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0E215B87-79A4-43EC-8241-194CCCC8DE7E}"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BE36" i="10"/>
  <c r="AM36" i="10"/>
  <c r="BE35" i="10"/>
  <c r="BE34" i="10"/>
  <c r="C34" i="10"/>
  <c r="C35" i="10" s="1"/>
  <c r="C36" i="10" s="1"/>
  <c r="C37"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 r="CO36" i="10" s="1"/>
  <c r="CO37" i="10" s="1"/>
  <c r="CO38" i="10" s="1"/>
  <c r="CO39" i="10" s="1"/>
  <c r="CO40" i="10" s="1"/>
  <c r="CO41" i="10" s="1"/>
</calcChain>
</file>

<file path=xl/sharedStrings.xml><?xml version="1.0" encoding="utf-8"?>
<sst xmlns="http://schemas.openxmlformats.org/spreadsheetml/2006/main" count="1134" uniqueCount="618">
  <si>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</si>
  <si>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</si>
  <si>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</si>
  <si>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</si>
  <si>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</si>
  <si>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</si>
  <si>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</si>
  <si>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</si>
  <si>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</si>
  <si>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</si>
  <si>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</si>
  <si>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</si>
  <si>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</si>
  <si>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</si>
  <si>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</si>
  <si>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</si>
  <si>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</si>
  <si>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</si>
  <si>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</si>
  <si>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</si>
  <si>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</si>
  <si>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</si>
  <si>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</si>
  <si>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</si>
  <si>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</si>
  <si>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</si>
  <si>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</si>
  <si>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</si>
  <si>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</si>
  <si>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</si>
  <si>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</si>
  <si>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</si>
  <si>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</si>
  <si>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</si>
  <si>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</si>
  <si>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</si>
  <si>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</si>
  <si>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</si>
  <si>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</si>
  <si>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</si>
  <si>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</si>
  <si>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</si>
  <si>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</si>
  <si>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</si>
  <si>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</si>
  <si>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</si>
  <si>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</si>
  <si>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</si>
  <si>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</si>
  <si>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</si>
  <si>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</si>
  <si>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</si>
  <si>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</si>
  <si>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</si>
  <si>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</si>
  <si>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</si>
  <si>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</si>
  <si>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</si>
  <si>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</si>
  <si>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</si>
  <si>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</si>
  <si>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</si>
  <si>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</si>
  <si>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</si>
  <si>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</si>
  <si>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</si>
  <si>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</si>
  <si>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</si>
  <si>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</si>
  <si>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</si>
  <si>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</si>
  <si>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</si>
  <si>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</si>
  <si>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</si>
  <si>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</si>
  <si>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</si>
  <si>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</si>
  <si>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</si>
  <si>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</si>
  <si>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</si>
  <si>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</si>
  <si>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</si>
  <si>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</si>
  <si>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</si>
  <si>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</si>
  <si>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</si>
  <si>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</si>
  <si>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</si>
  <si>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</si>
  <si>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</si>
  <si>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</si>
  <si>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</si>
  <si>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</si>
  <si>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</si>
  <si>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</si>
  <si>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</si>
  <si>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</si>
  <si>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</si>
  <si>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</si>
  <si>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</si>
  <si>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泉佐野市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</si>
  <si>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</si>
  <si>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</si>
  <si>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</si>
  <si>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</si>
  <si>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</si>
  <si>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</si>
  <si>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</si>
  <si>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</si>
  <si>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</si>
  <si>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</si>
  <si>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</si>
  <si>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</si>
  <si>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</si>
  <si>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</si>
  <si>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</si>
  <si>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</si>
  <si>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</si>
  <si>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</si>
  <si>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</si>
  <si>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</si>
  <si>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</si>
  <si>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</si>
  <si>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</si>
  <si>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</si>
  <si>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</si>
  <si>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</si>
  <si>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</si>
  <si>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</si>
  <si>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</si>
  <si>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</si>
  <si>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</si>
  <si>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</si>
  <si>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</si>
  <si>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</si>
  <si>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</si>
  <si>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</si>
  <si>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</si>
  <si>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</si>
  <si>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</si>
  <si>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</si>
  <si>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</si>
  <si>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</si>
  <si>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</si>
  <si>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</si>
  <si>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</si>
  <si>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</si>
  <si>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</si>
  <si>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</si>
  <si>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</si>
  <si>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</si>
  <si>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</si>
  <si>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</si>
  <si>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</si>
  <si>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</si>
  <si>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</si>
  <si>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</si>
  <si>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</si>
  <si>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</si>
  <si>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</si>
  <si>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</si>
  <si>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</si>
  <si>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</si>
  <si>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</si>
  <si>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</si>
  <si>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</si>
  <si>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</si>
  <si>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</si>
  <si>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</si>
  <si>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</si>
  <si>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</si>
  <si>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</si>
  <si>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</si>
  <si>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</si>
  <si>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</si>
  <si>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</si>
  <si>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</si>
  <si>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</si>
  <si>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</si>
  <si>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</si>
  <si>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</si>
  <si>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</si>
  <si>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</si>
  <si>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</si>
  <si>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</si>
  <si>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</si>
  <si>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</si>
  <si>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</si>
  <si>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</si>
  <si>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</si>
  <si>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</si>
  <si>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</si>
  <si>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</si>
  <si>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</si>
  <si>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</si>
  <si>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</si>
  <si>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</si>
  <si>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</si>
  <si>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</si>
  <si>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</si>
  <si>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</si>
  <si>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</si>
  <si>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</si>
  <si>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</si>
  <si>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</si>
  <si>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</si>
  <si>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</si>
  <si>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</si>
  <si>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</si>
  <si>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</si>
  <si>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</si>
  <si>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</si>
  <si>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</si>
  <si>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</si>
  <si>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</si>
  <si>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</si>
  <si>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</si>
  <si>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</si>
  <si>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</si>
  <si>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</si>
  <si>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</si>
  <si>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</si>
  <si>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大阪府泉佐野市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</si>
  <si>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</si>
  <si>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</si>
  <si>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</si>
  <si>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</si>
  <si>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</si>
  <si>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</si>
  <si>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</si>
  <si>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</si>
  <si>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</si>
  <si>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</si>
  <si>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</si>
  <si>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</si>
  <si>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</si>
  <si>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</si>
  <si>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</si>
  <si>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</si>
  <si>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</si>
  <si>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</si>
  <si>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</si>
  <si>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</si>
  <si>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</si>
  <si>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</si>
  <si>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</si>
  <si>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</si>
  <si>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</si>
  <si>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</si>
  <si>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</si>
  <si>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</si>
  <si>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</si>
  <si>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</si>
  <si>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</si>
  <si>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</si>
  <si>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</si>
  <si>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</si>
  <si>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</si>
  <si>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</si>
  <si>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</si>
  <si>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</si>
  <si>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</si>
  <si>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</si>
  <si>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</si>
  <si>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</si>
  <si>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</si>
  <si>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</si>
  <si>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</si>
  <si>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</si>
  <si>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</si>
  <si>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</si>
  <si>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</si>
  <si>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</si>
  <si>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</si>
  <si>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</si>
  <si>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</si>
  <si>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</si>
  <si>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</si>
  <si>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</si>
  <si>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</si>
  <si>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</si>
  <si>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</si>
  <si>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</si>
  <si>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</si>
  <si>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</si>
  <si>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</si>
  <si>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</si>
  <si>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</si>
  <si>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</si>
  <si>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</si>
  <si>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</si>
  <si>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</si>
  <si>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</si>
  <si>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</si>
  <si>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</si>
  <si>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</si>
  <si>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</si>
  <si>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</si>
  <si>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</si>
  <si>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</si>
  <si>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</si>
  <si>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</si>
  <si>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</si>
  <si>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</si>
  <si>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</si>
  <si>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</si>
  <si>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</si>
  <si>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</si>
  <si>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</si>
  <si>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</si>
  <si>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</si>
  <si>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</si>
  <si>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</si>
  <si>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</si>
  <si>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</si>
  <si>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</si>
  <si>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</si>
  <si>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</si>
  <si>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</si>
  <si>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</si>
  <si>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</si>
  <si>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</si>
  <si>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</si>
  <si>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</si>
  <si>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</si>
  <si>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</si>
  <si>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</si>
  <si>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</si>
  <si>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</si>
  <si>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</si>
  <si>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</si>
  <si>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</si>
  <si>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</si>
  <si>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</si>
  <si>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</si>
  <si>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</si>
  <si>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</si>
  <si>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</si>
  <si>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</si>
  <si>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</si>
  <si>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</si>
  <si>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</si>
  <si>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</si>
  <si>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</si>
  <si>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</si>
  <si>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</si>
  <si>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</si>
  <si>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</si>
  <si>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</si>
  <si>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</si>
  <si>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</si>
  <si>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</si>
  <si>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</si>
  <si>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</si>
  <si>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</si>
  <si>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</si>
  <si>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</si>
  <si>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</si>
  <si>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</si>
  <si>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</si>
  <si>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</si>
  <si>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</si>
  <si>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</si>
  <si>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</si>
  <si>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</si>
  <si>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</si>
  <si>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</si>
  <si>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</si>
  <si>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</si>
  <si>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</si>
  <si>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</si>
  <si>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</si>
  <si>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</si>
  <si>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</si>
  <si>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</si>
  <si>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</si>
  <si>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大阪府泉佐野市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</si>
  <si>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</si>
  <si>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</si>
  <si>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</si>
  <si>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</si>
  <si>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</si>
  <si>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</si>
  <si>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</si>
  <si>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</si>
  <si>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</si>
  <si>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</si>
  <si>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</si>
  <si>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</si>
  <si>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</si>
  <si>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</si>
  <si>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</si>
  <si>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</si>
  <si>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</si>
  <si>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</si>
  <si>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</si>
  <si>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</si>
  <si>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</si>
  <si>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</si>
  <si>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</si>
  <si>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</si>
  <si>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</si>
  <si>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</si>
  <si>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</si>
  <si>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</si>
  <si>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</si>
  <si>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</si>
  <si>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</si>
  <si>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</si>
  <si>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</si>
  <si>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</si>
  <si>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</si>
  <si>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</si>
  <si>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</si>
  <si>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</si>
  <si>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</si>
  <si>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</si>
  <si>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</si>
  <si>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</si>
  <si>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</si>
  <si>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</si>
  <si>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</si>
  <si>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</si>
  <si>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</si>
  <si>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</si>
  <si>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</si>
  <si>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</si>
  <si>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</si>
  <si>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</si>
  <si>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</si>
  <si>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</si>
  <si>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</si>
  <si>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</si>
  <si>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</si>
  <si>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</si>
  <si>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</si>
  <si>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</si>
  <si>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</si>
  <si>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</si>
  <si>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</si>
  <si>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</si>
  <si>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</si>
  <si>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</si>
  <si>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</si>
  <si>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</si>
  <si>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</si>
  <si>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</si>
  <si>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</si>
  <si>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</si>
  <si>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</si>
  <si>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</si>
  <si>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</si>
  <si>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</si>
  <si>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</si>
  <si>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</si>
  <si>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</si>
  <si>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</si>
  <si>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</si>
  <si>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</si>
  <si>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</si>
  <si>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</si>
  <si>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</si>
  <si>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</si>
  <si>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</si>
  <si>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</si>
  <si>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</si>
  <si>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</si>
  <si>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</si>
  <si>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</si>
  <si>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</si>
  <si>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</si>
  <si>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</si>
  <si>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</si>
  <si>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</si>
  <si>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</si>
  <si>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</si>
  <si>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</si>
  <si>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</si>
  <si>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</si>
  <si>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</si>
  <si>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</si>
  <si>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</si>
  <si>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</si>
  <si>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</si>
  <si>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</si>
  <si>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</si>
  <si>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</si>
  <si>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</si>
  <si>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</si>
  <si>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</si>
  <si>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</si>
  <si>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</si>
  <si>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</si>
  <si>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</si>
  <si>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</si>
  <si>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</si>
  <si>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</si>
  <si>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</si>
  <si>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</si>
  <si>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</si>
  <si>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</si>
  <si>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</si>
  <si>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</si>
  <si>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</si>
  <si>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</si>
  <si>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</si>
  <si>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</si>
  <si>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</si>
  <si>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</si>
  <si>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</si>
  <si>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</si>
  <si>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</si>
  <si>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</si>
  <si>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</si>
  <si>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</si>
  <si>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</si>
  <si>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</si>
  <si>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</si>
  <si>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</si>
  <si>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</si>
  <si>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</si>
  <si>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</si>
  <si>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</si>
  <si>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</si>
  <si>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</si>
  <si>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</si>
  <si>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</si>
  <si>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</si>
  <si>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</si>
  <si>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</si>
  <si>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</si>
  <si>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</si>
  <si>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</si>
  <si>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</si>
  <si>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</si>
  <si>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</si>
  <si>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</si>
  <si>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</si>
  <si>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</si>
  <si>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</si>
  <si>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</si>
  <si>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</si>
  <si>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</si>
  <si>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</si>
  <si>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</si>
  <si>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</si>
  <si>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</si>
  <si>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</si>
  <si>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</si>
  <si>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</si>
  <si>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</si>
  <si>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</si>
  <si>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</si>
  <si>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</si>
  <si>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</si>
  <si>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</si>
  <si>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</si>
  <si>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</si>
  <si>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</si>
  <si>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</si>
  <si>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</si>
  <si>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</si>
  <si>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</si>
  <si>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</si>
  <si>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</si>
  <si>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</si>
  <si>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</si>
  <si>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</si>
  <si>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国民健康保険事業特別会計</t>
  </si>
  <si>
    <t>下水道事業会計</t>
  </si>
  <si>
    <t>水道事業会計</t>
  </si>
  <si>
    <t>一般会計</t>
  </si>
  <si>
    <t>介護保険事業特別会計</t>
  </si>
  <si>
    <t>後期高齢者医療事業特別会計</t>
  </si>
  <si>
    <t>公共用地先行取得事業特別会計</t>
  </si>
  <si>
    <t>病院事業債管理特別会計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</si>
  <si>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</si>
  <si>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</si>
  <si>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</si>
  <si>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</si>
  <si>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</si>
  <si>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</si>
  <si>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</si>
  <si>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</si>
  <si>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公共施設整備等基金</t>
    <rPh sb="0" eb="2">
      <t>コウキョウ</t>
    </rPh>
    <rPh sb="2" eb="4">
      <t>シセツ</t>
    </rPh>
    <rPh sb="4" eb="6">
      <t>セイビ</t>
    </rPh>
    <rPh sb="6" eb="7">
      <t>トウ</t>
    </rPh>
    <rPh sb="7" eb="9">
      <t>キキン</t>
    </rPh>
    <phoneticPr fontId="5"/>
  </si>
  <si>
    <t>教育振興基金</t>
    <rPh sb="0" eb="2">
      <t>キョウイク</t>
    </rPh>
    <rPh sb="2" eb="4">
      <t>シンコウ</t>
    </rPh>
    <rPh sb="4" eb="6">
      <t>キキン</t>
    </rPh>
    <phoneticPr fontId="5"/>
  </si>
  <si>
    <t>福祉基金</t>
    <rPh sb="0" eb="2">
      <t>フクシ</t>
    </rPh>
    <rPh sb="2" eb="4">
      <t>キキン</t>
    </rPh>
    <phoneticPr fontId="5"/>
  </si>
  <si>
    <t>地域経済振興基金</t>
    <rPh sb="0" eb="2">
      <t>チイキ</t>
    </rPh>
    <rPh sb="2" eb="4">
      <t>ケイザイ</t>
    </rPh>
    <rPh sb="4" eb="6">
      <t>シンコウ</t>
    </rPh>
    <rPh sb="6" eb="8">
      <t>キキン</t>
    </rPh>
    <phoneticPr fontId="5"/>
  </si>
  <si>
    <t>環境衛生事業基金</t>
    <rPh sb="0" eb="2">
      <t>カンキョウ</t>
    </rPh>
    <rPh sb="2" eb="4">
      <t>エイセイ</t>
    </rPh>
    <rPh sb="4" eb="6">
      <t>ジギョウ</t>
    </rPh>
    <rPh sb="6" eb="8">
      <t>キキン</t>
    </rPh>
    <phoneticPr fontId="5"/>
  </si>
  <si>
    <t>-</t>
    <phoneticPr fontId="2"/>
  </si>
  <si>
    <t>泉佐野市土地開発公社</t>
    <rPh sb="0" eb="4">
      <t>イズミサノシ</t>
    </rPh>
    <rPh sb="4" eb="6">
      <t>トチ</t>
    </rPh>
    <rPh sb="6" eb="8">
      <t>カイハツ</t>
    </rPh>
    <rPh sb="8" eb="10">
      <t>コウシャ</t>
    </rPh>
    <phoneticPr fontId="2"/>
  </si>
  <si>
    <t>泉佐野市文化振興財団</t>
    <rPh sb="0" eb="4">
      <t>イズミサノシ</t>
    </rPh>
    <rPh sb="4" eb="6">
      <t>ブンカ</t>
    </rPh>
    <rPh sb="6" eb="8">
      <t>シンコウ</t>
    </rPh>
    <rPh sb="8" eb="10">
      <t>ザイダン</t>
    </rPh>
    <phoneticPr fontId="2"/>
  </si>
  <si>
    <t>泉佐野市ウォーターフロント</t>
    <rPh sb="0" eb="4">
      <t>イズミサノシ</t>
    </rPh>
    <phoneticPr fontId="2"/>
  </si>
  <si>
    <t>地方独立行政法人りんくう総合医療センター</t>
    <rPh sb="0" eb="2">
      <t>チホウ</t>
    </rPh>
    <rPh sb="2" eb="4">
      <t>ドクリツ</t>
    </rPh>
    <rPh sb="4" eb="6">
      <t>ギョウセイ</t>
    </rPh>
    <rPh sb="6" eb="8">
      <t>ホウジン</t>
    </rPh>
    <rPh sb="12" eb="14">
      <t>ソウゴウ</t>
    </rPh>
    <rPh sb="14" eb="16">
      <t>イリョウ</t>
    </rPh>
    <phoneticPr fontId="2"/>
  </si>
  <si>
    <t>泉佐野電力</t>
    <rPh sb="0" eb="3">
      <t>イズミサノ</t>
    </rPh>
    <rPh sb="3" eb="5">
      <t>デンリョク</t>
    </rPh>
    <phoneticPr fontId="2"/>
  </si>
  <si>
    <t>泉佐野ガス</t>
    <rPh sb="0" eb="3">
      <t>イズミサノ</t>
    </rPh>
    <phoneticPr fontId="2"/>
  </si>
  <si>
    <t>株式会社さのたす</t>
    <rPh sb="0" eb="4">
      <t>カブシキガイシャ</t>
    </rPh>
    <phoneticPr fontId="2"/>
  </si>
  <si>
    <t>泉佐野市田尻町清掃施設組合</t>
    <rPh sb="0" eb="4">
      <t>イズミサノシ</t>
    </rPh>
    <rPh sb="4" eb="7">
      <t>タジリチョウ</t>
    </rPh>
    <rPh sb="7" eb="9">
      <t>セイソウ</t>
    </rPh>
    <rPh sb="9" eb="11">
      <t>シセツ</t>
    </rPh>
    <rPh sb="11" eb="13">
      <t>クミアイ</t>
    </rPh>
    <phoneticPr fontId="2"/>
  </si>
  <si>
    <t>泉州南消防組合</t>
    <rPh sb="0" eb="2">
      <t>センシュウ</t>
    </rPh>
    <rPh sb="2" eb="3">
      <t>ミナミ</t>
    </rPh>
    <rPh sb="3" eb="5">
      <t>ショウボウ</t>
    </rPh>
    <rPh sb="5" eb="7">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</si>
  <si>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</si>
  <si>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</si>
  <si>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</si>
  <si>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</si>
  <si>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りんくう公園事業特別会計</t>
  </si>
  <si>
    <t>大阪府都市ボートレース企業団</t>
    <rPh sb="0" eb="3">
      <t>オオサカフ</t>
    </rPh>
    <rPh sb="3" eb="5">
      <t>トシ</t>
    </rPh>
    <rPh sb="11" eb="13">
      <t>キギョウ</t>
    </rPh>
    <rPh sb="13" eb="14">
      <t>ダン</t>
    </rPh>
    <phoneticPr fontId="2"/>
  </si>
  <si>
    <t>地方独立行政法人泉佐野市行政事務サービスセンター</t>
    <rPh sb="0" eb="2">
      <t>チホウ</t>
    </rPh>
    <rPh sb="2" eb="4">
      <t>ドクリツ</t>
    </rPh>
    <rPh sb="4" eb="6">
      <t>ギョウセイ</t>
    </rPh>
    <rPh sb="6" eb="8">
      <t>ホウジン</t>
    </rPh>
    <rPh sb="8" eb="11">
      <t>イズミサノ</t>
    </rPh>
    <rPh sb="11" eb="12">
      <t>シ</t>
    </rPh>
    <rPh sb="12" eb="14">
      <t>ギョウセイ</t>
    </rPh>
    <rPh sb="14" eb="16">
      <t>ジム</t>
    </rPh>
    <phoneticPr fontId="2"/>
  </si>
  <si>
    <t xml:space="preserve"> </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</si>
  <si>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</si>
  <si>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</si>
  <si>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</si>
  <si>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</si>
  <si>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</si>
  <si>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内平均値を上回っており、高水準な地方債残高が大きな負担となっているものの、中期財政運営方針に基づいた取り組みにより、将来負担比率及び実質公債費比率が低下傾向にある。引き続き、計画的な基金活用により基金残高を確保しつつ、地方債残高の減少に努めることで将来負担額の改善を図り、中期財政運営方針の最終年度である令和6年度においても将来負担比率について、130％以下を継続できるようめざしている。また、実質公債費比率についても、地方債の繰上償還などを実施しながら令和6年度で10％以下を継続できるようめざしている。</t>
    <rPh sb="72" eb="73">
      <t>ト</t>
    </rPh>
    <rPh sb="74" eb="75">
      <t>ク</t>
    </rPh>
    <rPh sb="84" eb="85">
      <t>ヒ</t>
    </rPh>
    <rPh sb="86" eb="87">
      <t>オヨ</t>
    </rPh>
    <rPh sb="88" eb="95">
      <t>ジッシツコウサイヒヒリツ</t>
    </rPh>
    <rPh sb="96" eb="98">
      <t>テイカ</t>
    </rPh>
    <rPh sb="104" eb="105">
      <t>ヒ</t>
    </rPh>
    <rPh sb="106" eb="107">
      <t>ツヅ</t>
    </rPh>
    <rPh sb="184" eb="190">
      <t>ショウライフタンヒリツ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</si>
  <si>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</si>
  <si>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</si>
  <si>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</si>
  <si>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rPr>
        <sz val="11"/>
        <rFont val="ＭＳ Ｐゴシック"/>
        <family val="3"/>
        <charset val="128"/>
      </rPr>
      <t>　令和4年度に</t>
    </r>
    <r>
      <rPr>
        <sz val="11"/>
        <color indexed="8"/>
        <rFont val="ＭＳ Ｐゴシック"/>
        <family val="3"/>
        <charset val="128"/>
      </rPr>
      <t>おいて将来負担比率は類似団体内平均値と比べて高い水準にある一方、有形固定資産減価償却率は類似団体内平均値よりもやや低い水準となっている。これは、公共施設等の集約化・複合化を積極的に進めてきたことにより、新たな施設の建設に係る起債額が増加する一方、老朽化した施設の除却が進んだためであると考えられる。公共施設等総合管理計画において、公共施設等の保有量を40年間（令和4～43年）で25%削減という目標を設定しており、長寿命化の取り組みを効果的に実施し、更新等費用の縮減及び財政負担の平準化を図り、保有量削減と同様の効果をもたらすように努めていく。</t>
    </r>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</si>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</sst>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5036672-3DBA-41BD-93BE-1A3F8A435C8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E581-4266-8F46-705905AE2A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48901</c:v>
                </c:pt>
                <c:pt idx="1">
                  <c:v>57425</c:v>
                </c:pt>
                <c:pt idx="2">
                  <c:v>52480</c:v>
                </c:pt>
                <c:pt idx="3">
                  <c:v>40168</c:v>
                </c:pt>
                <c:pt idx="4">
                  <c:v>42819</c:v>
                </c:pt>
              </c:numCache>
            </c:numRef>
          </c:val>
          <c:smooth val="0"/>
          <c:extLst>
            <c:ext xmlns:c16="http://schemas.microsoft.com/office/drawing/2014/chart" uri="{C3380CC4-5D6E-409C-BE32-E72D297353CC}">
              <c16:uniqueId val="{00000001-E581-4266-8F46-705905AE2A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0.27</c:v>
                </c:pt>
                <c:pt idx="1">
                  <c:v>0.56999999999999995</c:v>
                </c:pt>
                <c:pt idx="2">
                  <c:v>0.57999999999999996</c:v>
                </c:pt>
                <c:pt idx="3">
                  <c:v>1.57</c:v>
                </c:pt>
                <c:pt idx="4">
                  <c:v>1.7</c:v>
                </c:pt>
              </c:numCache>
            </c:numRef>
          </c:val>
          <c:extLst>
            <c:ext xmlns:c16="http://schemas.microsoft.com/office/drawing/2014/chart" uri="{C3380CC4-5D6E-409C-BE32-E72D297353CC}">
              <c16:uniqueId val="{00000000-B361-4E55-999C-77C48F2C43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7.02</c:v>
                </c:pt>
                <c:pt idx="1">
                  <c:v>7.99</c:v>
                </c:pt>
                <c:pt idx="2">
                  <c:v>6.91</c:v>
                </c:pt>
                <c:pt idx="3">
                  <c:v>6.92</c:v>
                </c:pt>
                <c:pt idx="4">
                  <c:v>8.01</c:v>
                </c:pt>
              </c:numCache>
            </c:numRef>
          </c:val>
          <c:extLst>
            <c:ext xmlns:c16="http://schemas.microsoft.com/office/drawing/2014/chart" uri="{C3380CC4-5D6E-409C-BE32-E72D297353CC}">
              <c16:uniqueId val="{00000001-B361-4E55-999C-77C48F2C43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10.18</c:v>
                </c:pt>
                <c:pt idx="1">
                  <c:v>2.4900000000000002</c:v>
                </c:pt>
                <c:pt idx="2">
                  <c:v>3.32</c:v>
                </c:pt>
                <c:pt idx="3">
                  <c:v>1.29</c:v>
                </c:pt>
                <c:pt idx="4">
                  <c:v>5.7</c:v>
                </c:pt>
              </c:numCache>
            </c:numRef>
          </c:val>
          <c:smooth val="0"/>
          <c:extLst>
            <c:ext xmlns:c16="http://schemas.microsoft.com/office/drawing/2014/chart" uri="{C3380CC4-5D6E-409C-BE32-E72D297353CC}">
              <c16:uniqueId val="{00000002-B361-4E55-999C-77C48F2C43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1.1100000000000001</c:v>
                </c:pt>
                <c:pt idx="2">
                  <c:v>#N/A</c:v>
                </c:pt>
                <c:pt idx="3">
                  <c:v>2.52</c:v>
                </c:pt>
                <c:pt idx="4">
                  <c:v>#N/A</c:v>
                </c:pt>
                <c:pt idx="5">
                  <c:v>0</c:v>
                </c:pt>
                <c:pt idx="6">
                  <c:v>#N/A</c:v>
                </c:pt>
                <c:pt idx="7">
                  <c:v>0</c:v>
                </c:pt>
                <c:pt idx="8">
                  <c:v>#N/A</c:v>
                </c:pt>
                <c:pt idx="9">
                  <c:v>0</c:v>
                </c:pt>
              </c:numCache>
            </c:numRef>
          </c:val>
          <c:extLst>
            <c:ext xmlns:c16="http://schemas.microsoft.com/office/drawing/2014/chart" uri="{C3380CC4-5D6E-409C-BE32-E72D297353CC}">
              <c16:uniqueId val="{00000000-314A-4858-84BD-A1BFC15045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4A-4858-84BD-A1BFC1504554}"/>
            </c:ext>
          </c:extLst>
        </c:ser>
        <c:ser>
          <c:idx val="2"/>
          <c:order val="2"/>
          <c:tx>
            <c:strRef>
              <c:f>データシート!$A$29</c:f>
              <c:strCache>
                <c:ptCount val="1"/>
                <c:pt idx="0">
                  <c:v>病院事業債管理特別会計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14A-4858-84BD-A1BFC1504554}"/>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14A-4858-84BD-A1BFC150455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4-314A-4858-84BD-A1BFC150455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0.54</c:v>
                </c:pt>
                <c:pt idx="2">
                  <c:v>#N/A</c:v>
                </c:pt>
                <c:pt idx="3">
                  <c:v>0.41</c:v>
                </c:pt>
                <c:pt idx="4">
                  <c:v>#N/A</c:v>
                </c:pt>
                <c:pt idx="5">
                  <c:v>1.17</c:v>
                </c:pt>
                <c:pt idx="6">
                  <c:v>#N/A</c:v>
                </c:pt>
                <c:pt idx="7">
                  <c:v>1.0900000000000001</c:v>
                </c:pt>
                <c:pt idx="8">
                  <c:v>#N/A</c:v>
                </c:pt>
                <c:pt idx="9">
                  <c:v>0.63</c:v>
                </c:pt>
              </c:numCache>
            </c:numRef>
          </c:val>
          <c:extLst>
            <c:ext xmlns:c16="http://schemas.microsoft.com/office/drawing/2014/chart" uri="{C3380CC4-5D6E-409C-BE32-E72D297353CC}">
              <c16:uniqueId val="{00000005-314A-4858-84BD-A1BFC150455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0.26</c:v>
                </c:pt>
                <c:pt idx="2">
                  <c:v>#N/A</c:v>
                </c:pt>
                <c:pt idx="3">
                  <c:v>0.56999999999999995</c:v>
                </c:pt>
                <c:pt idx="4">
                  <c:v>#N/A</c:v>
                </c:pt>
                <c:pt idx="5">
                  <c:v>0.56999999999999995</c:v>
                </c:pt>
                <c:pt idx="6">
                  <c:v>#N/A</c:v>
                </c:pt>
                <c:pt idx="7">
                  <c:v>1.57</c:v>
                </c:pt>
                <c:pt idx="8">
                  <c:v>#N/A</c:v>
                </c:pt>
                <c:pt idx="9">
                  <c:v>1.69</c:v>
                </c:pt>
              </c:numCache>
            </c:numRef>
          </c:val>
          <c:extLst>
            <c:ext xmlns:c16="http://schemas.microsoft.com/office/drawing/2014/chart" uri="{C3380CC4-5D6E-409C-BE32-E72D297353CC}">
              <c16:uniqueId val="{00000006-314A-4858-84BD-A1BFC150455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2.19</c:v>
                </c:pt>
                <c:pt idx="2">
                  <c:v>#N/A</c:v>
                </c:pt>
                <c:pt idx="3">
                  <c:v>3.02</c:v>
                </c:pt>
                <c:pt idx="4">
                  <c:v>#N/A</c:v>
                </c:pt>
                <c:pt idx="5">
                  <c:v>2.3199999999999998</c:v>
                </c:pt>
                <c:pt idx="6">
                  <c:v>#N/A</c:v>
                </c:pt>
                <c:pt idx="7">
                  <c:v>2.0499999999999998</c:v>
                </c:pt>
                <c:pt idx="8">
                  <c:v>#N/A</c:v>
                </c:pt>
                <c:pt idx="9">
                  <c:v>1.87</c:v>
                </c:pt>
              </c:numCache>
            </c:numRef>
          </c:val>
          <c:extLst>
            <c:ext xmlns:c16="http://schemas.microsoft.com/office/drawing/2014/chart" uri="{C3380CC4-5D6E-409C-BE32-E72D297353CC}">
              <c16:uniqueId val="{00000007-314A-4858-84BD-A1BFC150455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3.21</c:v>
                </c:pt>
                <c:pt idx="6">
                  <c:v>#N/A</c:v>
                </c:pt>
                <c:pt idx="7">
                  <c:v>3.05</c:v>
                </c:pt>
                <c:pt idx="8">
                  <c:v>#N/A</c:v>
                </c:pt>
                <c:pt idx="9">
                  <c:v>2.09</c:v>
                </c:pt>
              </c:numCache>
            </c:numRef>
          </c:val>
          <c:extLst>
            <c:ext xmlns:c16="http://schemas.microsoft.com/office/drawing/2014/chart" uri="{C3380CC4-5D6E-409C-BE32-E72D297353CC}">
              <c16:uniqueId val="{00000008-314A-4858-84BD-A1BFC1504554}"/>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1.76</c:v>
                </c:pt>
                <c:pt idx="2">
                  <c:v>#N/A</c:v>
                </c:pt>
                <c:pt idx="3">
                  <c:v>2.5299999999999998</c:v>
                </c:pt>
                <c:pt idx="4">
                  <c:v>#N/A</c:v>
                </c:pt>
                <c:pt idx="5">
                  <c:v>2.87</c:v>
                </c:pt>
                <c:pt idx="6">
                  <c:v>#N/A</c:v>
                </c:pt>
                <c:pt idx="7">
                  <c:v>2.8</c:v>
                </c:pt>
                <c:pt idx="8">
                  <c:v>#N/A</c:v>
                </c:pt>
                <c:pt idx="9">
                  <c:v>2.3199999999999998</c:v>
                </c:pt>
              </c:numCache>
            </c:numRef>
          </c:val>
          <c:extLst>
            <c:ext xmlns:c16="http://schemas.microsoft.com/office/drawing/2014/chart" uri="{C3380CC4-5D6E-409C-BE32-E72D297353CC}">
              <c16:uniqueId val="{00000009-314A-4858-84BD-A1BFC15045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5567</c:v>
                </c:pt>
                <c:pt idx="5">
                  <c:v>5539</c:v>
                </c:pt>
                <c:pt idx="8">
                  <c:v>5470</c:v>
                </c:pt>
                <c:pt idx="11">
                  <c:v>5548</c:v>
                </c:pt>
                <c:pt idx="14">
                  <c:v>5769</c:v>
                </c:pt>
              </c:numCache>
            </c:numRef>
          </c:val>
          <c:extLst>
            <c:ext xmlns:c16="http://schemas.microsoft.com/office/drawing/2014/chart" uri="{C3380CC4-5D6E-409C-BE32-E72D297353CC}">
              <c16:uniqueId val="{00000000-7C74-4ECF-BEA0-8EE117990C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74-4ECF-BEA0-8EE117990C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31</c:v>
                </c:pt>
                <c:pt idx="3">
                  <c:v>31</c:v>
                </c:pt>
                <c:pt idx="6">
                  <c:v>31</c:v>
                </c:pt>
                <c:pt idx="9">
                  <c:v>32</c:v>
                </c:pt>
                <c:pt idx="12">
                  <c:v>9</c:v>
                </c:pt>
              </c:numCache>
            </c:numRef>
          </c:val>
          <c:extLst>
            <c:ext xmlns:c16="http://schemas.microsoft.com/office/drawing/2014/chart" uri="{C3380CC4-5D6E-409C-BE32-E72D297353CC}">
              <c16:uniqueId val="{00000002-7C74-4ECF-BEA0-8EE117990C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84</c:v>
                </c:pt>
                <c:pt idx="3">
                  <c:v>84</c:v>
                </c:pt>
                <c:pt idx="6">
                  <c:v>77</c:v>
                </c:pt>
                <c:pt idx="9">
                  <c:v>89</c:v>
                </c:pt>
                <c:pt idx="12">
                  <c:v>86</c:v>
                </c:pt>
              </c:numCache>
            </c:numRef>
          </c:val>
          <c:extLst>
            <c:ext xmlns:c16="http://schemas.microsoft.com/office/drawing/2014/chart" uri="{C3380CC4-5D6E-409C-BE32-E72D297353CC}">
              <c16:uniqueId val="{00000003-7C74-4ECF-BEA0-8EE117990C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1352</c:v>
                </c:pt>
                <c:pt idx="3">
                  <c:v>1378</c:v>
                </c:pt>
                <c:pt idx="6">
                  <c:v>1155</c:v>
                </c:pt>
                <c:pt idx="9">
                  <c:v>1002</c:v>
                </c:pt>
                <c:pt idx="12">
                  <c:v>992</c:v>
                </c:pt>
              </c:numCache>
            </c:numRef>
          </c:val>
          <c:extLst>
            <c:ext xmlns:c16="http://schemas.microsoft.com/office/drawing/2014/chart" uri="{C3380CC4-5D6E-409C-BE32-E72D297353CC}">
              <c16:uniqueId val="{00000004-7C74-4ECF-BEA0-8EE117990C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74-4ECF-BEA0-8EE117990C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74-4ECF-BEA0-8EE117990C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6922</c:v>
                </c:pt>
                <c:pt idx="3">
                  <c:v>6341</c:v>
                </c:pt>
                <c:pt idx="6">
                  <c:v>6262</c:v>
                </c:pt>
                <c:pt idx="9">
                  <c:v>6139</c:v>
                </c:pt>
                <c:pt idx="12">
                  <c:v>6201</c:v>
                </c:pt>
              </c:numCache>
            </c:numRef>
          </c:val>
          <c:extLst>
            <c:ext xmlns:c16="http://schemas.microsoft.com/office/drawing/2014/chart" uri="{C3380CC4-5D6E-409C-BE32-E72D297353CC}">
              <c16:uniqueId val="{00000007-7C74-4ECF-BEA0-8EE117990C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2822</c:v>
                </c:pt>
                <c:pt idx="2">
                  <c:v>#N/A</c:v>
                </c:pt>
                <c:pt idx="3">
                  <c:v>#N/A</c:v>
                </c:pt>
                <c:pt idx="4">
                  <c:v>2295</c:v>
                </c:pt>
                <c:pt idx="5">
                  <c:v>#N/A</c:v>
                </c:pt>
                <c:pt idx="6">
                  <c:v>#N/A</c:v>
                </c:pt>
                <c:pt idx="7">
                  <c:v>2055</c:v>
                </c:pt>
                <c:pt idx="8">
                  <c:v>#N/A</c:v>
                </c:pt>
                <c:pt idx="9">
                  <c:v>#N/A</c:v>
                </c:pt>
                <c:pt idx="10">
                  <c:v>1714</c:v>
                </c:pt>
                <c:pt idx="11">
                  <c:v>#N/A</c:v>
                </c:pt>
                <c:pt idx="12">
                  <c:v>#N/A</c:v>
                </c:pt>
                <c:pt idx="13">
                  <c:v>1519</c:v>
                </c:pt>
                <c:pt idx="14">
                  <c:v>#N/A</c:v>
                </c:pt>
              </c:numCache>
            </c:numRef>
          </c:val>
          <c:smooth val="0"/>
          <c:extLst>
            <c:ext xmlns:c16="http://schemas.microsoft.com/office/drawing/2014/chart" uri="{C3380CC4-5D6E-409C-BE32-E72D297353CC}">
              <c16:uniqueId val="{00000008-7C74-4ECF-BEA0-8EE117990C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41293</c:v>
                </c:pt>
                <c:pt idx="5">
                  <c:v>40327</c:v>
                </c:pt>
                <c:pt idx="8">
                  <c:v>39119</c:v>
                </c:pt>
                <c:pt idx="11">
                  <c:v>38858</c:v>
                </c:pt>
                <c:pt idx="14">
                  <c:v>37823</c:v>
                </c:pt>
              </c:numCache>
            </c:numRef>
          </c:val>
          <c:extLst>
            <c:ext xmlns:c16="http://schemas.microsoft.com/office/drawing/2014/chart" uri="{C3380CC4-5D6E-409C-BE32-E72D297353CC}">
              <c16:uniqueId val="{00000000-B69D-40AE-AF00-133C7807AC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21414</c:v>
                </c:pt>
                <c:pt idx="5">
                  <c:v>21172</c:v>
                </c:pt>
                <c:pt idx="8">
                  <c:v>21368</c:v>
                </c:pt>
                <c:pt idx="11">
                  <c:v>20529</c:v>
                </c:pt>
                <c:pt idx="14">
                  <c:v>19440</c:v>
                </c:pt>
              </c:numCache>
            </c:numRef>
          </c:val>
          <c:extLst>
            <c:ext xmlns:c16="http://schemas.microsoft.com/office/drawing/2014/chart" uri="{C3380CC4-5D6E-409C-BE32-E72D297353CC}">
              <c16:uniqueId val="{00000001-B69D-40AE-AF00-133C7807AC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29836</c:v>
                </c:pt>
                <c:pt idx="5">
                  <c:v>19220</c:v>
                </c:pt>
                <c:pt idx="8">
                  <c:v>14410</c:v>
                </c:pt>
                <c:pt idx="11">
                  <c:v>18425</c:v>
                </c:pt>
                <c:pt idx="14">
                  <c:v>17408</c:v>
                </c:pt>
              </c:numCache>
            </c:numRef>
          </c:val>
          <c:extLst>
            <c:ext xmlns:c16="http://schemas.microsoft.com/office/drawing/2014/chart" uri="{C3380CC4-5D6E-409C-BE32-E72D297353CC}">
              <c16:uniqueId val="{00000002-B69D-40AE-AF00-133C7807AC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9D-40AE-AF00-133C7807AC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9D-40AE-AF00-133C7807AC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3825</c:v>
                </c:pt>
                <c:pt idx="3">
                  <c:v>3446</c:v>
                </c:pt>
                <c:pt idx="6">
                  <c:v>2366</c:v>
                </c:pt>
                <c:pt idx="9">
                  <c:v>1209</c:v>
                </c:pt>
                <c:pt idx="12">
                  <c:v>809</c:v>
                </c:pt>
              </c:numCache>
            </c:numRef>
          </c:val>
          <c:extLst>
            <c:ext xmlns:c16="http://schemas.microsoft.com/office/drawing/2014/chart" uri="{C3380CC4-5D6E-409C-BE32-E72D297353CC}">
              <c16:uniqueId val="{00000005-B69D-40AE-AF00-133C7807AC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5102</c:v>
                </c:pt>
                <c:pt idx="3">
                  <c:v>5214</c:v>
                </c:pt>
                <c:pt idx="6">
                  <c:v>5259</c:v>
                </c:pt>
                <c:pt idx="9">
                  <c:v>5074</c:v>
                </c:pt>
                <c:pt idx="12">
                  <c:v>5005</c:v>
                </c:pt>
              </c:numCache>
            </c:numRef>
          </c:val>
          <c:extLst>
            <c:ext xmlns:c16="http://schemas.microsoft.com/office/drawing/2014/chart" uri="{C3380CC4-5D6E-409C-BE32-E72D297353CC}">
              <c16:uniqueId val="{00000006-B69D-40AE-AF00-133C7807AC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660</c:v>
                </c:pt>
                <c:pt idx="3">
                  <c:v>616</c:v>
                </c:pt>
                <c:pt idx="6">
                  <c:v>574</c:v>
                </c:pt>
                <c:pt idx="9">
                  <c:v>519</c:v>
                </c:pt>
                <c:pt idx="12">
                  <c:v>472</c:v>
                </c:pt>
              </c:numCache>
            </c:numRef>
          </c:val>
          <c:extLst>
            <c:ext xmlns:c16="http://schemas.microsoft.com/office/drawing/2014/chart" uri="{C3380CC4-5D6E-409C-BE32-E72D297353CC}">
              <c16:uniqueId val="{00000007-B69D-40AE-AF00-133C7807AC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17328</c:v>
                </c:pt>
                <c:pt idx="3">
                  <c:v>16873</c:v>
                </c:pt>
                <c:pt idx="6">
                  <c:v>14567</c:v>
                </c:pt>
                <c:pt idx="9">
                  <c:v>12788</c:v>
                </c:pt>
                <c:pt idx="12">
                  <c:v>11138</c:v>
                </c:pt>
              </c:numCache>
            </c:numRef>
          </c:val>
          <c:extLst>
            <c:ext xmlns:c16="http://schemas.microsoft.com/office/drawing/2014/chart" uri="{C3380CC4-5D6E-409C-BE32-E72D297353CC}">
              <c16:uniqueId val="{00000008-B69D-40AE-AF00-133C7807AC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170</c:v>
                </c:pt>
                <c:pt idx="3">
                  <c:v>141</c:v>
                </c:pt>
                <c:pt idx="6">
                  <c:v>112</c:v>
                </c:pt>
                <c:pt idx="9">
                  <c:v>104</c:v>
                </c:pt>
                <c:pt idx="12">
                  <c:v>73</c:v>
                </c:pt>
              </c:numCache>
            </c:numRef>
          </c:val>
          <c:extLst>
            <c:ext xmlns:c16="http://schemas.microsoft.com/office/drawing/2014/chart" uri="{C3380CC4-5D6E-409C-BE32-E72D297353CC}">
              <c16:uniqueId val="{00000009-B69D-40AE-AF00-133C7807AC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72426</c:v>
                </c:pt>
                <c:pt idx="3">
                  <c:v>70320</c:v>
                </c:pt>
                <c:pt idx="6">
                  <c:v>68842</c:v>
                </c:pt>
                <c:pt idx="9">
                  <c:v>67182</c:v>
                </c:pt>
                <c:pt idx="12">
                  <c:v>62936</c:v>
                </c:pt>
              </c:numCache>
            </c:numRef>
          </c:val>
          <c:extLst>
            <c:ext xmlns:c16="http://schemas.microsoft.com/office/drawing/2014/chart" uri="{C3380CC4-5D6E-409C-BE32-E72D297353CC}">
              <c16:uniqueId val="{0000000A-B69D-40AE-AF00-133C7807AC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6967</c:v>
                </c:pt>
                <c:pt idx="2">
                  <c:v>#N/A</c:v>
                </c:pt>
                <c:pt idx="3">
                  <c:v>#N/A</c:v>
                </c:pt>
                <c:pt idx="4">
                  <c:v>15892</c:v>
                </c:pt>
                <c:pt idx="5">
                  <c:v>#N/A</c:v>
                </c:pt>
                <c:pt idx="6">
                  <c:v>#N/A</c:v>
                </c:pt>
                <c:pt idx="7">
                  <c:v>16824</c:v>
                </c:pt>
                <c:pt idx="8">
                  <c:v>#N/A</c:v>
                </c:pt>
                <c:pt idx="9">
                  <c:v>#N/A</c:v>
                </c:pt>
                <c:pt idx="10">
                  <c:v>9063</c:v>
                </c:pt>
                <c:pt idx="11">
                  <c:v>#N/A</c:v>
                </c:pt>
                <c:pt idx="12">
                  <c:v>#N/A</c:v>
                </c:pt>
                <c:pt idx="13">
                  <c:v>5762</c:v>
                </c:pt>
                <c:pt idx="14">
                  <c:v>#N/A</c:v>
                </c:pt>
              </c:numCache>
            </c:numRef>
          </c:val>
          <c:smooth val="0"/>
          <c:extLst>
            <c:ext xmlns:c16="http://schemas.microsoft.com/office/drawing/2014/chart" uri="{C3380CC4-5D6E-409C-BE32-E72D297353CC}">
              <c16:uniqueId val="{0000000B-B69D-40AE-AF00-133C7807AC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1628</c:v>
                </c:pt>
                <c:pt idx="1">
                  <c:v>1696</c:v>
                </c:pt>
                <c:pt idx="2">
                  <c:v>1928</c:v>
                </c:pt>
              </c:numCache>
            </c:numRef>
          </c:val>
          <c:extLst>
            <c:ext xmlns:c16="http://schemas.microsoft.com/office/drawing/2014/chart" uri="{C3380CC4-5D6E-409C-BE32-E72D297353CC}">
              <c16:uniqueId val="{00000000-D901-43E7-8558-2597CDF4D9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936</c:v>
                </c:pt>
                <c:pt idx="2">
                  <c:v>159</c:v>
                </c:pt>
              </c:numCache>
            </c:numRef>
          </c:val>
          <c:extLst>
            <c:ext xmlns:c16="http://schemas.microsoft.com/office/drawing/2014/chart" uri="{C3380CC4-5D6E-409C-BE32-E72D297353CC}">
              <c16:uniqueId val="{00000001-D901-43E7-8558-2597CDF4D9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11563</c:v>
                </c:pt>
                <c:pt idx="1">
                  <c:v>14298</c:v>
                </c:pt>
                <c:pt idx="2">
                  <c:v>14172</c:v>
                </c:pt>
              </c:numCache>
            </c:numRef>
          </c:val>
          <c:extLst>
            <c:ext xmlns:c16="http://schemas.microsoft.com/office/drawing/2014/chart" uri="{C3380CC4-5D6E-409C-BE32-E72D297353CC}">
              <c16:uniqueId val="{00000002-D901-43E7-8558-2597CDF4D9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{641B6B9B-9D31-4D26-BE12-B93D8BCB6580}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9BD-490E-94D6-972144063E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{03D6B5CE-5DF3-4B3F-A770-ADC955A5DBED}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BD-490E-94D6-972144063E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{2EAF139E-9944-4C91-BFD8-A0DCEA0F2E65}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BD-490E-94D6-972144063E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{F10848F5-4630-47F0-BD9C-B9BF84B3C894}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BD-490E-94D6-972144063E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{852BD649-E673-4B3E-9E51-9F9EB02E2C2E}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BD-490E-94D6-972144063EB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{3A8B4FFE-0321-4826-A880-92AAAF217D51}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9BD-490E-94D6-972144063EB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{F9BCD14A-DC55-4B9E-8AD7-0E1F0BB93659}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9BD-490E-94D6-972144063EB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{86D61C05-74A8-4CF5-9599-42E0459455D5}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9BD-490E-94D6-972144063EB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{DD266013-04A9-44EE-8BD6-13088F9C5ADE}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9BD-490E-94D6-972144063E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55.9</c:v>
                </c:pt>
                <c:pt idx="16">
                  <c:v>56.4</c:v>
                </c:pt>
                <c:pt idx="24">
                  <c:v>57.8</c:v>
                </c:pt>
                <c:pt idx="32">
                  <c:v>59</c:v>
                </c:pt>
              </c:numCache>
            </c:numRef>
          </c:xVal>
          <c:yVal>
            <c:numRef>
              <c:f>公会計指標分析・財政指標組合せ分析表!$BP$51:$DC$51</c:f>
              <c:numCache>
                <c:formatCode>#,##0.0;"▲ "#,##0.0</c:formatCode>
                <c:ptCount val="40"/>
                <c:pt idx="0">
                  <c:v>35.700000000000003</c:v>
                </c:pt>
                <c:pt idx="8">
                  <c:v>79.3</c:v>
                </c:pt>
                <c:pt idx="16">
                  <c:v>83</c:v>
                </c:pt>
                <c:pt idx="24">
                  <c:v>42.8</c:v>
                </c:pt>
                <c:pt idx="32">
                  <c:v>27.9</c:v>
                </c:pt>
              </c:numCache>
            </c:numRef>
          </c:yVal>
          <c:smooth val="0"/>
          <c:extLst>
            <c:ext xmlns:c16="http://schemas.microsoft.com/office/drawing/2014/chart" uri="{C3380CC4-5D6E-409C-BE32-E72D297353CC}">
              <c16:uniqueId val="{00000009-59BD-490E-94D6-972144063E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{AF47230A-7D7B-4177-A58B-C125709E411E}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9BD-490E-94D6-972144063E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{A3E38737-649C-4FB5-A147-8CFA028DE278}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BD-490E-94D6-972144063E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{16540648-428F-4CA6-93DF-B47D55B14C58}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BD-490E-94D6-972144063E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{C022D9AC-CF57-4CEC-ACD0-2C7CF69E8155}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BD-490E-94D6-972144063E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{31F6EFFA-238B-404C-A868-2F7FDD64D46E}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BD-490E-94D6-972144063EB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{ACDF80B8-A736-41C5-9D61-EBD701DD742B}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9BD-490E-94D6-972144063EB5}"/>
                </c:ext>
              </c:extLst>
            </c:dLbl>
            <c:dLbl>
              <c:idx val="16"/>
              <c:layout>
                <c:manualLayout>
                  <c:x val="-2.27816392686391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{7A498C93-DE3F-47D5-8669-31B22E9638B4}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9BD-490E-94D6-972144063EB5}"/>
                </c:ext>
              </c:extLst>
            </c:dLbl>
            <c:dLbl>
              <c:idx val="24"/>
              <c:layout>
                <c:manualLayout>
                  <c:x val="-4.1249862031829218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{60D65FEC-BC44-40A2-AA59-4CEF609B9B35}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9BD-490E-94D6-972144063EB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{B3AC554A-34E3-4402-A177-E6FBD0F86456}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9BD-490E-94D6-972144063E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59BD-490E-94D6-972144063EB5}"/>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{BB2370CA-769E-479B-86CE-C0019D8CCE0A}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51D-4F57-ACD2-DDA8449626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{CB443523-92A5-42FB-83DF-FF1CF68022FE}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1D-4F57-ACD2-DDA8449626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{E08334CA-B3B5-4EDA-AFA4-E5DB7E73195E}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1D-4F57-ACD2-DDA8449626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{123E7054-8A3C-49BA-ACB1-8E71FAC6756E}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1D-4F57-ACD2-DDA8449626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{6566DF83-5E1D-4896-95F5-F37EECEB8C9C}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1D-4F57-ACD2-DDA84496266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{96F21AF4-D23E-46D0-B7EF-D5587E8C0201}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51D-4F57-ACD2-DDA84496266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{C90A71A4-D7AA-4F18-9966-799629D3D961}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51D-4F57-ACD2-DDA84496266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{590ABD3F-0491-428D-8E0E-2AB437D3748E}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51D-4F57-ACD2-DDA84496266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{E51B1BCD-0539-4AF4-B267-22CC1B856EEA}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51D-4F57-ACD2-DDA8449626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13.5</c:v>
                </c:pt>
                <c:pt idx="16">
                  <c:v>12</c:v>
                </c:pt>
                <c:pt idx="24">
                  <c:v>9.9</c:v>
                </c:pt>
                <c:pt idx="32">
                  <c:v>8.5</c:v>
                </c:pt>
              </c:numCache>
            </c:numRef>
          </c:xVal>
          <c:yVal>
            <c:numRef>
              <c:f>公会計指標分析・財政指標組合せ分析表!$BP$73:$DC$73</c:f>
              <c:numCache>
                <c:formatCode>#,##0.0;"▲ "#,##0.0</c:formatCode>
                <c:ptCount val="40"/>
                <c:pt idx="0">
                  <c:v>35.700000000000003</c:v>
                </c:pt>
                <c:pt idx="8">
                  <c:v>79.3</c:v>
                </c:pt>
                <c:pt idx="16">
                  <c:v>83</c:v>
                </c:pt>
                <c:pt idx="24">
                  <c:v>42.8</c:v>
                </c:pt>
                <c:pt idx="32">
                  <c:v>27.9</c:v>
                </c:pt>
              </c:numCache>
            </c:numRef>
          </c:yVal>
          <c:smooth val="0"/>
          <c:extLst>
            <c:ext xmlns:c16="http://schemas.microsoft.com/office/drawing/2014/chart" uri="{C3380CC4-5D6E-409C-BE32-E72D297353CC}">
              <c16:uniqueId val="{00000009-651D-4F57-ACD2-DDA8449626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088648112516756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{1F864B94-84D5-4B37-A806-20D2B1C71209}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51D-4F57-ACD2-DDA8449626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{C5567037-339B-4A45-9304-DBD348C79D1D}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1D-4F57-ACD2-DDA8449626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{700F3189-4725-4CE0-9266-8B8E7187A2C3}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1D-4F57-ACD2-DDA8449626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{557E9801-D2AD-4333-9F55-57EFD6B4809B}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1D-4F57-ACD2-DDA8449626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{6D4FAD6C-0B6A-4135-86D1-26DE367DD437}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1D-4F57-ACD2-DDA84496266C}"/>
                </c:ext>
              </c:extLst>
            </c:dLbl>
            <c:dLbl>
              <c:idx val="8"/>
              <c:layout>
                <c:manualLayout>
                  <c:x val="0"/>
                  <c:y val="5.133803043618528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{C03BF9D3-1BBC-4F4A-AF64-6485972E6499}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51D-4F57-ACD2-DDA84496266C}"/>
                </c:ext>
              </c:extLst>
            </c:dLbl>
            <c:dLbl>
              <c:idx val="16"/>
              <c:layout>
                <c:manualLayout>
                  <c:x val="0"/>
                  <c:y val="2.323589790308560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{B311084D-F223-4286-88AF-9DDE8AF0464E}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51D-4F57-ACD2-DDA84496266C}"/>
                </c:ext>
              </c:extLst>
            </c:dLbl>
            <c:dLbl>
              <c:idx val="24"/>
              <c:layout>
                <c:manualLayout>
                  <c:x val="0"/>
                  <c:y val="-5.076385002606330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{20DC82E0-6B24-4805-984F-8B821A8ED45D}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51D-4F57-ACD2-DDA84496266C}"/>
                </c:ext>
              </c:extLst>
            </c:dLbl>
            <c:dLbl>
              <c:idx val="32"/>
              <c:layout>
                <c:manualLayout>
                  <c:x val="0"/>
                  <c:y val="-1.2922398481547132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{2D274802-7583-4202-A430-3814EE00F8CA}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51D-4F57-ACD2-DDA8449626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651D-4F57-ACD2-DDA84496266C}"/>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98,545
96,421
56.51
76,818,888
76,316,581
408,736
24,080,948
58,619,166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baseline="0">
              <a:solidFill>
                <a:schemeClr val="dk1"/>
              </a:solidFill>
              <a:effectLst/>
              <a:latin typeface="ＭＳ Ｐゴシック" panose="020B0600070205080204" pitchFamily="50" charset="-128"/>
              <a:ea typeface="ＭＳ Ｐゴシック" panose="020B0600070205080204" pitchFamily="50" charset="-128"/>
              <a:cs typeface="+mn-cs"/>
            </a:rPr>
            <a:t>関西国際空港（以下「空港」）の関連事業所等からの固定資産税等により類似団体平均を上回る税収があるため、</a:t>
          </a:r>
          <a:r>
            <a:rPr kumimoji="1" lang="en-US" altLang="ja-JP" sz="1400" b="0" baseline="0">
              <a:solidFill>
                <a:schemeClr val="dk1"/>
              </a:solidFill>
              <a:effectLst/>
              <a:latin typeface="ＭＳ Ｐゴシック" panose="020B0600070205080204" pitchFamily="50" charset="-128"/>
              <a:ea typeface="ＭＳ Ｐゴシック" panose="020B0600070205080204" pitchFamily="50" charset="-128"/>
              <a:cs typeface="+mn-cs"/>
            </a:rPr>
            <a:t>0.90</a:t>
          </a:r>
          <a:r>
            <a:rPr kumimoji="1" lang="ja-JP" altLang="ja-JP" sz="1400" b="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となっており、近年ほぼ横ばいで推移している。</a:t>
          </a:r>
          <a:endParaRPr lang="ja-JP" altLang="ja-JP" sz="1400" b="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14850" y="6084207"/>
          <a:ext cx="0" cy="1356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84700" y="741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7440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84700" y="583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25950" y="6084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127000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52850" y="6679293"/>
          <a:ext cx="762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84700" y="6904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64050" y="6932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75293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40050" y="6644822"/>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702050" y="68979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09950" y="6977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40822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27250" y="664482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9250" y="6863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97150" y="69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40822</xdr:rowOff>
    </xdr:from>
    <xdr:to>
      <xdr:col>11</xdr:col>
      <xdr:colOff>31750</xdr:colOff>
      <xdr:row>40</xdr:row>
      <xdr:rowOff>40822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33500" y="664482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95500" y="686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84350" y="69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82700" y="686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1550" y="69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64050" y="668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847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702050" y="66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409950" y="641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9250" y="66003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9715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95500" y="66003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8435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82700" y="66003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7155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％と類似団体平均を上回っている。　歳出面では、公債費が著しく高い水準となっており、空港関連の都市基盤整備等を進め、その財源に地方債を活用した影響で、依然高い水準となっている。一方歳入面では、地方交付税で増となったものの、市税、地方特例交付金、国庫支出金、地方債でそれぞれ減となった。このことから、経常収支比率は前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今後も、令和元年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月に策定した中期財政運営方針（令和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年度）に基づき、地方債の繰上償還や遊休土地の積極的な売却など、今後も健全な財政運営に努め、財政構造の弾力性について改善を図る。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20574</xdr:rowOff>
    </xdr:from>
    <xdr:to>
      <xdr:col>23</xdr:col>
      <xdr:colOff>133350</xdr:colOff>
      <xdr:row>65</xdr:row>
      <xdr:rowOff>104394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9926574"/>
          <a:ext cx="0" cy="909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76471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104394</xdr:rowOff>
    </xdr:from>
    <xdr:to>
      <xdr:col>24</xdr:col>
      <xdr:colOff>12700</xdr:colOff>
      <xdr:row>65</xdr:row>
      <xdr:rowOff>104394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0835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106951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68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20574</xdr:rowOff>
    </xdr:from>
    <xdr:to>
      <xdr:col>24</xdr:col>
      <xdr:colOff>12700</xdr:colOff>
      <xdr:row>60</xdr:row>
      <xdr:rowOff>20574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9926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65</xdr:row>
      <xdr:rowOff>104394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52850" y="10605770"/>
          <a:ext cx="762000" cy="2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19829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09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23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67</xdr:row>
      <xdr:rowOff>2794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40050" y="10605770"/>
          <a:ext cx="812800" cy="45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09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9877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67</xdr:row>
      <xdr:rowOff>2794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127250" y="10773156"/>
          <a:ext cx="812800" cy="29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29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07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65</xdr:row>
      <xdr:rowOff>123698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333500" y="10773156"/>
          <a:ext cx="79375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80518</xdr:rowOff>
    </xdr:from>
    <xdr:to>
      <xdr:col>11</xdr:col>
      <xdr:colOff>82550</xdr:colOff>
      <xdr:row>63</xdr:row>
      <xdr:rowOff>10668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3167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20845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09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2974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07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78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120921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0561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1064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123444</xdr:rowOff>
    </xdr:from>
    <xdr:to>
      <xdr:col>15</xdr:col>
      <xdr:colOff>133350</xdr:colOff>
      <xdr:row>67</xdr:row>
      <xdr:rowOff>53594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10200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38371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1110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07287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080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8043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089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高くなっているのは、主に物件費を要因としており、各種業務の委託料、ふるさと応援寄附金に係る経費等が増加したためである。今後も中期財政運営方針及び定員適正化計画等に基づき、事務の委託化による人件費と物件費の精査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514850" y="13262625"/>
          <a:ext cx="0" cy="1350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584700" y="1458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4613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584700" y="1301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3262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116078</xdr:rowOff>
    </xdr:from>
    <xdr:to>
      <xdr:col>23</xdr:col>
      <xdr:colOff>133350</xdr:colOff>
      <xdr:row>88</xdr:row>
      <xdr:rowOff>84576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752850" y="14314678"/>
          <a:ext cx="762000" cy="29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584700" y="13637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464050" y="13785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19557</xdr:rowOff>
    </xdr:from>
    <xdr:to>
      <xdr:col>19</xdr:col>
      <xdr:colOff>133350</xdr:colOff>
      <xdr:row>86</xdr:row>
      <xdr:rowOff>116078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940050" y="13887957"/>
          <a:ext cx="812800" cy="4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702050" y="1372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409950" y="13505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19557</xdr:rowOff>
    </xdr:from>
    <xdr:to>
      <xdr:col>15</xdr:col>
      <xdr:colOff>82550</xdr:colOff>
      <xdr:row>86</xdr:row>
      <xdr:rowOff>16354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127250" y="13887957"/>
          <a:ext cx="812800" cy="3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89250" y="136281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97150" y="1340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16354</xdr:rowOff>
    </xdr:from>
    <xdr:to>
      <xdr:col>11</xdr:col>
      <xdr:colOff>31750</xdr:colOff>
      <xdr:row>88</xdr:row>
      <xdr:rowOff>123734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333500" y="14214954"/>
          <a:ext cx="793750" cy="4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95500" y="135422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84350" y="1332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82700" y="135109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71550" y="1328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33776</xdr:rowOff>
    </xdr:from>
    <xdr:to>
      <xdr:col>23</xdr:col>
      <xdr:colOff>184150</xdr:colOff>
      <xdr:row>88</xdr:row>
      <xdr:rowOff>135376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464050" y="145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101103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584700" y="1446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65278</xdr:rowOff>
    </xdr:from>
    <xdr:to>
      <xdr:col>19</xdr:col>
      <xdr:colOff>184150</xdr:colOff>
      <xdr:row>86</xdr:row>
      <xdr:rowOff>166878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702050" y="142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151655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409950" y="1435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140207</xdr:rowOff>
    </xdr:from>
    <xdr:to>
      <xdr:col>15</xdr:col>
      <xdr:colOff>133350</xdr:colOff>
      <xdr:row>84</xdr:row>
      <xdr:rowOff>70357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89250" y="138435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55134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97150" y="1392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137004</xdr:rowOff>
    </xdr:from>
    <xdr:to>
      <xdr:col>11</xdr:col>
      <xdr:colOff>82550</xdr:colOff>
      <xdr:row>86</xdr:row>
      <xdr:rowOff>67154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95500" y="141705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51931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84350" y="142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72934</xdr:rowOff>
    </xdr:from>
    <xdr:to>
      <xdr:col>7</xdr:col>
      <xdr:colOff>31750</xdr:colOff>
      <xdr:row>89</xdr:row>
      <xdr:rowOff>3084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82700" y="146017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159311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71550" y="1468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行財政改革推進計画に基づき、平成</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月から</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ヶ月昇給延伸を行ったこと及び平成</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年度より給与カット等を行ってきた。平成</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日から段階的に削減率を緩和したことで上昇したものの、令和</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ポイント減少し、依然として類似団体平均を大きく下回る低水準にある。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6955</xdr:rowOff>
    </xdr:from>
    <xdr:to>
      <xdr:col>81</xdr:col>
      <xdr:colOff>44450</xdr:colOff>
      <xdr:row>88</xdr:row>
      <xdr:rowOff>149377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474950" y="13710255"/>
          <a:ext cx="0" cy="967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121454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5563850" y="146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149377</xdr:rowOff>
    </xdr:from>
    <xdr:to>
      <xdr:col>81</xdr:col>
      <xdr:colOff>133350</xdr:colOff>
      <xdr:row>88</xdr:row>
      <xdr:rowOff>149377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405100" y="146781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93332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5563850" y="1346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6955</xdr:rowOff>
    </xdr:from>
    <xdr:to>
      <xdr:col>81</xdr:col>
      <xdr:colOff>133350</xdr:colOff>
      <xdr:row>83</xdr:row>
      <xdr:rowOff>6955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3710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6955</xdr:rowOff>
    </xdr:from>
    <xdr:to>
      <xdr:col>81</xdr:col>
      <xdr:colOff>44450</xdr:colOff>
      <xdr:row>83</xdr:row>
      <xdr:rowOff>110368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712950" y="13710255"/>
          <a:ext cx="762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5563850" y="14147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430500" y="141753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110368</xdr:rowOff>
    </xdr:from>
    <xdr:to>
      <xdr:col>77</xdr:col>
      <xdr:colOff>44450</xdr:colOff>
      <xdr:row>83</xdr:row>
      <xdr:rowOff>144841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906500" y="13813668"/>
          <a:ext cx="80645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668500" y="141868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370050" y="1426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83</xdr:row>
      <xdr:rowOff>144841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106400" y="13304157"/>
          <a:ext cx="800100" cy="54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868400" y="14249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557250" y="1433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96157</xdr:rowOff>
    </xdr:from>
    <xdr:to>
      <xdr:col>68</xdr:col>
      <xdr:colOff>152400</xdr:colOff>
      <xdr:row>80</xdr:row>
      <xdr:rowOff>96157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2293600" y="1330415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055600" y="1423790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763500" y="1432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242800" y="142723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1950700" y="1435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127605</xdr:rowOff>
    </xdr:from>
    <xdr:to>
      <xdr:col>81</xdr:col>
      <xdr:colOff>95250</xdr:colOff>
      <xdr:row>83</xdr:row>
      <xdr:rowOff>57755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430500" y="13665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48882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5563850" y="1358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59568</xdr:rowOff>
    </xdr:from>
    <xdr:to>
      <xdr:col>77</xdr:col>
      <xdr:colOff>95250</xdr:colOff>
      <xdr:row>83</xdr:row>
      <xdr:rowOff>161168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668500" y="1376286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171345</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370050" y="135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94041</xdr:rowOff>
    </xdr:from>
    <xdr:to>
      <xdr:col>73</xdr:col>
      <xdr:colOff>44450</xdr:colOff>
      <xdr:row>84</xdr:row>
      <xdr:rowOff>24191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868400" y="137973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34368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57250" y="1357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45357</xdr:rowOff>
    </xdr:from>
    <xdr:to>
      <xdr:col>68</xdr:col>
      <xdr:colOff>203200</xdr:colOff>
      <xdr:row>80</xdr:row>
      <xdr:rowOff>146957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055600" y="1325335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157134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763500" y="1303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45357</xdr:rowOff>
    </xdr:from>
    <xdr:to>
      <xdr:col>64</xdr:col>
      <xdr:colOff>152400</xdr:colOff>
      <xdr:row>80</xdr:row>
      <xdr:rowOff>146957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2428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157134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1950700" y="1303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空港関連の都市基盤整備等の事業推進や空港を管轄する消防業務のために必要な人員を確保したことにより、類似団体内平均値と比較して高い水準となっていたが、消防事務を一部事務組合（泉州南消防組合）へ移管した平成</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年度から同平均値と比較して低い水準となった。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年度は、概ね前年度並みで推移しており、今後も中期財政運営方針及び定員適正化計画等に基づき、より適正な定員管理に努める。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474950" y="9849273"/>
          <a:ext cx="0" cy="1226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56385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110753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563850" y="959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98492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212</xdr:rowOff>
    </xdr:from>
    <xdr:to>
      <xdr:col>81</xdr:col>
      <xdr:colOff>44450</xdr:colOff>
      <xdr:row>62</xdr:row>
      <xdr:rowOff>18309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712950" y="10236412"/>
          <a:ext cx="762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563850" y="10354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430500" y="103826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163619</xdr:rowOff>
    </xdr:from>
    <xdr:to>
      <xdr:col>77</xdr:col>
      <xdr:colOff>44450</xdr:colOff>
      <xdr:row>62</xdr:row>
      <xdr:rowOff>212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906500" y="10234719"/>
          <a:ext cx="80645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668500" y="103706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370050" y="104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133456</xdr:rowOff>
    </xdr:from>
    <xdr:to>
      <xdr:col>72</xdr:col>
      <xdr:colOff>203200</xdr:colOff>
      <xdr:row>61</xdr:row>
      <xdr:rowOff>163619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106400" y="10204556"/>
          <a:ext cx="8001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868400" y="10362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557250" y="1044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105304</xdr:rowOff>
    </xdr:from>
    <xdr:to>
      <xdr:col>68</xdr:col>
      <xdr:colOff>152400</xdr:colOff>
      <xdr:row>61</xdr:row>
      <xdr:rowOff>133456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2293600" y="10176404"/>
          <a:ext cx="8128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055600" y="1036055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763500" y="1044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242800" y="10350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9507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138959</xdr:rowOff>
    </xdr:from>
    <xdr:to>
      <xdr:col>81</xdr:col>
      <xdr:colOff>95250</xdr:colOff>
      <xdr:row>62</xdr:row>
      <xdr:rowOff>69109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430500" y="102100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155486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563850" y="1006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120862</xdr:rowOff>
    </xdr:from>
    <xdr:to>
      <xdr:col>77</xdr:col>
      <xdr:colOff>95250</xdr:colOff>
      <xdr:row>62</xdr:row>
      <xdr:rowOff>51012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668500" y="101919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61189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370050" y="996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112819</xdr:rowOff>
    </xdr:from>
    <xdr:to>
      <xdr:col>73</xdr:col>
      <xdr:colOff>44450</xdr:colOff>
      <xdr:row>62</xdr:row>
      <xdr:rowOff>42969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868400" y="101839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53146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557250" y="995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82656</xdr:rowOff>
    </xdr:from>
    <xdr:to>
      <xdr:col>68</xdr:col>
      <xdr:colOff>203200</xdr:colOff>
      <xdr:row>62</xdr:row>
      <xdr:rowOff>12806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055600" y="1015375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22983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63500" y="992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54504</xdr:rowOff>
    </xdr:from>
    <xdr:to>
      <xdr:col>64</xdr:col>
      <xdr:colOff>152400</xdr:colOff>
      <xdr:row>61</xdr:row>
      <xdr:rowOff>156104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242800" y="101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166281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950700" y="990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空港関連の都市基盤整備等を進め、その財源に地方債を活用した影響で、類似団体と比べて公債費の負担が重くなっている。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年度は、臨時財政対策債を前年度より</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億円減となる</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億円新規発行したものの、全体の元金償還額が発行額を上回り、実質公債費比率は</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ポイント改善した。今後も中期財政運営方針に基づき、計画的な地方債の発行を行うことで、公債費の抑制に努める。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121073</xdr:rowOff>
    </xdr:from>
    <xdr:to>
      <xdr:col>81</xdr:col>
      <xdr:colOff>44450</xdr:colOff>
      <xdr:row>43</xdr:row>
      <xdr:rowOff>14817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474950" y="6064673"/>
          <a:ext cx="0" cy="10494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158344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5563850" y="70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14817</xdr:rowOff>
    </xdr:from>
    <xdr:to>
      <xdr:col>81</xdr:col>
      <xdr:colOff>133350</xdr:colOff>
      <xdr:row>43</xdr:row>
      <xdr:rowOff>14817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7114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36000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5563850" y="58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121073</xdr:rowOff>
    </xdr:from>
    <xdr:to>
      <xdr:col>81</xdr:col>
      <xdr:colOff>133350</xdr:colOff>
      <xdr:row>36</xdr:row>
      <xdr:rowOff>121073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60646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43</xdr:row>
      <xdr:rowOff>6773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712950" y="6999817"/>
          <a:ext cx="762000" cy="10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60554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5563850" y="6499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430500" y="664802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6773</xdr:rowOff>
    </xdr:from>
    <xdr:to>
      <xdr:col>77</xdr:col>
      <xdr:colOff>44450</xdr:colOff>
      <xdr:row>44</xdr:row>
      <xdr:rowOff>4233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906500" y="7106073"/>
          <a:ext cx="806450"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668500" y="663998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37005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124883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106400" y="7268633"/>
          <a:ext cx="8001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868400" y="66158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557250" y="639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124883</xdr:rowOff>
    </xdr:from>
    <xdr:to>
      <xdr:col>68</xdr:col>
      <xdr:colOff>152400</xdr:colOff>
      <xdr:row>45</xdr:row>
      <xdr:rowOff>154517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2293600" y="7389283"/>
          <a:ext cx="812800" cy="19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11854</xdr:rowOff>
    </xdr:from>
    <xdr:to>
      <xdr:col>68</xdr:col>
      <xdr:colOff>203200</xdr:colOff>
      <xdr:row>40</xdr:row>
      <xdr:rowOff>113454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055600" y="661585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763500" y="639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2242800" y="663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19507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430500" y="694901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82144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5563850" y="685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668500" y="70616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370050" y="7141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868400" y="72241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557250" y="730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74083</xdr:rowOff>
    </xdr:from>
    <xdr:to>
      <xdr:col>68</xdr:col>
      <xdr:colOff>203200</xdr:colOff>
      <xdr:row>45</xdr:row>
      <xdr:rowOff>4233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055600" y="733848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160460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63500" y="742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103717</xdr:rowOff>
    </xdr:from>
    <xdr:to>
      <xdr:col>64</xdr:col>
      <xdr:colOff>152400</xdr:colOff>
      <xdr:row>46</xdr:row>
      <xdr:rowOff>33867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2242800" y="75332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18644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1950700" y="761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類似団体平均を上回っており、主な要因としては、空港関連の都市基盤整備等を進め、その財源に地方債を活用した影響で、一般会計等の地方債現在高が標準財政規模の約</a:t>
          </a:r>
          <a:r>
            <a:rPr kumimoji="1" lang="en-US" altLang="ja-JP" sz="1400">
              <a:latin typeface="ＭＳ Ｐゴシック" panose="020B0600070205080204" pitchFamily="50" charset="-128"/>
              <a:ea typeface="ＭＳ Ｐゴシック" panose="020B0600070205080204" pitchFamily="50" charset="-128"/>
            </a:rPr>
            <a:t>2.61</a:t>
          </a:r>
          <a:r>
            <a:rPr kumimoji="1" lang="ja-JP" altLang="en-US" sz="1400">
              <a:latin typeface="ＭＳ Ｐゴシック" panose="020B0600070205080204" pitchFamily="50" charset="-128"/>
              <a:ea typeface="ＭＳ Ｐゴシック" panose="020B0600070205080204" pitchFamily="50" charset="-128"/>
            </a:rPr>
            <a:t>倍の</a:t>
          </a:r>
          <a:r>
            <a:rPr kumimoji="1" lang="en-US" altLang="ja-JP" sz="1400">
              <a:latin typeface="ＭＳ Ｐゴシック" panose="020B0600070205080204" pitchFamily="50" charset="-128"/>
              <a:ea typeface="ＭＳ Ｐゴシック" panose="020B0600070205080204" pitchFamily="50" charset="-128"/>
            </a:rPr>
            <a:t>630</a:t>
          </a:r>
          <a:r>
            <a:rPr kumimoji="1" lang="ja-JP" altLang="en-US" sz="1400">
              <a:latin typeface="ＭＳ Ｐゴシック" panose="020B0600070205080204" pitchFamily="50" charset="-128"/>
              <a:ea typeface="ＭＳ Ｐゴシック" panose="020B0600070205080204" pitchFamily="50" charset="-128"/>
            </a:rPr>
            <a:t>億円となっていること、また、空港対岸の「りんくうタウン」の造成に関して、公費負担となる雨水整備を最優先で進めたため、公営企業債等繰出見込額が</a:t>
          </a:r>
          <a:r>
            <a:rPr kumimoji="1" lang="en-US" altLang="ja-JP" sz="1400">
              <a:latin typeface="ＭＳ Ｐゴシック" panose="020B0600070205080204" pitchFamily="50" charset="-128"/>
              <a:ea typeface="ＭＳ Ｐゴシック" panose="020B0600070205080204" pitchFamily="50" charset="-128"/>
            </a:rPr>
            <a:t>111</a:t>
          </a:r>
          <a:r>
            <a:rPr kumimoji="1" lang="ja-JP" altLang="en-US" sz="1400">
              <a:latin typeface="ＭＳ Ｐゴシック" panose="020B0600070205080204" pitchFamily="50" charset="-128"/>
              <a:ea typeface="ＭＳ Ｐゴシック" panose="020B0600070205080204" pitchFamily="50" charset="-128"/>
            </a:rPr>
            <a:t>億円となっていることがあげられる。今後も公債費等義務的経費の削減を中心とする行財政改革を進め、財政の健全化に努める。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474950" y="2230664"/>
          <a:ext cx="0" cy="1495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5563850" y="369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37264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50891</xdr:rowOff>
    </xdr:from>
    <xdr:to>
      <xdr:col>81</xdr:col>
      <xdr:colOff>44450</xdr:colOff>
      <xdr:row>17</xdr:row>
      <xdr:rowOff>136253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712950" y="2692491"/>
          <a:ext cx="762000" cy="25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5563850" y="204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136253</xdr:rowOff>
    </xdr:from>
    <xdr:to>
      <xdr:col>77</xdr:col>
      <xdr:colOff>44450</xdr:colOff>
      <xdr:row>21</xdr:row>
      <xdr:rowOff>143328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906500" y="2942953"/>
          <a:ext cx="806450" cy="6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79556</xdr:rowOff>
    </xdr:from>
    <xdr:to>
      <xdr:col>72</xdr:col>
      <xdr:colOff>203200</xdr:colOff>
      <xdr:row>21</xdr:row>
      <xdr:rowOff>143328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106400" y="3546656"/>
          <a:ext cx="8001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868400" y="22470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557250" y="202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13879</xdr:rowOff>
    </xdr:from>
    <xdr:to>
      <xdr:col>68</xdr:col>
      <xdr:colOff>152400</xdr:colOff>
      <xdr:row>21</xdr:row>
      <xdr:rowOff>79556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2293600" y="2820579"/>
          <a:ext cx="812800" cy="72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126637</xdr:rowOff>
    </xdr:from>
    <xdr:to>
      <xdr:col>68</xdr:col>
      <xdr:colOff>203200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055600" y="227293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763500" y="204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2242800" y="22660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1950700" y="204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91</xdr:rowOff>
    </xdr:from>
    <xdr:to>
      <xdr:col>81</xdr:col>
      <xdr:colOff>95250</xdr:colOff>
      <xdr:row>16</xdr:row>
      <xdr:rowOff>101691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430500" y="264169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143618</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5563850" y="262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85453</xdr:rowOff>
    </xdr:from>
    <xdr:to>
      <xdr:col>77</xdr:col>
      <xdr:colOff>95250</xdr:colOff>
      <xdr:row>18</xdr:row>
      <xdr:rowOff>15603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668500" y="28921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380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370050" y="2972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92528</xdr:rowOff>
    </xdr:from>
    <xdr:to>
      <xdr:col>73</xdr:col>
      <xdr:colOff>44450</xdr:colOff>
      <xdr:row>22</xdr:row>
      <xdr:rowOff>22678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868400" y="35596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7455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557250" y="363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28756</xdr:rowOff>
    </xdr:from>
    <xdr:to>
      <xdr:col>68</xdr:col>
      <xdr:colOff>203200</xdr:colOff>
      <xdr:row>21</xdr:row>
      <xdr:rowOff>130356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055600" y="349585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115133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2763500" y="358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134529</xdr:rowOff>
    </xdr:from>
    <xdr:to>
      <xdr:col>64</xdr:col>
      <xdr:colOff>152400</xdr:colOff>
      <xdr:row>17</xdr:row>
      <xdr:rowOff>64679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2242800" y="27761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49456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1950700" y="285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98,545
96,421
56.51
76,818,888
76,316,581
408,736
24,080,948
58,619,166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年度の会計年度任用職員制度の開始に伴い、令和</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年度においても実質職員給全体で増加とな</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、前年度と比べて</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した。人員適正化等の取組により類似団体内平均を下回っている。</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今後も中期財政運営方針及び定員適正化計画等に基づき、人件費の適正化に努める。</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4832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147574</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4832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8431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84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96774</xdr:rowOff>
    </xdr:from>
    <xdr:to>
      <xdr:col>20</xdr:col>
      <xdr:colOff>38100</xdr:colOff>
      <xdr:row>36</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37101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144543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し、依然類似団体平均より高い水準である。主な要因としては、</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ふるさと応援寄付金等の増加</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があげられる。新たに発生する委託料については特に注意を払いながら、物件費全体の精査に努める。</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29029</xdr:rowOff>
    </xdr:from>
    <xdr:to>
      <xdr:col>82</xdr:col>
      <xdr:colOff>107950</xdr:colOff>
      <xdr:row>18</xdr:row>
      <xdr:rowOff>170543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15129"/>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137886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151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137886</xdr:rowOff>
    </xdr:from>
    <xdr:to>
      <xdr:col>73</xdr:col>
      <xdr:colOff>180975</xdr:colOff>
      <xdr:row>18</xdr:row>
      <xdr:rowOff>137886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23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18</xdr:row>
      <xdr:rowOff>137886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389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119743</xdr:rowOff>
    </xdr:from>
    <xdr:to>
      <xdr:col>82</xdr:col>
      <xdr:colOff>158750</xdr:colOff>
      <xdr:row>19</xdr:row>
      <xdr:rowOff>49893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91820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7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87086</xdr:rowOff>
    </xdr:from>
    <xdr:to>
      <xdr:col>74</xdr:col>
      <xdr:colOff>31750</xdr:colOff>
      <xdr:row>19</xdr:row>
      <xdr:rowOff>17236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2013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87086</xdr:rowOff>
    </xdr:from>
    <xdr:to>
      <xdr:col>69</xdr:col>
      <xdr:colOff>142875</xdr:colOff>
      <xdr:row>19</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2013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13806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障害者福祉</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に係る扶助費などが</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、前年度と比べて</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した。類似団体平均を若干下回る水準であるが、各種扶助費の支給については、今後も増加すると見込まれるため、適正化に努めていく。</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43180</xdr:rowOff>
    </xdr:from>
    <xdr:to>
      <xdr:col>24</xdr:col>
      <xdr:colOff>25400</xdr:colOff>
      <xdr:row>56</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4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43180</xdr:rowOff>
    </xdr:from>
    <xdr:to>
      <xdr:col>19</xdr:col>
      <xdr:colOff>187325</xdr:colOff>
      <xdr:row>56</xdr:row>
      <xdr:rowOff>111760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44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66040</xdr:rowOff>
    </xdr:from>
    <xdr:to>
      <xdr:col>15</xdr:col>
      <xdr:colOff>98425</xdr:colOff>
      <xdr:row>56</xdr:row>
      <xdr:rowOff>111760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6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66040</xdr:rowOff>
    </xdr:from>
    <xdr:to>
      <xdr:col>11</xdr:col>
      <xdr:colOff>9525</xdr:colOff>
      <xdr:row>56</xdr:row>
      <xdr:rowOff>81280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163830</xdr:rowOff>
    </xdr:from>
    <xdr:to>
      <xdr:col>20</xdr:col>
      <xdr:colOff>38100</xdr:colOff>
      <xdr:row>56</xdr:row>
      <xdr:rowOff>93980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60960</xdr:rowOff>
    </xdr:from>
    <xdr:to>
      <xdr:col>15</xdr:col>
      <xdr:colOff>149225</xdr:colOff>
      <xdr:row>56</xdr:row>
      <xdr:rowOff>162560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xdr:rowOff>
    </xdr:from>
    <xdr:to>
      <xdr:col>11</xdr:col>
      <xdr:colOff>60325</xdr:colOff>
      <xdr:row>56</xdr:row>
      <xdr:rowOff>116840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127017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類似団体平均と比較し</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若干</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高い水準となっ</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、前年度と比べて</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介護保険事業特別会計繰出金が増加した一方、歳入全体が減少したことな</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どによるものである。</a:t>
          </a:r>
          <a:endParaRPr kumimoji="1" lang="ja-JP" altLang="en-US" sz="140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88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58</xdr:row>
      <xdr:rowOff>18143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880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18143</xdr:rowOff>
    </xdr:from>
    <xdr:to>
      <xdr:col>73</xdr:col>
      <xdr:colOff>180975</xdr:colOff>
      <xdr:row>60</xdr:row>
      <xdr:rowOff>67128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62243"/>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34472</xdr:rowOff>
    </xdr:from>
    <xdr:to>
      <xdr:col>69</xdr:col>
      <xdr:colOff>92075</xdr:colOff>
      <xdr:row>60</xdr:row>
      <xdr:rowOff>67128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21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138793</xdr:rowOff>
    </xdr:from>
    <xdr:to>
      <xdr:col>74</xdr:col>
      <xdr:colOff>31750</xdr:colOff>
      <xdr:row>58</xdr:row>
      <xdr:rowOff>68943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53720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16328</xdr:rowOff>
    </xdr:from>
    <xdr:to>
      <xdr:col>69</xdr:col>
      <xdr:colOff>142875</xdr:colOff>
      <xdr:row>60</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102705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155122</xdr:rowOff>
    </xdr:from>
    <xdr:to>
      <xdr:col>65</xdr:col>
      <xdr:colOff>53975</xdr:colOff>
      <xdr:row>60</xdr:row>
      <xdr:rowOff>85272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70049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に係る経常収支比率が類似団体平均を上回っているのは、泉州南消防組合、泉佐野市田尻町清掃施設組合及び地方独立行政法人りんくう総合医療センターへの負担金などが多額になっているためである。引き続きそれぞれ自立的・効率的な経営を維持するため、補助費等全体の精査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24130</xdr:rowOff>
    </xdr:from>
    <xdr:to>
      <xdr:col>82</xdr:col>
      <xdr:colOff>107950</xdr:colOff>
      <xdr:row>41</xdr:row>
      <xdr:rowOff>97282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70535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24130</xdr:rowOff>
    </xdr:from>
    <xdr:to>
      <xdr:col>78</xdr:col>
      <xdr:colOff>69850</xdr:colOff>
      <xdr:row>41</xdr:row>
      <xdr:rowOff>133858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70535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108712</xdr:rowOff>
    </xdr:from>
    <xdr:to>
      <xdr:col>73</xdr:col>
      <xdr:colOff>180975</xdr:colOff>
      <xdr:row>41</xdr:row>
      <xdr:rowOff>133858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623812"/>
          <a:ext cx="889000" cy="5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108712</xdr:rowOff>
    </xdr:from>
    <xdr:to>
      <xdr:col>69</xdr:col>
      <xdr:colOff>92075</xdr:colOff>
      <xdr:row>38</xdr:row>
      <xdr:rowOff>154432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6238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46482</xdr:rowOff>
    </xdr:from>
    <xdr:to>
      <xdr:col>82</xdr:col>
      <xdr:colOff>158750</xdr:colOff>
      <xdr:row>41</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7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126509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144780</xdr:rowOff>
    </xdr:from>
    <xdr:to>
      <xdr:col>78</xdr:col>
      <xdr:colOff>120650</xdr:colOff>
      <xdr:row>41</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59707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83058</xdr:rowOff>
    </xdr:from>
    <xdr:to>
      <xdr:col>74</xdr:col>
      <xdr:colOff>31750</xdr:colOff>
      <xdr:row>42</xdr:row>
      <xdr:rowOff>13208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169435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719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103632</xdr:rowOff>
    </xdr:from>
    <xdr:to>
      <xdr:col>65</xdr:col>
      <xdr:colOff>53975</xdr:colOff>
      <xdr:row>39</xdr:row>
      <xdr:rowOff>33782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18559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rgbClr val="00B0F0"/>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空港関連の都市基盤整備等を積極的に進め、その財源に地方債を活用した影響で、地方債の元利償還金が膨らんでおり、公債費に係る経常収支比率は類似団体平均を</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4.2</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今後も中期財政運営方針に基づき、計画的な地方債の発行を行うことで、公債費の抑制に努める。</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78</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4467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79</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44676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92711</xdr:rowOff>
    </xdr:from>
    <xdr:to>
      <xdr:col>15</xdr:col>
      <xdr:colOff>98425</xdr:colOff>
      <xdr:row>79</xdr:row>
      <xdr:rowOff>138430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637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80</xdr:row>
      <xdr:rowOff>119380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63726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68580</xdr:rowOff>
    </xdr:from>
    <xdr:to>
      <xdr:col>6</xdr:col>
      <xdr:colOff>171450</xdr:colOff>
      <xdr:row>80</xdr:row>
      <xdr:rowOff>170180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154957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公債費以外に係る経常収支比率は、分母</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となる</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歳入</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全体</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構成比は高い方から順に人件費、補助費等、物件費、扶助費</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構成比において高い割合を占める各費目</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では</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、人件費、扶助費以外は類似団体平均より高くなっているため、注意して比率の改善に努める。</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121285</xdr:rowOff>
    </xdr:from>
    <xdr:to>
      <xdr:col>82</xdr:col>
      <xdr:colOff>107950</xdr:colOff>
      <xdr:row>80</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3713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36212</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8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121285</xdr:rowOff>
    </xdr:from>
    <xdr:to>
      <xdr:col>82</xdr:col>
      <xdr:colOff>196850</xdr:colOff>
      <xdr:row>73</xdr:row>
      <xdr:rowOff>121285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37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24130</xdr:rowOff>
    </xdr:from>
    <xdr:to>
      <xdr:col>82</xdr:col>
      <xdr:colOff>107950</xdr:colOff>
      <xdr:row>79</xdr:row>
      <xdr:rowOff>75564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97230"/>
          <a:ext cx="8382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24130</xdr:rowOff>
    </xdr:from>
    <xdr:to>
      <xdr:col>78</xdr:col>
      <xdr:colOff>69850</xdr:colOff>
      <xdr:row>80</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9723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86995</xdr:rowOff>
    </xdr:from>
    <xdr:to>
      <xdr:col>73</xdr:col>
      <xdr:colOff>180975</xdr:colOff>
      <xdr:row>80</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46009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86995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086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156211</xdr:rowOff>
    </xdr:from>
    <xdr:to>
      <xdr:col>65</xdr:col>
      <xdr:colOff>53975</xdr:colOff>
      <xdr:row>77</xdr:row>
      <xdr:rowOff>86361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96538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24764</xdr:rowOff>
    </xdr:from>
    <xdr:to>
      <xdr:col>82</xdr:col>
      <xdr:colOff>158750</xdr:colOff>
      <xdr:row>79</xdr:row>
      <xdr:rowOff>126364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168291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5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144780</xdr:rowOff>
    </xdr:from>
    <xdr:to>
      <xdr:col>78</xdr:col>
      <xdr:colOff>120650</xdr:colOff>
      <xdr:row>78</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59707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19050</xdr:rowOff>
    </xdr:from>
    <xdr:to>
      <xdr:col>74</xdr:col>
      <xdr:colOff>31750</xdr:colOff>
      <xdr:row>80</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105427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36195</xdr:rowOff>
    </xdr:from>
    <xdr:to>
      <xdr:col>69</xdr:col>
      <xdr:colOff>142875</xdr:colOff>
      <xdr:row>78</xdr:row>
      <xdr:rowOff>137795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122572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105999</xdr:rowOff>
    </xdr:from>
    <xdr:to>
      <xdr:col>29</xdr:col>
      <xdr:colOff>127000</xdr:colOff>
      <xdr:row>15</xdr:row>
      <xdr:rowOff>150508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25374"/>
          <a:ext cx="647700" cy="44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150508</xdr:rowOff>
    </xdr:from>
    <xdr:to>
      <xdr:col>26</xdr:col>
      <xdr:colOff>50800</xdr:colOff>
      <xdr:row>15</xdr:row>
      <xdr:rowOff>170990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69883"/>
          <a:ext cx="698500" cy="20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170990</xdr:rowOff>
    </xdr:from>
    <xdr:to>
      <xdr:col>22</xdr:col>
      <xdr:colOff>114300</xdr:colOff>
      <xdr:row>16</xdr:row>
      <xdr:rowOff>139878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90365"/>
          <a:ext cx="698500" cy="140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136792</xdr:rowOff>
    </xdr:from>
    <xdr:to>
      <xdr:col>18</xdr:col>
      <xdr:colOff>177800</xdr:colOff>
      <xdr:row>16</xdr:row>
      <xdr:rowOff>139878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927617"/>
          <a:ext cx="698500" cy="3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55199</xdr:rowOff>
    </xdr:from>
    <xdr:to>
      <xdr:col>29</xdr:col>
      <xdr:colOff>177800</xdr:colOff>
      <xdr:row>15</xdr:row>
      <xdr:rowOff>156799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7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71726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1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99708</xdr:rowOff>
    </xdr:from>
    <xdr:to>
      <xdr:col>26</xdr:col>
      <xdr:colOff>101600</xdr:colOff>
      <xdr:row>16</xdr:row>
      <xdr:rowOff>29858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19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40035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87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120190</xdr:rowOff>
    </xdr:from>
    <xdr:to>
      <xdr:col>22</xdr:col>
      <xdr:colOff>165100</xdr:colOff>
      <xdr:row>16</xdr:row>
      <xdr:rowOff>50340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3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60517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0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89078</xdr:rowOff>
    </xdr:from>
    <xdr:to>
      <xdr:col>19</xdr:col>
      <xdr:colOff>38100</xdr:colOff>
      <xdr:row>17</xdr:row>
      <xdr:rowOff>19228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79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29405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4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85992</xdr:rowOff>
    </xdr:from>
    <xdr:to>
      <xdr:col>15</xdr:col>
      <xdr:colOff>101600</xdr:colOff>
      <xdr:row>17</xdr:row>
      <xdr:rowOff>16142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7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26319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4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247929</xdr:rowOff>
    </xdr:from>
    <xdr:to>
      <xdr:col>29</xdr:col>
      <xdr:colOff>127000</xdr:colOff>
      <xdr:row>34</xdr:row>
      <xdr:rowOff>320472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515379"/>
          <a:ext cx="647700" cy="7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122009</xdr:rowOff>
    </xdr:from>
    <xdr:to>
      <xdr:col>26</xdr:col>
      <xdr:colOff>50800</xdr:colOff>
      <xdr:row>34</xdr:row>
      <xdr:rowOff>247929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389459"/>
          <a:ext cx="698500" cy="125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36856</xdr:rowOff>
    </xdr:from>
    <xdr:to>
      <xdr:col>22</xdr:col>
      <xdr:colOff>114300</xdr:colOff>
      <xdr:row>34</xdr:row>
      <xdr:rowOff>122009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304306"/>
          <a:ext cx="698500" cy="8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183121</xdr:rowOff>
    </xdr:from>
    <xdr:to>
      <xdr:col>18</xdr:col>
      <xdr:colOff>177800</xdr:colOff>
      <xdr:row>34</xdr:row>
      <xdr:rowOff>36856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107671"/>
          <a:ext cx="698500" cy="196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269672</xdr:rowOff>
    </xdr:from>
    <xdr:to>
      <xdr:col>29</xdr:col>
      <xdr:colOff>177800</xdr:colOff>
      <xdr:row>35</xdr:row>
      <xdr:rowOff>28372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37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114749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8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197129</xdr:rowOff>
    </xdr:from>
    <xdr:to>
      <xdr:col>26</xdr:col>
      <xdr:colOff>101600</xdr:colOff>
      <xdr:row>34</xdr:row>
      <xdr:rowOff>298729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46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308906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3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71209</xdr:rowOff>
    </xdr:from>
    <xdr:to>
      <xdr:col>22</xdr:col>
      <xdr:colOff>165100</xdr:colOff>
      <xdr:row>34</xdr:row>
      <xdr:rowOff>172809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338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182986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0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328956</xdr:rowOff>
    </xdr:from>
    <xdr:to>
      <xdr:col>19</xdr:col>
      <xdr:colOff>38100</xdr:colOff>
      <xdr:row>34</xdr:row>
      <xdr:rowOff>87656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25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97833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02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132321</xdr:rowOff>
    </xdr:from>
    <xdr:to>
      <xdr:col>15</xdr:col>
      <xdr:colOff>101600</xdr:colOff>
      <xdr:row>33</xdr:row>
      <xdr:rowOff>233921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05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72648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82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98,545
96,421
56.51
76,818,888
76,316,581
408,736
24,080,948
58,619,166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159543</xdr:rowOff>
    </xdr:from>
    <xdr:to>
      <xdr:col>24</xdr:col>
      <xdr:colOff>63500</xdr:colOff>
      <xdr:row>35</xdr:row>
      <xdr:rowOff>163909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60293"/>
          <a:ext cx="8382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163909</xdr:rowOff>
    </xdr:from>
    <xdr:to>
      <xdr:col>19</xdr:col>
      <xdr:colOff>177800</xdr:colOff>
      <xdr:row>36</xdr:row>
      <xdr:rowOff>59827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64659"/>
          <a:ext cx="889000" cy="6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59827</xdr:rowOff>
    </xdr:from>
    <xdr:to>
      <xdr:col>15</xdr:col>
      <xdr:colOff>50800</xdr:colOff>
      <xdr:row>37</xdr:row>
      <xdr:rowOff>1008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32027"/>
          <a:ext cx="889000" cy="1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148775</xdr:rowOff>
    </xdr:from>
    <xdr:to>
      <xdr:col>10</xdr:col>
      <xdr:colOff>114300</xdr:colOff>
      <xdr:row>37</xdr:row>
      <xdr:rowOff>1008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20975"/>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108743</xdr:rowOff>
    </xdr:from>
    <xdr:to>
      <xdr:col>24</xdr:col>
      <xdr:colOff>114300</xdr:colOff>
      <xdr:row>36</xdr:row>
      <xdr:rowOff>38893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87170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8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113109</xdr:rowOff>
    </xdr:from>
    <xdr:to>
      <xdr:col>20</xdr:col>
      <xdr:colOff>38100</xdr:colOff>
      <xdr:row>36</xdr:row>
      <xdr:rowOff>43259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34386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0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9027</xdr:rowOff>
    </xdr:from>
    <xdr:to>
      <xdr:col>15</xdr:col>
      <xdr:colOff>101600</xdr:colOff>
      <xdr:row>36</xdr:row>
      <xdr:rowOff>110627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8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101754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121658</xdr:rowOff>
    </xdr:from>
    <xdr:to>
      <xdr:col>10</xdr:col>
      <xdr:colOff>165100</xdr:colOff>
      <xdr:row>37</xdr:row>
      <xdr:rowOff>51808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42935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97975</xdr:rowOff>
    </xdr:from>
    <xdr:to>
      <xdr:col>6</xdr:col>
      <xdr:colOff>38100</xdr:colOff>
      <xdr:row>37</xdr:row>
      <xdr:rowOff>28125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19252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6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129446</xdr:rowOff>
    </xdr:from>
    <xdr:to>
      <xdr:col>24</xdr:col>
      <xdr:colOff>63500</xdr:colOff>
      <xdr:row>52</xdr:row>
      <xdr:rowOff>140516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701946"/>
          <a:ext cx="838200" cy="35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140516</xdr:rowOff>
    </xdr:from>
    <xdr:to>
      <xdr:col>19</xdr:col>
      <xdr:colOff>177800</xdr:colOff>
      <xdr:row>55</xdr:row>
      <xdr:rowOff>157318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055916"/>
          <a:ext cx="889000" cy="53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1429</xdr:rowOff>
    </xdr:from>
    <xdr:to>
      <xdr:col>15</xdr:col>
      <xdr:colOff>50800</xdr:colOff>
      <xdr:row>55</xdr:row>
      <xdr:rowOff>157318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088279"/>
          <a:ext cx="889000" cy="49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129854</xdr:rowOff>
    </xdr:from>
    <xdr:to>
      <xdr:col>10</xdr:col>
      <xdr:colOff>114300</xdr:colOff>
      <xdr:row>53</xdr:row>
      <xdr:rowOff>1429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8530904"/>
          <a:ext cx="889000" cy="55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78646</xdr:rowOff>
    </xdr:from>
    <xdr:to>
      <xdr:col>24</xdr:col>
      <xdr:colOff>114300</xdr:colOff>
      <xdr:row>51</xdr:row>
      <xdr:rowOff>8796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65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31673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60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89716</xdr:rowOff>
    </xdr:from>
    <xdr:to>
      <xdr:col>20</xdr:col>
      <xdr:colOff>38100</xdr:colOff>
      <xdr:row>53</xdr:row>
      <xdr:rowOff>19866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0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36393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78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106518</xdr:rowOff>
    </xdr:from>
    <xdr:to>
      <xdr:col>15</xdr:col>
      <xdr:colOff>101600</xdr:colOff>
      <xdr:row>56</xdr:row>
      <xdr:rowOff>36668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53195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1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122079</xdr:rowOff>
    </xdr:from>
    <xdr:to>
      <xdr:col>10</xdr:col>
      <xdr:colOff>165100</xdr:colOff>
      <xdr:row>53</xdr:row>
      <xdr:rowOff>52229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0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68756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881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79054</xdr:rowOff>
    </xdr:from>
    <xdr:to>
      <xdr:col>6</xdr:col>
      <xdr:colOff>38100</xdr:colOff>
      <xdr:row>50</xdr:row>
      <xdr:rowOff>9204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84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25731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825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84745</xdr:rowOff>
    </xdr:from>
    <xdr:to>
      <xdr:col>24</xdr:col>
      <xdr:colOff>63500</xdr:colOff>
      <xdr:row>78</xdr:row>
      <xdr:rowOff>86894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57845"/>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86894</xdr:rowOff>
    </xdr:from>
    <xdr:to>
      <xdr:col>19</xdr:col>
      <xdr:colOff>177800</xdr:colOff>
      <xdr:row>78</xdr:row>
      <xdr:rowOff>88677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59994"/>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88128</xdr:rowOff>
    </xdr:from>
    <xdr:to>
      <xdr:col>15</xdr:col>
      <xdr:colOff>50800</xdr:colOff>
      <xdr:row>78</xdr:row>
      <xdr:rowOff>88677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122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88128</xdr:rowOff>
    </xdr:from>
    <xdr:to>
      <xdr:col>10</xdr:col>
      <xdr:colOff>114300</xdr:colOff>
      <xdr:row>78</xdr:row>
      <xdr:rowOff>92197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1228"/>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33945</xdr:rowOff>
    </xdr:from>
    <xdr:to>
      <xdr:col>24</xdr:col>
      <xdr:colOff>114300</xdr:colOff>
      <xdr:row>78</xdr:row>
      <xdr:rowOff>135545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120322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36094</xdr:rowOff>
    </xdr:from>
    <xdr:to>
      <xdr:col>20</xdr:col>
      <xdr:colOff>38100</xdr:colOff>
      <xdr:row>78</xdr:row>
      <xdr:rowOff>137694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128821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37877</xdr:rowOff>
    </xdr:from>
    <xdr:to>
      <xdr:col>15</xdr:col>
      <xdr:colOff>101600</xdr:colOff>
      <xdr:row>78</xdr:row>
      <xdr:rowOff>139477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130604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37328</xdr:rowOff>
    </xdr:from>
    <xdr:to>
      <xdr:col>10</xdr:col>
      <xdr:colOff>165100</xdr:colOff>
      <xdr:row>78</xdr:row>
      <xdr:rowOff>138928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130055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41397</xdr:rowOff>
    </xdr:from>
    <xdr:to>
      <xdr:col>6</xdr:col>
      <xdr:colOff>38100</xdr:colOff>
      <xdr:row>78</xdr:row>
      <xdr:rowOff>142997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134124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151160</xdr:rowOff>
    </xdr:from>
    <xdr:to>
      <xdr:col>24</xdr:col>
      <xdr:colOff>63500</xdr:colOff>
      <xdr:row>95</xdr:row>
      <xdr:rowOff>55363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67460"/>
          <a:ext cx="838200" cy="7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151160</xdr:rowOff>
    </xdr:from>
    <xdr:to>
      <xdr:col>19</xdr:col>
      <xdr:colOff>177800</xdr:colOff>
      <xdr:row>96</xdr:row>
      <xdr:rowOff>17940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67460"/>
          <a:ext cx="889000" cy="20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17940</xdr:rowOff>
    </xdr:from>
    <xdr:to>
      <xdr:col>15</xdr:col>
      <xdr:colOff>50800</xdr:colOff>
      <xdr:row>96</xdr:row>
      <xdr:rowOff>81612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77140"/>
          <a:ext cx="889000" cy="6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81612</xdr:rowOff>
    </xdr:from>
    <xdr:to>
      <xdr:col>10</xdr:col>
      <xdr:colOff>114300</xdr:colOff>
      <xdr:row>96</xdr:row>
      <xdr:rowOff>124650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40812"/>
          <a:ext cx="889000" cy="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35362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6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4563</xdr:rowOff>
    </xdr:from>
    <xdr:to>
      <xdr:col>24</xdr:col>
      <xdr:colOff>114300</xdr:colOff>
      <xdr:row>95</xdr:row>
      <xdr:rowOff>106163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27440</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4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100360</xdr:rowOff>
    </xdr:from>
    <xdr:to>
      <xdr:col>20</xdr:col>
      <xdr:colOff>38100</xdr:colOff>
      <xdr:row>95</xdr:row>
      <xdr:rowOff>30510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47037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99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138590</xdr:rowOff>
    </xdr:from>
    <xdr:to>
      <xdr:col>15</xdr:col>
      <xdr:colOff>101600</xdr:colOff>
      <xdr:row>96</xdr:row>
      <xdr:rowOff>68740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85267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20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30812</xdr:rowOff>
    </xdr:from>
    <xdr:to>
      <xdr:col>10</xdr:col>
      <xdr:colOff>165100</xdr:colOff>
      <xdr:row>96</xdr:row>
      <xdr:rowOff>132412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148939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26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73850</xdr:rowOff>
    </xdr:from>
    <xdr:to>
      <xdr:col>6</xdr:col>
      <xdr:colOff>38100</xdr:colOff>
      <xdr:row>97</xdr:row>
      <xdr:rowOff>4000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20527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30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45284</xdr:rowOff>
    </xdr:from>
    <xdr:to>
      <xdr:col>54</xdr:col>
      <xdr:colOff>189865</xdr:colOff>
      <xdr:row>38</xdr:row>
      <xdr:rowOff>47515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6046034"/>
          <a:ext cx="1270" cy="51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51342</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6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47515</xdr:rowOff>
    </xdr:from>
    <xdr:to>
      <xdr:col>55</xdr:col>
      <xdr:colOff>88900</xdr:colOff>
      <xdr:row>38</xdr:row>
      <xdr:rowOff>47515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6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163411</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82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45284</xdr:rowOff>
    </xdr:from>
    <xdr:to>
      <xdr:col>55</xdr:col>
      <xdr:colOff>88900</xdr:colOff>
      <xdr:row>35</xdr:row>
      <xdr:rowOff>45284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0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45284</xdr:rowOff>
    </xdr:from>
    <xdr:to>
      <xdr:col>55</xdr:col>
      <xdr:colOff>0</xdr:colOff>
      <xdr:row>35</xdr:row>
      <xdr:rowOff>168376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046034"/>
          <a:ext cx="838200" cy="12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17515</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6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39088</xdr:rowOff>
    </xdr:from>
    <xdr:to>
      <xdr:col>55</xdr:col>
      <xdr:colOff>50800</xdr:colOff>
      <xdr:row>37</xdr:row>
      <xdr:rowOff>140688</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8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167868</xdr:rowOff>
    </xdr:from>
    <xdr:to>
      <xdr:col>50</xdr:col>
      <xdr:colOff>114300</xdr:colOff>
      <xdr:row>35</xdr:row>
      <xdr:rowOff>168376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825718"/>
          <a:ext cx="889000" cy="34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55090</xdr:rowOff>
    </xdr:from>
    <xdr:to>
      <xdr:col>50</xdr:col>
      <xdr:colOff>165100</xdr:colOff>
      <xdr:row>37</xdr:row>
      <xdr:rowOff>156690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9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147817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9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144697</xdr:rowOff>
    </xdr:from>
    <xdr:to>
      <xdr:col>45</xdr:col>
      <xdr:colOff>177800</xdr:colOff>
      <xdr:row>33</xdr:row>
      <xdr:rowOff>167868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459647"/>
          <a:ext cx="889000" cy="36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112107</xdr:rowOff>
    </xdr:from>
    <xdr:to>
      <xdr:col>46</xdr:col>
      <xdr:colOff>38100</xdr:colOff>
      <xdr:row>35</xdr:row>
      <xdr:rowOff>42257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94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33384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03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144697</xdr:rowOff>
    </xdr:from>
    <xdr:to>
      <xdr:col>41</xdr:col>
      <xdr:colOff>50800</xdr:colOff>
      <xdr:row>32</xdr:row>
      <xdr:rowOff>58131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459647"/>
          <a:ext cx="889000" cy="8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86111</xdr:rowOff>
    </xdr:from>
    <xdr:to>
      <xdr:col>41</xdr:col>
      <xdr:colOff>101600</xdr:colOff>
      <xdr:row>38</xdr:row>
      <xdr:rowOff>16261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7388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5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97518</xdr:rowOff>
    </xdr:from>
    <xdr:to>
      <xdr:col>36</xdr:col>
      <xdr:colOff>165100</xdr:colOff>
      <xdr:row>38</xdr:row>
      <xdr:rowOff>27668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18795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165934</xdr:rowOff>
    </xdr:from>
    <xdr:to>
      <xdr:col>55</xdr:col>
      <xdr:colOff>50800</xdr:colOff>
      <xdr:row>35</xdr:row>
      <xdr:rowOff>96084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99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118961</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94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117576</xdr:rowOff>
    </xdr:from>
    <xdr:to>
      <xdr:col>50</xdr:col>
      <xdr:colOff>165100</xdr:colOff>
      <xdr:row>36</xdr:row>
      <xdr:rowOff>47726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64253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89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117068</xdr:rowOff>
    </xdr:from>
    <xdr:to>
      <xdr:col>46</xdr:col>
      <xdr:colOff>38100</xdr:colOff>
      <xdr:row>34</xdr:row>
      <xdr:rowOff>47218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7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63745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55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93897</xdr:rowOff>
    </xdr:from>
    <xdr:to>
      <xdr:col>41</xdr:col>
      <xdr:colOff>101600</xdr:colOff>
      <xdr:row>32</xdr:row>
      <xdr:rowOff>24047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4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40574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18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7331</xdr:rowOff>
    </xdr:from>
    <xdr:to>
      <xdr:col>36</xdr:col>
      <xdr:colOff>165100</xdr:colOff>
      <xdr:row>32</xdr:row>
      <xdr:rowOff>108931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54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125458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52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14999</xdr:rowOff>
    </xdr:from>
    <xdr:to>
      <xdr:col>55</xdr:col>
      <xdr:colOff>0</xdr:colOff>
      <xdr:row>56</xdr:row>
      <xdr:rowOff>48666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616199"/>
          <a:ext cx="8382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63754</xdr:rowOff>
    </xdr:from>
    <xdr:to>
      <xdr:col>50</xdr:col>
      <xdr:colOff>114300</xdr:colOff>
      <xdr:row>56</xdr:row>
      <xdr:rowOff>48666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493504"/>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953</xdr:rowOff>
    </xdr:from>
    <xdr:to>
      <xdr:col>45</xdr:col>
      <xdr:colOff>177800</xdr:colOff>
      <xdr:row>55</xdr:row>
      <xdr:rowOff>63754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430703"/>
          <a:ext cx="889000" cy="6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39882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953</xdr:rowOff>
    </xdr:from>
    <xdr:to>
      <xdr:col>41</xdr:col>
      <xdr:colOff>50800</xdr:colOff>
      <xdr:row>55</xdr:row>
      <xdr:rowOff>109207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430703"/>
          <a:ext cx="889000" cy="10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56710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51757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135649</xdr:rowOff>
    </xdr:from>
    <xdr:to>
      <xdr:col>55</xdr:col>
      <xdr:colOff>50800</xdr:colOff>
      <xdr:row>56</xdr:row>
      <xdr:rowOff>65799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5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158526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41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169316</xdr:rowOff>
    </xdr:from>
    <xdr:to>
      <xdr:col>50</xdr:col>
      <xdr:colOff>165100</xdr:colOff>
      <xdr:row>56</xdr:row>
      <xdr:rowOff>99466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90593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69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12954</xdr:rowOff>
    </xdr:from>
    <xdr:to>
      <xdr:col>46</xdr:col>
      <xdr:colOff>38100</xdr:colOff>
      <xdr:row>55</xdr:row>
      <xdr:rowOff>114554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4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131081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21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121603</xdr:rowOff>
    </xdr:from>
    <xdr:to>
      <xdr:col>41</xdr:col>
      <xdr:colOff>101600</xdr:colOff>
      <xdr:row>55</xdr:row>
      <xdr:rowOff>51753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3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68280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15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58407</xdr:rowOff>
    </xdr:from>
    <xdr:to>
      <xdr:col>36</xdr:col>
      <xdr:colOff>165100</xdr:colOff>
      <xdr:row>55</xdr:row>
      <xdr:rowOff>160007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4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5084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2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89683</xdr:rowOff>
    </xdr:from>
    <xdr:to>
      <xdr:col>55</xdr:col>
      <xdr:colOff>0</xdr:colOff>
      <xdr:row>78</xdr:row>
      <xdr:rowOff>299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291333"/>
          <a:ext cx="838200" cy="8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134396</xdr:rowOff>
    </xdr:from>
    <xdr:to>
      <xdr:col>50</xdr:col>
      <xdr:colOff>114300</xdr:colOff>
      <xdr:row>77</xdr:row>
      <xdr:rowOff>89683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2993146"/>
          <a:ext cx="889000" cy="29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102027</xdr:rowOff>
    </xdr:from>
    <xdr:to>
      <xdr:col>45</xdr:col>
      <xdr:colOff>177800</xdr:colOff>
      <xdr:row>75</xdr:row>
      <xdr:rowOff>134396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960777"/>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35689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63416</xdr:rowOff>
    </xdr:from>
    <xdr:to>
      <xdr:col>41</xdr:col>
      <xdr:colOff>50800</xdr:colOff>
      <xdr:row>75</xdr:row>
      <xdr:rowOff>102027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922166"/>
          <a:ext cx="889000" cy="3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80883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104841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3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120949</xdr:rowOff>
    </xdr:from>
    <xdr:to>
      <xdr:col>55</xdr:col>
      <xdr:colOff>50800</xdr:colOff>
      <xdr:row>78</xdr:row>
      <xdr:rowOff>51099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99376</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0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38883</xdr:rowOff>
    </xdr:from>
    <xdr:to>
      <xdr:col>50</xdr:col>
      <xdr:colOff>165100</xdr:colOff>
      <xdr:row>77</xdr:row>
      <xdr:rowOff>140483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2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131610</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33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83596</xdr:rowOff>
    </xdr:from>
    <xdr:to>
      <xdr:col>46</xdr:col>
      <xdr:colOff>38100</xdr:colOff>
      <xdr:row>76</xdr:row>
      <xdr:rowOff>13746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9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30273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71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51227</xdr:rowOff>
    </xdr:from>
    <xdr:to>
      <xdr:col>41</xdr:col>
      <xdr:colOff>101600</xdr:colOff>
      <xdr:row>75</xdr:row>
      <xdr:rowOff>152828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9099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169354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68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12616</xdr:rowOff>
    </xdr:from>
    <xdr:to>
      <xdr:col>36</xdr:col>
      <xdr:colOff>165100</xdr:colOff>
      <xdr:row>75</xdr:row>
      <xdr:rowOff>114216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8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130743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64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166973</xdr:rowOff>
    </xdr:from>
    <xdr:to>
      <xdr:col>55</xdr:col>
      <xdr:colOff>0</xdr:colOff>
      <xdr:row>95</xdr:row>
      <xdr:rowOff>166080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283273"/>
          <a:ext cx="838200" cy="17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166080</xdr:rowOff>
    </xdr:from>
    <xdr:to>
      <xdr:col>50</xdr:col>
      <xdr:colOff>114300</xdr:colOff>
      <xdr:row>96</xdr:row>
      <xdr:rowOff>121252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453830"/>
          <a:ext cx="889000" cy="1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158536</xdr:rowOff>
    </xdr:from>
    <xdr:to>
      <xdr:col>45</xdr:col>
      <xdr:colOff>177800</xdr:colOff>
      <xdr:row>96</xdr:row>
      <xdr:rowOff>121252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446286"/>
          <a:ext cx="889000" cy="1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158536</xdr:rowOff>
    </xdr:from>
    <xdr:to>
      <xdr:col>41</xdr:col>
      <xdr:colOff>50800</xdr:colOff>
      <xdr:row>96</xdr:row>
      <xdr:rowOff>99946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446286"/>
          <a:ext cx="889000" cy="1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39529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116173</xdr:rowOff>
    </xdr:from>
    <xdr:to>
      <xdr:col>55</xdr:col>
      <xdr:colOff>50800</xdr:colOff>
      <xdr:row>95</xdr:row>
      <xdr:rowOff>46323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2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139050</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08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115280</xdr:rowOff>
    </xdr:from>
    <xdr:to>
      <xdr:col>50</xdr:col>
      <xdr:colOff>165100</xdr:colOff>
      <xdr:row>96</xdr:row>
      <xdr:rowOff>45430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4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36557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49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70452</xdr:rowOff>
    </xdr:from>
    <xdr:to>
      <xdr:col>46</xdr:col>
      <xdr:colOff>38100</xdr:colOff>
      <xdr:row>97</xdr:row>
      <xdr:rowOff>602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52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6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107736</xdr:rowOff>
    </xdr:from>
    <xdr:to>
      <xdr:col>41</xdr:col>
      <xdr:colOff>101600</xdr:colOff>
      <xdr:row>96</xdr:row>
      <xdr:rowOff>37886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3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54413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1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49146</xdr:rowOff>
    </xdr:from>
    <xdr:to>
      <xdr:col>36</xdr:col>
      <xdr:colOff>165100</xdr:colOff>
      <xdr:row>96</xdr:row>
      <xdr:rowOff>150746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50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141873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43688</xdr:rowOff>
    </xdr:from>
    <xdr:to>
      <xdr:col>81</xdr:col>
      <xdr:colOff>50800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163449</xdr:rowOff>
    </xdr:from>
    <xdr:to>
      <xdr:col>76</xdr:col>
      <xdr:colOff>114300</xdr:colOff>
      <xdr:row>39</xdr:row>
      <xdr:rowOff>43688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78549"/>
          <a:ext cx="88900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83566</xdr:rowOff>
    </xdr:from>
    <xdr:to>
      <xdr:col>71</xdr:col>
      <xdr:colOff>177800</xdr:colOff>
      <xdr:row>38</xdr:row>
      <xdr:rowOff>163449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255766"/>
          <a:ext cx="889000" cy="4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79011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164338</xdr:rowOff>
    </xdr:from>
    <xdr:to>
      <xdr:col>76</xdr:col>
      <xdr:colOff>165100</xdr:colOff>
      <xdr:row>39</xdr:row>
      <xdr:rowOff>94488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85615</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112649</xdr:rowOff>
    </xdr:from>
    <xdr:to>
      <xdr:col>72</xdr:col>
      <xdr:colOff>38100</xdr:colOff>
      <xdr:row>39</xdr:row>
      <xdr:rowOff>42799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33926</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720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32766</xdr:rowOff>
    </xdr:from>
    <xdr:to>
      <xdr:col>67</xdr:col>
      <xdr:colOff>101600</xdr:colOff>
      <xdr:row>36</xdr:row>
      <xdr:rowOff>134366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2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150893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598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48051</xdr:rowOff>
    </xdr:from>
    <xdr:to>
      <xdr:col>85</xdr:col>
      <xdr:colOff>127000</xdr:colOff>
      <xdr:row>73</xdr:row>
      <xdr:rowOff>107410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392451"/>
          <a:ext cx="838200" cy="2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69786</xdr:rowOff>
    </xdr:from>
    <xdr:to>
      <xdr:col>81</xdr:col>
      <xdr:colOff>50800</xdr:colOff>
      <xdr:row>73</xdr:row>
      <xdr:rowOff>107410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414186"/>
          <a:ext cx="889000" cy="2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69786</xdr:rowOff>
    </xdr:from>
    <xdr:to>
      <xdr:col>76</xdr:col>
      <xdr:colOff>114300</xdr:colOff>
      <xdr:row>73</xdr:row>
      <xdr:rowOff>38868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2414186"/>
          <a:ext cx="889000" cy="14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159968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110420</xdr:rowOff>
    </xdr:from>
    <xdr:to>
      <xdr:col>71</xdr:col>
      <xdr:colOff>177800</xdr:colOff>
      <xdr:row>73</xdr:row>
      <xdr:rowOff>38868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111920"/>
          <a:ext cx="889000" cy="44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168701</xdr:rowOff>
    </xdr:from>
    <xdr:to>
      <xdr:col>85</xdr:col>
      <xdr:colOff>177800</xdr:colOff>
      <xdr:row>72</xdr:row>
      <xdr:rowOff>98851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3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20128</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1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56610</xdr:rowOff>
    </xdr:from>
    <xdr:to>
      <xdr:col>81</xdr:col>
      <xdr:colOff>101600</xdr:colOff>
      <xdr:row>73</xdr:row>
      <xdr:rowOff>158210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5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3287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3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18986</xdr:rowOff>
    </xdr:from>
    <xdr:to>
      <xdr:col>76</xdr:col>
      <xdr:colOff>165100</xdr:colOff>
      <xdr:row>72</xdr:row>
      <xdr:rowOff>120586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3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137113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13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159518</xdr:rowOff>
    </xdr:from>
    <xdr:to>
      <xdr:col>72</xdr:col>
      <xdr:colOff>38100</xdr:colOff>
      <xdr:row>73</xdr:row>
      <xdr:rowOff>89668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5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106195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27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59620</xdr:rowOff>
    </xdr:from>
    <xdr:to>
      <xdr:col>67</xdr:col>
      <xdr:colOff>101600</xdr:colOff>
      <xdr:row>70</xdr:row>
      <xdr:rowOff>161220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0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6297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183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154894</xdr:rowOff>
    </xdr:from>
    <xdr:to>
      <xdr:col>85</xdr:col>
      <xdr:colOff>126364</xdr:colOff>
      <xdr:row>98</xdr:row>
      <xdr:rowOff>137914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6614094"/>
          <a:ext cx="1269" cy="3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144439</xdr:rowOff>
    </xdr:from>
    <xdr:ext cx="378565"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694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137914</xdr:rowOff>
    </xdr:from>
    <xdr:to>
      <xdr:col>86</xdr:col>
      <xdr:colOff>25400</xdr:colOff>
      <xdr:row>98</xdr:row>
      <xdr:rowOff>137914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694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101571</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638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154894</xdr:rowOff>
    </xdr:from>
    <xdr:to>
      <xdr:col>86</xdr:col>
      <xdr:colOff>25400</xdr:colOff>
      <xdr:row>96</xdr:row>
      <xdr:rowOff>154894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61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154894</xdr:rowOff>
    </xdr:from>
    <xdr:to>
      <xdr:col>85</xdr:col>
      <xdr:colOff>127000</xdr:colOff>
      <xdr:row>97</xdr:row>
      <xdr:rowOff>21489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614094"/>
          <a:ext cx="838200" cy="3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17440</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819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39013</xdr:rowOff>
    </xdr:from>
    <xdr:to>
      <xdr:col>85</xdr:col>
      <xdr:colOff>177800</xdr:colOff>
      <xdr:row>98</xdr:row>
      <xdr:rowOff>140613</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84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21489</xdr:rowOff>
    </xdr:from>
    <xdr:to>
      <xdr:col>81</xdr:col>
      <xdr:colOff>50800</xdr:colOff>
      <xdr:row>98</xdr:row>
      <xdr:rowOff>63112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652139"/>
          <a:ext cx="889000" cy="2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39435</xdr:rowOff>
    </xdr:from>
    <xdr:to>
      <xdr:col>81</xdr:col>
      <xdr:colOff>101600</xdr:colOff>
      <xdr:row>98</xdr:row>
      <xdr:rowOff>141035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8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132162</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9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44497</xdr:rowOff>
    </xdr:from>
    <xdr:to>
      <xdr:col>76</xdr:col>
      <xdr:colOff>114300</xdr:colOff>
      <xdr:row>98</xdr:row>
      <xdr:rowOff>63112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503697"/>
          <a:ext cx="889000" cy="36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58172</xdr:rowOff>
    </xdr:from>
    <xdr:to>
      <xdr:col>76</xdr:col>
      <xdr:colOff>165100</xdr:colOff>
      <xdr:row>98</xdr:row>
      <xdr:rowOff>159772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8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150899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9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45127</xdr:rowOff>
    </xdr:from>
    <xdr:to>
      <xdr:col>71</xdr:col>
      <xdr:colOff>177800</xdr:colOff>
      <xdr:row>96</xdr:row>
      <xdr:rowOff>44497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5647077"/>
          <a:ext cx="889000" cy="85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57990</xdr:rowOff>
    </xdr:from>
    <xdr:to>
      <xdr:col>72</xdr:col>
      <xdr:colOff>38100</xdr:colOff>
      <xdr:row>98</xdr:row>
      <xdr:rowOff>159590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8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150717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9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44670</xdr:rowOff>
    </xdr:from>
    <xdr:to>
      <xdr:col>67</xdr:col>
      <xdr:colOff>101600</xdr:colOff>
      <xdr:row>98</xdr:row>
      <xdr:rowOff>146270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137397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9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104094</xdr:rowOff>
    </xdr:from>
    <xdr:to>
      <xdr:col>85</xdr:col>
      <xdr:colOff>177800</xdr:colOff>
      <xdr:row>97</xdr:row>
      <xdr:rowOff>34244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56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57121</xdr:rowOff>
    </xdr:from>
    <xdr:ext cx="599010"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51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142139</xdr:rowOff>
    </xdr:from>
    <xdr:to>
      <xdr:col>81</xdr:col>
      <xdr:colOff>101600</xdr:colOff>
      <xdr:row>97</xdr:row>
      <xdr:rowOff>72289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6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88816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37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12312</xdr:rowOff>
    </xdr:from>
    <xdr:to>
      <xdr:col>76</xdr:col>
      <xdr:colOff>165100</xdr:colOff>
      <xdr:row>98</xdr:row>
      <xdr:rowOff>113912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8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130439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8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165147</xdr:rowOff>
    </xdr:from>
    <xdr:to>
      <xdr:col>72</xdr:col>
      <xdr:colOff>38100</xdr:colOff>
      <xdr:row>96</xdr:row>
      <xdr:rowOff>95297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45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111824</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03795" y="1622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165777</xdr:rowOff>
    </xdr:from>
    <xdr:to>
      <xdr:col>67</xdr:col>
      <xdr:colOff>101600</xdr:colOff>
      <xdr:row>91</xdr:row>
      <xdr:rowOff>95927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55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112454</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14795" y="1537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62166</xdr:rowOff>
    </xdr:from>
    <xdr:to>
      <xdr:col>116</xdr:col>
      <xdr:colOff>63500</xdr:colOff>
      <xdr:row>37</xdr:row>
      <xdr:rowOff>635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234366"/>
          <a:ext cx="838200" cy="10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157053</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500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12255</xdr:rowOff>
    </xdr:from>
    <xdr:to>
      <xdr:col>111</xdr:col>
      <xdr:colOff>177800</xdr:colOff>
      <xdr:row>36</xdr:row>
      <xdr:rowOff>62166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184455"/>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75709</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59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12255</xdr:rowOff>
    </xdr:from>
    <xdr:to>
      <xdr:col>107</xdr:col>
      <xdr:colOff>50800</xdr:colOff>
      <xdr:row>39</xdr:row>
      <xdr:rowOff>35116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545300" y="6184455"/>
          <a:ext cx="889000" cy="5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58564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35116</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656300" y="6721666"/>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121285</xdr:rowOff>
    </xdr:from>
    <xdr:to>
      <xdr:col>116</xdr:col>
      <xdr:colOff>114300</xdr:colOff>
      <xdr:row>37</xdr:row>
      <xdr:rowOff>51435</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144162</xdr:rowOff>
    </xdr:from>
    <xdr:ext cx="469744"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14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11366</xdr:rowOff>
    </xdr:from>
    <xdr:to>
      <xdr:col>112</xdr:col>
      <xdr:colOff>38100</xdr:colOff>
      <xdr:row>36</xdr:row>
      <xdr:rowOff>112966</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1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129493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595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132905</xdr:rowOff>
    </xdr:from>
    <xdr:to>
      <xdr:col>107</xdr:col>
      <xdr:colOff>101600</xdr:colOff>
      <xdr:row>36</xdr:row>
      <xdr:rowOff>63055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1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79582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590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155766</xdr:rowOff>
    </xdr:from>
    <xdr:to>
      <xdr:col>102</xdr:col>
      <xdr:colOff>165100</xdr:colOff>
      <xdr:row>39</xdr:row>
      <xdr:rowOff>85916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77043</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88333" y="6763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14275</xdr:rowOff>
    </xdr:from>
    <xdr:to>
      <xdr:col>116</xdr:col>
      <xdr:colOff>63500</xdr:colOff>
      <xdr:row>57</xdr:row>
      <xdr:rowOff>93104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786925"/>
          <a:ext cx="838200" cy="7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65232</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10009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97180</xdr:rowOff>
    </xdr:from>
    <xdr:to>
      <xdr:col>111</xdr:col>
      <xdr:colOff>177800</xdr:colOff>
      <xdr:row>57</xdr:row>
      <xdr:rowOff>14275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184030"/>
          <a:ext cx="889000" cy="6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2081</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97180</xdr:rowOff>
    </xdr:from>
    <xdr:to>
      <xdr:col>107</xdr:col>
      <xdr:colOff>50800</xdr:colOff>
      <xdr:row>54</xdr:row>
      <xdr:rowOff>165418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184030"/>
          <a:ext cx="889000" cy="23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154252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165418</xdr:rowOff>
    </xdr:from>
    <xdr:to>
      <xdr:col>102</xdr:col>
      <xdr:colOff>114300</xdr:colOff>
      <xdr:row>57</xdr:row>
      <xdr:rowOff>51136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423718"/>
          <a:ext cx="889000" cy="40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3776</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13816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42304</xdr:rowOff>
    </xdr:from>
    <xdr:to>
      <xdr:col>116</xdr:col>
      <xdr:colOff>114300</xdr:colOff>
      <xdr:row>57</xdr:row>
      <xdr:rowOff>143904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81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65181</xdr:rowOff>
    </xdr:from>
    <xdr:ext cx="534377"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66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134925</xdr:rowOff>
    </xdr:from>
    <xdr:to>
      <xdr:col>112</xdr:col>
      <xdr:colOff>38100</xdr:colOff>
      <xdr:row>57</xdr:row>
      <xdr:rowOff>65075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7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81602</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95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46380</xdr:rowOff>
    </xdr:from>
    <xdr:to>
      <xdr:col>107</xdr:col>
      <xdr:colOff>101600</xdr:colOff>
      <xdr:row>53</xdr:row>
      <xdr:rowOff>147980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1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164507</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67111" y="890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114618</xdr:rowOff>
    </xdr:from>
    <xdr:to>
      <xdr:col>102</xdr:col>
      <xdr:colOff>165100</xdr:colOff>
      <xdr:row>55</xdr:row>
      <xdr:rowOff>44768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3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61295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914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336</xdr:rowOff>
    </xdr:from>
    <xdr:to>
      <xdr:col>98</xdr:col>
      <xdr:colOff>38100</xdr:colOff>
      <xdr:row>57</xdr:row>
      <xdr:rowOff>101936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7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118463</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54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106591</xdr:rowOff>
    </xdr:from>
    <xdr:to>
      <xdr:col>116</xdr:col>
      <xdr:colOff>63500</xdr:colOff>
      <xdr:row>74</xdr:row>
      <xdr:rowOff>109410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793891"/>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106591</xdr:rowOff>
    </xdr:from>
    <xdr:to>
      <xdr:col>111</xdr:col>
      <xdr:colOff>177800</xdr:colOff>
      <xdr:row>74</xdr:row>
      <xdr:rowOff>107506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79389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54051</xdr:rowOff>
    </xdr:from>
    <xdr:to>
      <xdr:col>107</xdr:col>
      <xdr:colOff>50800</xdr:colOff>
      <xdr:row>74</xdr:row>
      <xdr:rowOff>107506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2227001"/>
          <a:ext cx="889000" cy="56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54051</xdr:rowOff>
    </xdr:from>
    <xdr:to>
      <xdr:col>102</xdr:col>
      <xdr:colOff>114300</xdr:colOff>
      <xdr:row>71</xdr:row>
      <xdr:rowOff>120574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227001"/>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58610</xdr:rowOff>
    </xdr:from>
    <xdr:to>
      <xdr:col>116</xdr:col>
      <xdr:colOff>114300</xdr:colOff>
      <xdr:row>74</xdr:row>
      <xdr:rowOff>160210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7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81487</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55791</xdr:rowOff>
    </xdr:from>
    <xdr:to>
      <xdr:col>112</xdr:col>
      <xdr:colOff>38100</xdr:colOff>
      <xdr:row>74</xdr:row>
      <xdr:rowOff>157391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7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2468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5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56706</xdr:rowOff>
    </xdr:from>
    <xdr:to>
      <xdr:col>107</xdr:col>
      <xdr:colOff>101600</xdr:colOff>
      <xdr:row>74</xdr:row>
      <xdr:rowOff>158306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7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3383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5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3251</xdr:rowOff>
    </xdr:from>
    <xdr:to>
      <xdr:col>102</xdr:col>
      <xdr:colOff>165100</xdr:colOff>
      <xdr:row>71</xdr:row>
      <xdr:rowOff>104851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17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121378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19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69774</xdr:rowOff>
    </xdr:from>
    <xdr:to>
      <xdr:col>98</xdr:col>
      <xdr:colOff>38100</xdr:colOff>
      <xdr:row>71</xdr:row>
      <xdr:rowOff>171374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24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16451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0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774,433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円となっている。主な構成項目である物件費は、住民一人当たり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132,628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円であり、平成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年度から類似団体平均を超える高い水準で推移していることに加え、前年度から比較すると</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19.5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％増加している。これは、各種業務の委託料及びふるさと応援寄附金に係る経費が増加したことが主な要因である。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98,545
96,421
56.51
76,818,888
76,316,581
408,736
24,080,948
58,619,166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64044</xdr:rowOff>
    </xdr:from>
    <xdr:to>
      <xdr:col>24</xdr:col>
      <xdr:colOff>63500</xdr:colOff>
      <xdr:row>33</xdr:row>
      <xdr:rowOff>130447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21894"/>
          <a:ext cx="8382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114663</xdr:rowOff>
    </xdr:from>
    <xdr:to>
      <xdr:col>19</xdr:col>
      <xdr:colOff>177800</xdr:colOff>
      <xdr:row>33</xdr:row>
      <xdr:rowOff>130447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01063"/>
          <a:ext cx="889000" cy="18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114663</xdr:rowOff>
    </xdr:from>
    <xdr:to>
      <xdr:col>15</xdr:col>
      <xdr:colOff>50800</xdr:colOff>
      <xdr:row>34</xdr:row>
      <xdr:rowOff>73297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01063"/>
          <a:ext cx="889000" cy="30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53703</xdr:rowOff>
    </xdr:from>
    <xdr:to>
      <xdr:col>10</xdr:col>
      <xdr:colOff>114300</xdr:colOff>
      <xdr:row>34</xdr:row>
      <xdr:rowOff>73297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830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13244</xdr:rowOff>
    </xdr:from>
    <xdr:to>
      <xdr:col>24</xdr:col>
      <xdr:colOff>114300</xdr:colOff>
      <xdr:row>33</xdr:row>
      <xdr:rowOff>114844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36121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79647</xdr:rowOff>
    </xdr:from>
    <xdr:to>
      <xdr:col>20</xdr:col>
      <xdr:colOff>38100</xdr:colOff>
      <xdr:row>34</xdr:row>
      <xdr:rowOff>9797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3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26324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1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63863</xdr:rowOff>
    </xdr:from>
    <xdr:to>
      <xdr:col>15</xdr:col>
      <xdr:colOff>101600</xdr:colOff>
      <xdr:row>32</xdr:row>
      <xdr:rowOff>165463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10540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22497</xdr:rowOff>
    </xdr:from>
    <xdr:to>
      <xdr:col>10</xdr:col>
      <xdr:colOff>165100</xdr:colOff>
      <xdr:row>34</xdr:row>
      <xdr:rowOff>124097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115224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4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2903</xdr:rowOff>
    </xdr:from>
    <xdr:to>
      <xdr:col>6</xdr:col>
      <xdr:colOff>38100</xdr:colOff>
      <xdr:row>34</xdr:row>
      <xdr:rowOff>104503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95630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2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33561</xdr:rowOff>
    </xdr:from>
    <xdr:to>
      <xdr:col>24</xdr:col>
      <xdr:colOff>62865</xdr:colOff>
      <xdr:row>58</xdr:row>
      <xdr:rowOff>154881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634761"/>
          <a:ext cx="1270" cy="464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158708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154881</xdr:rowOff>
    </xdr:from>
    <xdr:to>
      <xdr:col>24</xdr:col>
      <xdr:colOff>152400</xdr:colOff>
      <xdr:row>58</xdr:row>
      <xdr:rowOff>154881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151688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40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33561</xdr:rowOff>
    </xdr:from>
    <xdr:to>
      <xdr:col>24</xdr:col>
      <xdr:colOff>152400</xdr:colOff>
      <xdr:row>56</xdr:row>
      <xdr:rowOff>33561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634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33561</xdr:rowOff>
    </xdr:from>
    <xdr:to>
      <xdr:col>24</xdr:col>
      <xdr:colOff>63500</xdr:colOff>
      <xdr:row>56</xdr:row>
      <xdr:rowOff>101884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34761"/>
          <a:ext cx="838200" cy="6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26489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70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48062</xdr:rowOff>
    </xdr:from>
    <xdr:to>
      <xdr:col>24</xdr:col>
      <xdr:colOff>114300</xdr:colOff>
      <xdr:row>58</xdr:row>
      <xdr:rowOff>149662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101884</xdr:rowOff>
    </xdr:from>
    <xdr:to>
      <xdr:col>19</xdr:col>
      <xdr:colOff>177800</xdr:colOff>
      <xdr:row>56</xdr:row>
      <xdr:rowOff>154496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03084"/>
          <a:ext cx="889000" cy="5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51023</xdr:rowOff>
    </xdr:from>
    <xdr:to>
      <xdr:col>20</xdr:col>
      <xdr:colOff>38100</xdr:colOff>
      <xdr:row>58</xdr:row>
      <xdr:rowOff>152623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143750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102873</xdr:rowOff>
    </xdr:from>
    <xdr:to>
      <xdr:col>15</xdr:col>
      <xdr:colOff>50800</xdr:colOff>
      <xdr:row>56</xdr:row>
      <xdr:rowOff>154496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189723"/>
          <a:ext cx="889000" cy="56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51198</xdr:rowOff>
    </xdr:from>
    <xdr:to>
      <xdr:col>15</xdr:col>
      <xdr:colOff>101600</xdr:colOff>
      <xdr:row>57</xdr:row>
      <xdr:rowOff>152798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2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143925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1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70589</xdr:rowOff>
    </xdr:from>
    <xdr:to>
      <xdr:col>10</xdr:col>
      <xdr:colOff>114300</xdr:colOff>
      <xdr:row>53</xdr:row>
      <xdr:rowOff>102873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8643089"/>
          <a:ext cx="889000" cy="5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66067</xdr:rowOff>
    </xdr:from>
    <xdr:to>
      <xdr:col>10</xdr:col>
      <xdr:colOff>165100</xdr:colOff>
      <xdr:row>58</xdr:row>
      <xdr:rowOff>167667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158794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0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58782</xdr:rowOff>
    </xdr:from>
    <xdr:to>
      <xdr:col>6</xdr:col>
      <xdr:colOff>38100</xdr:colOff>
      <xdr:row>58</xdr:row>
      <xdr:rowOff>160382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151509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154211</xdr:rowOff>
    </xdr:from>
    <xdr:to>
      <xdr:col>24</xdr:col>
      <xdr:colOff>114300</xdr:colOff>
      <xdr:row>56</xdr:row>
      <xdr:rowOff>84361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8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107238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3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51084</xdr:rowOff>
    </xdr:from>
    <xdr:to>
      <xdr:col>20</xdr:col>
      <xdr:colOff>38100</xdr:colOff>
      <xdr:row>56</xdr:row>
      <xdr:rowOff>152684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169211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2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103696</xdr:rowOff>
    </xdr:from>
    <xdr:to>
      <xdr:col>15</xdr:col>
      <xdr:colOff>101600</xdr:colOff>
      <xdr:row>57</xdr:row>
      <xdr:rowOff>33846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50373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8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52073</xdr:rowOff>
    </xdr:from>
    <xdr:to>
      <xdr:col>10</xdr:col>
      <xdr:colOff>165100</xdr:colOff>
      <xdr:row>53</xdr:row>
      <xdr:rowOff>153673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13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170200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91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19789</xdr:rowOff>
    </xdr:from>
    <xdr:to>
      <xdr:col>6</xdr:col>
      <xdr:colOff>38100</xdr:colOff>
      <xdr:row>50</xdr:row>
      <xdr:rowOff>121389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85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137916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836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150878</xdr:rowOff>
    </xdr:from>
    <xdr:to>
      <xdr:col>24</xdr:col>
      <xdr:colOff>63500</xdr:colOff>
      <xdr:row>74</xdr:row>
      <xdr:rowOff>24867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666728"/>
          <a:ext cx="838200" cy="4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150878</xdr:rowOff>
    </xdr:from>
    <xdr:to>
      <xdr:col>19</xdr:col>
      <xdr:colOff>177800</xdr:colOff>
      <xdr:row>75</xdr:row>
      <xdr:rowOff>94582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66728"/>
          <a:ext cx="889000" cy="28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94582</xdr:rowOff>
    </xdr:from>
    <xdr:to>
      <xdr:col>15</xdr:col>
      <xdr:colOff>50800</xdr:colOff>
      <xdr:row>76</xdr:row>
      <xdr:rowOff>16225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53332"/>
          <a:ext cx="889000" cy="9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84744</xdr:rowOff>
    </xdr:from>
    <xdr:to>
      <xdr:col>10</xdr:col>
      <xdr:colOff>114300</xdr:colOff>
      <xdr:row>76</xdr:row>
      <xdr:rowOff>16225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43494"/>
          <a:ext cx="889000" cy="10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145517</xdr:rowOff>
    </xdr:from>
    <xdr:to>
      <xdr:col>24</xdr:col>
      <xdr:colOff>114300</xdr:colOff>
      <xdr:row>74</xdr:row>
      <xdr:rowOff>75667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168394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1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100078</xdr:rowOff>
    </xdr:from>
    <xdr:to>
      <xdr:col>20</xdr:col>
      <xdr:colOff>38100</xdr:colOff>
      <xdr:row>74</xdr:row>
      <xdr:rowOff>30228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46755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9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43782</xdr:rowOff>
    </xdr:from>
    <xdr:to>
      <xdr:col>15</xdr:col>
      <xdr:colOff>101600</xdr:colOff>
      <xdr:row>75</xdr:row>
      <xdr:rowOff>145382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161909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7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136875</xdr:rowOff>
    </xdr:from>
    <xdr:to>
      <xdr:col>10</xdr:col>
      <xdr:colOff>165100</xdr:colOff>
      <xdr:row>76</xdr:row>
      <xdr:rowOff>67025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9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83552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7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33944</xdr:rowOff>
    </xdr:from>
    <xdr:to>
      <xdr:col>6</xdr:col>
      <xdr:colOff>38100</xdr:colOff>
      <xdr:row>75</xdr:row>
      <xdr:rowOff>135544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152071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6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30178</xdr:rowOff>
    </xdr:from>
    <xdr:to>
      <xdr:col>24</xdr:col>
      <xdr:colOff>63500</xdr:colOff>
      <xdr:row>93</xdr:row>
      <xdr:rowOff>52877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975028"/>
          <a:ext cx="838200" cy="2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20965</xdr:rowOff>
    </xdr:from>
    <xdr:to>
      <xdr:col>19</xdr:col>
      <xdr:colOff>177800</xdr:colOff>
      <xdr:row>93</xdr:row>
      <xdr:rowOff>52877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622915"/>
          <a:ext cx="889000" cy="37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20965</xdr:rowOff>
    </xdr:from>
    <xdr:to>
      <xdr:col>15</xdr:col>
      <xdr:colOff>50800</xdr:colOff>
      <xdr:row>93</xdr:row>
      <xdr:rowOff>116656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622915"/>
          <a:ext cx="889000" cy="43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41724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59576</xdr:rowOff>
    </xdr:from>
    <xdr:to>
      <xdr:col>10</xdr:col>
      <xdr:colOff>114300</xdr:colOff>
      <xdr:row>93</xdr:row>
      <xdr:rowOff>116656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5832976"/>
          <a:ext cx="889000" cy="2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2084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150828</xdr:rowOff>
    </xdr:from>
    <xdr:to>
      <xdr:col>24</xdr:col>
      <xdr:colOff>114300</xdr:colOff>
      <xdr:row>93</xdr:row>
      <xdr:rowOff>80978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92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2255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77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2077</xdr:rowOff>
    </xdr:from>
    <xdr:to>
      <xdr:col>20</xdr:col>
      <xdr:colOff>38100</xdr:colOff>
      <xdr:row>93</xdr:row>
      <xdr:rowOff>103677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120204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72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141615</xdr:rowOff>
    </xdr:from>
    <xdr:to>
      <xdr:col>15</xdr:col>
      <xdr:colOff>101600</xdr:colOff>
      <xdr:row>91</xdr:row>
      <xdr:rowOff>71765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5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88292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34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65856</xdr:rowOff>
    </xdr:from>
    <xdr:to>
      <xdr:col>10</xdr:col>
      <xdr:colOff>165100</xdr:colOff>
      <xdr:row>93</xdr:row>
      <xdr:rowOff>167456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12533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78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8776</xdr:rowOff>
    </xdr:from>
    <xdr:to>
      <xdr:col>6</xdr:col>
      <xdr:colOff>38100</xdr:colOff>
      <xdr:row>92</xdr:row>
      <xdr:rowOff>110376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78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126903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55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11684</xdr:rowOff>
    </xdr:from>
    <xdr:to>
      <xdr:col>55</xdr:col>
      <xdr:colOff>0</xdr:colOff>
      <xdr:row>37</xdr:row>
      <xdr:rowOff>32258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35533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31115</xdr:rowOff>
    </xdr:from>
    <xdr:to>
      <xdr:col>50</xdr:col>
      <xdr:colOff>114300</xdr:colOff>
      <xdr:row>37</xdr:row>
      <xdr:rowOff>32258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7476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31115</xdr:rowOff>
    </xdr:from>
    <xdr:to>
      <xdr:col>45</xdr:col>
      <xdr:colOff>177800</xdr:colOff>
      <xdr:row>37</xdr:row>
      <xdr:rowOff>113030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7476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136669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109982</xdr:rowOff>
    </xdr:from>
    <xdr:to>
      <xdr:col>41</xdr:col>
      <xdr:colOff>50800</xdr:colOff>
      <xdr:row>37</xdr:row>
      <xdr:rowOff>113030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5363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132334</xdr:rowOff>
    </xdr:from>
    <xdr:to>
      <xdr:col>55</xdr:col>
      <xdr:colOff>50800</xdr:colOff>
      <xdr:row>37</xdr:row>
      <xdr:rowOff>62484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155211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55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152908</xdr:rowOff>
    </xdr:from>
    <xdr:to>
      <xdr:col>50</xdr:col>
      <xdr:colOff>165100</xdr:colOff>
      <xdr:row>37</xdr:row>
      <xdr:rowOff>83058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99585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10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151765</xdr:rowOff>
    </xdr:from>
    <xdr:to>
      <xdr:col>46</xdr:col>
      <xdr:colOff>38100</xdr:colOff>
      <xdr:row>37</xdr:row>
      <xdr:rowOff>81915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98442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09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62230</xdr:rowOff>
    </xdr:from>
    <xdr:to>
      <xdr:col>41</xdr:col>
      <xdr:colOff>101600</xdr:colOff>
      <xdr:row>37</xdr:row>
      <xdr:rowOff>163830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154957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49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59182</xdr:rowOff>
    </xdr:from>
    <xdr:to>
      <xdr:col>36</xdr:col>
      <xdr:colOff>165100</xdr:colOff>
      <xdr:row>37</xdr:row>
      <xdr:rowOff>160782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151909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4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149392</xdr:rowOff>
    </xdr:from>
    <xdr:to>
      <xdr:col>55</xdr:col>
      <xdr:colOff>0</xdr:colOff>
      <xdr:row>58</xdr:row>
      <xdr:rowOff>3363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22042"/>
          <a:ext cx="8382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3363</xdr:rowOff>
    </xdr:from>
    <xdr:to>
      <xdr:col>50</xdr:col>
      <xdr:colOff>114300</xdr:colOff>
      <xdr:row>58</xdr:row>
      <xdr:rowOff>19410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47463"/>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63805</xdr:rowOff>
    </xdr:from>
    <xdr:to>
      <xdr:col>45</xdr:col>
      <xdr:colOff>177800</xdr:colOff>
      <xdr:row>58</xdr:row>
      <xdr:rowOff>19410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36455"/>
          <a:ext cx="889000" cy="1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63805</xdr:rowOff>
    </xdr:from>
    <xdr:to>
      <xdr:col>41</xdr:col>
      <xdr:colOff>50800</xdr:colOff>
      <xdr:row>58</xdr:row>
      <xdr:rowOff>29789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36455"/>
          <a:ext cx="889000" cy="13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98592</xdr:rowOff>
    </xdr:from>
    <xdr:to>
      <xdr:col>55</xdr:col>
      <xdr:colOff>50800</xdr:colOff>
      <xdr:row>58</xdr:row>
      <xdr:rowOff>28742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77019</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4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124013</xdr:rowOff>
    </xdr:from>
    <xdr:to>
      <xdr:col>50</xdr:col>
      <xdr:colOff>165100</xdr:colOff>
      <xdr:row>58</xdr:row>
      <xdr:rowOff>54163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9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45290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9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140060</xdr:rowOff>
    </xdr:from>
    <xdr:to>
      <xdr:col>46</xdr:col>
      <xdr:colOff>38100</xdr:colOff>
      <xdr:row>58</xdr:row>
      <xdr:rowOff>70210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61337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0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13005</xdr:rowOff>
    </xdr:from>
    <xdr:to>
      <xdr:col>41</xdr:col>
      <xdr:colOff>101600</xdr:colOff>
      <xdr:row>57</xdr:row>
      <xdr:rowOff>114605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131132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56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150439</xdr:rowOff>
    </xdr:from>
    <xdr:to>
      <xdr:col>36</xdr:col>
      <xdr:colOff>165100</xdr:colOff>
      <xdr:row>58</xdr:row>
      <xdr:rowOff>80589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71716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111142</xdr:rowOff>
    </xdr:from>
    <xdr:to>
      <xdr:col>55</xdr:col>
      <xdr:colOff>0</xdr:colOff>
      <xdr:row>77</xdr:row>
      <xdr:rowOff>164405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41342"/>
          <a:ext cx="838200" cy="22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164405</xdr:rowOff>
    </xdr:from>
    <xdr:to>
      <xdr:col>50</xdr:col>
      <xdr:colOff>114300</xdr:colOff>
      <xdr:row>78</xdr:row>
      <xdr:rowOff>114929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66055"/>
          <a:ext cx="889000" cy="12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101649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114929</xdr:rowOff>
    </xdr:from>
    <xdr:to>
      <xdr:col>45</xdr:col>
      <xdr:colOff>177800</xdr:colOff>
      <xdr:row>78</xdr:row>
      <xdr:rowOff>143342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88029"/>
          <a:ext cx="8890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19799</xdr:rowOff>
    </xdr:from>
    <xdr:to>
      <xdr:col>41</xdr:col>
      <xdr:colOff>50800</xdr:colOff>
      <xdr:row>78</xdr:row>
      <xdr:rowOff>143342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92899"/>
          <a:ext cx="889000" cy="1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26130</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31698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60342</xdr:rowOff>
    </xdr:from>
    <xdr:to>
      <xdr:col>55</xdr:col>
      <xdr:colOff>50800</xdr:colOff>
      <xdr:row>76</xdr:row>
      <xdr:rowOff>161942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9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83218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113605</xdr:rowOff>
    </xdr:from>
    <xdr:to>
      <xdr:col>50</xdr:col>
      <xdr:colOff>165100</xdr:colOff>
      <xdr:row>78</xdr:row>
      <xdr:rowOff>43755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60282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64129</xdr:rowOff>
    </xdr:from>
    <xdr:to>
      <xdr:col>46</xdr:col>
      <xdr:colOff>38100</xdr:colOff>
      <xdr:row>78</xdr:row>
      <xdr:rowOff>165729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156856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2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92542</xdr:rowOff>
    </xdr:from>
    <xdr:to>
      <xdr:col>41</xdr:col>
      <xdr:colOff>101600</xdr:colOff>
      <xdr:row>79</xdr:row>
      <xdr:rowOff>22692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6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39219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24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140449</xdr:rowOff>
    </xdr:from>
    <xdr:to>
      <xdr:col>36</xdr:col>
      <xdr:colOff>165100</xdr:colOff>
      <xdr:row>78</xdr:row>
      <xdr:rowOff>70599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87126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130099</xdr:rowOff>
    </xdr:from>
    <xdr:to>
      <xdr:col>55</xdr:col>
      <xdr:colOff>0</xdr:colOff>
      <xdr:row>96</xdr:row>
      <xdr:rowOff>155294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89299"/>
          <a:ext cx="8382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60947</xdr:rowOff>
    </xdr:from>
    <xdr:to>
      <xdr:col>50</xdr:col>
      <xdr:colOff>114300</xdr:colOff>
      <xdr:row>96</xdr:row>
      <xdr:rowOff>155294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20147"/>
          <a:ext cx="889000" cy="9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131617</xdr:rowOff>
    </xdr:from>
    <xdr:to>
      <xdr:col>45</xdr:col>
      <xdr:colOff>177800</xdr:colOff>
      <xdr:row>96</xdr:row>
      <xdr:rowOff>60947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419367"/>
          <a:ext cx="889000" cy="10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11124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131617</xdr:rowOff>
    </xdr:from>
    <xdr:to>
      <xdr:col>41</xdr:col>
      <xdr:colOff>50800</xdr:colOff>
      <xdr:row>96</xdr:row>
      <xdr:rowOff>118816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19367"/>
          <a:ext cx="889000" cy="1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21395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5311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79299</xdr:rowOff>
    </xdr:from>
    <xdr:to>
      <xdr:col>55</xdr:col>
      <xdr:colOff>50800</xdr:colOff>
      <xdr:row>97</xdr:row>
      <xdr:rowOff>9449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102176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104494</xdr:rowOff>
    </xdr:from>
    <xdr:to>
      <xdr:col>50</xdr:col>
      <xdr:colOff>165100</xdr:colOff>
      <xdr:row>97</xdr:row>
      <xdr:rowOff>34644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6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51171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3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10147</xdr:rowOff>
    </xdr:from>
    <xdr:to>
      <xdr:col>46</xdr:col>
      <xdr:colOff>38100</xdr:colOff>
      <xdr:row>96</xdr:row>
      <xdr:rowOff>111747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128274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4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80817</xdr:rowOff>
    </xdr:from>
    <xdr:to>
      <xdr:col>41</xdr:col>
      <xdr:colOff>101600</xdr:colOff>
      <xdr:row>96</xdr:row>
      <xdr:rowOff>10967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27494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68016</xdr:rowOff>
    </xdr:from>
    <xdr:to>
      <xdr:col>36</xdr:col>
      <xdr:colOff>165100</xdr:colOff>
      <xdr:row>96</xdr:row>
      <xdr:rowOff>169616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14693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55023</xdr:rowOff>
    </xdr:from>
    <xdr:to>
      <xdr:col>85</xdr:col>
      <xdr:colOff>127000</xdr:colOff>
      <xdr:row>35</xdr:row>
      <xdr:rowOff>112554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055773"/>
          <a:ext cx="8382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43497</xdr:rowOff>
    </xdr:from>
    <xdr:to>
      <xdr:col>81</xdr:col>
      <xdr:colOff>50800</xdr:colOff>
      <xdr:row>35</xdr:row>
      <xdr:rowOff>112554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044247"/>
          <a:ext cx="889000" cy="6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43497</xdr:rowOff>
    </xdr:from>
    <xdr:to>
      <xdr:col>76</xdr:col>
      <xdr:colOff>114300</xdr:colOff>
      <xdr:row>36</xdr:row>
      <xdr:rowOff>16637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044247"/>
          <a:ext cx="889000" cy="1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110172</xdr:rowOff>
    </xdr:from>
    <xdr:to>
      <xdr:col>71</xdr:col>
      <xdr:colOff>177800</xdr:colOff>
      <xdr:row>36</xdr:row>
      <xdr:rowOff>16637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110922"/>
          <a:ext cx="889000" cy="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4223</xdr:rowOff>
    </xdr:from>
    <xdr:to>
      <xdr:col>85</xdr:col>
      <xdr:colOff>177800</xdr:colOff>
      <xdr:row>35</xdr:row>
      <xdr:rowOff>105823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0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27100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8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61754</xdr:rowOff>
    </xdr:from>
    <xdr:to>
      <xdr:col>81</xdr:col>
      <xdr:colOff>101600</xdr:colOff>
      <xdr:row>35</xdr:row>
      <xdr:rowOff>163354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0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154481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1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164147</xdr:rowOff>
    </xdr:from>
    <xdr:to>
      <xdr:col>76</xdr:col>
      <xdr:colOff>165100</xdr:colOff>
      <xdr:row>35</xdr:row>
      <xdr:rowOff>94297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59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85424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08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137287</xdr:rowOff>
    </xdr:from>
    <xdr:to>
      <xdr:col>72</xdr:col>
      <xdr:colOff>38100</xdr:colOff>
      <xdr:row>36</xdr:row>
      <xdr:rowOff>67437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1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58564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2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59372</xdr:rowOff>
    </xdr:from>
    <xdr:to>
      <xdr:col>67</xdr:col>
      <xdr:colOff>101600</xdr:colOff>
      <xdr:row>35</xdr:row>
      <xdr:rowOff>160972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0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152099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122879</xdr:rowOff>
    </xdr:from>
    <xdr:to>
      <xdr:col>85</xdr:col>
      <xdr:colOff>126364</xdr:colOff>
      <xdr:row>58</xdr:row>
      <xdr:rowOff>83769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9038279"/>
          <a:ext cx="1269" cy="98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87596</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83769</xdr:rowOff>
    </xdr:from>
    <xdr:to>
      <xdr:col>86</xdr:col>
      <xdr:colOff>25400</xdr:colOff>
      <xdr:row>58</xdr:row>
      <xdr:rowOff>83769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2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69556</xdr:rowOff>
    </xdr:from>
    <xdr:ext cx="534377"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81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122879</xdr:rowOff>
    </xdr:from>
    <xdr:to>
      <xdr:col>86</xdr:col>
      <xdr:colOff>25400</xdr:colOff>
      <xdr:row>52</xdr:row>
      <xdr:rowOff>122879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038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28943</xdr:rowOff>
    </xdr:from>
    <xdr:to>
      <xdr:col>85</xdr:col>
      <xdr:colOff>127000</xdr:colOff>
      <xdr:row>55</xdr:row>
      <xdr:rowOff>142081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458693"/>
          <a:ext cx="838200" cy="1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154195</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83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4318</xdr:rowOff>
    </xdr:from>
    <xdr:to>
      <xdr:col>85</xdr:col>
      <xdr:colOff>177800</xdr:colOff>
      <xdr:row>56</xdr:row>
      <xdr:rowOff>105918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110496</xdr:rowOff>
    </xdr:from>
    <xdr:to>
      <xdr:col>81</xdr:col>
      <xdr:colOff>50800</xdr:colOff>
      <xdr:row>55</xdr:row>
      <xdr:rowOff>142081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368796"/>
          <a:ext cx="889000" cy="20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29655</xdr:rowOff>
    </xdr:from>
    <xdr:to>
      <xdr:col>81</xdr:col>
      <xdr:colOff>101600</xdr:colOff>
      <xdr:row>56</xdr:row>
      <xdr:rowOff>131255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122382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110496</xdr:rowOff>
    </xdr:from>
    <xdr:to>
      <xdr:col>76</xdr:col>
      <xdr:colOff>114300</xdr:colOff>
      <xdr:row>55</xdr:row>
      <xdr:rowOff>137433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368796"/>
          <a:ext cx="889000" cy="19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85681</xdr:rowOff>
    </xdr:from>
    <xdr:to>
      <xdr:col>76</xdr:col>
      <xdr:colOff>165100</xdr:colOff>
      <xdr:row>56</xdr:row>
      <xdr:rowOff>15831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6958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100076</xdr:rowOff>
    </xdr:from>
    <xdr:to>
      <xdr:col>71</xdr:col>
      <xdr:colOff>177800</xdr:colOff>
      <xdr:row>55</xdr:row>
      <xdr:rowOff>137433</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8672576"/>
          <a:ext cx="889000" cy="89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39770</xdr:rowOff>
    </xdr:from>
    <xdr:to>
      <xdr:col>72</xdr:col>
      <xdr:colOff>38100</xdr:colOff>
      <xdr:row>56</xdr:row>
      <xdr:rowOff>141370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132497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132220</xdr:rowOff>
    </xdr:from>
    <xdr:to>
      <xdr:col>67</xdr:col>
      <xdr:colOff>101600</xdr:colOff>
      <xdr:row>57</xdr:row>
      <xdr:rowOff>62370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53497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149593</xdr:rowOff>
    </xdr:from>
    <xdr:to>
      <xdr:col>85</xdr:col>
      <xdr:colOff>177800</xdr:colOff>
      <xdr:row>55</xdr:row>
      <xdr:rowOff>79743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4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1020</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2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91281</xdr:rowOff>
    </xdr:from>
    <xdr:to>
      <xdr:col>81</xdr:col>
      <xdr:colOff>101600</xdr:colOff>
      <xdr:row>56</xdr:row>
      <xdr:rowOff>21431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5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37958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29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59696</xdr:rowOff>
    </xdr:from>
    <xdr:to>
      <xdr:col>76</xdr:col>
      <xdr:colOff>165100</xdr:colOff>
      <xdr:row>54</xdr:row>
      <xdr:rowOff>161296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3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6373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09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86633</xdr:rowOff>
    </xdr:from>
    <xdr:to>
      <xdr:col>72</xdr:col>
      <xdr:colOff>38100</xdr:colOff>
      <xdr:row>56</xdr:row>
      <xdr:rowOff>16783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5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33310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29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49276</xdr:rowOff>
    </xdr:from>
    <xdr:to>
      <xdr:col>67</xdr:col>
      <xdr:colOff>101600</xdr:colOff>
      <xdr:row>50</xdr:row>
      <xdr:rowOff>150876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86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48</xdr:row>
      <xdr:rowOff>167403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83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43687</xdr:rowOff>
    </xdr:from>
    <xdr:to>
      <xdr:col>81</xdr:col>
      <xdr:colOff>50800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882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163449</xdr:rowOff>
    </xdr:from>
    <xdr:to>
      <xdr:col>76</xdr:col>
      <xdr:colOff>114300</xdr:colOff>
      <xdr:row>79</xdr:row>
      <xdr:rowOff>43687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36549"/>
          <a:ext cx="889000" cy="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83565</xdr:rowOff>
    </xdr:from>
    <xdr:to>
      <xdr:col>71</xdr:col>
      <xdr:colOff>177800</xdr:colOff>
      <xdr:row>78</xdr:row>
      <xdr:rowOff>163449</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113765"/>
          <a:ext cx="889000" cy="4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79012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164337</xdr:rowOff>
    </xdr:from>
    <xdr:to>
      <xdr:col>76</xdr:col>
      <xdr:colOff>165100</xdr:colOff>
      <xdr:row>79</xdr:row>
      <xdr:rowOff>94487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85614</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6301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112649</xdr:rowOff>
    </xdr:from>
    <xdr:to>
      <xdr:col>72</xdr:col>
      <xdr:colOff>38100</xdr:colOff>
      <xdr:row>79</xdr:row>
      <xdr:rowOff>42799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33926</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578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32765</xdr:rowOff>
    </xdr:from>
    <xdr:to>
      <xdr:col>67</xdr:col>
      <xdr:colOff>101600</xdr:colOff>
      <xdr:row>76</xdr:row>
      <xdr:rowOff>134365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0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150893</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28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47955</xdr:rowOff>
    </xdr:from>
    <xdr:to>
      <xdr:col>85</xdr:col>
      <xdr:colOff>127000</xdr:colOff>
      <xdr:row>93</xdr:row>
      <xdr:rowOff>107296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5821355"/>
          <a:ext cx="838200" cy="23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69672</xdr:rowOff>
    </xdr:from>
    <xdr:to>
      <xdr:col>81</xdr:col>
      <xdr:colOff>50800</xdr:colOff>
      <xdr:row>93</xdr:row>
      <xdr:rowOff>107296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5843072"/>
          <a:ext cx="889000" cy="2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69672</xdr:rowOff>
    </xdr:from>
    <xdr:to>
      <xdr:col>76</xdr:col>
      <xdr:colOff>114300</xdr:colOff>
      <xdr:row>93</xdr:row>
      <xdr:rowOff>38754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5843072"/>
          <a:ext cx="889000" cy="14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159948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96095</xdr:rowOff>
    </xdr:from>
    <xdr:to>
      <xdr:col>71</xdr:col>
      <xdr:colOff>177800</xdr:colOff>
      <xdr:row>93</xdr:row>
      <xdr:rowOff>38754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5526595"/>
          <a:ext cx="889000" cy="45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168605</xdr:rowOff>
    </xdr:from>
    <xdr:to>
      <xdr:col>85</xdr:col>
      <xdr:colOff>177800</xdr:colOff>
      <xdr:row>92</xdr:row>
      <xdr:rowOff>98755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77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20032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62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56496</xdr:rowOff>
    </xdr:from>
    <xdr:to>
      <xdr:col>81</xdr:col>
      <xdr:colOff>101600</xdr:colOff>
      <xdr:row>93</xdr:row>
      <xdr:rowOff>158096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0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3173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7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18872</xdr:rowOff>
    </xdr:from>
    <xdr:to>
      <xdr:col>76</xdr:col>
      <xdr:colOff>165100</xdr:colOff>
      <xdr:row>92</xdr:row>
      <xdr:rowOff>120472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7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136999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56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159404</xdr:rowOff>
    </xdr:from>
    <xdr:to>
      <xdr:col>72</xdr:col>
      <xdr:colOff>38100</xdr:colOff>
      <xdr:row>93</xdr:row>
      <xdr:rowOff>89554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9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106081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7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45295</xdr:rowOff>
    </xdr:from>
    <xdr:to>
      <xdr:col>67</xdr:col>
      <xdr:colOff>101600</xdr:colOff>
      <xdr:row>90</xdr:row>
      <xdr:rowOff>146895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4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163422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2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107924</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108674"/>
          <a:ext cx="889000" cy="5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107924</xdr:rowOff>
    </xdr:from>
    <xdr:to>
      <xdr:col>107</xdr:col>
      <xdr:colOff>50800</xdr:colOff>
      <xdr:row>36</xdr:row>
      <xdr:rowOff>62433</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6108674"/>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166997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682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137185</xdr:rowOff>
    </xdr:from>
    <xdr:to>
      <xdr:col>102</xdr:col>
      <xdr:colOff>114300</xdr:colOff>
      <xdr:row>36</xdr:row>
      <xdr:rowOff>62433</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137935"/>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3319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166997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682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57124</xdr:rowOff>
    </xdr:from>
    <xdr:to>
      <xdr:col>107</xdr:col>
      <xdr:colOff>101600</xdr:colOff>
      <xdr:row>35</xdr:row>
      <xdr:rowOff>158724</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0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3801</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199428" y="58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11633</xdr:rowOff>
    </xdr:from>
    <xdr:to>
      <xdr:col>102</xdr:col>
      <xdr:colOff>165100</xdr:colOff>
      <xdr:row>36</xdr:row>
      <xdr:rowOff>113233</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129760</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10428" y="59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86385</xdr:rowOff>
    </xdr:from>
    <xdr:to>
      <xdr:col>98</xdr:col>
      <xdr:colOff>38100</xdr:colOff>
      <xdr:row>36</xdr:row>
      <xdr:rowOff>16535</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0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33062</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21428" y="58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275,716</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円となっている。類似団体平均と比べ高止まりしているのは、主にふるさと応援寄附金事業に係る経費の増によるものである。前年度と比べ、</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35,865</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円増加し、類似団体平均を大きく上回っている。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財政調整基金残高は、適切な財源の確保と歳出の精査により、取崩しを回避しており、前年度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特別職の給与カット、事業の見直しなどによる歳出削減のほか、遊休土地の積極的な売却、ふるさと納税の推進、空港連絡橋利用税の徴収、ネーミングライツなどの歳入確保に努めたことにより、前年度と比較し、実質収支額が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億円の増、標準財政規模に占める割合では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0.13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ポイントの増となった。一方で、実質単年度収支の標準財政規模に占める割合では</a:t>
          </a:r>
          <a:r>
            <a:rPr kumimoji="1" lang="ja-JP" altLang="ja-JP" sz="1200">
              <a:solidFill>
                <a:srgbClr val="00B0F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繰上償還額が皆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となったことなどから、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4.41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今後も令和元年</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月に策定した、中期財政運営方針に基づき、計画的に安定した財政運営を行っていく。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日に施行された財政健全化法に基づく健全化判断比率において、本市は平成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年度決算における連結実質赤字比率が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26.42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％（早期健全化基準</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17.44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％）と早期健全化基準以上となった。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本市は、財政健全化法施行前の地方財政再建促進特別措置法に規定する財政再建準用団体に陥らないよう普通会計の収支改善を最優先に取り組んできた結果、平成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年度に普通会計において実質収支の黒字転換を達成したが、特別会計等の根本的な改善措置を講じるまでは至っていなかった。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そのような状況下、財政健全化法において、新たに設けられた連結実質赤字比率では、宅地造成事業会計における資金不足額約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により、連結実質赤字比率が早期健全化基準以上となったものである。また、同会計の資金不足は現病院（りんくうタウン）建設の財源として、旧病院跡地（上町）の売却収入を充てることとし、将来の公共施設等の整備のために宅地造成事業に売却したものであるが、景気低迷による事業計画の頓挫などにより、その間の金利負担の累積と地価下落による売却差損の発生で生じた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なお、同会計は既に役割を終えていることから、平成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年度に第三セクター等改革推進債を活用して、これを廃止し、一般会計の負債として引継ぐことで同年度の決算で連結実質赤字額を解消した。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年決算では、一般会計で赤字額が生じたものの、連結実質赤字額は生じておらず、平成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年度決算で早期健全化団体から脱却した。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は、特別職の給与カット、事業の見直しなどによる歳出削減のほか、遊休土地の積極的な売却、ふるさと納税の推進、空港連絡橋利用税の徴収、ネーミングライツなどの歳入確保に努めたことにより、普通会計の実質収支額は引き続き黒字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空港開港に合わせ、遅れていた都市基盤整備を進め、その財源に地方債を活用したことにより元利償還金等の額が非常に大きい。これは、総合文化センターの建設及び空港対岸の「りんくうタウン」の造成に関して雨水整備を最優先で進めたことにより公営企業債（下水道事業会計）の元利償還金に対する繰入金が多額となっていることが主な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算入交際費等の増</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により、実質公債費比率の分子となる額が減少している。今後も中期財政運営方針に基づき、計画的な地方債の発行を行うことで、公債費の抑制に努める。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800">
              <a:solidFill>
                <a:sysClr val="windowText" lastClr="000000"/>
              </a:solidFill>
              <a:effectLst/>
              <a:latin typeface="ＭＳ Ｐゴシック" panose="020B0600070205080204" pitchFamily="50" charset="-128"/>
              <a:ea typeface="ＭＳ Ｐゴシック" panose="020B0600070205080204" pitchFamily="50" charset="-128"/>
              <a:cs typeface="+mn-cs"/>
            </a:rPr>
            <a:t>該当なし。</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空港開港に合わせ、遅れていた都市基盤整備を進め、その財源に地方債を活用したことから多額の地方債総額を抱えることとなった。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これにより将来負担比率は、平成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393.5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％（早期健全化基準</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％）と早期健全化基準以上となった。この主な要因は、上記の地方債残高（表中では、一般会計等に係る地方債の現在高）</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751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億円と下水道事業会計・病院事業会計に係る公営企業債等繰入見込額約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億円によるものである。早期健全化団体となった平成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年度に宅地造成事業会計廃止で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65.6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年度に市立泉佐野病院の地方独立行政法人化で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43.5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億円の第三セクター等改革推進債を発行したため、一般会計等に係る地方債の現在高は平成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増加した。しかしながら、宅地造成事業会計を廃止することで連結実質赤字額を解消し、投資事業を精査し、新規の地方債の発行を抑制していることで、将来負担比率の分子となる額は減少傾向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年度は地方債残高が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億円減少したことなどで将来負担比率の分子が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億円減少したため、将来負担比率は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ポイント減少した。地方債残高は依然として高水準で推移するため、中期財政運営方針に基づき、計画的な地方債の発行とすることで、更なる比率の改善に努める。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大阪府泉佐野市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rgbClr val="00B0F0"/>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ふるさと応援寄附金</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14,127</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百万円を積み立てた一方、ふるさと応援寄附金の目的に応じた事業に</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14,797</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百万円取り崩したことにより、基金全体としては</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670</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中期財政運営方針に基づき、財政調整機能を有する基金の残高を可能な限り保持していくことで、安定的な財政運営を目指す。</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広報公聴基金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広報及び公聴業務の円滑な運営と充実を図る経費に充当。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国際交流振興基金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国際化の進展に伴い、国際交流の振興に図る経費に充当。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職員福利厚生基金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職員の福利厚生に要する経費に充当。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公共施設整備等基金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公共施設の整備を図るため並びにふるさと応援寄附金事業に要する経費及びふるさと応援寄附者が指定した事業に要する経費に充当。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福祉基金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社会福祉活動の推進に要する経費に充当。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環境衛生事業基金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環境衛生事業の推進に係る経費に充当。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公園等整備基金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公園、広場及び緑地の整備に要する経費に充当。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市営住宅整備基金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市営住宅の整備を図る経費に充当。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地域経済振興基金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地域経済の発展と産業振興を図る経費に充当。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自治振興基金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地域における自治活動の振興と住民自治の促進を図る経費に充当。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教育振興基金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スポーツの振興、図書の充実その他教育の振興に要する経費に充当。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森林環境譲与税基金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森林の整備及びその促進に関する施策に要する経費に充当。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職員の退職手当の支払に要する経費に充当。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災害セーフティ基金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自然災害をはじめ感染症等の危機から市民の生命及び財産を守るとともに、支援活動、復旧対策等に要する経費に充当。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公益活動応援基金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地域の各種団体が自主的に実施する地域の活性化や課題の解決に向けた公益活動への助成に要する経費に充当。</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企業版ふるさと納税基金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まち・ひと・しごと創生寄附活用事業に要する経費に充当。</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泉佐野市魅力創造発信基金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魅力創造発信に要する経費に充当。</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ふるさと応援寄附金の目的に応じた事業に取崩したことで減少した。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ふるさと応援寄附金を目的に応じた事業に取崩す。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年度黒字の</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以上とな</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232</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百万円を積立てた。</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・取り崩しがなく令和</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年度末残高は令和</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年度末残高と比べて</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232</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安定した財政運営を行っていくために、基金残高を保持していく。</a:t>
          </a:r>
          <a:endPar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公共用地先行取得事業特別会計からの買戻し、市有土地の売却により</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339</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繰上償還により</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1,116</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百万円を取り崩したことから、</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年度末残高は</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777</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中期財政運営方針に基づき、地方債残高を令和</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年度には標準財政規模の約</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倍の</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580</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億円以下とするため、減債基金を活用し計画的に繰上償還を実施していく。</a:t>
          </a:r>
          <a:endPar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FA32913-1D09-44F9-8228-CFE20F5D3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E2D9A00-72C0-4996-86EB-7808238E1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749DD0F-DCF6-4F4D-86E6-FF3FA10B7A12}"/>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0B8BDC9-A955-4D8B-9C1F-35CA5B032E9C}"/>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DC6403E-D8E0-4E92-BE0F-15F3E66C16C2}"/>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4FC254E-37CB-466E-9DEC-004A9C9E50C2}"/>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F1912B5-7378-467F-BD4F-30BC03FE5D56}"/>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14DDB68-ED87-43A0-A6B3-B3C82AFCB906}"/>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EB53CF2-6B65-44AA-8450-E58D439C2108}"/>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9611BA6-A2C8-48F1-B914-F082CFB707E8}"/>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C58967C-7EA0-4005-8A66-FA61F44319E6}"/>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3966149-BA6A-4E9B-9BD1-C5213F5634B1}"/>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98,545
96,421
56.51
76,818,888
76,316,581
408,736
24,080,948
58,619,166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95BEE67-5631-4E5B-8972-30EF5F02275E}"/>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D610952-854E-45FF-A6F2-D7607E377969}"/>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F85F47C-FF92-4128-82DC-8B36F7E3E957}"/>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F0FE14A-0AEE-42E1-A8A7-81F374D04FA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EEF8601-7259-464A-9B65-0B904B21D4F2}"/>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FA61042-EBDC-4D46-8077-4D4B35DA6BCE}"/>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427BE35-C3EA-41CD-BF62-6AC1B8A43A1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444529D-1066-41D7-AA13-201C8B7CDDF5}"/>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85EB544-88E2-44CA-8F89-D401CCCA9936}"/>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BA2B825-CA8D-4392-A53C-65B51162CED6}"/>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2EDDA2E-31D7-4F28-B273-C7675A5CC63A}"/>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8925081-304A-4BA8-8CD0-108EE720EAB8}"/>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CD8EFED-F0DC-41AA-892D-C8628B4BE36A}"/>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23AEFE3-0654-42EA-8579-7FC56CA0982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BCAE6B7-2405-4489-AF2F-A944412E6E18}"/>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C0A6D71-4D07-4BE7-82E5-D3140044A80A}"/>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80B042C-0355-4AB8-AA40-7199DE320504}"/>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55C1AC0-C48D-42ED-8F82-7310372D8C82}"/>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42BB907-D6D3-4019-B924-070D98A4C0EE}"/>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4AB7B21-72D0-4BF2-BE6C-223F9C07DA25}"/>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E41F5324-5954-4A07-B0E8-5B4FDAC8719B}"/>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35A49BF-22D3-426A-975E-96A5BF24981A}"/>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C9CA716-35E5-486E-918D-23D11BEF11B3}"/>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E10DE2B-2103-42C0-9331-5993A18E87D9}"/>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343A5AF-499D-4FED-B25F-A67B67907768}"/>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5B84769-E096-4945-8010-6ED17FC10492}"/>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A430F45-89C1-4F11-9897-3B09E12B094E}"/>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A48CA7C-BC15-4A82-B4A4-897B379C361F}"/>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0ED4B6F-0A8F-4DA5-ABA1-9EDEDE212D88}"/>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CBDA09A-EEC7-49F0-877D-6DC66BD5FC3B}"/>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1C541BF-6FDA-4CBE-89F3-ECDCE847F723}"/>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2B10794-15D0-4E1F-852E-06609275EAA3}"/>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989AF40-8426-4253-81E5-52E0E8D5D74B}"/>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832A17E-AF5E-4792-9F08-F486C40C9F01}"/>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4C3CFE3-FE9D-4057-B7C5-DE953F582BB2}"/>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れぞれの公共施設等について個別施設計画を策定済みであり、当該計画に基づいた施設の維持管理を適切に進めている。個別施設計画策定に際して各施設の老朽化状況の調査を行い、施設ごとの使用可能年数を見積もっているが、使用可能年数を基にした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％であり、類似団体内平均値を下回っている。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928B859-A2FA-4CE8-A865-27B8BBFABE35}"/>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EC0C5BB-9B5F-4D72-A9C9-8107FE8079FE}"/>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2173EE5-DBF6-404C-90E1-0C4F90ACC9EB}"/>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7FFE576-C400-4E31-9AAA-8243F054681F}"/>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EC89CF0-FEF1-43D2-83ED-815D6B55DBE5}"/>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DAAFEAF-8181-4D4B-8FCC-7B7E321025AE}"/>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9BB4978-60F6-4BFA-A96D-0B13D3A182A5}"/>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6E5F65B-ED1B-4E65-A9C6-521F98996F4D}"/>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1A5C711-CC22-4FC3-9688-6D96A0CA2568}"/>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FB3AC46-0370-4AED-B5B1-69BA2630390C}"/>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D868168-B43F-415C-9E51-8BE8B86DAB56}"/>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3BF9730-4AFE-452F-A0EF-391818AC0F99}"/>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72701BB-4824-4437-8A1F-EB72C422E250}"/>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A692C54-7889-4BD0-A06D-F020CAFB89D1}"/>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DF9CE51-07DA-41AF-B242-73E2B1864111}"/>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5630A31-B862-4933-B618-5748F5CBD6A3}"/>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5" name="直線コネクタ 64">
          <a:extLst>
            <a:ext uri="{FF2B5EF4-FFF2-40B4-BE49-F238E27FC236}">
              <a16:creationId xmlns:a16="http://schemas.microsoft.com/office/drawing/2014/main" id="{10914E0F-9F04-4E83-9195-78B8E59FAF99}"/>
            </a:ext>
          </a:extLst>
        </xdr:cNvPr>
        <xdr:cNvCxnSpPr/>
      </xdr:nvCxnSpPr>
      <xdr:spPr>
        <a:xfrm flipV="1">
          <a:off x="4206240" y="4596765"/>
          <a:ext cx="1270" cy="1293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6" name="有形固定資産減価償却率最小値テキスト">
          <a:extLst>
            <a:ext uri="{FF2B5EF4-FFF2-40B4-BE49-F238E27FC236}">
              <a16:creationId xmlns:a16="http://schemas.microsoft.com/office/drawing/2014/main" id="{104ED2F6-DFC5-4F46-BE96-3F4F683F2D63}"/>
            </a:ext>
          </a:extLst>
        </xdr:cNvPr>
        <xdr:cNvSpPr txBox="1"/>
      </xdr:nvSpPr>
      <xdr:spPr>
        <a:xfrm>
          <a:off x="4258945" y="5894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7" name="直線コネクタ 66">
          <a:extLst>
            <a:ext uri="{FF2B5EF4-FFF2-40B4-BE49-F238E27FC236}">
              <a16:creationId xmlns:a16="http://schemas.microsoft.com/office/drawing/2014/main" id="{8273BA94-F92D-4658-AA0C-9A92A8A28503}"/>
            </a:ext>
          </a:extLst>
        </xdr:cNvPr>
        <xdr:cNvCxnSpPr/>
      </xdr:nvCxnSpPr>
      <xdr:spPr>
        <a:xfrm>
          <a:off x="4119245" y="58904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37812B26-7153-41FF-85DB-16B3CDF1482A}"/>
            </a:ext>
          </a:extLst>
        </xdr:cNvPr>
        <xdr:cNvSpPr txBox="1"/>
      </xdr:nvSpPr>
      <xdr:spPr>
        <a:xfrm>
          <a:off x="4258945" y="437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D4DE37EF-847D-442F-BD0B-203F3359463D}"/>
            </a:ext>
          </a:extLst>
        </xdr:cNvPr>
        <xdr:cNvCxnSpPr/>
      </xdr:nvCxnSpPr>
      <xdr:spPr>
        <a:xfrm>
          <a:off x="4119245" y="45967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a:extLst>
            <a:ext uri="{FF2B5EF4-FFF2-40B4-BE49-F238E27FC236}">
              <a16:creationId xmlns:a16="http://schemas.microsoft.com/office/drawing/2014/main" id="{E3E65FED-C8C1-4092-B7A1-468B2112EDDC}"/>
            </a:ext>
          </a:extLst>
        </xdr:cNvPr>
        <xdr:cNvSpPr txBox="1"/>
      </xdr:nvSpPr>
      <xdr:spPr>
        <a:xfrm>
          <a:off x="4258945" y="5221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7E5DF4D0-8F49-4F2D-AB6D-D92492367851}"/>
            </a:ext>
          </a:extLst>
        </xdr:cNvPr>
        <xdr:cNvSpPr/>
      </xdr:nvSpPr>
      <xdr:spPr>
        <a:xfrm>
          <a:off x="4157345" y="52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2" name="フローチャート: 判断 71">
          <a:extLst>
            <a:ext uri="{FF2B5EF4-FFF2-40B4-BE49-F238E27FC236}">
              <a16:creationId xmlns:a16="http://schemas.microsoft.com/office/drawing/2014/main" id="{3315F5D7-B0C9-465F-BA57-E9117FE6D5D0}"/>
            </a:ext>
          </a:extLst>
        </xdr:cNvPr>
        <xdr:cNvSpPr/>
      </xdr:nvSpPr>
      <xdr:spPr>
        <a:xfrm>
          <a:off x="3537585" y="5207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3" name="フローチャート: 判断 72">
          <a:extLst>
            <a:ext uri="{FF2B5EF4-FFF2-40B4-BE49-F238E27FC236}">
              <a16:creationId xmlns:a16="http://schemas.microsoft.com/office/drawing/2014/main" id="{F97369EE-6186-4054-BD15-443BB986BFF5}"/>
            </a:ext>
          </a:extLst>
        </xdr:cNvPr>
        <xdr:cNvSpPr/>
      </xdr:nvSpPr>
      <xdr:spPr>
        <a:xfrm>
          <a:off x="2867025" y="52036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74" name="フローチャート: 判断 73">
          <a:extLst>
            <a:ext uri="{FF2B5EF4-FFF2-40B4-BE49-F238E27FC236}">
              <a16:creationId xmlns:a16="http://schemas.microsoft.com/office/drawing/2014/main" id="{9AE3A7B0-CFC3-4FF7-9AB5-FBABEA4E53CB}"/>
            </a:ext>
          </a:extLst>
        </xdr:cNvPr>
        <xdr:cNvSpPr/>
      </xdr:nvSpPr>
      <xdr:spPr>
        <a:xfrm>
          <a:off x="2196465" y="51858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75" name="フローチャート: 判断 74">
          <a:extLst>
            <a:ext uri="{FF2B5EF4-FFF2-40B4-BE49-F238E27FC236}">
              <a16:creationId xmlns:a16="http://schemas.microsoft.com/office/drawing/2014/main" id="{E8E3FA5F-4C9F-4639-9C23-9B77F86663E4}"/>
            </a:ext>
          </a:extLst>
        </xdr:cNvPr>
        <xdr:cNvSpPr/>
      </xdr:nvSpPr>
      <xdr:spPr>
        <a:xfrm>
          <a:off x="1525905" y="5153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E7C7EA4-EE7E-4CB5-B7BF-3DD0EF8DFB26}"/>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397CC8C-F845-4E00-8048-2AAE2699E9A7}"/>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C0AE071-13A9-4906-8411-CD779F41CC99}"/>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4852327-65F0-49BE-B7CF-22D0D41F4418}"/>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7972CFD-2BD5-43B2-BB53-41949F289B58}"/>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30692</xdr:rowOff>
    </xdr:from>
    <xdr:to>
      <xdr:col>23</xdr:col>
      <xdr:colOff>136525</xdr:colOff>
      <xdr:row>30</xdr:row>
      <xdr:rowOff>132292</xdr:rowOff>
    </xdr:to>
    <xdr:sp macro="" textlink="">
      <xdr:nvSpPr>
        <xdr:cNvPr id="81" name="楕円 80">
          <a:extLst>
            <a:ext uri="{FF2B5EF4-FFF2-40B4-BE49-F238E27FC236}">
              <a16:creationId xmlns:a16="http://schemas.microsoft.com/office/drawing/2014/main" id="{E7D975A5-366D-4CFB-AD97-D8AA0353CDB2}"/>
            </a:ext>
          </a:extLst>
        </xdr:cNvPr>
        <xdr:cNvSpPr/>
      </xdr:nvSpPr>
      <xdr:spPr>
        <a:xfrm>
          <a:off x="4157345" y="50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53569</xdr:rowOff>
    </xdr:from>
    <xdr:ext cx="405111" cy="259045"/>
    <xdr:sp macro="" textlink="">
      <xdr:nvSpPr>
        <xdr:cNvPr id="82" name="有形固定資産減価償却率該当値テキスト">
          <a:extLst>
            <a:ext uri="{FF2B5EF4-FFF2-40B4-BE49-F238E27FC236}">
              <a16:creationId xmlns:a16="http://schemas.microsoft.com/office/drawing/2014/main" id="{E56F25A8-9F5D-46BC-8834-9AF0CAF21998}"/>
            </a:ext>
          </a:extLst>
        </xdr:cNvPr>
        <xdr:cNvSpPr txBox="1"/>
      </xdr:nvSpPr>
      <xdr:spPr>
        <a:xfrm>
          <a:off x="4258945" y="4915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158962</xdr:rowOff>
    </xdr:from>
    <xdr:to>
      <xdr:col>19</xdr:col>
      <xdr:colOff>187325</xdr:colOff>
      <xdr:row>30</xdr:row>
      <xdr:rowOff>89112</xdr:rowOff>
    </xdr:to>
    <xdr:sp macro="" textlink="">
      <xdr:nvSpPr>
        <xdr:cNvPr id="83" name="楕円 82">
          <a:extLst>
            <a:ext uri="{FF2B5EF4-FFF2-40B4-BE49-F238E27FC236}">
              <a16:creationId xmlns:a16="http://schemas.microsoft.com/office/drawing/2014/main" id="{0464A04C-72BC-43E9-8B5B-338E45334A6C}"/>
            </a:ext>
          </a:extLst>
        </xdr:cNvPr>
        <xdr:cNvSpPr/>
      </xdr:nvSpPr>
      <xdr:spPr>
        <a:xfrm>
          <a:off x="3537585" y="50205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38312</xdr:rowOff>
    </xdr:from>
    <xdr:to>
      <xdr:col>23</xdr:col>
      <xdr:colOff>85725</xdr:colOff>
      <xdr:row>30</xdr:row>
      <xdr:rowOff>81492</xdr:rowOff>
    </xdr:to>
    <xdr:cxnSp macro="">
      <xdr:nvCxnSpPr>
        <xdr:cNvPr id="84" name="直線コネクタ 83">
          <a:extLst>
            <a:ext uri="{FF2B5EF4-FFF2-40B4-BE49-F238E27FC236}">
              <a16:creationId xmlns:a16="http://schemas.microsoft.com/office/drawing/2014/main" id="{EF19AFB4-5BDF-4A28-8224-D691FFA13916}"/>
            </a:ext>
          </a:extLst>
        </xdr:cNvPr>
        <xdr:cNvCxnSpPr/>
      </xdr:nvCxnSpPr>
      <xdr:spPr>
        <a:xfrm>
          <a:off x="3588385" y="5067512"/>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5" name="楕円 84">
          <a:extLst>
            <a:ext uri="{FF2B5EF4-FFF2-40B4-BE49-F238E27FC236}">
              <a16:creationId xmlns:a16="http://schemas.microsoft.com/office/drawing/2014/main" id="{62292BF6-D947-4AD9-897C-746FF67B0630}"/>
            </a:ext>
          </a:extLst>
        </xdr:cNvPr>
        <xdr:cNvSpPr/>
      </xdr:nvSpPr>
      <xdr:spPr>
        <a:xfrm>
          <a:off x="2867025" y="4970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38312</xdr:rowOff>
    </xdr:to>
    <xdr:cxnSp macro="">
      <xdr:nvCxnSpPr>
        <xdr:cNvPr id="86" name="直線コネクタ 85">
          <a:extLst>
            <a:ext uri="{FF2B5EF4-FFF2-40B4-BE49-F238E27FC236}">
              <a16:creationId xmlns:a16="http://schemas.microsoft.com/office/drawing/2014/main" id="{2636D4EB-F633-435E-9DAC-202F5AF220B9}"/>
            </a:ext>
          </a:extLst>
        </xdr:cNvPr>
        <xdr:cNvCxnSpPr/>
      </xdr:nvCxnSpPr>
      <xdr:spPr>
        <a:xfrm>
          <a:off x="2917825" y="5020945"/>
          <a:ext cx="670560" cy="4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90593</xdr:rowOff>
    </xdr:from>
    <xdr:to>
      <xdr:col>11</xdr:col>
      <xdr:colOff>187325</xdr:colOff>
      <xdr:row>30</xdr:row>
      <xdr:rowOff>20743</xdr:rowOff>
    </xdr:to>
    <xdr:sp macro="" textlink="">
      <xdr:nvSpPr>
        <xdr:cNvPr id="87" name="楕円 86">
          <a:extLst>
            <a:ext uri="{FF2B5EF4-FFF2-40B4-BE49-F238E27FC236}">
              <a16:creationId xmlns:a16="http://schemas.microsoft.com/office/drawing/2014/main" id="{0E29FABB-0DCE-4D9E-BA89-0C92175DC1CF}"/>
            </a:ext>
          </a:extLst>
        </xdr:cNvPr>
        <xdr:cNvSpPr/>
      </xdr:nvSpPr>
      <xdr:spPr>
        <a:xfrm>
          <a:off x="2196465" y="495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141393</xdr:rowOff>
    </xdr:from>
    <xdr:to>
      <xdr:col>15</xdr:col>
      <xdr:colOff>136525</xdr:colOff>
      <xdr:row>29</xdr:row>
      <xdr:rowOff>159385</xdr:rowOff>
    </xdr:to>
    <xdr:cxnSp macro="">
      <xdr:nvCxnSpPr>
        <xdr:cNvPr id="88" name="直線コネクタ 87">
          <a:extLst>
            <a:ext uri="{FF2B5EF4-FFF2-40B4-BE49-F238E27FC236}">
              <a16:creationId xmlns:a16="http://schemas.microsoft.com/office/drawing/2014/main" id="{4E393E8F-4417-4C93-9B30-D94715A88797}"/>
            </a:ext>
          </a:extLst>
        </xdr:cNvPr>
        <xdr:cNvCxnSpPr/>
      </xdr:nvCxnSpPr>
      <xdr:spPr>
        <a:xfrm>
          <a:off x="2247265" y="5002953"/>
          <a:ext cx="67056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90593</xdr:rowOff>
    </xdr:from>
    <xdr:to>
      <xdr:col>7</xdr:col>
      <xdr:colOff>187325</xdr:colOff>
      <xdr:row>30</xdr:row>
      <xdr:rowOff>20743</xdr:rowOff>
    </xdr:to>
    <xdr:sp macro="" textlink="">
      <xdr:nvSpPr>
        <xdr:cNvPr id="89" name="楕円 88">
          <a:extLst>
            <a:ext uri="{FF2B5EF4-FFF2-40B4-BE49-F238E27FC236}">
              <a16:creationId xmlns:a16="http://schemas.microsoft.com/office/drawing/2014/main" id="{C1474F5B-AFD0-47C6-A7CA-71ADD3AD3238}"/>
            </a:ext>
          </a:extLst>
        </xdr:cNvPr>
        <xdr:cNvSpPr/>
      </xdr:nvSpPr>
      <xdr:spPr>
        <a:xfrm>
          <a:off x="1525905" y="495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141393</xdr:rowOff>
    </xdr:from>
    <xdr:to>
      <xdr:col>11</xdr:col>
      <xdr:colOff>136525</xdr:colOff>
      <xdr:row>29</xdr:row>
      <xdr:rowOff>141393</xdr:rowOff>
    </xdr:to>
    <xdr:cxnSp macro="">
      <xdr:nvCxnSpPr>
        <xdr:cNvPr id="90" name="直線コネクタ 89">
          <a:extLst>
            <a:ext uri="{FF2B5EF4-FFF2-40B4-BE49-F238E27FC236}">
              <a16:creationId xmlns:a16="http://schemas.microsoft.com/office/drawing/2014/main" id="{53CA80FA-EE02-4406-B1D8-2C22608DD99F}"/>
            </a:ext>
          </a:extLst>
        </xdr:cNvPr>
        <xdr:cNvCxnSpPr/>
      </xdr:nvCxnSpPr>
      <xdr:spPr>
        <a:xfrm>
          <a:off x="1576705" y="5002953"/>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103099</xdr:rowOff>
    </xdr:from>
    <xdr:ext cx="405111" cy="259045"/>
    <xdr:sp macro="" textlink="">
      <xdr:nvSpPr>
        <xdr:cNvPr id="91" name="n_1aveValue有形固定資産減価償却率">
          <a:extLst>
            <a:ext uri="{FF2B5EF4-FFF2-40B4-BE49-F238E27FC236}">
              <a16:creationId xmlns:a16="http://schemas.microsoft.com/office/drawing/2014/main" id="{699B987B-2A1A-4E9B-A994-BF2E0C363358}"/>
            </a:ext>
          </a:extLst>
        </xdr:cNvPr>
        <xdr:cNvSpPr txBox="1"/>
      </xdr:nvSpPr>
      <xdr:spPr>
        <a:xfrm>
          <a:off x="3395989" y="5299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92" name="n_2aveValue有形固定資産減価償却率">
          <a:extLst>
            <a:ext uri="{FF2B5EF4-FFF2-40B4-BE49-F238E27FC236}">
              <a16:creationId xmlns:a16="http://schemas.microsoft.com/office/drawing/2014/main" id="{67490237-8357-4D91-917C-B0D460D1E2A9}"/>
            </a:ext>
          </a:extLst>
        </xdr:cNvPr>
        <xdr:cNvSpPr txBox="1"/>
      </xdr:nvSpPr>
      <xdr:spPr>
        <a:xfrm>
          <a:off x="2738129" y="52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93" name="n_3aveValue有形固定資産減価償却率">
          <a:extLst>
            <a:ext uri="{FF2B5EF4-FFF2-40B4-BE49-F238E27FC236}">
              <a16:creationId xmlns:a16="http://schemas.microsoft.com/office/drawing/2014/main" id="{24FDED00-CBA8-466B-8C79-0FC86400CA3B}"/>
            </a:ext>
          </a:extLst>
        </xdr:cNvPr>
        <xdr:cNvSpPr txBox="1"/>
      </xdr:nvSpPr>
      <xdr:spPr>
        <a:xfrm>
          <a:off x="2067569" y="5274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94" name="n_4aveValue有形固定資産減価償却率">
          <a:extLst>
            <a:ext uri="{FF2B5EF4-FFF2-40B4-BE49-F238E27FC236}">
              <a16:creationId xmlns:a16="http://schemas.microsoft.com/office/drawing/2014/main" id="{CEBFF9B0-AE1E-4DB4-BE4D-AD94E3C3BD24}"/>
            </a:ext>
          </a:extLst>
        </xdr:cNvPr>
        <xdr:cNvSpPr txBox="1"/>
      </xdr:nvSpPr>
      <xdr:spPr>
        <a:xfrm>
          <a:off x="1397009" y="524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105639</xdr:rowOff>
    </xdr:from>
    <xdr:ext cx="405111" cy="259045"/>
    <xdr:sp macro="" textlink="">
      <xdr:nvSpPr>
        <xdr:cNvPr id="95" name="n_1mainValue有形固定資産減価償却率">
          <a:extLst>
            <a:ext uri="{FF2B5EF4-FFF2-40B4-BE49-F238E27FC236}">
              <a16:creationId xmlns:a16="http://schemas.microsoft.com/office/drawing/2014/main" id="{956B1A0E-26E5-41AE-A257-F8971DA8D988}"/>
            </a:ext>
          </a:extLst>
        </xdr:cNvPr>
        <xdr:cNvSpPr txBox="1"/>
      </xdr:nvSpPr>
      <xdr:spPr>
        <a:xfrm>
          <a:off x="3395989" y="47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96" name="n_2mainValue有形固定資産減価償却率">
          <a:extLst>
            <a:ext uri="{FF2B5EF4-FFF2-40B4-BE49-F238E27FC236}">
              <a16:creationId xmlns:a16="http://schemas.microsoft.com/office/drawing/2014/main" id="{60104C4B-ABB1-4DA1-94D3-A997005BEE00}"/>
            </a:ext>
          </a:extLst>
        </xdr:cNvPr>
        <xdr:cNvSpPr txBox="1"/>
      </xdr:nvSpPr>
      <xdr:spPr>
        <a:xfrm>
          <a:off x="2738129" y="474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37270</xdr:rowOff>
    </xdr:from>
    <xdr:ext cx="405111" cy="259045"/>
    <xdr:sp macro="" textlink="">
      <xdr:nvSpPr>
        <xdr:cNvPr id="97" name="n_3mainValue有形固定資産減価償却率">
          <a:extLst>
            <a:ext uri="{FF2B5EF4-FFF2-40B4-BE49-F238E27FC236}">
              <a16:creationId xmlns:a16="http://schemas.microsoft.com/office/drawing/2014/main" id="{97D7F3A9-99BF-48B7-861C-4243A4A0521A}"/>
            </a:ext>
          </a:extLst>
        </xdr:cNvPr>
        <xdr:cNvSpPr txBox="1"/>
      </xdr:nvSpPr>
      <xdr:spPr>
        <a:xfrm>
          <a:off x="2067569" y="4731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37270</xdr:rowOff>
    </xdr:from>
    <xdr:ext cx="405111" cy="259045"/>
    <xdr:sp macro="" textlink="">
      <xdr:nvSpPr>
        <xdr:cNvPr id="98" name="n_4mainValue有形固定資産減価償却率">
          <a:extLst>
            <a:ext uri="{FF2B5EF4-FFF2-40B4-BE49-F238E27FC236}">
              <a16:creationId xmlns:a16="http://schemas.microsoft.com/office/drawing/2014/main" id="{BCC9DD45-8B11-46FA-92B1-63C2BE206BEC}"/>
            </a:ext>
          </a:extLst>
        </xdr:cNvPr>
        <xdr:cNvSpPr txBox="1"/>
      </xdr:nvSpPr>
      <xdr:spPr>
        <a:xfrm>
          <a:off x="1397009" y="4731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DB7E559-9AAF-4A57-9E3A-0E1DC5B3232B}"/>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55483EF-7CB1-4E77-A13C-050E93E3A6A7}"/>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246A0E2D-9D0B-4282-A8FE-DAAF2AA0970E}"/>
            </a:ext>
          </a:extLst>
        </xdr:cNvPr>
        <xdr:cNvSpPr/>
      </xdr:nvSpPr>
      <xdr:spPr>
        <a:xfrm>
          <a:off x="12130119" y="3752626"/>
          <a:ext cx="920052"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26CBE9E-1105-4FF1-8756-91B5EBCD5E81}"/>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D902EED-3886-4E6D-BA6C-525146C0E78D}"/>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16CAE50-4BBF-4B35-A305-662260780029}"/>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20954B0-1848-4318-BF85-3438659416DD}"/>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397D4BC-3FD0-4FF4-BEA4-894AAE8D6409}"/>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100CCB3-53E8-466D-B4DD-7D95D2652C87}"/>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3609381-8F89-4C20-B7A4-C44E77D41E7D}"/>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A22B5D1-6EC5-45DC-B805-0CDA15695226}"/>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3E26335-3525-471D-834F-79A75B7F7258}"/>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57463D8-8808-4193-AE00-1BBE6FB984B7}"/>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債務償還比率は、地方債残高や土地開発公社を含む設立法人の負債額が大きいため、類似団体内平均値と比べると高くなっている。将来負担額については、中期財政運営方針において、計画的な基金活用により基金残高を確保しつつ、地方債残高の減少に努めることとしており、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年度の将来負担比率</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以下をめざしている。今後も事業費の精査等を行うとともに、地方債の新規発行の抑制や、地方債の繰上償還の実施などにより、地方債残高の減少に努めていく。また、土地開発公社については、今後も経営の健全化を進めることで、負債の解消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999071A-FB3E-442C-BA4D-70B6DB15B9C9}"/>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E35A67A-B30F-4B7B-B620-31D774048EF3}"/>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A9EA38B-994B-42EA-8BB0-A1B872478D17}"/>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89C26BD6-9F4F-4371-922F-A6A9BED85791}"/>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9C09912E-60C7-4AC8-8329-1BE5EC12EFEE}"/>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2DD2B0E2-4293-4535-B965-24D7B3340612}"/>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E7A5A18C-E360-41AA-8111-92093491A038}"/>
            </a:ext>
          </a:extLst>
        </xdr:cNvPr>
        <xdr:cNvSpPr txBox="1"/>
      </xdr:nvSpPr>
      <xdr:spPr>
        <a:xfrm>
          <a:off x="9486041" y="540508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8C348E1-A1E4-4440-A36D-ABB91A5EB43C}"/>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0" name="テキスト ボックス 119">
          <a:extLst>
            <a:ext uri="{FF2B5EF4-FFF2-40B4-BE49-F238E27FC236}">
              <a16:creationId xmlns:a16="http://schemas.microsoft.com/office/drawing/2014/main" id="{0DBEEA5C-E1D4-41D2-B095-D8391D8C6C5C}"/>
            </a:ext>
          </a:extLst>
        </xdr:cNvPr>
        <xdr:cNvSpPr txBox="1"/>
      </xdr:nvSpPr>
      <xdr:spPr>
        <a:xfrm>
          <a:off x="9486041" y="5052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2FC361C7-B9F3-423C-8F42-49F112705DAE}"/>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AF24F23-BFCE-462D-959D-F9098E823FE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8483EDD-8BC2-4277-AE01-3BDE08F7A0E5}"/>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5B494ED6-D97C-4413-9EFB-7A79DA5C7D0D}"/>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A3C10D2A-4A8A-4E90-B433-D4499618878B}"/>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01793DC-FBF0-4849-9343-59823F3BB66A}"/>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30</xdr:row>
      <xdr:rowOff>149428</xdr:rowOff>
    </xdr:to>
    <xdr:cxnSp macro="">
      <xdr:nvCxnSpPr>
        <xdr:cNvPr id="127" name="直線コネクタ 126">
          <a:extLst>
            <a:ext uri="{FF2B5EF4-FFF2-40B4-BE49-F238E27FC236}">
              <a16:creationId xmlns:a16="http://schemas.microsoft.com/office/drawing/2014/main" id="{4FF06C67-8FAC-458E-92B1-1B2516F4B99F}"/>
            </a:ext>
          </a:extLst>
        </xdr:cNvPr>
        <xdr:cNvCxnSpPr/>
      </xdr:nvCxnSpPr>
      <xdr:spPr>
        <a:xfrm flipV="1">
          <a:off x="13027660" y="4442248"/>
          <a:ext cx="1269" cy="73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153255</xdr:rowOff>
    </xdr:from>
    <xdr:ext cx="560923" cy="259045"/>
    <xdr:sp macro="" textlink="">
      <xdr:nvSpPr>
        <xdr:cNvPr id="128" name="債務償還比率最小値テキスト">
          <a:extLst>
            <a:ext uri="{FF2B5EF4-FFF2-40B4-BE49-F238E27FC236}">
              <a16:creationId xmlns:a16="http://schemas.microsoft.com/office/drawing/2014/main" id="{CB734C58-5F64-4E06-8646-D9FB66B08C9E}"/>
            </a:ext>
          </a:extLst>
        </xdr:cNvPr>
        <xdr:cNvSpPr txBox="1"/>
      </xdr:nvSpPr>
      <xdr:spPr>
        <a:xfrm>
          <a:off x="13080365" y="51824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149428</xdr:rowOff>
    </xdr:from>
    <xdr:to>
      <xdr:col>76</xdr:col>
      <xdr:colOff>111125</xdr:colOff>
      <xdr:row>30</xdr:row>
      <xdr:rowOff>149428</xdr:rowOff>
    </xdr:to>
    <xdr:cxnSp macro="">
      <xdr:nvCxnSpPr>
        <xdr:cNvPr id="129" name="直線コネクタ 128">
          <a:extLst>
            <a:ext uri="{FF2B5EF4-FFF2-40B4-BE49-F238E27FC236}">
              <a16:creationId xmlns:a16="http://schemas.microsoft.com/office/drawing/2014/main" id="{EC401E34-6BA0-4A04-AA2E-649DB1F90FAB}"/>
            </a:ext>
          </a:extLst>
        </xdr:cNvPr>
        <xdr:cNvCxnSpPr/>
      </xdr:nvCxnSpPr>
      <xdr:spPr>
        <a:xfrm>
          <a:off x="12963525" y="5178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830ED9B-4883-4F61-B953-449222285A1A}"/>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BE38F627-EB93-4D51-A55D-A78CF9153FDD}"/>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47574</xdr:rowOff>
    </xdr:from>
    <xdr:ext cx="469744" cy="259045"/>
    <xdr:sp macro="" textlink="">
      <xdr:nvSpPr>
        <xdr:cNvPr id="132" name="債務償還比率平均値テキスト">
          <a:extLst>
            <a:ext uri="{FF2B5EF4-FFF2-40B4-BE49-F238E27FC236}">
              <a16:creationId xmlns:a16="http://schemas.microsoft.com/office/drawing/2014/main" id="{3383BE7F-3EBB-44A3-9872-0AF920BA9B7E}"/>
            </a:ext>
          </a:extLst>
        </xdr:cNvPr>
        <xdr:cNvSpPr txBox="1"/>
      </xdr:nvSpPr>
      <xdr:spPr>
        <a:xfrm>
          <a:off x="13080365" y="4573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24697</xdr:rowOff>
    </xdr:from>
    <xdr:to>
      <xdr:col>76</xdr:col>
      <xdr:colOff>73025</xdr:colOff>
      <xdr:row>28</xdr:row>
      <xdr:rowOff>126297</xdr:rowOff>
    </xdr:to>
    <xdr:sp macro="" textlink="">
      <xdr:nvSpPr>
        <xdr:cNvPr id="133" name="フローチャート: 判断 132">
          <a:extLst>
            <a:ext uri="{FF2B5EF4-FFF2-40B4-BE49-F238E27FC236}">
              <a16:creationId xmlns:a16="http://schemas.microsoft.com/office/drawing/2014/main" id="{75BBD660-65DD-46DF-AFE9-EB56F84ABDAA}"/>
            </a:ext>
          </a:extLst>
        </xdr:cNvPr>
        <xdr:cNvSpPr/>
      </xdr:nvSpPr>
      <xdr:spPr>
        <a:xfrm>
          <a:off x="13001625" y="47186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170167</xdr:rowOff>
    </xdr:from>
    <xdr:to>
      <xdr:col>72</xdr:col>
      <xdr:colOff>123825</xdr:colOff>
      <xdr:row>28</xdr:row>
      <xdr:rowOff>100317</xdr:rowOff>
    </xdr:to>
    <xdr:sp macro="" textlink="">
      <xdr:nvSpPr>
        <xdr:cNvPr id="134" name="フローチャート: 判断 133">
          <a:extLst>
            <a:ext uri="{FF2B5EF4-FFF2-40B4-BE49-F238E27FC236}">
              <a16:creationId xmlns:a16="http://schemas.microsoft.com/office/drawing/2014/main" id="{C2BE4CE9-5BFF-48AA-BFA0-7BC26FB1C45C}"/>
            </a:ext>
          </a:extLst>
        </xdr:cNvPr>
        <xdr:cNvSpPr/>
      </xdr:nvSpPr>
      <xdr:spPr>
        <a:xfrm>
          <a:off x="12359005" y="4696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111921</xdr:rowOff>
    </xdr:from>
    <xdr:to>
      <xdr:col>68</xdr:col>
      <xdr:colOff>123825</xdr:colOff>
      <xdr:row>29</xdr:row>
      <xdr:rowOff>42071</xdr:rowOff>
    </xdr:to>
    <xdr:sp macro="" textlink="">
      <xdr:nvSpPr>
        <xdr:cNvPr id="135" name="フローチャート: 判断 134">
          <a:extLst>
            <a:ext uri="{FF2B5EF4-FFF2-40B4-BE49-F238E27FC236}">
              <a16:creationId xmlns:a16="http://schemas.microsoft.com/office/drawing/2014/main" id="{411386E6-C126-4F55-A067-5A43571AFDC2}"/>
            </a:ext>
          </a:extLst>
        </xdr:cNvPr>
        <xdr:cNvSpPr/>
      </xdr:nvSpPr>
      <xdr:spPr>
        <a:xfrm>
          <a:off x="11688445" y="4805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125523</xdr:rowOff>
    </xdr:from>
    <xdr:to>
      <xdr:col>64</xdr:col>
      <xdr:colOff>123825</xdr:colOff>
      <xdr:row>29</xdr:row>
      <xdr:rowOff>55673</xdr:rowOff>
    </xdr:to>
    <xdr:sp macro="" textlink="">
      <xdr:nvSpPr>
        <xdr:cNvPr id="136" name="フローチャート: 判断 135">
          <a:extLst>
            <a:ext uri="{FF2B5EF4-FFF2-40B4-BE49-F238E27FC236}">
              <a16:creationId xmlns:a16="http://schemas.microsoft.com/office/drawing/2014/main" id="{21D556A9-E74C-40C9-823C-1D3AB0D80F0E}"/>
            </a:ext>
          </a:extLst>
        </xdr:cNvPr>
        <xdr:cNvSpPr/>
      </xdr:nvSpPr>
      <xdr:spPr>
        <a:xfrm>
          <a:off x="11017885" y="4819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116671</xdr:rowOff>
    </xdr:from>
    <xdr:to>
      <xdr:col>60</xdr:col>
      <xdr:colOff>123825</xdr:colOff>
      <xdr:row>29</xdr:row>
      <xdr:rowOff>46821</xdr:rowOff>
    </xdr:to>
    <xdr:sp macro="" textlink="">
      <xdr:nvSpPr>
        <xdr:cNvPr id="137" name="フローチャート: 判断 136">
          <a:extLst>
            <a:ext uri="{FF2B5EF4-FFF2-40B4-BE49-F238E27FC236}">
              <a16:creationId xmlns:a16="http://schemas.microsoft.com/office/drawing/2014/main" id="{C5576DFA-BAA5-4835-A392-24F09A7762C6}"/>
            </a:ext>
          </a:extLst>
        </xdr:cNvPr>
        <xdr:cNvSpPr/>
      </xdr:nvSpPr>
      <xdr:spPr>
        <a:xfrm>
          <a:off x="10347325" y="48105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2B509AC-1659-457B-BE75-18C54565AFC4}"/>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BDD9C7A-DC2D-4A06-BB1C-414DD7DDA22F}"/>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6DF4326-53B9-439A-A5AF-E3E22D6310BB}"/>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D002DD7-71AF-4CC5-AA8B-FCA51341DFB5}"/>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20CD954-EF5C-4519-A496-B4CECB67E6E9}"/>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98628</xdr:rowOff>
    </xdr:from>
    <xdr:to>
      <xdr:col>76</xdr:col>
      <xdr:colOff>73025</xdr:colOff>
      <xdr:row>31</xdr:row>
      <xdr:rowOff>28778</xdr:rowOff>
    </xdr:to>
    <xdr:sp macro="" textlink="">
      <xdr:nvSpPr>
        <xdr:cNvPr id="143" name="楕円 142">
          <a:extLst>
            <a:ext uri="{FF2B5EF4-FFF2-40B4-BE49-F238E27FC236}">
              <a16:creationId xmlns:a16="http://schemas.microsoft.com/office/drawing/2014/main" id="{52EDE571-A72E-40A3-9D43-AB6666CB9AE8}"/>
            </a:ext>
          </a:extLst>
        </xdr:cNvPr>
        <xdr:cNvSpPr/>
      </xdr:nvSpPr>
      <xdr:spPr>
        <a:xfrm>
          <a:off x="13001625" y="5127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13555</xdr:rowOff>
    </xdr:from>
    <xdr:ext cx="560923" cy="259045"/>
    <xdr:sp macro="" textlink="">
      <xdr:nvSpPr>
        <xdr:cNvPr id="144" name="債務償還比率該当値テキスト">
          <a:extLst>
            <a:ext uri="{FF2B5EF4-FFF2-40B4-BE49-F238E27FC236}">
              <a16:creationId xmlns:a16="http://schemas.microsoft.com/office/drawing/2014/main" id="{3D2520C3-B82A-4AA9-9F2E-C3EDC56AB635}"/>
            </a:ext>
          </a:extLst>
        </xdr:cNvPr>
        <xdr:cNvSpPr txBox="1"/>
      </xdr:nvSpPr>
      <xdr:spPr>
        <a:xfrm>
          <a:off x="13080365" y="50427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164575</xdr:rowOff>
    </xdr:from>
    <xdr:to>
      <xdr:col>72</xdr:col>
      <xdr:colOff>123825</xdr:colOff>
      <xdr:row>30</xdr:row>
      <xdr:rowOff>94725</xdr:rowOff>
    </xdr:to>
    <xdr:sp macro="" textlink="">
      <xdr:nvSpPr>
        <xdr:cNvPr id="145" name="楕円 144">
          <a:extLst>
            <a:ext uri="{FF2B5EF4-FFF2-40B4-BE49-F238E27FC236}">
              <a16:creationId xmlns:a16="http://schemas.microsoft.com/office/drawing/2014/main" id="{A0CC81AD-6989-4119-990E-40EEE29CD55D}"/>
            </a:ext>
          </a:extLst>
        </xdr:cNvPr>
        <xdr:cNvSpPr/>
      </xdr:nvSpPr>
      <xdr:spPr>
        <a:xfrm>
          <a:off x="12359005" y="5026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43925</xdr:rowOff>
    </xdr:from>
    <xdr:to>
      <xdr:col>76</xdr:col>
      <xdr:colOff>22225</xdr:colOff>
      <xdr:row>30</xdr:row>
      <xdr:rowOff>149428</xdr:rowOff>
    </xdr:to>
    <xdr:cxnSp macro="">
      <xdr:nvCxnSpPr>
        <xdr:cNvPr id="146" name="直線コネクタ 145">
          <a:extLst>
            <a:ext uri="{FF2B5EF4-FFF2-40B4-BE49-F238E27FC236}">
              <a16:creationId xmlns:a16="http://schemas.microsoft.com/office/drawing/2014/main" id="{F13A2E97-E6DC-4282-AD2C-4A0E87A70FBC}"/>
            </a:ext>
          </a:extLst>
        </xdr:cNvPr>
        <xdr:cNvCxnSpPr/>
      </xdr:nvCxnSpPr>
      <xdr:spPr>
        <a:xfrm>
          <a:off x="12409805" y="5073125"/>
          <a:ext cx="619760" cy="10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55516</xdr:rowOff>
    </xdr:from>
    <xdr:to>
      <xdr:col>68</xdr:col>
      <xdr:colOff>123825</xdr:colOff>
      <xdr:row>33</xdr:row>
      <xdr:rowOff>157116</xdr:rowOff>
    </xdr:to>
    <xdr:sp macro="" textlink="">
      <xdr:nvSpPr>
        <xdr:cNvPr id="147" name="楕円 146">
          <a:extLst>
            <a:ext uri="{FF2B5EF4-FFF2-40B4-BE49-F238E27FC236}">
              <a16:creationId xmlns:a16="http://schemas.microsoft.com/office/drawing/2014/main" id="{11BDF6CC-F403-4CC6-A077-56A14D9A9964}"/>
            </a:ext>
          </a:extLst>
        </xdr:cNvPr>
        <xdr:cNvSpPr/>
      </xdr:nvSpPr>
      <xdr:spPr>
        <a:xfrm>
          <a:off x="11688445" y="558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43925</xdr:rowOff>
    </xdr:from>
    <xdr:to>
      <xdr:col>72</xdr:col>
      <xdr:colOff>73025</xdr:colOff>
      <xdr:row>33</xdr:row>
      <xdr:rowOff>106316</xdr:rowOff>
    </xdr:to>
    <xdr:cxnSp macro="">
      <xdr:nvCxnSpPr>
        <xdr:cNvPr id="148" name="直線コネクタ 147">
          <a:extLst>
            <a:ext uri="{FF2B5EF4-FFF2-40B4-BE49-F238E27FC236}">
              <a16:creationId xmlns:a16="http://schemas.microsoft.com/office/drawing/2014/main" id="{DC347F27-CD8B-4EB6-9939-6246B5F1CF05}"/>
            </a:ext>
          </a:extLst>
        </xdr:cNvPr>
        <xdr:cNvCxnSpPr/>
      </xdr:nvCxnSpPr>
      <xdr:spPr>
        <a:xfrm flipV="1">
          <a:off x="11739245" y="5073125"/>
          <a:ext cx="670560" cy="56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168148</xdr:rowOff>
    </xdr:from>
    <xdr:to>
      <xdr:col>64</xdr:col>
      <xdr:colOff>123825</xdr:colOff>
      <xdr:row>31</xdr:row>
      <xdr:rowOff>98298</xdr:rowOff>
    </xdr:to>
    <xdr:sp macro="" textlink="">
      <xdr:nvSpPr>
        <xdr:cNvPr id="149" name="楕円 148">
          <a:extLst>
            <a:ext uri="{FF2B5EF4-FFF2-40B4-BE49-F238E27FC236}">
              <a16:creationId xmlns:a16="http://schemas.microsoft.com/office/drawing/2014/main" id="{5D50AD7A-1F63-4AA9-A617-D03913D30853}"/>
            </a:ext>
          </a:extLst>
        </xdr:cNvPr>
        <xdr:cNvSpPr/>
      </xdr:nvSpPr>
      <xdr:spPr>
        <a:xfrm>
          <a:off x="11017885" y="5197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47498</xdr:rowOff>
    </xdr:from>
    <xdr:to>
      <xdr:col>68</xdr:col>
      <xdr:colOff>73025</xdr:colOff>
      <xdr:row>33</xdr:row>
      <xdr:rowOff>106316</xdr:rowOff>
    </xdr:to>
    <xdr:cxnSp macro="">
      <xdr:nvCxnSpPr>
        <xdr:cNvPr id="150" name="直線コネクタ 149">
          <a:extLst>
            <a:ext uri="{FF2B5EF4-FFF2-40B4-BE49-F238E27FC236}">
              <a16:creationId xmlns:a16="http://schemas.microsoft.com/office/drawing/2014/main" id="{0471EB28-D91B-4E80-98EF-3C20E800A45C}"/>
            </a:ext>
          </a:extLst>
        </xdr:cNvPr>
        <xdr:cNvCxnSpPr/>
      </xdr:nvCxnSpPr>
      <xdr:spPr>
        <a:xfrm>
          <a:off x="11068685" y="5244338"/>
          <a:ext cx="670560" cy="39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50338</xdr:rowOff>
    </xdr:from>
    <xdr:to>
      <xdr:col>60</xdr:col>
      <xdr:colOff>123825</xdr:colOff>
      <xdr:row>30</xdr:row>
      <xdr:rowOff>151938</xdr:rowOff>
    </xdr:to>
    <xdr:sp macro="" textlink="">
      <xdr:nvSpPr>
        <xdr:cNvPr id="151" name="楕円 150">
          <a:extLst>
            <a:ext uri="{FF2B5EF4-FFF2-40B4-BE49-F238E27FC236}">
              <a16:creationId xmlns:a16="http://schemas.microsoft.com/office/drawing/2014/main" id="{B662933E-C423-4CCE-9BD5-72273F916C2D}"/>
            </a:ext>
          </a:extLst>
        </xdr:cNvPr>
        <xdr:cNvSpPr/>
      </xdr:nvSpPr>
      <xdr:spPr>
        <a:xfrm>
          <a:off x="10347325" y="50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101138</xdr:rowOff>
    </xdr:from>
    <xdr:to>
      <xdr:col>64</xdr:col>
      <xdr:colOff>73025</xdr:colOff>
      <xdr:row>31</xdr:row>
      <xdr:rowOff>47498</xdr:rowOff>
    </xdr:to>
    <xdr:cxnSp macro="">
      <xdr:nvCxnSpPr>
        <xdr:cNvPr id="152" name="直線コネクタ 151">
          <a:extLst>
            <a:ext uri="{FF2B5EF4-FFF2-40B4-BE49-F238E27FC236}">
              <a16:creationId xmlns:a16="http://schemas.microsoft.com/office/drawing/2014/main" id="{5CB4E2CE-298E-4DEC-92F7-DE61CFA40CFE}"/>
            </a:ext>
          </a:extLst>
        </xdr:cNvPr>
        <xdr:cNvCxnSpPr/>
      </xdr:nvCxnSpPr>
      <xdr:spPr>
        <a:xfrm>
          <a:off x="10398125" y="5130338"/>
          <a:ext cx="670560" cy="1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116844</xdr:rowOff>
    </xdr:from>
    <xdr:ext cx="469744" cy="259045"/>
    <xdr:sp macro="" textlink="">
      <xdr:nvSpPr>
        <xdr:cNvPr id="153" name="n_1aveValue債務償還比率">
          <a:extLst>
            <a:ext uri="{FF2B5EF4-FFF2-40B4-BE49-F238E27FC236}">
              <a16:creationId xmlns:a16="http://schemas.microsoft.com/office/drawing/2014/main" id="{F5D431A3-0E22-4FE4-AF20-2A073C7ABC6D}"/>
            </a:ext>
          </a:extLst>
        </xdr:cNvPr>
        <xdr:cNvSpPr txBox="1"/>
      </xdr:nvSpPr>
      <xdr:spPr>
        <a:xfrm>
          <a:off x="12185092" y="447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58598</xdr:rowOff>
    </xdr:from>
    <xdr:ext cx="469744" cy="259045"/>
    <xdr:sp macro="" textlink="">
      <xdr:nvSpPr>
        <xdr:cNvPr id="154" name="n_2aveValue債務償還比率">
          <a:extLst>
            <a:ext uri="{FF2B5EF4-FFF2-40B4-BE49-F238E27FC236}">
              <a16:creationId xmlns:a16="http://schemas.microsoft.com/office/drawing/2014/main" id="{29E5FC35-95A1-4B13-B59A-5D7410FDB1AC}"/>
            </a:ext>
          </a:extLst>
        </xdr:cNvPr>
        <xdr:cNvSpPr txBox="1"/>
      </xdr:nvSpPr>
      <xdr:spPr>
        <a:xfrm>
          <a:off x="11527232" y="458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72200</xdr:rowOff>
    </xdr:from>
    <xdr:ext cx="469744" cy="259045"/>
    <xdr:sp macro="" textlink="">
      <xdr:nvSpPr>
        <xdr:cNvPr id="155" name="n_3aveValue債務償還比率">
          <a:extLst>
            <a:ext uri="{FF2B5EF4-FFF2-40B4-BE49-F238E27FC236}">
              <a16:creationId xmlns:a16="http://schemas.microsoft.com/office/drawing/2014/main" id="{B58FFB0A-C60A-4132-9C86-9D06B4F28818}"/>
            </a:ext>
          </a:extLst>
        </xdr:cNvPr>
        <xdr:cNvSpPr txBox="1"/>
      </xdr:nvSpPr>
      <xdr:spPr>
        <a:xfrm>
          <a:off x="10856672" y="459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63348</xdr:rowOff>
    </xdr:from>
    <xdr:ext cx="469744" cy="259045"/>
    <xdr:sp macro="" textlink="">
      <xdr:nvSpPr>
        <xdr:cNvPr id="156" name="n_4aveValue債務償還比率">
          <a:extLst>
            <a:ext uri="{FF2B5EF4-FFF2-40B4-BE49-F238E27FC236}">
              <a16:creationId xmlns:a16="http://schemas.microsoft.com/office/drawing/2014/main" id="{31E6F79E-0315-4DA5-9106-6353C7E3BF59}"/>
            </a:ext>
          </a:extLst>
        </xdr:cNvPr>
        <xdr:cNvSpPr txBox="1"/>
      </xdr:nvSpPr>
      <xdr:spPr>
        <a:xfrm>
          <a:off x="10186112" y="458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85852</xdr:rowOff>
    </xdr:from>
    <xdr:ext cx="469744" cy="259045"/>
    <xdr:sp macro="" textlink="">
      <xdr:nvSpPr>
        <xdr:cNvPr id="157" name="n_1mainValue債務償還比率">
          <a:extLst>
            <a:ext uri="{FF2B5EF4-FFF2-40B4-BE49-F238E27FC236}">
              <a16:creationId xmlns:a16="http://schemas.microsoft.com/office/drawing/2014/main" id="{472D5B77-A750-436C-965B-6EE9349EE5A5}"/>
            </a:ext>
          </a:extLst>
        </xdr:cNvPr>
        <xdr:cNvSpPr txBox="1"/>
      </xdr:nvSpPr>
      <xdr:spPr>
        <a:xfrm>
          <a:off x="12185092" y="51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148243</xdr:rowOff>
    </xdr:from>
    <xdr:ext cx="560923" cy="259045"/>
    <xdr:sp macro="" textlink="">
      <xdr:nvSpPr>
        <xdr:cNvPr id="158" name="n_2mainValue債務償還比率">
          <a:extLst>
            <a:ext uri="{FF2B5EF4-FFF2-40B4-BE49-F238E27FC236}">
              <a16:creationId xmlns:a16="http://schemas.microsoft.com/office/drawing/2014/main" id="{2FBE405E-A530-4CE9-AD40-B248D8AA0DB9}"/>
            </a:ext>
          </a:extLst>
        </xdr:cNvPr>
        <xdr:cNvSpPr txBox="1"/>
      </xdr:nvSpPr>
      <xdr:spPr>
        <a:xfrm>
          <a:off x="11496883" y="5680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89425</xdr:rowOff>
    </xdr:from>
    <xdr:ext cx="560923" cy="259045"/>
    <xdr:sp macro="" textlink="">
      <xdr:nvSpPr>
        <xdr:cNvPr id="159" name="n_3mainValue債務償還比率">
          <a:extLst>
            <a:ext uri="{FF2B5EF4-FFF2-40B4-BE49-F238E27FC236}">
              <a16:creationId xmlns:a16="http://schemas.microsoft.com/office/drawing/2014/main" id="{4CA6609A-8AEF-4DE3-A8DF-3B571187B1AA}"/>
            </a:ext>
          </a:extLst>
        </xdr:cNvPr>
        <xdr:cNvSpPr txBox="1"/>
      </xdr:nvSpPr>
      <xdr:spPr>
        <a:xfrm>
          <a:off x="10826323" y="52862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143065</xdr:rowOff>
    </xdr:from>
    <xdr:ext cx="469744" cy="259045"/>
    <xdr:sp macro="" textlink="">
      <xdr:nvSpPr>
        <xdr:cNvPr id="160" name="n_4mainValue債務償還比率">
          <a:extLst>
            <a:ext uri="{FF2B5EF4-FFF2-40B4-BE49-F238E27FC236}">
              <a16:creationId xmlns:a16="http://schemas.microsoft.com/office/drawing/2014/main" id="{1044E40B-4577-4E6D-BB1B-4B2EEA7E6B5E}"/>
            </a:ext>
          </a:extLst>
        </xdr:cNvPr>
        <xdr:cNvSpPr txBox="1"/>
      </xdr:nvSpPr>
      <xdr:spPr>
        <a:xfrm>
          <a:off x="10186112" y="517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BCE0EF2-E1F9-4C18-87A9-AF4D9EB07217}"/>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182EA89-FC55-41F1-AB7A-96373DA73C52}"/>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66BF49EA-2F56-4398-A8F8-1ABF2C271A0B}"/>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DCBBABA5-F0BC-4BBB-AF85-4AC714C5B7C4}"/>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9099DB9-B6CB-4104-B35F-F1C7CA05D7F3}"/>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B0E2663-3CA0-4B15-B372-C21D7B2BB71A}"/>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90FB83-FC55-4DAA-A050-46679B6AFCC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F51464B-D583-48B1-985C-F9B31FC1CD7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39F863-6A8B-4E03-AF47-8C26AEE7D55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CA1B6B-78D1-494E-9CBF-43052B945BC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86E35A-307E-4EF3-A38D-C29A85894A1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6562E7-0125-41E7-9435-AB1632B9B39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34D40D-F662-4665-ABA4-AF9A6CF81C5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D2F3CB-4D1A-4E9D-BFA9-28BB1D428E5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0CBE63-5CDD-44AB-93ED-8E15EE64B96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5B67904-1792-4C9B-B4F1-39DE214F8B8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98,545
96,421
56.51
76,818,888
76,316,581
408,736
24,080,948
58,619,166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DDD3AD-9E59-45CB-8FED-947DDEA10CA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6773EF-2910-4671-B03F-36876D821FA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8BDEDC-605E-4582-B82A-2C12006D3CF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4820385-3433-4F51-AEF3-C04101CCA29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B01E5E-ED2B-4FA4-83FA-6B0DB33C3E5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43FBC3D-B6BB-4074-B343-C5523371E91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1CF724-F3BB-4704-A157-7A11BCDFB75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10DA369-622D-4E76-A3B6-029DCD97F02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54C6AA-2889-4B79-B5DC-BF88887BB09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5E2B1A-787E-45A1-A923-FE4A3AB0C58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DC6345-FD3B-4FF8-BA8A-5C45E8C9BCD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F95AE9-544C-42A3-B673-CC0E9018B4D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15E213-9AD6-4ED5-B8A8-0DA06844ADE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F521FF-8DEE-460B-AC6F-99A6BBF66C3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0B07CA2-02AB-46BE-98D8-BA21112EBE2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104B62-C562-487D-95F4-28D4CA144A2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609427-7D71-4262-8D3B-FDF0F425C91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13A9292-1E52-4F9C-A310-678CACA9273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459994-B99D-4F03-A6F7-CFFB76F7896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4726AAB-011B-476D-A486-AB856DEAD6D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93B37EB-F2F9-4F46-97A3-5845F61A031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59B02AF-DF9A-4DAA-B9F0-ED43E3E4075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8451C3-8BAA-42D8-85E2-A9D57C41AD3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D69D282-4623-47FF-B84F-08B3865B490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F5E681-6666-4AE2-A557-D163F56BE2D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E8C9D31-836C-4754-A4F0-11DC251B511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FD56F1-CB0F-453F-A296-F58C0176698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9B677E-867D-4AA2-84BA-2409F19F9C7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A494FCC-7DC1-4BDB-8E2B-A485A7447E7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951E40-3557-424A-9AA5-CB40DC3F5F5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DC17C61-E262-4EBE-B734-2AA85EC3B4E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839A0C-0CA1-4CC1-A890-08BC9D76F5F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7D1733A-20E7-455F-B6B4-9C39E63F418C}"/>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A15B316-BE71-40B6-8F95-718EDB7924C9}"/>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5783C8A-4BF2-4F86-A41A-D24D4486C646}"/>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8ACB1DF-5E3B-45B2-9ED0-ACBE46B2C0AE}"/>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93C130A-624C-4DBA-B6E6-5CD61B581882}"/>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C229371-B01A-41F0-A1C8-2A684081D94A}"/>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0B7FFBF-E4D4-48AD-9C3F-4E13ED6F530F}"/>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DA24D1E-6BC0-46E1-84BA-A9B1C35D1314}"/>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607E2AB-FEA6-497E-B8CF-8972F8CF238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1679254-EB2B-4FD3-9774-8C9532695D1F}"/>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CFA1197-FF9B-4EA8-AE65-D6300C6E992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04B7BD4C-6EBD-47A1-B5D4-691A64887449}"/>
            </a:ext>
          </a:extLst>
        </xdr:cNvPr>
        <xdr:cNvCxnSpPr/>
      </xdr:nvCxnSpPr>
      <xdr:spPr>
        <a:xfrm flipV="1">
          <a:off x="4086225" y="5638038"/>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0AE08644-5E9F-42C6-8C3C-D1A06D1323B5}"/>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210FDCE4-9CBB-4A8F-A248-2D8724069E0F}"/>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5F5B039A-6052-4B2D-B1F9-E21EAB0E0C32}"/>
            </a:ext>
          </a:extLst>
        </xdr:cNvPr>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FA4449C1-E0E6-4057-8BA2-AFDE2215C5C6}"/>
            </a:ext>
          </a:extLst>
        </xdr:cNvPr>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C6DB5079-5153-4001-9EBD-FF319DF95235}"/>
            </a:ext>
          </a:extLst>
        </xdr:cNvPr>
        <xdr:cNvSpPr txBox="1"/>
      </xdr:nvSpPr>
      <xdr:spPr>
        <a:xfrm>
          <a:off x="412496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BB964EB5-5CD9-4D08-A315-0AA024A3BB52}"/>
            </a:ext>
          </a:extLst>
        </xdr:cNvPr>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550F5693-68B0-47A7-AB99-E4BE152F387D}"/>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C07A3BDE-D2CF-4ABD-B22E-E004C43489E4}"/>
            </a:ext>
          </a:extLst>
        </xdr:cNvPr>
        <xdr:cNvSpPr/>
      </xdr:nvSpPr>
      <xdr:spPr>
        <a:xfrm>
          <a:off x="2514600" y="6190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a:extLst>
            <a:ext uri="{FF2B5EF4-FFF2-40B4-BE49-F238E27FC236}">
              <a16:creationId xmlns:a16="http://schemas.microsoft.com/office/drawing/2014/main" id="{FD472791-5B85-49FF-95AE-7A0133A380D7}"/>
            </a:ext>
          </a:extLst>
        </xdr:cNvPr>
        <xdr:cNvSpPr/>
      </xdr:nvSpPr>
      <xdr:spPr>
        <a:xfrm>
          <a:off x="1739900" y="6177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8EC61EBE-096E-48AA-9461-F3B0B278DFD0}"/>
            </a:ext>
          </a:extLst>
        </xdr:cNvPr>
        <xdr:cNvSpPr/>
      </xdr:nvSpPr>
      <xdr:spPr>
        <a:xfrm>
          <a:off x="96520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5307593-36E1-45A6-B968-DF9FE99607B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BA59F60-0D15-478A-9EDE-9819961D78E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B352A3E-5A47-4317-8677-4A0B1AD41D6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37E84E9-2E13-4DBF-804B-9F346EBCF9C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2D8AABC-E41B-4106-AD36-F33E231D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64262</xdr:rowOff>
    </xdr:from>
    <xdr:to>
      <xdr:col>24</xdr:col>
      <xdr:colOff>114300</xdr:colOff>
      <xdr:row>37</xdr:row>
      <xdr:rowOff>165862</xdr:rowOff>
    </xdr:to>
    <xdr:sp macro="" textlink="">
      <xdr:nvSpPr>
        <xdr:cNvPr id="71" name="楕円 70">
          <a:extLst>
            <a:ext uri="{FF2B5EF4-FFF2-40B4-BE49-F238E27FC236}">
              <a16:creationId xmlns:a16="http://schemas.microsoft.com/office/drawing/2014/main" id="{430DA83E-064A-47FA-A84A-27956AB9FEC7}"/>
            </a:ext>
          </a:extLst>
        </xdr:cNvPr>
        <xdr:cNvSpPr/>
      </xdr:nvSpPr>
      <xdr:spPr>
        <a:xfrm>
          <a:off x="4036060" y="62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42689</xdr:rowOff>
    </xdr:from>
    <xdr:ext cx="405111" cy="259045"/>
    <xdr:sp macro="" textlink="">
      <xdr:nvSpPr>
        <xdr:cNvPr id="72" name="【道路】&#10;有形固定資産減価償却率該当値テキスト">
          <a:extLst>
            <a:ext uri="{FF2B5EF4-FFF2-40B4-BE49-F238E27FC236}">
              <a16:creationId xmlns:a16="http://schemas.microsoft.com/office/drawing/2014/main" id="{EFAD9403-7206-4AA2-9AD4-0915869DD2C8}"/>
            </a:ext>
          </a:extLst>
        </xdr:cNvPr>
        <xdr:cNvSpPr txBox="1"/>
      </xdr:nvSpPr>
      <xdr:spPr>
        <a:xfrm>
          <a:off x="4124960" y="6245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27686</xdr:rowOff>
    </xdr:from>
    <xdr:to>
      <xdr:col>20</xdr:col>
      <xdr:colOff>38100</xdr:colOff>
      <xdr:row>37</xdr:row>
      <xdr:rowOff>129286</xdr:rowOff>
    </xdr:to>
    <xdr:sp macro="" textlink="">
      <xdr:nvSpPr>
        <xdr:cNvPr id="73" name="楕円 72">
          <a:extLst>
            <a:ext uri="{FF2B5EF4-FFF2-40B4-BE49-F238E27FC236}">
              <a16:creationId xmlns:a16="http://schemas.microsoft.com/office/drawing/2014/main" id="{D8FC929D-1553-40B6-ABDB-05565C5E9CD3}"/>
            </a:ext>
          </a:extLst>
        </xdr:cNvPr>
        <xdr:cNvSpPr/>
      </xdr:nvSpPr>
      <xdr:spPr>
        <a:xfrm>
          <a:off x="3312160" y="62303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78486</xdr:rowOff>
    </xdr:from>
    <xdr:to>
      <xdr:col>24</xdr:col>
      <xdr:colOff>63500</xdr:colOff>
      <xdr:row>37</xdr:row>
      <xdr:rowOff>115062</xdr:rowOff>
    </xdr:to>
    <xdr:cxnSp macro="">
      <xdr:nvCxnSpPr>
        <xdr:cNvPr id="74" name="直線コネクタ 73">
          <a:extLst>
            <a:ext uri="{FF2B5EF4-FFF2-40B4-BE49-F238E27FC236}">
              <a16:creationId xmlns:a16="http://schemas.microsoft.com/office/drawing/2014/main" id="{944FE55A-9F3F-487F-9894-B3688071E711}"/>
            </a:ext>
          </a:extLst>
        </xdr:cNvPr>
        <xdr:cNvCxnSpPr/>
      </xdr:nvCxnSpPr>
      <xdr:spPr>
        <a:xfrm>
          <a:off x="3355340" y="6281166"/>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153416</xdr:rowOff>
    </xdr:from>
    <xdr:to>
      <xdr:col>15</xdr:col>
      <xdr:colOff>101600</xdr:colOff>
      <xdr:row>37</xdr:row>
      <xdr:rowOff>83566</xdr:rowOff>
    </xdr:to>
    <xdr:sp macro="" textlink="">
      <xdr:nvSpPr>
        <xdr:cNvPr id="75" name="楕円 74">
          <a:extLst>
            <a:ext uri="{FF2B5EF4-FFF2-40B4-BE49-F238E27FC236}">
              <a16:creationId xmlns:a16="http://schemas.microsoft.com/office/drawing/2014/main" id="{75FD30CD-243D-4D4E-ABF0-5568EF6880E1}"/>
            </a:ext>
          </a:extLst>
        </xdr:cNvPr>
        <xdr:cNvSpPr/>
      </xdr:nvSpPr>
      <xdr:spPr>
        <a:xfrm>
          <a:off x="2514600" y="6188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32766</xdr:rowOff>
    </xdr:from>
    <xdr:to>
      <xdr:col>19</xdr:col>
      <xdr:colOff>177800</xdr:colOff>
      <xdr:row>37</xdr:row>
      <xdr:rowOff>78486</xdr:rowOff>
    </xdr:to>
    <xdr:cxnSp macro="">
      <xdr:nvCxnSpPr>
        <xdr:cNvPr id="76" name="直線コネクタ 75">
          <a:extLst>
            <a:ext uri="{FF2B5EF4-FFF2-40B4-BE49-F238E27FC236}">
              <a16:creationId xmlns:a16="http://schemas.microsoft.com/office/drawing/2014/main" id="{5BC82639-7E34-4EC2-B0A6-CD07A27A2964}"/>
            </a:ext>
          </a:extLst>
        </xdr:cNvPr>
        <xdr:cNvCxnSpPr/>
      </xdr:nvCxnSpPr>
      <xdr:spPr>
        <a:xfrm>
          <a:off x="2565400" y="6235446"/>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137414</xdr:rowOff>
    </xdr:from>
    <xdr:to>
      <xdr:col>10</xdr:col>
      <xdr:colOff>165100</xdr:colOff>
      <xdr:row>37</xdr:row>
      <xdr:rowOff>67564</xdr:rowOff>
    </xdr:to>
    <xdr:sp macro="" textlink="">
      <xdr:nvSpPr>
        <xdr:cNvPr id="77" name="楕円 76">
          <a:extLst>
            <a:ext uri="{FF2B5EF4-FFF2-40B4-BE49-F238E27FC236}">
              <a16:creationId xmlns:a16="http://schemas.microsoft.com/office/drawing/2014/main" id="{3CF57738-B71A-4EA7-840C-33BE244A0FA2}"/>
            </a:ext>
          </a:extLst>
        </xdr:cNvPr>
        <xdr:cNvSpPr/>
      </xdr:nvSpPr>
      <xdr:spPr>
        <a:xfrm>
          <a:off x="1739900" y="61724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xdr:rowOff>
    </xdr:from>
    <xdr:to>
      <xdr:col>15</xdr:col>
      <xdr:colOff>50800</xdr:colOff>
      <xdr:row>37</xdr:row>
      <xdr:rowOff>32766</xdr:rowOff>
    </xdr:to>
    <xdr:cxnSp macro="">
      <xdr:nvCxnSpPr>
        <xdr:cNvPr id="78" name="直線コネクタ 77">
          <a:extLst>
            <a:ext uri="{FF2B5EF4-FFF2-40B4-BE49-F238E27FC236}">
              <a16:creationId xmlns:a16="http://schemas.microsoft.com/office/drawing/2014/main" id="{9E5580E0-E89F-4847-B6A6-8CEC3155BEE0}"/>
            </a:ext>
          </a:extLst>
        </xdr:cNvPr>
        <xdr:cNvCxnSpPr/>
      </xdr:nvCxnSpPr>
      <xdr:spPr>
        <a:xfrm>
          <a:off x="1790700" y="6219444"/>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132842</xdr:rowOff>
    </xdr:from>
    <xdr:to>
      <xdr:col>6</xdr:col>
      <xdr:colOff>38100</xdr:colOff>
      <xdr:row>37</xdr:row>
      <xdr:rowOff>62992</xdr:rowOff>
    </xdr:to>
    <xdr:sp macro="" textlink="">
      <xdr:nvSpPr>
        <xdr:cNvPr id="79" name="楕円 78">
          <a:extLst>
            <a:ext uri="{FF2B5EF4-FFF2-40B4-BE49-F238E27FC236}">
              <a16:creationId xmlns:a16="http://schemas.microsoft.com/office/drawing/2014/main" id="{F66CADF3-DC0C-4D36-8796-30BA34BB2594}"/>
            </a:ext>
          </a:extLst>
        </xdr:cNvPr>
        <xdr:cNvSpPr/>
      </xdr:nvSpPr>
      <xdr:spPr>
        <a:xfrm>
          <a:off x="965200" y="61678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xdr:rowOff>
    </xdr:from>
    <xdr:to>
      <xdr:col>10</xdr:col>
      <xdr:colOff>114300</xdr:colOff>
      <xdr:row>37</xdr:row>
      <xdr:rowOff>16764</xdr:rowOff>
    </xdr:to>
    <xdr:cxnSp macro="">
      <xdr:nvCxnSpPr>
        <xdr:cNvPr id="80" name="直線コネクタ 79">
          <a:extLst>
            <a:ext uri="{FF2B5EF4-FFF2-40B4-BE49-F238E27FC236}">
              <a16:creationId xmlns:a16="http://schemas.microsoft.com/office/drawing/2014/main" id="{F6BC6A39-0FC1-44AE-8C36-1A53C639FF03}"/>
            </a:ext>
          </a:extLst>
        </xdr:cNvPr>
        <xdr:cNvCxnSpPr/>
      </xdr:nvCxnSpPr>
      <xdr:spPr>
        <a:xfrm>
          <a:off x="1008380" y="621487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C04CAD24-7E1C-4616-BA49-90DC220F7F43}"/>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76979</xdr:rowOff>
    </xdr:from>
    <xdr:ext cx="405111" cy="259045"/>
    <xdr:sp macro="" textlink="">
      <xdr:nvSpPr>
        <xdr:cNvPr id="82" name="n_2aveValue【道路】&#10;有形固定資産減価償却率">
          <a:extLst>
            <a:ext uri="{FF2B5EF4-FFF2-40B4-BE49-F238E27FC236}">
              <a16:creationId xmlns:a16="http://schemas.microsoft.com/office/drawing/2014/main" id="{5A2044B1-734B-4FEA-ACA1-A237485AFC45}"/>
            </a:ext>
          </a:extLst>
        </xdr:cNvPr>
        <xdr:cNvSpPr txBox="1"/>
      </xdr:nvSpPr>
      <xdr:spPr>
        <a:xfrm>
          <a:off x="2385704" y="6279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63263</xdr:rowOff>
    </xdr:from>
    <xdr:ext cx="405111" cy="259045"/>
    <xdr:sp macro="" textlink="">
      <xdr:nvSpPr>
        <xdr:cNvPr id="83" name="n_3aveValue【道路】&#10;有形固定資産減価償却率">
          <a:extLst>
            <a:ext uri="{FF2B5EF4-FFF2-40B4-BE49-F238E27FC236}">
              <a16:creationId xmlns:a16="http://schemas.microsoft.com/office/drawing/2014/main" id="{9BAA3EC3-094A-4A79-8DB7-C1BE616F9FE2}"/>
            </a:ext>
          </a:extLst>
        </xdr:cNvPr>
        <xdr:cNvSpPr txBox="1"/>
      </xdr:nvSpPr>
      <xdr:spPr>
        <a:xfrm>
          <a:off x="1611004" y="6265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a:extLst>
            <a:ext uri="{FF2B5EF4-FFF2-40B4-BE49-F238E27FC236}">
              <a16:creationId xmlns:a16="http://schemas.microsoft.com/office/drawing/2014/main" id="{6BD7434C-B0C1-4FF0-99ED-EA252386B9DB}"/>
            </a:ext>
          </a:extLst>
        </xdr:cNvPr>
        <xdr:cNvSpPr txBox="1"/>
      </xdr:nvSpPr>
      <xdr:spPr>
        <a:xfrm>
          <a:off x="83630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120413</xdr:rowOff>
    </xdr:from>
    <xdr:ext cx="405111" cy="259045"/>
    <xdr:sp macro="" textlink="">
      <xdr:nvSpPr>
        <xdr:cNvPr id="85" name="n_1mainValue【道路】&#10;有形固定資産減価償却率">
          <a:extLst>
            <a:ext uri="{FF2B5EF4-FFF2-40B4-BE49-F238E27FC236}">
              <a16:creationId xmlns:a16="http://schemas.microsoft.com/office/drawing/2014/main" id="{3225F77A-C748-4370-872A-7C3CEFDF19BD}"/>
            </a:ext>
          </a:extLst>
        </xdr:cNvPr>
        <xdr:cNvSpPr txBox="1"/>
      </xdr:nvSpPr>
      <xdr:spPr>
        <a:xfrm>
          <a:off x="3170564" y="632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100093</xdr:rowOff>
    </xdr:from>
    <xdr:ext cx="405111" cy="259045"/>
    <xdr:sp macro="" textlink="">
      <xdr:nvSpPr>
        <xdr:cNvPr id="86" name="n_2mainValue【道路】&#10;有形固定資産減価償却率">
          <a:extLst>
            <a:ext uri="{FF2B5EF4-FFF2-40B4-BE49-F238E27FC236}">
              <a16:creationId xmlns:a16="http://schemas.microsoft.com/office/drawing/2014/main" id="{6E758A49-3FDB-4BC2-96C1-36F11162DB7D}"/>
            </a:ext>
          </a:extLst>
        </xdr:cNvPr>
        <xdr:cNvSpPr txBox="1"/>
      </xdr:nvSpPr>
      <xdr:spPr>
        <a:xfrm>
          <a:off x="2385704" y="59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84091</xdr:rowOff>
    </xdr:from>
    <xdr:ext cx="405111" cy="259045"/>
    <xdr:sp macro="" textlink="">
      <xdr:nvSpPr>
        <xdr:cNvPr id="87" name="n_3mainValue【道路】&#10;有形固定資産減価償却率">
          <a:extLst>
            <a:ext uri="{FF2B5EF4-FFF2-40B4-BE49-F238E27FC236}">
              <a16:creationId xmlns:a16="http://schemas.microsoft.com/office/drawing/2014/main" id="{545EC152-0816-4C3B-9760-33068A7D463B}"/>
            </a:ext>
          </a:extLst>
        </xdr:cNvPr>
        <xdr:cNvSpPr txBox="1"/>
      </xdr:nvSpPr>
      <xdr:spPr>
        <a:xfrm>
          <a:off x="1611004" y="595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54119</xdr:rowOff>
    </xdr:from>
    <xdr:ext cx="405111" cy="259045"/>
    <xdr:sp macro="" textlink="">
      <xdr:nvSpPr>
        <xdr:cNvPr id="88" name="n_4mainValue【道路】&#10;有形固定資産減価償却率">
          <a:extLst>
            <a:ext uri="{FF2B5EF4-FFF2-40B4-BE49-F238E27FC236}">
              <a16:creationId xmlns:a16="http://schemas.microsoft.com/office/drawing/2014/main" id="{D94639B3-A14D-4DE0-9787-E0B92C3AE8C6}"/>
            </a:ext>
          </a:extLst>
        </xdr:cNvPr>
        <xdr:cNvSpPr txBox="1"/>
      </xdr:nvSpPr>
      <xdr:spPr>
        <a:xfrm>
          <a:off x="836304" y="625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6A3AF33-F6DD-4EA8-9BD7-23275163217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85F3B19-F9BB-4A7A-B033-BD123A3FCFF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A85915F-CAFD-4D13-BC7C-437D696C570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86444B0-EA23-476D-B9EB-A3A3968E7B8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F89924A-3EFE-4685-8644-CAD46C8CC50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9143BD4-85F7-485C-AF59-6C8616E1D6C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5BECDD8-635E-4E94-BF88-CC48DD17190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D0AB7B2-677C-459A-90CA-485C9E207A3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616F7BD-049A-4B50-BCFF-B81F67A65AF2}"/>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FA03E51-2212-4DC5-9808-6FE5E08AEF4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A26CDAC-76BF-49D1-9CDB-DCBAA0E8053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7298B11-4E1B-4069-AE3B-5AEF6DB22FA3}"/>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61655B1F-E1ED-4020-926A-7DF5A3788DA4}"/>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8C7D04DC-3859-41D5-87C6-528E85AF2507}"/>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AA98D5E-3BF7-4043-948E-E5F3301F858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CF493176-D1DD-4EC5-BEF5-90A32B9C35B9}"/>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20863A9-3A76-4756-A8C5-CE4970139768}"/>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C270634D-99F5-4862-BB2C-F477CC8DE2CC}"/>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39AFE9C-4DBB-4946-A206-6682AA415E0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6413FBE-8DBF-44EF-9EBE-3BEAD5CB56A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6745806-3D1C-4B48-AC5E-3D676AACD54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AA956E4A-B9D4-40EB-B49A-DC8B730D9029}"/>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938828D-6761-49AC-B23E-96E7C54406F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4A73BD76-0E58-4741-9FBA-78BA78D82900}"/>
            </a:ext>
          </a:extLst>
        </xdr:cNvPr>
        <xdr:cNvCxnSpPr/>
      </xdr:nvCxnSpPr>
      <xdr:spPr>
        <a:xfrm flipV="1">
          <a:off x="9219565" y="5783199"/>
          <a:ext cx="0" cy="11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770C39AE-38B1-4943-906E-E2BA6FAF8DDF}"/>
            </a:ext>
          </a:extLst>
        </xdr:cNvPr>
        <xdr:cNvSpPr txBox="1"/>
      </xdr:nvSpPr>
      <xdr:spPr>
        <a:xfrm>
          <a:off x="9258300" y="69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3A94209A-396D-4FB0-9400-6179F5F672ED}"/>
            </a:ext>
          </a:extLst>
        </xdr:cNvPr>
        <xdr:cNvCxnSpPr/>
      </xdr:nvCxnSpPr>
      <xdr:spPr>
        <a:xfrm>
          <a:off x="9154160" y="6977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041930F2-855A-482C-A384-D018327A16E0}"/>
            </a:ext>
          </a:extLst>
        </xdr:cNvPr>
        <xdr:cNvSpPr txBox="1"/>
      </xdr:nvSpPr>
      <xdr:spPr>
        <a:xfrm>
          <a:off x="9258300"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5E1BC3AE-6A5D-4E0C-86BD-5AA3F66FF2F0}"/>
            </a:ext>
          </a:extLst>
        </xdr:cNvPr>
        <xdr:cNvCxnSpPr/>
      </xdr:nvCxnSpPr>
      <xdr:spPr>
        <a:xfrm>
          <a:off x="9154160" y="5783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a:extLst>
            <a:ext uri="{FF2B5EF4-FFF2-40B4-BE49-F238E27FC236}">
              <a16:creationId xmlns:a16="http://schemas.microsoft.com/office/drawing/2014/main" id="{7D6E8C01-E357-49C9-8ADE-BB2863267066}"/>
            </a:ext>
          </a:extLst>
        </xdr:cNvPr>
        <xdr:cNvSpPr txBox="1"/>
      </xdr:nvSpPr>
      <xdr:spPr>
        <a:xfrm>
          <a:off x="9258300" y="6485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FBEE3146-DF01-4581-8E9D-52A89670A5D2}"/>
            </a:ext>
          </a:extLst>
        </xdr:cNvPr>
        <xdr:cNvSpPr/>
      </xdr:nvSpPr>
      <xdr:spPr>
        <a:xfrm>
          <a:off x="9192260" y="663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F891243E-73DF-487E-A406-895775C53C45}"/>
            </a:ext>
          </a:extLst>
        </xdr:cNvPr>
        <xdr:cNvSpPr/>
      </xdr:nvSpPr>
      <xdr:spPr>
        <a:xfrm>
          <a:off x="8445500" y="6624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91FFF984-2CC7-449B-8B44-DF12F39E9420}"/>
            </a:ext>
          </a:extLst>
        </xdr:cNvPr>
        <xdr:cNvSpPr/>
      </xdr:nvSpPr>
      <xdr:spPr>
        <a:xfrm>
          <a:off x="7670800" y="6605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a:extLst>
            <a:ext uri="{FF2B5EF4-FFF2-40B4-BE49-F238E27FC236}">
              <a16:creationId xmlns:a16="http://schemas.microsoft.com/office/drawing/2014/main" id="{A77D7024-8809-4540-B4EF-CF5F722C14E8}"/>
            </a:ext>
          </a:extLst>
        </xdr:cNvPr>
        <xdr:cNvSpPr/>
      </xdr:nvSpPr>
      <xdr:spPr>
        <a:xfrm>
          <a:off x="6873240" y="662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a:extLst>
            <a:ext uri="{FF2B5EF4-FFF2-40B4-BE49-F238E27FC236}">
              <a16:creationId xmlns:a16="http://schemas.microsoft.com/office/drawing/2014/main" id="{6623FA57-5EDD-4A8B-A4B1-5661ABE37183}"/>
            </a:ext>
          </a:extLst>
        </xdr:cNvPr>
        <xdr:cNvSpPr/>
      </xdr:nvSpPr>
      <xdr:spPr>
        <a:xfrm>
          <a:off x="6098540" y="6623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9923DB6-BA59-4274-8707-622B24C8D1D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4DE7B55-9B81-464D-9D06-4F63076EC45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844E1DE-9120-4A75-8AAC-C9F4412DA12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3299968-C0E8-4E7D-8456-DFF17C7765E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ECD73CA-6732-4661-90FC-26C4A6950C3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108915</xdr:rowOff>
    </xdr:from>
    <xdr:to>
      <xdr:col>55</xdr:col>
      <xdr:colOff>50800</xdr:colOff>
      <xdr:row>41</xdr:row>
      <xdr:rowOff>39065</xdr:rowOff>
    </xdr:to>
    <xdr:sp macro="" textlink="">
      <xdr:nvSpPr>
        <xdr:cNvPr id="128" name="楕円 127">
          <a:extLst>
            <a:ext uri="{FF2B5EF4-FFF2-40B4-BE49-F238E27FC236}">
              <a16:creationId xmlns:a16="http://schemas.microsoft.com/office/drawing/2014/main" id="{439E36D9-FD71-4B1B-8198-7FB43F19BDBC}"/>
            </a:ext>
          </a:extLst>
        </xdr:cNvPr>
        <xdr:cNvSpPr/>
      </xdr:nvSpPr>
      <xdr:spPr>
        <a:xfrm>
          <a:off x="9192260" y="6814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23842</xdr:rowOff>
    </xdr:from>
    <xdr:ext cx="469744" cy="259045"/>
    <xdr:sp macro="" textlink="">
      <xdr:nvSpPr>
        <xdr:cNvPr id="129" name="【道路】&#10;一人当たり延長該当値テキスト">
          <a:extLst>
            <a:ext uri="{FF2B5EF4-FFF2-40B4-BE49-F238E27FC236}">
              <a16:creationId xmlns:a16="http://schemas.microsoft.com/office/drawing/2014/main" id="{F034DDA5-15B4-48D0-8C63-418DE75DFFDA}"/>
            </a:ext>
          </a:extLst>
        </xdr:cNvPr>
        <xdr:cNvSpPr txBox="1"/>
      </xdr:nvSpPr>
      <xdr:spPr>
        <a:xfrm>
          <a:off x="9258300" y="67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111506</xdr:rowOff>
    </xdr:from>
    <xdr:to>
      <xdr:col>50</xdr:col>
      <xdr:colOff>165100</xdr:colOff>
      <xdr:row>41</xdr:row>
      <xdr:rowOff>41656</xdr:rowOff>
    </xdr:to>
    <xdr:sp macro="" textlink="">
      <xdr:nvSpPr>
        <xdr:cNvPr id="130" name="楕円 129">
          <a:extLst>
            <a:ext uri="{FF2B5EF4-FFF2-40B4-BE49-F238E27FC236}">
              <a16:creationId xmlns:a16="http://schemas.microsoft.com/office/drawing/2014/main" id="{A936BC29-33BD-4D3C-96F7-D01A0A7F2A1B}"/>
            </a:ext>
          </a:extLst>
        </xdr:cNvPr>
        <xdr:cNvSpPr/>
      </xdr:nvSpPr>
      <xdr:spPr>
        <a:xfrm>
          <a:off x="8445500" y="6817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159715</xdr:rowOff>
    </xdr:from>
    <xdr:to>
      <xdr:col>55</xdr:col>
      <xdr:colOff>0</xdr:colOff>
      <xdr:row>40</xdr:row>
      <xdr:rowOff>162306</xdr:rowOff>
    </xdr:to>
    <xdr:cxnSp macro="">
      <xdr:nvCxnSpPr>
        <xdr:cNvPr id="131" name="直線コネクタ 130">
          <a:extLst>
            <a:ext uri="{FF2B5EF4-FFF2-40B4-BE49-F238E27FC236}">
              <a16:creationId xmlns:a16="http://schemas.microsoft.com/office/drawing/2014/main" id="{96327F57-7667-4477-B98A-67DF5699354B}"/>
            </a:ext>
          </a:extLst>
        </xdr:cNvPr>
        <xdr:cNvCxnSpPr/>
      </xdr:nvCxnSpPr>
      <xdr:spPr>
        <a:xfrm flipV="1">
          <a:off x="8496300" y="6865315"/>
          <a:ext cx="7239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113335</xdr:rowOff>
    </xdr:from>
    <xdr:to>
      <xdr:col>46</xdr:col>
      <xdr:colOff>38100</xdr:colOff>
      <xdr:row>41</xdr:row>
      <xdr:rowOff>43485</xdr:rowOff>
    </xdr:to>
    <xdr:sp macro="" textlink="">
      <xdr:nvSpPr>
        <xdr:cNvPr id="132" name="楕円 131">
          <a:extLst>
            <a:ext uri="{FF2B5EF4-FFF2-40B4-BE49-F238E27FC236}">
              <a16:creationId xmlns:a16="http://schemas.microsoft.com/office/drawing/2014/main" id="{CE8C1207-7666-4D64-8278-A1D1B678D758}"/>
            </a:ext>
          </a:extLst>
        </xdr:cNvPr>
        <xdr:cNvSpPr/>
      </xdr:nvSpPr>
      <xdr:spPr>
        <a:xfrm>
          <a:off x="7670800" y="6818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162306</xdr:rowOff>
    </xdr:from>
    <xdr:to>
      <xdr:col>50</xdr:col>
      <xdr:colOff>114300</xdr:colOff>
      <xdr:row>40</xdr:row>
      <xdr:rowOff>164135</xdr:rowOff>
    </xdr:to>
    <xdr:cxnSp macro="">
      <xdr:nvCxnSpPr>
        <xdr:cNvPr id="133" name="直線コネクタ 132">
          <a:extLst>
            <a:ext uri="{FF2B5EF4-FFF2-40B4-BE49-F238E27FC236}">
              <a16:creationId xmlns:a16="http://schemas.microsoft.com/office/drawing/2014/main" id="{CDA73AA4-165D-4168-B348-2BF7AFACA551}"/>
            </a:ext>
          </a:extLst>
        </xdr:cNvPr>
        <xdr:cNvCxnSpPr/>
      </xdr:nvCxnSpPr>
      <xdr:spPr>
        <a:xfrm flipV="1">
          <a:off x="7713980" y="6867906"/>
          <a:ext cx="78232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114935</xdr:rowOff>
    </xdr:from>
    <xdr:to>
      <xdr:col>41</xdr:col>
      <xdr:colOff>101600</xdr:colOff>
      <xdr:row>41</xdr:row>
      <xdr:rowOff>45085</xdr:rowOff>
    </xdr:to>
    <xdr:sp macro="" textlink="">
      <xdr:nvSpPr>
        <xdr:cNvPr id="134" name="楕円 133">
          <a:extLst>
            <a:ext uri="{FF2B5EF4-FFF2-40B4-BE49-F238E27FC236}">
              <a16:creationId xmlns:a16="http://schemas.microsoft.com/office/drawing/2014/main" id="{FAD25DD9-99A3-40A2-B20A-622975F0FCBA}"/>
            </a:ext>
          </a:extLst>
        </xdr:cNvPr>
        <xdr:cNvSpPr/>
      </xdr:nvSpPr>
      <xdr:spPr>
        <a:xfrm>
          <a:off x="6873240" y="6820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164135</xdr:rowOff>
    </xdr:from>
    <xdr:to>
      <xdr:col>45</xdr:col>
      <xdr:colOff>177800</xdr:colOff>
      <xdr:row>40</xdr:row>
      <xdr:rowOff>165735</xdr:rowOff>
    </xdr:to>
    <xdr:cxnSp macro="">
      <xdr:nvCxnSpPr>
        <xdr:cNvPr id="135" name="直線コネクタ 134">
          <a:extLst>
            <a:ext uri="{FF2B5EF4-FFF2-40B4-BE49-F238E27FC236}">
              <a16:creationId xmlns:a16="http://schemas.microsoft.com/office/drawing/2014/main" id="{AA514D14-DBAB-4FFD-AA86-E6B251BC682B}"/>
            </a:ext>
          </a:extLst>
        </xdr:cNvPr>
        <xdr:cNvCxnSpPr/>
      </xdr:nvCxnSpPr>
      <xdr:spPr>
        <a:xfrm flipV="1">
          <a:off x="6924040" y="6869735"/>
          <a:ext cx="78994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115545</xdr:rowOff>
    </xdr:from>
    <xdr:to>
      <xdr:col>36</xdr:col>
      <xdr:colOff>165100</xdr:colOff>
      <xdr:row>41</xdr:row>
      <xdr:rowOff>45695</xdr:rowOff>
    </xdr:to>
    <xdr:sp macro="" textlink="">
      <xdr:nvSpPr>
        <xdr:cNvPr id="136" name="楕円 135">
          <a:extLst>
            <a:ext uri="{FF2B5EF4-FFF2-40B4-BE49-F238E27FC236}">
              <a16:creationId xmlns:a16="http://schemas.microsoft.com/office/drawing/2014/main" id="{560BF79E-D590-4B08-AAD9-0CA14FB9133B}"/>
            </a:ext>
          </a:extLst>
        </xdr:cNvPr>
        <xdr:cNvSpPr/>
      </xdr:nvSpPr>
      <xdr:spPr>
        <a:xfrm>
          <a:off x="6098540" y="6821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165735</xdr:rowOff>
    </xdr:from>
    <xdr:to>
      <xdr:col>41</xdr:col>
      <xdr:colOff>50800</xdr:colOff>
      <xdr:row>40</xdr:row>
      <xdr:rowOff>166345</xdr:rowOff>
    </xdr:to>
    <xdr:cxnSp macro="">
      <xdr:nvCxnSpPr>
        <xdr:cNvPr id="137" name="直線コネクタ 136">
          <a:extLst>
            <a:ext uri="{FF2B5EF4-FFF2-40B4-BE49-F238E27FC236}">
              <a16:creationId xmlns:a16="http://schemas.microsoft.com/office/drawing/2014/main" id="{22BE41E9-16CD-4820-9510-7FEC556E708C}"/>
            </a:ext>
          </a:extLst>
        </xdr:cNvPr>
        <xdr:cNvCxnSpPr/>
      </xdr:nvCxnSpPr>
      <xdr:spPr>
        <a:xfrm flipV="1">
          <a:off x="6149340" y="6871335"/>
          <a:ext cx="7747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a:extLst>
            <a:ext uri="{FF2B5EF4-FFF2-40B4-BE49-F238E27FC236}">
              <a16:creationId xmlns:a16="http://schemas.microsoft.com/office/drawing/2014/main" id="{8BDDEBC1-8CFA-4EFF-8FCB-2095E2A93B90}"/>
            </a:ext>
          </a:extLst>
        </xdr:cNvPr>
        <xdr:cNvSpPr txBox="1"/>
      </xdr:nvSpPr>
      <xdr:spPr>
        <a:xfrm>
          <a:off x="8271587" y="64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macro="" textlink="">
      <xdr:nvSpPr>
        <xdr:cNvPr id="139" name="n_2aveValue【道路】&#10;一人当たり延長">
          <a:extLst>
            <a:ext uri="{FF2B5EF4-FFF2-40B4-BE49-F238E27FC236}">
              <a16:creationId xmlns:a16="http://schemas.microsoft.com/office/drawing/2014/main" id="{5585535E-0612-4E53-8B8E-5023D5A2DE96}"/>
            </a:ext>
          </a:extLst>
        </xdr:cNvPr>
        <xdr:cNvSpPr txBox="1"/>
      </xdr:nvSpPr>
      <xdr:spPr>
        <a:xfrm>
          <a:off x="7509587" y="638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macro="" textlink="">
      <xdr:nvSpPr>
        <xdr:cNvPr id="140" name="n_3aveValue【道路】&#10;一人当たり延長">
          <a:extLst>
            <a:ext uri="{FF2B5EF4-FFF2-40B4-BE49-F238E27FC236}">
              <a16:creationId xmlns:a16="http://schemas.microsoft.com/office/drawing/2014/main" id="{E05F4FCF-1155-4794-BFBB-61EC5CF6925A}"/>
            </a:ext>
          </a:extLst>
        </xdr:cNvPr>
        <xdr:cNvSpPr txBox="1"/>
      </xdr:nvSpPr>
      <xdr:spPr>
        <a:xfrm>
          <a:off x="6712027" y="64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macro="" textlink="">
      <xdr:nvSpPr>
        <xdr:cNvPr id="141" name="n_4aveValue【道路】&#10;一人当たり延長">
          <a:extLst>
            <a:ext uri="{FF2B5EF4-FFF2-40B4-BE49-F238E27FC236}">
              <a16:creationId xmlns:a16="http://schemas.microsoft.com/office/drawing/2014/main" id="{BDED870F-F7BB-433C-A039-A1532C4D1692}"/>
            </a:ext>
          </a:extLst>
        </xdr:cNvPr>
        <xdr:cNvSpPr txBox="1"/>
      </xdr:nvSpPr>
      <xdr:spPr>
        <a:xfrm>
          <a:off x="5937327" y="640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32783</xdr:rowOff>
    </xdr:from>
    <xdr:ext cx="469744" cy="259045"/>
    <xdr:sp macro="" textlink="">
      <xdr:nvSpPr>
        <xdr:cNvPr id="142" name="n_1mainValue【道路】&#10;一人当たり延長">
          <a:extLst>
            <a:ext uri="{FF2B5EF4-FFF2-40B4-BE49-F238E27FC236}">
              <a16:creationId xmlns:a16="http://schemas.microsoft.com/office/drawing/2014/main" id="{DD57CE8A-7A80-4B8E-830B-1A2FF5A58855}"/>
            </a:ext>
          </a:extLst>
        </xdr:cNvPr>
        <xdr:cNvSpPr txBox="1"/>
      </xdr:nvSpPr>
      <xdr:spPr>
        <a:xfrm>
          <a:off x="8271587" y="69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34612</xdr:rowOff>
    </xdr:from>
    <xdr:ext cx="469744" cy="259045"/>
    <xdr:sp macro="" textlink="">
      <xdr:nvSpPr>
        <xdr:cNvPr id="143" name="n_2mainValue【道路】&#10;一人当たり延長">
          <a:extLst>
            <a:ext uri="{FF2B5EF4-FFF2-40B4-BE49-F238E27FC236}">
              <a16:creationId xmlns:a16="http://schemas.microsoft.com/office/drawing/2014/main" id="{57547DE5-4D88-41A2-833B-0ADBB19FDC49}"/>
            </a:ext>
          </a:extLst>
        </xdr:cNvPr>
        <xdr:cNvSpPr txBox="1"/>
      </xdr:nvSpPr>
      <xdr:spPr>
        <a:xfrm>
          <a:off x="7509587" y="69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36212</xdr:rowOff>
    </xdr:from>
    <xdr:ext cx="469744" cy="259045"/>
    <xdr:sp macro="" textlink="">
      <xdr:nvSpPr>
        <xdr:cNvPr id="144" name="n_3mainValue【道路】&#10;一人当たり延長">
          <a:extLst>
            <a:ext uri="{FF2B5EF4-FFF2-40B4-BE49-F238E27FC236}">
              <a16:creationId xmlns:a16="http://schemas.microsoft.com/office/drawing/2014/main" id="{8E334EEA-2AD3-4091-B4E4-95CC81C450D4}"/>
            </a:ext>
          </a:extLst>
        </xdr:cNvPr>
        <xdr:cNvSpPr txBox="1"/>
      </xdr:nvSpPr>
      <xdr:spPr>
        <a:xfrm>
          <a:off x="6712027" y="690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36822</xdr:rowOff>
    </xdr:from>
    <xdr:ext cx="469744" cy="259045"/>
    <xdr:sp macro="" textlink="">
      <xdr:nvSpPr>
        <xdr:cNvPr id="145" name="n_4mainValue【道路】&#10;一人当たり延長">
          <a:extLst>
            <a:ext uri="{FF2B5EF4-FFF2-40B4-BE49-F238E27FC236}">
              <a16:creationId xmlns:a16="http://schemas.microsoft.com/office/drawing/2014/main" id="{31D20215-0197-49D9-839A-D2718AC08D12}"/>
            </a:ext>
          </a:extLst>
        </xdr:cNvPr>
        <xdr:cNvSpPr txBox="1"/>
      </xdr:nvSpPr>
      <xdr:spPr>
        <a:xfrm>
          <a:off x="5937327" y="691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F98D32C-2EB0-4A18-8EB5-6F9556EC289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27EA8F8-0061-49FE-9A8E-D03DB30D9E9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FD74584-D089-4341-B29B-E0440B8F874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AA1CD41-2304-4E26-AE6C-DEB157E7D84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BB95DEC-88CC-45A8-83E7-D980492D82C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B5178C2-ED27-49DC-AF7C-CB68F689A8A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89C21DF-8703-490D-A254-336C612E787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6CDA727-1841-4126-A829-D696D8336B0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938FFFC-E66E-4D7A-B9FB-8C7FA837B60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3F0CC45-9DB1-4CB9-989E-26F0F781E69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7C231FD7-399B-4DB7-B5A1-C3802BF1C38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7FE4631-DAFE-40AB-B30C-039B5CCAC20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A491BEC1-12E7-4730-9A1B-4738D24753E1}"/>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F83FE545-3D3C-4696-82D7-F70C54553FAA}"/>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AC10156C-4FBF-403F-B0D2-AC9525D2C099}"/>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4DEB96BC-1FA0-4080-94EF-658D01247F3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E409B888-4775-4963-A2AB-9758E307FC6D}"/>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68ABE36A-31D1-4CF5-B244-D56F5644285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F3F62B77-9BB9-4354-816B-D09F6CE9886F}"/>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CF5F6D01-2755-4218-814D-E85E84112B9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C729572D-274F-4710-92C0-07F31CE7B24F}"/>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C75565DE-CC27-4621-8F49-F0CF076592E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E6F201F7-5A3A-4A1E-ABBF-A90D3E53D31A}"/>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EC876AA8-8589-4191-A4C9-FD7A35C0DBE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A0148B60-0FB1-496D-9229-5797BAD6FAC1}"/>
            </a:ext>
          </a:extLst>
        </xdr:cNvPr>
        <xdr:cNvCxnSpPr/>
      </xdr:nvCxnSpPr>
      <xdr:spPr>
        <a:xfrm flipV="1">
          <a:off x="4086225" y="94716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3F8114BA-9AC0-4B95-B523-0DA8736406F2}"/>
            </a:ext>
          </a:extLst>
        </xdr:cNvPr>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504EE3B1-7ED6-4664-9273-2D8976B908D2}"/>
            </a:ext>
          </a:extLst>
        </xdr:cNvPr>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FFE4CD45-2F04-46E3-B691-51D4C37F7E07}"/>
            </a:ext>
          </a:extLst>
        </xdr:cNvPr>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AFAE2543-8C81-45F2-9B26-7D14348D728A}"/>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560F38D5-D4F6-4894-ABE2-CDDA720F0E5B}"/>
            </a:ext>
          </a:extLst>
        </xdr:cNvPr>
        <xdr:cNvSpPr txBox="1"/>
      </xdr:nvSpPr>
      <xdr:spPr>
        <a:xfrm>
          <a:off x="412496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63EC246C-9BDB-4A2A-9A51-33A26F769B11}"/>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2E6F6386-773E-41E1-8027-C1D26257BC09}"/>
            </a:ext>
          </a:extLst>
        </xdr:cNvPr>
        <xdr:cNvSpPr/>
      </xdr:nvSpPr>
      <xdr:spPr>
        <a:xfrm>
          <a:off x="3312160" y="1011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a:extLst>
            <a:ext uri="{FF2B5EF4-FFF2-40B4-BE49-F238E27FC236}">
              <a16:creationId xmlns:a16="http://schemas.microsoft.com/office/drawing/2014/main" id="{A612A510-B30F-42F0-82BA-1C81F83BEC5D}"/>
            </a:ext>
          </a:extLst>
        </xdr:cNvPr>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a:extLst>
            <a:ext uri="{FF2B5EF4-FFF2-40B4-BE49-F238E27FC236}">
              <a16:creationId xmlns:a16="http://schemas.microsoft.com/office/drawing/2014/main" id="{5B025C6C-BC2B-4274-A58F-DF6ABA873DBD}"/>
            </a:ext>
          </a:extLst>
        </xdr:cNvPr>
        <xdr:cNvSpPr/>
      </xdr:nvSpPr>
      <xdr:spPr>
        <a:xfrm>
          <a:off x="1739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a:extLst>
            <a:ext uri="{FF2B5EF4-FFF2-40B4-BE49-F238E27FC236}">
              <a16:creationId xmlns:a16="http://schemas.microsoft.com/office/drawing/2014/main" id="{1BB5C1FF-8464-4825-86AF-3CC3468CB676}"/>
            </a:ext>
          </a:extLst>
        </xdr:cNvPr>
        <xdr:cNvSpPr/>
      </xdr:nvSpPr>
      <xdr:spPr>
        <a:xfrm>
          <a:off x="96520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83145BA-8A8E-4BD0-97E2-B1DFA931C60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D81BA34-C09A-4B72-B4F7-AF33D432896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0D173FE-5BAA-49D1-BAD6-9FB8C28B7AF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D2A3117-B82F-4B40-994B-949C7E5CA5E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98FEBE1-4FD7-4015-9931-B2FF2B22BDA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95885</xdr:rowOff>
    </xdr:from>
    <xdr:to>
      <xdr:col>24</xdr:col>
      <xdr:colOff>114300</xdr:colOff>
      <xdr:row>60</xdr:row>
      <xdr:rowOff>26035</xdr:rowOff>
    </xdr:to>
    <xdr:sp macro="" textlink="">
      <xdr:nvSpPr>
        <xdr:cNvPr id="186" name="楕円 185">
          <a:extLst>
            <a:ext uri="{FF2B5EF4-FFF2-40B4-BE49-F238E27FC236}">
              <a16:creationId xmlns:a16="http://schemas.microsoft.com/office/drawing/2014/main" id="{5BBF29E7-D8BB-439A-AE32-39178E5CF579}"/>
            </a:ext>
          </a:extLst>
        </xdr:cNvPr>
        <xdr:cNvSpPr/>
      </xdr:nvSpPr>
      <xdr:spPr>
        <a:xfrm>
          <a:off x="4036060" y="9986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118762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537B4B1A-F71C-409C-BDFB-82A927987A4E}"/>
            </a:ext>
          </a:extLst>
        </xdr:cNvPr>
        <xdr:cNvSpPr txBox="1"/>
      </xdr:nvSpPr>
      <xdr:spPr>
        <a:xfrm>
          <a:off x="4124960"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188" name="楕円 187">
          <a:extLst>
            <a:ext uri="{FF2B5EF4-FFF2-40B4-BE49-F238E27FC236}">
              <a16:creationId xmlns:a16="http://schemas.microsoft.com/office/drawing/2014/main" id="{A99A26B4-9008-4FC3-9951-654A4E56E7B8}"/>
            </a:ext>
          </a:extLst>
        </xdr:cNvPr>
        <xdr:cNvSpPr/>
      </xdr:nvSpPr>
      <xdr:spPr>
        <a:xfrm>
          <a:off x="3312160" y="99485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108585</xdr:rowOff>
    </xdr:from>
    <xdr:to>
      <xdr:col>24</xdr:col>
      <xdr:colOff>63500</xdr:colOff>
      <xdr:row>59</xdr:row>
      <xdr:rowOff>146685</xdr:rowOff>
    </xdr:to>
    <xdr:cxnSp macro="">
      <xdr:nvCxnSpPr>
        <xdr:cNvPr id="189" name="直線コネクタ 188">
          <a:extLst>
            <a:ext uri="{FF2B5EF4-FFF2-40B4-BE49-F238E27FC236}">
              <a16:creationId xmlns:a16="http://schemas.microsoft.com/office/drawing/2014/main" id="{E25042CB-C2ED-471C-A093-229690FFB74A}"/>
            </a:ext>
          </a:extLst>
        </xdr:cNvPr>
        <xdr:cNvCxnSpPr/>
      </xdr:nvCxnSpPr>
      <xdr:spPr>
        <a:xfrm>
          <a:off x="3355340" y="999934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156845</xdr:rowOff>
    </xdr:from>
    <xdr:to>
      <xdr:col>15</xdr:col>
      <xdr:colOff>101600</xdr:colOff>
      <xdr:row>61</xdr:row>
      <xdr:rowOff>86995</xdr:rowOff>
    </xdr:to>
    <xdr:sp macro="" textlink="">
      <xdr:nvSpPr>
        <xdr:cNvPr id="190" name="楕円 189">
          <a:extLst>
            <a:ext uri="{FF2B5EF4-FFF2-40B4-BE49-F238E27FC236}">
              <a16:creationId xmlns:a16="http://schemas.microsoft.com/office/drawing/2014/main" id="{6E196296-3806-4231-838A-5384338969B1}"/>
            </a:ext>
          </a:extLst>
        </xdr:cNvPr>
        <xdr:cNvSpPr/>
      </xdr:nvSpPr>
      <xdr:spPr>
        <a:xfrm>
          <a:off x="2514600" y="1021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108585</xdr:rowOff>
    </xdr:from>
    <xdr:to>
      <xdr:col>19</xdr:col>
      <xdr:colOff>177800</xdr:colOff>
      <xdr:row>61</xdr:row>
      <xdr:rowOff>36195</xdr:rowOff>
    </xdr:to>
    <xdr:cxnSp macro="">
      <xdr:nvCxnSpPr>
        <xdr:cNvPr id="191" name="直線コネクタ 190">
          <a:extLst>
            <a:ext uri="{FF2B5EF4-FFF2-40B4-BE49-F238E27FC236}">
              <a16:creationId xmlns:a16="http://schemas.microsoft.com/office/drawing/2014/main" id="{A462876F-DC2F-4BB9-AA68-D08945E9A79C}"/>
            </a:ext>
          </a:extLst>
        </xdr:cNvPr>
        <xdr:cNvCxnSpPr/>
      </xdr:nvCxnSpPr>
      <xdr:spPr>
        <a:xfrm flipV="1">
          <a:off x="2565400" y="9999345"/>
          <a:ext cx="78994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118745</xdr:rowOff>
    </xdr:from>
    <xdr:to>
      <xdr:col>10</xdr:col>
      <xdr:colOff>165100</xdr:colOff>
      <xdr:row>61</xdr:row>
      <xdr:rowOff>48895</xdr:rowOff>
    </xdr:to>
    <xdr:sp macro="" textlink="">
      <xdr:nvSpPr>
        <xdr:cNvPr id="192" name="楕円 191">
          <a:extLst>
            <a:ext uri="{FF2B5EF4-FFF2-40B4-BE49-F238E27FC236}">
              <a16:creationId xmlns:a16="http://schemas.microsoft.com/office/drawing/2014/main" id="{327576D5-0586-4B7C-915F-4934175A68EA}"/>
            </a:ext>
          </a:extLst>
        </xdr:cNvPr>
        <xdr:cNvSpPr/>
      </xdr:nvSpPr>
      <xdr:spPr>
        <a:xfrm>
          <a:off x="1739900" y="1017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169545</xdr:rowOff>
    </xdr:from>
    <xdr:to>
      <xdr:col>15</xdr:col>
      <xdr:colOff>50800</xdr:colOff>
      <xdr:row>61</xdr:row>
      <xdr:rowOff>36195</xdr:rowOff>
    </xdr:to>
    <xdr:cxnSp macro="">
      <xdr:nvCxnSpPr>
        <xdr:cNvPr id="193" name="直線コネクタ 192">
          <a:extLst>
            <a:ext uri="{FF2B5EF4-FFF2-40B4-BE49-F238E27FC236}">
              <a16:creationId xmlns:a16="http://schemas.microsoft.com/office/drawing/2014/main" id="{36B2EAC8-657B-40F9-A0AE-2E89FAA4CDF8}"/>
            </a:ext>
          </a:extLst>
        </xdr:cNvPr>
        <xdr:cNvCxnSpPr/>
      </xdr:nvCxnSpPr>
      <xdr:spPr>
        <a:xfrm>
          <a:off x="1790700" y="1022794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80645</xdr:rowOff>
    </xdr:from>
    <xdr:to>
      <xdr:col>6</xdr:col>
      <xdr:colOff>38100</xdr:colOff>
      <xdr:row>61</xdr:row>
      <xdr:rowOff>10795</xdr:rowOff>
    </xdr:to>
    <xdr:sp macro="" textlink="">
      <xdr:nvSpPr>
        <xdr:cNvPr id="194" name="楕円 193">
          <a:extLst>
            <a:ext uri="{FF2B5EF4-FFF2-40B4-BE49-F238E27FC236}">
              <a16:creationId xmlns:a16="http://schemas.microsoft.com/office/drawing/2014/main" id="{AF9956AE-896F-4398-A021-E873B66502A6}"/>
            </a:ext>
          </a:extLst>
        </xdr:cNvPr>
        <xdr:cNvSpPr/>
      </xdr:nvSpPr>
      <xdr:spPr>
        <a:xfrm>
          <a:off x="965200" y="1013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131445</xdr:rowOff>
    </xdr:from>
    <xdr:to>
      <xdr:col>10</xdr:col>
      <xdr:colOff>114300</xdr:colOff>
      <xdr:row>60</xdr:row>
      <xdr:rowOff>169545</xdr:rowOff>
    </xdr:to>
    <xdr:cxnSp macro="">
      <xdr:nvCxnSpPr>
        <xdr:cNvPr id="195" name="直線コネクタ 194">
          <a:extLst>
            <a:ext uri="{FF2B5EF4-FFF2-40B4-BE49-F238E27FC236}">
              <a16:creationId xmlns:a16="http://schemas.microsoft.com/office/drawing/2014/main" id="{D285C594-E222-4920-863C-D567888B90B7}"/>
            </a:ext>
          </a:extLst>
        </xdr:cNvPr>
        <xdr:cNvCxnSpPr/>
      </xdr:nvCxnSpPr>
      <xdr:spPr>
        <a:xfrm>
          <a:off x="1008380" y="1018984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C4F7139-381B-4A65-89C8-1A66BBF84073}"/>
            </a:ext>
          </a:extLst>
        </xdr:cNvPr>
        <xdr:cNvSpPr txBox="1"/>
      </xdr:nvSpPr>
      <xdr:spPr>
        <a:xfrm>
          <a:off x="317056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D33487AF-F005-431E-B7B0-C81C00CDCC20}"/>
            </a:ext>
          </a:extLst>
        </xdr:cNvPr>
        <xdr:cNvSpPr txBox="1"/>
      </xdr:nvSpPr>
      <xdr:spPr>
        <a:xfrm>
          <a:off x="23857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E2E4541F-5B15-48D7-B631-040E9E438A89}"/>
            </a:ext>
          </a:extLst>
        </xdr:cNvPr>
        <xdr:cNvSpPr txBox="1"/>
      </xdr:nvSpPr>
      <xdr:spPr>
        <a:xfrm>
          <a:off x="161100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856F362D-EBF9-44C5-9C09-0639218CB455}"/>
            </a:ext>
          </a:extLst>
        </xdr:cNvPr>
        <xdr:cNvSpPr txBox="1"/>
      </xdr:nvSpPr>
      <xdr:spPr>
        <a:xfrm>
          <a:off x="8363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4462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F1A2F74-FB0C-400D-98A9-C05ECB86AF29}"/>
            </a:ext>
          </a:extLst>
        </xdr:cNvPr>
        <xdr:cNvSpPr txBox="1"/>
      </xdr:nvSpPr>
      <xdr:spPr>
        <a:xfrm>
          <a:off x="317056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78122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D26D2F93-F496-4E92-AE9E-1ADFEBCFF56D}"/>
            </a:ext>
          </a:extLst>
        </xdr:cNvPr>
        <xdr:cNvSpPr txBox="1"/>
      </xdr:nvSpPr>
      <xdr:spPr>
        <a:xfrm>
          <a:off x="238570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40022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5ECDD19D-6965-480A-9BED-C01F5AE85FA3}"/>
            </a:ext>
          </a:extLst>
        </xdr:cNvPr>
        <xdr:cNvSpPr txBox="1"/>
      </xdr:nvSpPr>
      <xdr:spPr>
        <a:xfrm>
          <a:off x="161100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1922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DC15679-4D33-483A-8A6B-76D719119ADC}"/>
            </a:ext>
          </a:extLst>
        </xdr:cNvPr>
        <xdr:cNvSpPr txBox="1"/>
      </xdr:nvSpPr>
      <xdr:spPr>
        <a:xfrm>
          <a:off x="83630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3AE4FA2E-5AF4-4ACE-A327-A14C4CC04C2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C1B83BC2-546C-42F9-953C-65F44F34FFA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24067DC3-3762-45D9-9E20-4E3608AA2AF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EDE48801-E777-4475-AB90-35D346B13DC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6CE33CC0-7FA7-4B19-8E06-A5BB9706F63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6852CDC8-6FE9-42A4-8626-1E8CEC70E8B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5FCD3E3F-FA90-4EF9-BF28-8BC552D2F96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EC0A63BB-49EE-4407-A25B-D5A876587FF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26516530-4AAA-43DB-80F8-08436DAA5D7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45DE5AAD-5E53-40E6-A543-59E5900A009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DC76B59E-D459-4C54-8ABF-B3BB4E280D5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E15DDFBF-19B4-4FBC-9240-707D510097F7}"/>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36FFAFCD-B84D-4191-BEEC-189201FB899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DAF8F20C-BCAA-49F9-9949-B1DAF58F14FC}"/>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E5B11C66-AFEE-4791-9AA2-99C024B2028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A1BD5A4A-FF86-41F9-8748-D54D93C0D340}"/>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4A34C725-9F25-404A-821A-0AAF68F9498F}"/>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BC80C061-22BF-4321-AD17-2578A2538F28}"/>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84FD6E8D-2DDC-4B62-A2F5-BA12E7A9177F}"/>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D45310C3-0684-477B-B80B-A04FBDA1079E}"/>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12AEE12C-6423-416E-9693-D47EADBB09A7}"/>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D7E3806F-92D1-4AE7-B7D7-0FF9648B685C}"/>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8E9B085-683A-4EB0-B37E-F4406B6AB56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287CEAC8-AE8D-4DBE-B809-8E823496257B}"/>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E5542C4F-8CB3-4EA4-BDC0-EA1D73711EA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0451E6CC-6AA5-4F67-A994-1E02E004B06B}"/>
            </a:ext>
          </a:extLst>
        </xdr:cNvPr>
        <xdr:cNvCxnSpPr/>
      </xdr:nvCxnSpPr>
      <xdr:spPr>
        <a:xfrm flipV="1">
          <a:off x="9219565" y="9451149"/>
          <a:ext cx="0" cy="13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226292E2-5EBF-4A64-9CA0-F18DB8C6ABE8}"/>
            </a:ext>
          </a:extLst>
        </xdr:cNvPr>
        <xdr:cNvSpPr txBox="1"/>
      </xdr:nvSpPr>
      <xdr:spPr>
        <a:xfrm>
          <a:off x="9258300" y="108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6E8A4B8C-0B7C-476D-8D88-307A82C496D4}"/>
            </a:ext>
          </a:extLst>
        </xdr:cNvPr>
        <xdr:cNvCxnSpPr/>
      </xdr:nvCxnSpPr>
      <xdr:spPr>
        <a:xfrm>
          <a:off x="9154160" y="1084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D53FF99D-0BC8-4708-BB71-67174AF73EF6}"/>
            </a:ext>
          </a:extLst>
        </xdr:cNvPr>
        <xdr:cNvSpPr txBox="1"/>
      </xdr:nvSpPr>
      <xdr:spPr>
        <a:xfrm>
          <a:off x="9258300" y="92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14DC5C4D-C9C7-4960-851D-9C8292866871}"/>
            </a:ext>
          </a:extLst>
        </xdr:cNvPr>
        <xdr:cNvCxnSpPr/>
      </xdr:nvCxnSpPr>
      <xdr:spPr>
        <a:xfrm>
          <a:off x="9154160" y="9451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896AC348-77AB-4DF7-AC95-55C2C2C05439}"/>
            </a:ext>
          </a:extLst>
        </xdr:cNvPr>
        <xdr:cNvSpPr txBox="1"/>
      </xdr:nvSpPr>
      <xdr:spPr>
        <a:xfrm>
          <a:off x="9258300" y="1035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76D2CC38-DB9E-450C-8171-7A027FDBF899}"/>
            </a:ext>
          </a:extLst>
        </xdr:cNvPr>
        <xdr:cNvSpPr/>
      </xdr:nvSpPr>
      <xdr:spPr>
        <a:xfrm>
          <a:off x="9192260" y="10496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2D7A8689-865F-4AC9-A358-AC077DC30BC9}"/>
            </a:ext>
          </a:extLst>
        </xdr:cNvPr>
        <xdr:cNvSpPr/>
      </xdr:nvSpPr>
      <xdr:spPr>
        <a:xfrm>
          <a:off x="8445500" y="105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a:extLst>
            <a:ext uri="{FF2B5EF4-FFF2-40B4-BE49-F238E27FC236}">
              <a16:creationId xmlns:a16="http://schemas.microsoft.com/office/drawing/2014/main" id="{C032D4FB-EE4F-4D0C-AE92-A256F7A56719}"/>
            </a:ext>
          </a:extLst>
        </xdr:cNvPr>
        <xdr:cNvSpPr/>
      </xdr:nvSpPr>
      <xdr:spPr>
        <a:xfrm>
          <a:off x="7670800" y="1050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a:extLst>
            <a:ext uri="{FF2B5EF4-FFF2-40B4-BE49-F238E27FC236}">
              <a16:creationId xmlns:a16="http://schemas.microsoft.com/office/drawing/2014/main" id="{2CCB8B18-AD83-4612-BE52-DC37D1202C96}"/>
            </a:ext>
          </a:extLst>
        </xdr:cNvPr>
        <xdr:cNvSpPr/>
      </xdr:nvSpPr>
      <xdr:spPr>
        <a:xfrm>
          <a:off x="6873240" y="10521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a:extLst>
            <a:ext uri="{FF2B5EF4-FFF2-40B4-BE49-F238E27FC236}">
              <a16:creationId xmlns:a16="http://schemas.microsoft.com/office/drawing/2014/main" id="{0A96C87A-64DB-41E5-AB30-B632702A30F5}"/>
            </a:ext>
          </a:extLst>
        </xdr:cNvPr>
        <xdr:cNvSpPr/>
      </xdr:nvSpPr>
      <xdr:spPr>
        <a:xfrm>
          <a:off x="6098540" y="1052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8898FC0-9075-40DA-B85A-F4015799358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7D28CF5-F9C1-4F38-88AA-CD627A5BEA9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457A250-3754-475D-A4A8-D0564581F01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B85AB7E-86FB-44D5-A7BB-95BBA3FD5AB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5AE517F-4B98-45C1-BF29-A9DF088A563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43667</xdr:rowOff>
    </xdr:from>
    <xdr:to>
      <xdr:col>55</xdr:col>
      <xdr:colOff>50800</xdr:colOff>
      <xdr:row>64</xdr:row>
      <xdr:rowOff>145267</xdr:rowOff>
    </xdr:to>
    <xdr:sp macro="" textlink="">
      <xdr:nvSpPr>
        <xdr:cNvPr id="245" name="楕円 244">
          <a:extLst>
            <a:ext uri="{FF2B5EF4-FFF2-40B4-BE49-F238E27FC236}">
              <a16:creationId xmlns:a16="http://schemas.microsoft.com/office/drawing/2014/main" id="{93485E0C-E6F5-4303-96EB-B988647C3285}"/>
            </a:ext>
          </a:extLst>
        </xdr:cNvPr>
        <xdr:cNvSpPr/>
      </xdr:nvSpPr>
      <xdr:spPr>
        <a:xfrm>
          <a:off x="9192260" y="107726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130044</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E8FA067A-57F0-48B6-AD45-951357980BB8}"/>
            </a:ext>
          </a:extLst>
        </xdr:cNvPr>
        <xdr:cNvSpPr txBox="1"/>
      </xdr:nvSpPr>
      <xdr:spPr>
        <a:xfrm>
          <a:off x="9258300" y="106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43775</xdr:rowOff>
    </xdr:from>
    <xdr:to>
      <xdr:col>50</xdr:col>
      <xdr:colOff>165100</xdr:colOff>
      <xdr:row>64</xdr:row>
      <xdr:rowOff>145375</xdr:rowOff>
    </xdr:to>
    <xdr:sp macro="" textlink="">
      <xdr:nvSpPr>
        <xdr:cNvPr id="247" name="楕円 246">
          <a:extLst>
            <a:ext uri="{FF2B5EF4-FFF2-40B4-BE49-F238E27FC236}">
              <a16:creationId xmlns:a16="http://schemas.microsoft.com/office/drawing/2014/main" id="{EBBC9681-5146-4C43-98BA-7A461296175C}"/>
            </a:ext>
          </a:extLst>
        </xdr:cNvPr>
        <xdr:cNvSpPr/>
      </xdr:nvSpPr>
      <xdr:spPr>
        <a:xfrm>
          <a:off x="8445500" y="1077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94467</xdr:rowOff>
    </xdr:from>
    <xdr:to>
      <xdr:col>55</xdr:col>
      <xdr:colOff>0</xdr:colOff>
      <xdr:row>64</xdr:row>
      <xdr:rowOff>94575</xdr:rowOff>
    </xdr:to>
    <xdr:cxnSp macro="">
      <xdr:nvCxnSpPr>
        <xdr:cNvPr id="248" name="直線コネクタ 247">
          <a:extLst>
            <a:ext uri="{FF2B5EF4-FFF2-40B4-BE49-F238E27FC236}">
              <a16:creationId xmlns:a16="http://schemas.microsoft.com/office/drawing/2014/main" id="{3DB90079-212E-47A8-B07E-36ACED298174}"/>
            </a:ext>
          </a:extLst>
        </xdr:cNvPr>
        <xdr:cNvCxnSpPr/>
      </xdr:nvCxnSpPr>
      <xdr:spPr>
        <a:xfrm flipV="1">
          <a:off x="8496300" y="10823427"/>
          <a:ext cx="7239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52158</xdr:rowOff>
    </xdr:from>
    <xdr:to>
      <xdr:col>46</xdr:col>
      <xdr:colOff>38100</xdr:colOff>
      <xdr:row>64</xdr:row>
      <xdr:rowOff>153758</xdr:rowOff>
    </xdr:to>
    <xdr:sp macro="" textlink="">
      <xdr:nvSpPr>
        <xdr:cNvPr id="249" name="楕円 248">
          <a:extLst>
            <a:ext uri="{FF2B5EF4-FFF2-40B4-BE49-F238E27FC236}">
              <a16:creationId xmlns:a16="http://schemas.microsoft.com/office/drawing/2014/main" id="{0A05F0D4-D4D8-4522-8526-7E8B9281449F}"/>
            </a:ext>
          </a:extLst>
        </xdr:cNvPr>
        <xdr:cNvSpPr/>
      </xdr:nvSpPr>
      <xdr:spPr>
        <a:xfrm>
          <a:off x="7670800" y="107811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94575</xdr:rowOff>
    </xdr:from>
    <xdr:to>
      <xdr:col>50</xdr:col>
      <xdr:colOff>114300</xdr:colOff>
      <xdr:row>64</xdr:row>
      <xdr:rowOff>102958</xdr:rowOff>
    </xdr:to>
    <xdr:cxnSp macro="">
      <xdr:nvCxnSpPr>
        <xdr:cNvPr id="250" name="直線コネクタ 249">
          <a:extLst>
            <a:ext uri="{FF2B5EF4-FFF2-40B4-BE49-F238E27FC236}">
              <a16:creationId xmlns:a16="http://schemas.microsoft.com/office/drawing/2014/main" id="{4E3D3174-58DA-471A-9A2D-571F99BC5430}"/>
            </a:ext>
          </a:extLst>
        </xdr:cNvPr>
        <xdr:cNvCxnSpPr/>
      </xdr:nvCxnSpPr>
      <xdr:spPr>
        <a:xfrm flipV="1">
          <a:off x="7713980" y="10823535"/>
          <a:ext cx="78232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52367</xdr:rowOff>
    </xdr:from>
    <xdr:to>
      <xdr:col>41</xdr:col>
      <xdr:colOff>101600</xdr:colOff>
      <xdr:row>64</xdr:row>
      <xdr:rowOff>153967</xdr:rowOff>
    </xdr:to>
    <xdr:sp macro="" textlink="">
      <xdr:nvSpPr>
        <xdr:cNvPr id="251" name="楕円 250">
          <a:extLst>
            <a:ext uri="{FF2B5EF4-FFF2-40B4-BE49-F238E27FC236}">
              <a16:creationId xmlns:a16="http://schemas.microsoft.com/office/drawing/2014/main" id="{C6E79205-8D59-4EC4-B9C4-E4DE3086B4FD}"/>
            </a:ext>
          </a:extLst>
        </xdr:cNvPr>
        <xdr:cNvSpPr/>
      </xdr:nvSpPr>
      <xdr:spPr>
        <a:xfrm>
          <a:off x="6873240" y="107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102958</xdr:rowOff>
    </xdr:from>
    <xdr:to>
      <xdr:col>45</xdr:col>
      <xdr:colOff>177800</xdr:colOff>
      <xdr:row>64</xdr:row>
      <xdr:rowOff>103167</xdr:rowOff>
    </xdr:to>
    <xdr:cxnSp macro="">
      <xdr:nvCxnSpPr>
        <xdr:cNvPr id="252" name="直線コネクタ 251">
          <a:extLst>
            <a:ext uri="{FF2B5EF4-FFF2-40B4-BE49-F238E27FC236}">
              <a16:creationId xmlns:a16="http://schemas.microsoft.com/office/drawing/2014/main" id="{BEB0684E-50F6-4A07-BF70-5948C5FE37C1}"/>
            </a:ext>
          </a:extLst>
        </xdr:cNvPr>
        <xdr:cNvCxnSpPr/>
      </xdr:nvCxnSpPr>
      <xdr:spPr>
        <a:xfrm flipV="1">
          <a:off x="6924040" y="10831918"/>
          <a:ext cx="78994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52446</xdr:rowOff>
    </xdr:from>
    <xdr:to>
      <xdr:col>36</xdr:col>
      <xdr:colOff>165100</xdr:colOff>
      <xdr:row>64</xdr:row>
      <xdr:rowOff>154046</xdr:rowOff>
    </xdr:to>
    <xdr:sp macro="" textlink="">
      <xdr:nvSpPr>
        <xdr:cNvPr id="253" name="楕円 252">
          <a:extLst>
            <a:ext uri="{FF2B5EF4-FFF2-40B4-BE49-F238E27FC236}">
              <a16:creationId xmlns:a16="http://schemas.microsoft.com/office/drawing/2014/main" id="{C56547C5-AEDA-4949-A613-11523EF928E2}"/>
            </a:ext>
          </a:extLst>
        </xdr:cNvPr>
        <xdr:cNvSpPr/>
      </xdr:nvSpPr>
      <xdr:spPr>
        <a:xfrm>
          <a:off x="6098540" y="107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103167</xdr:rowOff>
    </xdr:from>
    <xdr:to>
      <xdr:col>41</xdr:col>
      <xdr:colOff>50800</xdr:colOff>
      <xdr:row>64</xdr:row>
      <xdr:rowOff>103246</xdr:rowOff>
    </xdr:to>
    <xdr:cxnSp macro="">
      <xdr:nvCxnSpPr>
        <xdr:cNvPr id="254" name="直線コネクタ 253">
          <a:extLst>
            <a:ext uri="{FF2B5EF4-FFF2-40B4-BE49-F238E27FC236}">
              <a16:creationId xmlns:a16="http://schemas.microsoft.com/office/drawing/2014/main" id="{6760D75E-806B-4C47-892C-B9DD336BA14A}"/>
            </a:ext>
          </a:extLst>
        </xdr:cNvPr>
        <xdr:cNvCxnSpPr/>
      </xdr:nvCxnSpPr>
      <xdr:spPr>
        <a:xfrm flipV="1">
          <a:off x="6149340" y="10832127"/>
          <a:ext cx="7747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9CAB449-BAFB-4CA7-B50C-98532C283AD3}"/>
            </a:ext>
          </a:extLst>
        </xdr:cNvPr>
        <xdr:cNvSpPr txBox="1"/>
      </xdr:nvSpPr>
      <xdr:spPr>
        <a:xfrm>
          <a:off x="8239271" y="102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52CECBE0-5FB1-433C-AA51-3791D3D73F00}"/>
            </a:ext>
          </a:extLst>
        </xdr:cNvPr>
        <xdr:cNvSpPr txBox="1"/>
      </xdr:nvSpPr>
      <xdr:spPr>
        <a:xfrm>
          <a:off x="7477271" y="102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E206492A-2F7A-418A-81DB-C9E737984841}"/>
            </a:ext>
          </a:extLst>
        </xdr:cNvPr>
        <xdr:cNvSpPr txBox="1"/>
      </xdr:nvSpPr>
      <xdr:spPr>
        <a:xfrm>
          <a:off x="6702571" y="1030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28294BBD-D812-4D1F-AEBD-C944E6798026}"/>
            </a:ext>
          </a:extLst>
        </xdr:cNvPr>
        <xdr:cNvSpPr txBox="1"/>
      </xdr:nvSpPr>
      <xdr:spPr>
        <a:xfrm>
          <a:off x="5905011" y="103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136502</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71735CDF-8603-4BB6-9596-4C453DF2F6D0}"/>
            </a:ext>
          </a:extLst>
        </xdr:cNvPr>
        <xdr:cNvSpPr txBox="1"/>
      </xdr:nvSpPr>
      <xdr:spPr>
        <a:xfrm>
          <a:off x="8239271" y="1086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144885</xdr:rowOff>
    </xdr:from>
    <xdr:ext cx="469744" cy="259045"/>
    <xdr:sp macro="" textlink="">
      <xdr:nvSpPr>
        <xdr:cNvPr id="260" name="n_2mainValue【橋りょう・トンネル】&#10;一人当たり有形固定資産（償却資産）額">
          <a:extLst>
            <a:ext uri="{FF2B5EF4-FFF2-40B4-BE49-F238E27FC236}">
              <a16:creationId xmlns:a16="http://schemas.microsoft.com/office/drawing/2014/main" id="{67FAF428-50B8-4CF8-AC85-924DEB4B7C1C}"/>
            </a:ext>
          </a:extLst>
        </xdr:cNvPr>
        <xdr:cNvSpPr txBox="1"/>
      </xdr:nvSpPr>
      <xdr:spPr>
        <a:xfrm>
          <a:off x="7509588" y="108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145094</xdr:rowOff>
    </xdr:from>
    <xdr:ext cx="469744" cy="259045"/>
    <xdr:sp macro="" textlink="">
      <xdr:nvSpPr>
        <xdr:cNvPr id="261" name="n_3mainValue【橋りょう・トンネル】&#10;一人当たり有形固定資産（償却資産）額">
          <a:extLst>
            <a:ext uri="{FF2B5EF4-FFF2-40B4-BE49-F238E27FC236}">
              <a16:creationId xmlns:a16="http://schemas.microsoft.com/office/drawing/2014/main" id="{A8B61E57-D59F-4F14-8EEB-0D6478E3C387}"/>
            </a:ext>
          </a:extLst>
        </xdr:cNvPr>
        <xdr:cNvSpPr txBox="1"/>
      </xdr:nvSpPr>
      <xdr:spPr>
        <a:xfrm>
          <a:off x="6712028" y="1087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145173</xdr:rowOff>
    </xdr:from>
    <xdr:ext cx="469744" cy="259045"/>
    <xdr:sp macro="" textlink="">
      <xdr:nvSpPr>
        <xdr:cNvPr id="262" name="n_4mainValue【橋りょう・トンネル】&#10;一人当たり有形固定資産（償却資産）額">
          <a:extLst>
            <a:ext uri="{FF2B5EF4-FFF2-40B4-BE49-F238E27FC236}">
              <a16:creationId xmlns:a16="http://schemas.microsoft.com/office/drawing/2014/main" id="{C2382AC0-8455-477D-9DAE-4E627FDF57B5}"/>
            </a:ext>
          </a:extLst>
        </xdr:cNvPr>
        <xdr:cNvSpPr txBox="1"/>
      </xdr:nvSpPr>
      <xdr:spPr>
        <a:xfrm>
          <a:off x="5937328" y="1087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3A601DE-68D5-4184-AF57-6A49422F31C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47C749B7-0C6D-42E2-AF26-F12623CF67A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A0F2919-756B-4FDC-A25F-1A49ACAB9E5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B314C23-560B-4E11-8FDC-214EBE1B95E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52503D6-D2BD-4E88-92F7-0E83945F284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8C8E786-968A-4269-9B7A-E2E8D1A3668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5BFC4E9-198B-489D-B30A-7EE138DD77F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F3BC423-4571-4645-B8D5-1AF0D50EF40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32559E9-B665-4FCA-80E2-2CAFAB22136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3FB6153-A1E3-4512-88C8-5B26C37BA22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C586E52-1D0D-44A5-86DB-9B31AF38028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FB8F199D-E8A0-44EF-90B8-74A412BA7A8F}"/>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5991F2C3-1FDD-4B2B-B4CB-BDE28B49A55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BA551706-5668-416A-AE32-59746E0E866F}"/>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5BCED95C-D2D2-42DC-A3EA-54D8F352A95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ADA1BE3C-8FE0-4DF2-B636-D22C7C8735C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2560714E-E904-4AD3-863D-AC43C2F09EFD}"/>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DD206B66-7490-4735-82BB-3CDC54E608DE}"/>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A07DF02-8713-4E5B-B2DE-3BF87D7794A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1A6F09EE-7A9C-47A2-BAE0-85F5AF8836CA}"/>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4EB0A43B-35A1-41C4-B47D-E4D203505A08}"/>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313FF7F3-1618-4EAD-B736-A44C5687F45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2D9A480E-B9C4-48BD-9182-675046E0B717}"/>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FD476DF2-8A68-4A42-80E6-7B782E59FCC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7B50EC57-0EC3-4F67-9DFE-3E6BD9846472}"/>
            </a:ext>
          </a:extLst>
        </xdr:cNvPr>
        <xdr:cNvCxnSpPr/>
      </xdr:nvCxnSpPr>
      <xdr:spPr>
        <a:xfrm flipV="1">
          <a:off x="4086225" y="13154025"/>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6B25C9DD-8981-42FC-ABE7-1CA506394317}"/>
            </a:ext>
          </a:extLst>
        </xdr:cNvPr>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5C5DB934-42EC-46D6-A7A1-81903FA1574D}"/>
            </a:ext>
          </a:extLst>
        </xdr:cNvPr>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13AA7D8F-3E6D-4459-BD58-993894BAF28F}"/>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D89D54B1-E149-4603-8513-9BB2EB468052}"/>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322AE118-901F-4B45-90DE-47E21D586689}"/>
            </a:ext>
          </a:extLst>
        </xdr:cNvPr>
        <xdr:cNvSpPr txBox="1"/>
      </xdr:nvSpPr>
      <xdr:spPr>
        <a:xfrm>
          <a:off x="4124960" y="1378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1152F8A0-06BA-49AB-8665-8A3AD184A6D5}"/>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195C9713-DC05-4268-BBFB-BE954B5F9766}"/>
            </a:ext>
          </a:extLst>
        </xdr:cNvPr>
        <xdr:cNvSpPr/>
      </xdr:nvSpPr>
      <xdr:spPr>
        <a:xfrm>
          <a:off x="331216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a:extLst>
            <a:ext uri="{FF2B5EF4-FFF2-40B4-BE49-F238E27FC236}">
              <a16:creationId xmlns:a16="http://schemas.microsoft.com/office/drawing/2014/main" id="{4ACD5720-943D-4AA6-A198-C4DBD0CFB288}"/>
            </a:ext>
          </a:extLst>
        </xdr:cNvPr>
        <xdr:cNvSpPr/>
      </xdr:nvSpPr>
      <xdr:spPr>
        <a:xfrm>
          <a:off x="251460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a:extLst>
            <a:ext uri="{FF2B5EF4-FFF2-40B4-BE49-F238E27FC236}">
              <a16:creationId xmlns:a16="http://schemas.microsoft.com/office/drawing/2014/main" id="{600C78FF-AC76-43A0-8342-B3B913889A4F}"/>
            </a:ext>
          </a:extLst>
        </xdr:cNvPr>
        <xdr:cNvSpPr/>
      </xdr:nvSpPr>
      <xdr:spPr>
        <a:xfrm>
          <a:off x="17399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a:extLst>
            <a:ext uri="{FF2B5EF4-FFF2-40B4-BE49-F238E27FC236}">
              <a16:creationId xmlns:a16="http://schemas.microsoft.com/office/drawing/2014/main" id="{07FB132C-6F2B-4F6D-AC71-19580533AC85}"/>
            </a:ext>
          </a:extLst>
        </xdr:cNvPr>
        <xdr:cNvSpPr/>
      </xdr:nvSpPr>
      <xdr:spPr>
        <a:xfrm>
          <a:off x="96520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623D03A-01C3-4E80-A355-FAC16361B58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AA4C8E0-9240-4B4E-A5C6-ABA4E5C7712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9EF45A3-5E7C-4E23-A29D-BD00B9882F1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D2914B4-8ECD-40DD-B8C1-1359C2BCDC2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0525724-7530-4F2C-97F3-16AC02A7F0D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303" name="楕円 302">
          <a:extLst>
            <a:ext uri="{FF2B5EF4-FFF2-40B4-BE49-F238E27FC236}">
              <a16:creationId xmlns:a16="http://schemas.microsoft.com/office/drawing/2014/main" id="{E5149C90-C0A1-48CF-A657-5C0AA09DDFEC}"/>
            </a:ext>
          </a:extLst>
        </xdr:cNvPr>
        <xdr:cNvSpPr/>
      </xdr:nvSpPr>
      <xdr:spPr>
        <a:xfrm>
          <a:off x="4036060" y="1374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2CEBF043-87D4-4B94-8594-D0E2ADB01584}"/>
            </a:ext>
          </a:extLst>
        </xdr:cNvPr>
        <xdr:cNvSpPr txBox="1"/>
      </xdr:nvSpPr>
      <xdr:spPr>
        <a:xfrm>
          <a:off x="412496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305" name="楕円 304">
          <a:extLst>
            <a:ext uri="{FF2B5EF4-FFF2-40B4-BE49-F238E27FC236}">
              <a16:creationId xmlns:a16="http://schemas.microsoft.com/office/drawing/2014/main" id="{1297C5D8-92F1-49A6-B84F-9FDF6C2651F3}"/>
            </a:ext>
          </a:extLst>
        </xdr:cNvPr>
        <xdr:cNvSpPr/>
      </xdr:nvSpPr>
      <xdr:spPr>
        <a:xfrm>
          <a:off x="3312160" y="13720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49530</xdr:rowOff>
    </xdr:to>
    <xdr:cxnSp macro="">
      <xdr:nvCxnSpPr>
        <xdr:cNvPr id="306" name="直線コネクタ 305">
          <a:extLst>
            <a:ext uri="{FF2B5EF4-FFF2-40B4-BE49-F238E27FC236}">
              <a16:creationId xmlns:a16="http://schemas.microsoft.com/office/drawing/2014/main" id="{B03EE601-FD6C-4FC0-A9E2-70A1145499F5}"/>
            </a:ext>
          </a:extLst>
        </xdr:cNvPr>
        <xdr:cNvCxnSpPr/>
      </xdr:nvCxnSpPr>
      <xdr:spPr>
        <a:xfrm>
          <a:off x="3355340" y="1376743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118745</xdr:rowOff>
    </xdr:from>
    <xdr:to>
      <xdr:col>15</xdr:col>
      <xdr:colOff>101600</xdr:colOff>
      <xdr:row>82</xdr:row>
      <xdr:rowOff>48895</xdr:rowOff>
    </xdr:to>
    <xdr:sp macro="" textlink="">
      <xdr:nvSpPr>
        <xdr:cNvPr id="307" name="楕円 306">
          <a:extLst>
            <a:ext uri="{FF2B5EF4-FFF2-40B4-BE49-F238E27FC236}">
              <a16:creationId xmlns:a16="http://schemas.microsoft.com/office/drawing/2014/main" id="{AB779C06-F706-41D9-B894-0889882C6336}"/>
            </a:ext>
          </a:extLst>
        </xdr:cNvPr>
        <xdr:cNvSpPr/>
      </xdr:nvSpPr>
      <xdr:spPr>
        <a:xfrm>
          <a:off x="2514600" y="1369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169545</xdr:rowOff>
    </xdr:from>
    <xdr:to>
      <xdr:col>19</xdr:col>
      <xdr:colOff>177800</xdr:colOff>
      <xdr:row>82</xdr:row>
      <xdr:rowOff>20955</xdr:rowOff>
    </xdr:to>
    <xdr:cxnSp macro="">
      <xdr:nvCxnSpPr>
        <xdr:cNvPr id="308" name="直線コネクタ 307">
          <a:extLst>
            <a:ext uri="{FF2B5EF4-FFF2-40B4-BE49-F238E27FC236}">
              <a16:creationId xmlns:a16="http://schemas.microsoft.com/office/drawing/2014/main" id="{86994BD5-716E-4C00-9829-DAA2CB8A355B}"/>
            </a:ext>
          </a:extLst>
        </xdr:cNvPr>
        <xdr:cNvCxnSpPr/>
      </xdr:nvCxnSpPr>
      <xdr:spPr>
        <a:xfrm>
          <a:off x="2565400" y="1374838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309" name="楕円 308">
          <a:extLst>
            <a:ext uri="{FF2B5EF4-FFF2-40B4-BE49-F238E27FC236}">
              <a16:creationId xmlns:a16="http://schemas.microsoft.com/office/drawing/2014/main" id="{759D1E42-DBA6-4605-B33A-323DDEE9E719}"/>
            </a:ext>
          </a:extLst>
        </xdr:cNvPr>
        <xdr:cNvSpPr/>
      </xdr:nvSpPr>
      <xdr:spPr>
        <a:xfrm>
          <a:off x="1739900" y="13665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81</xdr:row>
      <xdr:rowOff>169545</xdr:rowOff>
    </xdr:to>
    <xdr:cxnSp macro="">
      <xdr:nvCxnSpPr>
        <xdr:cNvPr id="310" name="直線コネクタ 309">
          <a:extLst>
            <a:ext uri="{FF2B5EF4-FFF2-40B4-BE49-F238E27FC236}">
              <a16:creationId xmlns:a16="http://schemas.microsoft.com/office/drawing/2014/main" id="{133730AD-51BA-4CFD-BD54-C3AED015901E}"/>
            </a:ext>
          </a:extLst>
        </xdr:cNvPr>
        <xdr:cNvCxnSpPr/>
      </xdr:nvCxnSpPr>
      <xdr:spPr>
        <a:xfrm>
          <a:off x="1790700" y="13716001"/>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82550</xdr:rowOff>
    </xdr:from>
    <xdr:to>
      <xdr:col>6</xdr:col>
      <xdr:colOff>38100</xdr:colOff>
      <xdr:row>82</xdr:row>
      <xdr:rowOff>12700</xdr:rowOff>
    </xdr:to>
    <xdr:sp macro="" textlink="">
      <xdr:nvSpPr>
        <xdr:cNvPr id="311" name="楕円 310">
          <a:extLst>
            <a:ext uri="{FF2B5EF4-FFF2-40B4-BE49-F238E27FC236}">
              <a16:creationId xmlns:a16="http://schemas.microsoft.com/office/drawing/2014/main" id="{74F59EA1-6A04-4B1E-9A47-F6E5D561343F}"/>
            </a:ext>
          </a:extLst>
        </xdr:cNvPr>
        <xdr:cNvSpPr/>
      </xdr:nvSpPr>
      <xdr:spPr>
        <a:xfrm>
          <a:off x="965200" y="13661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133350</xdr:rowOff>
    </xdr:from>
    <xdr:to>
      <xdr:col>10</xdr:col>
      <xdr:colOff>114300</xdr:colOff>
      <xdr:row>81</xdr:row>
      <xdr:rowOff>137161</xdr:rowOff>
    </xdr:to>
    <xdr:cxnSp macro="">
      <xdr:nvCxnSpPr>
        <xdr:cNvPr id="312" name="直線コネクタ 311">
          <a:extLst>
            <a:ext uri="{FF2B5EF4-FFF2-40B4-BE49-F238E27FC236}">
              <a16:creationId xmlns:a16="http://schemas.microsoft.com/office/drawing/2014/main" id="{F5313708-A144-4AE2-90B3-1AB586D111D0}"/>
            </a:ext>
          </a:extLst>
        </xdr:cNvPr>
        <xdr:cNvCxnSpPr/>
      </xdr:nvCxnSpPr>
      <xdr:spPr>
        <a:xfrm>
          <a:off x="1008380" y="13712190"/>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313" name="n_1aveValue【公営住宅】&#10;有形固定資産減価償却率">
          <a:extLst>
            <a:ext uri="{FF2B5EF4-FFF2-40B4-BE49-F238E27FC236}">
              <a16:creationId xmlns:a16="http://schemas.microsoft.com/office/drawing/2014/main" id="{2F9BB826-6242-4276-BC0D-E7E9D51E6BE2}"/>
            </a:ext>
          </a:extLst>
        </xdr:cNvPr>
        <xdr:cNvSpPr txBox="1"/>
      </xdr:nvSpPr>
      <xdr:spPr>
        <a:xfrm>
          <a:off x="3170564"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314" name="n_2aveValue【公営住宅】&#10;有形固定資産減価償却率">
          <a:extLst>
            <a:ext uri="{FF2B5EF4-FFF2-40B4-BE49-F238E27FC236}">
              <a16:creationId xmlns:a16="http://schemas.microsoft.com/office/drawing/2014/main" id="{6B98CAC0-CC15-4227-905E-C26921325862}"/>
            </a:ext>
          </a:extLst>
        </xdr:cNvPr>
        <xdr:cNvSpPr txBox="1"/>
      </xdr:nvSpPr>
      <xdr:spPr>
        <a:xfrm>
          <a:off x="238570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15" name="n_3aveValue【公営住宅】&#10;有形固定資産減価償却率">
          <a:extLst>
            <a:ext uri="{FF2B5EF4-FFF2-40B4-BE49-F238E27FC236}">
              <a16:creationId xmlns:a16="http://schemas.microsoft.com/office/drawing/2014/main" id="{40A1DAF5-ED8C-42FB-9EC6-F009495BD0AF}"/>
            </a:ext>
          </a:extLst>
        </xdr:cNvPr>
        <xdr:cNvSpPr txBox="1"/>
      </xdr:nvSpPr>
      <xdr:spPr>
        <a:xfrm>
          <a:off x="161100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74FF10D4-4FAE-4BBF-AC62-CE21E0440467}"/>
            </a:ext>
          </a:extLst>
        </xdr:cNvPr>
        <xdr:cNvSpPr txBox="1"/>
      </xdr:nvSpPr>
      <xdr:spPr>
        <a:xfrm>
          <a:off x="836304" y="1396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88282</xdr:rowOff>
    </xdr:from>
    <xdr:ext cx="405111" cy="259045"/>
    <xdr:sp macro="" textlink="">
      <xdr:nvSpPr>
        <xdr:cNvPr id="317" name="n_1mainValue【公営住宅】&#10;有形固定資産減価償却率">
          <a:extLst>
            <a:ext uri="{FF2B5EF4-FFF2-40B4-BE49-F238E27FC236}">
              <a16:creationId xmlns:a16="http://schemas.microsoft.com/office/drawing/2014/main" id="{E9416EA2-D9AD-4FB6-84D9-5DF520A9D782}"/>
            </a:ext>
          </a:extLst>
        </xdr:cNvPr>
        <xdr:cNvSpPr txBox="1"/>
      </xdr:nvSpPr>
      <xdr:spPr>
        <a:xfrm>
          <a:off x="317056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65422</xdr:rowOff>
    </xdr:from>
    <xdr:ext cx="405111" cy="259045"/>
    <xdr:sp macro="" textlink="">
      <xdr:nvSpPr>
        <xdr:cNvPr id="318" name="n_2mainValue【公営住宅】&#10;有形固定資産減価償却率">
          <a:extLst>
            <a:ext uri="{FF2B5EF4-FFF2-40B4-BE49-F238E27FC236}">
              <a16:creationId xmlns:a16="http://schemas.microsoft.com/office/drawing/2014/main" id="{4ED08DEB-75B9-44CE-9A65-6F507CDED5BB}"/>
            </a:ext>
          </a:extLst>
        </xdr:cNvPr>
        <xdr:cNvSpPr txBox="1"/>
      </xdr:nvSpPr>
      <xdr:spPr>
        <a:xfrm>
          <a:off x="238570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9" name="n_3mainValue【公営住宅】&#10;有形固定資産減価償却率">
          <a:extLst>
            <a:ext uri="{FF2B5EF4-FFF2-40B4-BE49-F238E27FC236}">
              <a16:creationId xmlns:a16="http://schemas.microsoft.com/office/drawing/2014/main" id="{9426190B-2E08-4151-A8F2-B7176AA2380D}"/>
            </a:ext>
          </a:extLst>
        </xdr:cNvPr>
        <xdr:cNvSpPr txBox="1"/>
      </xdr:nvSpPr>
      <xdr:spPr>
        <a:xfrm>
          <a:off x="16110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29227</xdr:rowOff>
    </xdr:from>
    <xdr:ext cx="405111" cy="259045"/>
    <xdr:sp macro="" textlink="">
      <xdr:nvSpPr>
        <xdr:cNvPr id="320" name="n_4mainValue【公営住宅】&#10;有形固定資産減価償却率">
          <a:extLst>
            <a:ext uri="{FF2B5EF4-FFF2-40B4-BE49-F238E27FC236}">
              <a16:creationId xmlns:a16="http://schemas.microsoft.com/office/drawing/2014/main" id="{E8742B85-0EB6-445D-B43B-C8C92EA8DB6D}"/>
            </a:ext>
          </a:extLst>
        </xdr:cNvPr>
        <xdr:cNvSpPr txBox="1"/>
      </xdr:nvSpPr>
      <xdr:spPr>
        <a:xfrm>
          <a:off x="83630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9E25EB6-D1FC-422E-9B79-7ABBE4087BC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CC29741-EB17-425C-81D8-BBE1731C6FE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5318026-9167-416F-ABFB-A64896C2B8A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09B5325-89FB-4452-91B5-4B90DD33AB9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8504D2C-FE78-47E2-AC60-BCBA82DEDE4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D5BCC17-5D39-4B3C-BD88-01E10C6C9B3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BB69E6F-6AFC-4494-846C-712592CEEFE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6245EAB-21C9-4F9C-868E-0BE83D32BB9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50EA97-1EEB-45C9-9273-04B30EF13FF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3162342F-5E8C-40D2-B90B-CE3308428C6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AA19927-EC63-4678-AF00-4FC41CA0F21F}"/>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62CF2C73-A8E7-4E28-A053-DDD49847D6CC}"/>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5ED57BC7-1BD2-4148-9535-1952B406690E}"/>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24B8FAB6-CB64-4ACD-83CF-6D1EF32ED3A8}"/>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F6518628-F976-4C35-BC14-ABA627A55513}"/>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CDA4B078-A4C9-4432-8ED6-1069C4111179}"/>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1450AAC7-44A5-49F5-9163-D7BE7A78723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5B284C78-0BCF-4DAD-B71D-E0611813C2C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C4CFCE27-63AC-4909-8544-BA674262167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7D7B44F4-4E8F-452C-8C8A-69C7411D755A}"/>
            </a:ext>
          </a:extLst>
        </xdr:cNvPr>
        <xdr:cNvCxnSpPr/>
      </xdr:nvCxnSpPr>
      <xdr:spPr>
        <a:xfrm flipV="1">
          <a:off x="9219565" y="13103732"/>
          <a:ext cx="0" cy="123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31062EB0-7070-4FCB-AF9C-CEF2852385C6}"/>
            </a:ext>
          </a:extLst>
        </xdr:cNvPr>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3243F60C-41EA-4044-86CF-6597745EFFBD}"/>
            </a:ext>
          </a:extLst>
        </xdr:cNvPr>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49358EC4-1640-4D33-9E20-ABD7C2EA23C7}"/>
            </a:ext>
          </a:extLst>
        </xdr:cNvPr>
        <xdr:cNvSpPr txBox="1"/>
      </xdr:nvSpPr>
      <xdr:spPr>
        <a:xfrm>
          <a:off x="9258300" y="128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39049929-88B5-45B6-9CE8-48EF3D2FB913}"/>
            </a:ext>
          </a:extLst>
        </xdr:cNvPr>
        <xdr:cNvCxnSpPr/>
      </xdr:nvCxnSpPr>
      <xdr:spPr>
        <a:xfrm>
          <a:off x="9154160" y="1310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5" name="【公営住宅】&#10;一人当たり面積平均値テキスト">
          <a:extLst>
            <a:ext uri="{FF2B5EF4-FFF2-40B4-BE49-F238E27FC236}">
              <a16:creationId xmlns:a16="http://schemas.microsoft.com/office/drawing/2014/main" id="{966A1273-BB91-4647-88A7-6D09BA176080}"/>
            </a:ext>
          </a:extLst>
        </xdr:cNvPr>
        <xdr:cNvSpPr txBox="1"/>
      </xdr:nvSpPr>
      <xdr:spPr>
        <a:xfrm>
          <a:off x="9258300" y="13989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67F11144-AE93-4F6D-82B9-7609A924C7C7}"/>
            </a:ext>
          </a:extLst>
        </xdr:cNvPr>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89547768-AD68-4982-8F06-AA05302F30B3}"/>
            </a:ext>
          </a:extLst>
        </xdr:cNvPr>
        <xdr:cNvSpPr/>
      </xdr:nvSpPr>
      <xdr:spPr>
        <a:xfrm>
          <a:off x="8445500" y="14022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a:extLst>
            <a:ext uri="{FF2B5EF4-FFF2-40B4-BE49-F238E27FC236}">
              <a16:creationId xmlns:a16="http://schemas.microsoft.com/office/drawing/2014/main" id="{48EE6C47-0769-428A-983E-25FD4CC1E268}"/>
            </a:ext>
          </a:extLst>
        </xdr:cNvPr>
        <xdr:cNvSpPr/>
      </xdr:nvSpPr>
      <xdr:spPr>
        <a:xfrm>
          <a:off x="7670800" y="14044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a:extLst>
            <a:ext uri="{FF2B5EF4-FFF2-40B4-BE49-F238E27FC236}">
              <a16:creationId xmlns:a16="http://schemas.microsoft.com/office/drawing/2014/main" id="{56203FC1-869C-43E0-A615-5D0B9AAD976E}"/>
            </a:ext>
          </a:extLst>
        </xdr:cNvPr>
        <xdr:cNvSpPr/>
      </xdr:nvSpPr>
      <xdr:spPr>
        <a:xfrm>
          <a:off x="6873240" y="14066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a:extLst>
            <a:ext uri="{FF2B5EF4-FFF2-40B4-BE49-F238E27FC236}">
              <a16:creationId xmlns:a16="http://schemas.microsoft.com/office/drawing/2014/main" id="{5658E311-4074-4428-BF26-62B2F34E60C7}"/>
            </a:ext>
          </a:extLst>
        </xdr:cNvPr>
        <xdr:cNvSpPr/>
      </xdr:nvSpPr>
      <xdr:spPr>
        <a:xfrm>
          <a:off x="6098540" y="14071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D2799F4-6624-437B-BD0F-B03A44A029C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7011E7B-446C-48E6-BAAE-18E663832FC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E909390-C1F5-40B8-9271-D495F1A6ACF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93E3D41-2834-4D1F-BC3D-54C0603045F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4858AE7-ECA8-4510-B1DF-99E767FDD3D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92456</xdr:rowOff>
    </xdr:from>
    <xdr:to>
      <xdr:col>55</xdr:col>
      <xdr:colOff>50800</xdr:colOff>
      <xdr:row>83</xdr:row>
      <xdr:rowOff>22606</xdr:rowOff>
    </xdr:to>
    <xdr:sp macro="" textlink="">
      <xdr:nvSpPr>
        <xdr:cNvPr id="356" name="楕円 355">
          <a:extLst>
            <a:ext uri="{FF2B5EF4-FFF2-40B4-BE49-F238E27FC236}">
              <a16:creationId xmlns:a16="http://schemas.microsoft.com/office/drawing/2014/main" id="{FDD42D36-BDE9-4230-BECF-524C73FB0E38}"/>
            </a:ext>
          </a:extLst>
        </xdr:cNvPr>
        <xdr:cNvSpPr/>
      </xdr:nvSpPr>
      <xdr:spPr>
        <a:xfrm>
          <a:off x="9192260" y="13838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115333</xdr:rowOff>
    </xdr:from>
    <xdr:ext cx="469744" cy="259045"/>
    <xdr:sp macro="" textlink="">
      <xdr:nvSpPr>
        <xdr:cNvPr id="357" name="【公営住宅】&#10;一人当たり面積該当値テキスト">
          <a:extLst>
            <a:ext uri="{FF2B5EF4-FFF2-40B4-BE49-F238E27FC236}">
              <a16:creationId xmlns:a16="http://schemas.microsoft.com/office/drawing/2014/main" id="{0B98E91D-203F-4447-AEC9-3C0EFF555DF8}"/>
            </a:ext>
          </a:extLst>
        </xdr:cNvPr>
        <xdr:cNvSpPr txBox="1"/>
      </xdr:nvSpPr>
      <xdr:spPr>
        <a:xfrm>
          <a:off x="9258300" y="1369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94171</xdr:rowOff>
    </xdr:from>
    <xdr:to>
      <xdr:col>50</xdr:col>
      <xdr:colOff>165100</xdr:colOff>
      <xdr:row>83</xdr:row>
      <xdr:rowOff>24321</xdr:rowOff>
    </xdr:to>
    <xdr:sp macro="" textlink="">
      <xdr:nvSpPr>
        <xdr:cNvPr id="358" name="楕円 357">
          <a:extLst>
            <a:ext uri="{FF2B5EF4-FFF2-40B4-BE49-F238E27FC236}">
              <a16:creationId xmlns:a16="http://schemas.microsoft.com/office/drawing/2014/main" id="{0158E317-5C20-4E0D-9DAD-A85A05C40BB5}"/>
            </a:ext>
          </a:extLst>
        </xdr:cNvPr>
        <xdr:cNvSpPr/>
      </xdr:nvSpPr>
      <xdr:spPr>
        <a:xfrm>
          <a:off x="8445500" y="13840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143256</xdr:rowOff>
    </xdr:from>
    <xdr:to>
      <xdr:col>55</xdr:col>
      <xdr:colOff>0</xdr:colOff>
      <xdr:row>82</xdr:row>
      <xdr:rowOff>144971</xdr:rowOff>
    </xdr:to>
    <xdr:cxnSp macro="">
      <xdr:nvCxnSpPr>
        <xdr:cNvPr id="359" name="直線コネクタ 358">
          <a:extLst>
            <a:ext uri="{FF2B5EF4-FFF2-40B4-BE49-F238E27FC236}">
              <a16:creationId xmlns:a16="http://schemas.microsoft.com/office/drawing/2014/main" id="{9B2D69FE-C302-4CC9-88D3-EBEE69C67A41}"/>
            </a:ext>
          </a:extLst>
        </xdr:cNvPr>
        <xdr:cNvCxnSpPr/>
      </xdr:nvCxnSpPr>
      <xdr:spPr>
        <a:xfrm flipV="1">
          <a:off x="8496300" y="13889736"/>
          <a:ext cx="7239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98171</xdr:rowOff>
    </xdr:from>
    <xdr:to>
      <xdr:col>46</xdr:col>
      <xdr:colOff>38100</xdr:colOff>
      <xdr:row>83</xdr:row>
      <xdr:rowOff>28321</xdr:rowOff>
    </xdr:to>
    <xdr:sp macro="" textlink="">
      <xdr:nvSpPr>
        <xdr:cNvPr id="360" name="楕円 359">
          <a:extLst>
            <a:ext uri="{FF2B5EF4-FFF2-40B4-BE49-F238E27FC236}">
              <a16:creationId xmlns:a16="http://schemas.microsoft.com/office/drawing/2014/main" id="{7056D66C-4BDB-405A-BB5B-C25DDED5A221}"/>
            </a:ext>
          </a:extLst>
        </xdr:cNvPr>
        <xdr:cNvSpPr/>
      </xdr:nvSpPr>
      <xdr:spPr>
        <a:xfrm>
          <a:off x="7670800" y="138446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144971</xdr:rowOff>
    </xdr:from>
    <xdr:to>
      <xdr:col>50</xdr:col>
      <xdr:colOff>114300</xdr:colOff>
      <xdr:row>82</xdr:row>
      <xdr:rowOff>148971</xdr:rowOff>
    </xdr:to>
    <xdr:cxnSp macro="">
      <xdr:nvCxnSpPr>
        <xdr:cNvPr id="361" name="直線コネクタ 360">
          <a:extLst>
            <a:ext uri="{FF2B5EF4-FFF2-40B4-BE49-F238E27FC236}">
              <a16:creationId xmlns:a16="http://schemas.microsoft.com/office/drawing/2014/main" id="{11539491-5D48-4EB7-83AA-C14AF694EB1B}"/>
            </a:ext>
          </a:extLst>
        </xdr:cNvPr>
        <xdr:cNvCxnSpPr/>
      </xdr:nvCxnSpPr>
      <xdr:spPr>
        <a:xfrm flipV="1">
          <a:off x="7713980" y="13891451"/>
          <a:ext cx="78232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62" name="楕円 361">
          <a:extLst>
            <a:ext uri="{FF2B5EF4-FFF2-40B4-BE49-F238E27FC236}">
              <a16:creationId xmlns:a16="http://schemas.microsoft.com/office/drawing/2014/main" id="{7085BA46-526A-4E04-A092-A36DA4A62173}"/>
            </a:ext>
          </a:extLst>
        </xdr:cNvPr>
        <xdr:cNvSpPr/>
      </xdr:nvSpPr>
      <xdr:spPr>
        <a:xfrm>
          <a:off x="687324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148971</xdr:rowOff>
    </xdr:from>
    <xdr:to>
      <xdr:col>45</xdr:col>
      <xdr:colOff>177800</xdr:colOff>
      <xdr:row>82</xdr:row>
      <xdr:rowOff>152400</xdr:rowOff>
    </xdr:to>
    <xdr:cxnSp macro="">
      <xdr:nvCxnSpPr>
        <xdr:cNvPr id="363" name="直線コネクタ 362">
          <a:extLst>
            <a:ext uri="{FF2B5EF4-FFF2-40B4-BE49-F238E27FC236}">
              <a16:creationId xmlns:a16="http://schemas.microsoft.com/office/drawing/2014/main" id="{49B28B46-E742-48CE-9A68-C1721E654F86}"/>
            </a:ext>
          </a:extLst>
        </xdr:cNvPr>
        <xdr:cNvCxnSpPr/>
      </xdr:nvCxnSpPr>
      <xdr:spPr>
        <a:xfrm flipV="1">
          <a:off x="6924040" y="13895451"/>
          <a:ext cx="78994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84455</xdr:rowOff>
    </xdr:from>
    <xdr:to>
      <xdr:col>36</xdr:col>
      <xdr:colOff>165100</xdr:colOff>
      <xdr:row>83</xdr:row>
      <xdr:rowOff>14605</xdr:rowOff>
    </xdr:to>
    <xdr:sp macro="" textlink="">
      <xdr:nvSpPr>
        <xdr:cNvPr id="364" name="楕円 363">
          <a:extLst>
            <a:ext uri="{FF2B5EF4-FFF2-40B4-BE49-F238E27FC236}">
              <a16:creationId xmlns:a16="http://schemas.microsoft.com/office/drawing/2014/main" id="{48A277F6-E88E-45F3-A56E-EE20DB7F546D}"/>
            </a:ext>
          </a:extLst>
        </xdr:cNvPr>
        <xdr:cNvSpPr/>
      </xdr:nvSpPr>
      <xdr:spPr>
        <a:xfrm>
          <a:off x="6098540" y="1383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135255</xdr:rowOff>
    </xdr:from>
    <xdr:to>
      <xdr:col>41</xdr:col>
      <xdr:colOff>50800</xdr:colOff>
      <xdr:row>82</xdr:row>
      <xdr:rowOff>152400</xdr:rowOff>
    </xdr:to>
    <xdr:cxnSp macro="">
      <xdr:nvCxnSpPr>
        <xdr:cNvPr id="365" name="直線コネクタ 364">
          <a:extLst>
            <a:ext uri="{FF2B5EF4-FFF2-40B4-BE49-F238E27FC236}">
              <a16:creationId xmlns:a16="http://schemas.microsoft.com/office/drawing/2014/main" id="{FAB20EFF-CE58-4E1B-8FFD-77E7931CA108}"/>
            </a:ext>
          </a:extLst>
        </xdr:cNvPr>
        <xdr:cNvCxnSpPr/>
      </xdr:nvCxnSpPr>
      <xdr:spPr>
        <a:xfrm>
          <a:off x="6149340" y="1388173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29163</xdr:rowOff>
    </xdr:from>
    <xdr:ext cx="469744" cy="259045"/>
    <xdr:sp macro="" textlink="">
      <xdr:nvSpPr>
        <xdr:cNvPr id="366" name="n_1aveValue【公営住宅】&#10;一人当たり面積">
          <a:extLst>
            <a:ext uri="{FF2B5EF4-FFF2-40B4-BE49-F238E27FC236}">
              <a16:creationId xmlns:a16="http://schemas.microsoft.com/office/drawing/2014/main" id="{8832D5B8-99C6-495B-B52F-202C9FE888F0}"/>
            </a:ext>
          </a:extLst>
        </xdr:cNvPr>
        <xdr:cNvSpPr txBox="1"/>
      </xdr:nvSpPr>
      <xdr:spPr>
        <a:xfrm>
          <a:off x="8271587" y="1411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52024</xdr:rowOff>
    </xdr:from>
    <xdr:ext cx="469744" cy="259045"/>
    <xdr:sp macro="" textlink="">
      <xdr:nvSpPr>
        <xdr:cNvPr id="367" name="n_2aveValue【公営住宅】&#10;一人当たり面積">
          <a:extLst>
            <a:ext uri="{FF2B5EF4-FFF2-40B4-BE49-F238E27FC236}">
              <a16:creationId xmlns:a16="http://schemas.microsoft.com/office/drawing/2014/main" id="{F400854F-4B5C-4FCA-B0B3-220BFC1F07E5}"/>
            </a:ext>
          </a:extLst>
        </xdr:cNvPr>
        <xdr:cNvSpPr txBox="1"/>
      </xdr:nvSpPr>
      <xdr:spPr>
        <a:xfrm>
          <a:off x="7509587" y="141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73741</xdr:rowOff>
    </xdr:from>
    <xdr:ext cx="469744" cy="259045"/>
    <xdr:sp macro="" textlink="">
      <xdr:nvSpPr>
        <xdr:cNvPr id="368" name="n_3aveValue【公営住宅】&#10;一人当たり面積">
          <a:extLst>
            <a:ext uri="{FF2B5EF4-FFF2-40B4-BE49-F238E27FC236}">
              <a16:creationId xmlns:a16="http://schemas.microsoft.com/office/drawing/2014/main" id="{1CEED933-7660-4FC3-95C7-84FA875A3C66}"/>
            </a:ext>
          </a:extLst>
        </xdr:cNvPr>
        <xdr:cNvSpPr txBox="1"/>
      </xdr:nvSpPr>
      <xdr:spPr>
        <a:xfrm>
          <a:off x="6712027" y="1415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78884</xdr:rowOff>
    </xdr:from>
    <xdr:ext cx="469744" cy="259045"/>
    <xdr:sp macro="" textlink="">
      <xdr:nvSpPr>
        <xdr:cNvPr id="369" name="n_4aveValue【公営住宅】&#10;一人当たり面積">
          <a:extLst>
            <a:ext uri="{FF2B5EF4-FFF2-40B4-BE49-F238E27FC236}">
              <a16:creationId xmlns:a16="http://schemas.microsoft.com/office/drawing/2014/main" id="{0C33FB8F-B001-4C7C-A7FD-094FBBEC9AF7}"/>
            </a:ext>
          </a:extLst>
        </xdr:cNvPr>
        <xdr:cNvSpPr txBox="1"/>
      </xdr:nvSpPr>
      <xdr:spPr>
        <a:xfrm>
          <a:off x="5937327" y="1416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40848</xdr:rowOff>
    </xdr:from>
    <xdr:ext cx="469744" cy="259045"/>
    <xdr:sp macro="" textlink="">
      <xdr:nvSpPr>
        <xdr:cNvPr id="370" name="n_1mainValue【公営住宅】&#10;一人当たり面積">
          <a:extLst>
            <a:ext uri="{FF2B5EF4-FFF2-40B4-BE49-F238E27FC236}">
              <a16:creationId xmlns:a16="http://schemas.microsoft.com/office/drawing/2014/main" id="{EA044747-C1F5-48DC-8553-FEEB09D78C81}"/>
            </a:ext>
          </a:extLst>
        </xdr:cNvPr>
        <xdr:cNvSpPr txBox="1"/>
      </xdr:nvSpPr>
      <xdr:spPr>
        <a:xfrm>
          <a:off x="8271587" y="136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44848</xdr:rowOff>
    </xdr:from>
    <xdr:ext cx="469744" cy="259045"/>
    <xdr:sp macro="" textlink="">
      <xdr:nvSpPr>
        <xdr:cNvPr id="371" name="n_2mainValue【公営住宅】&#10;一人当たり面積">
          <a:extLst>
            <a:ext uri="{FF2B5EF4-FFF2-40B4-BE49-F238E27FC236}">
              <a16:creationId xmlns:a16="http://schemas.microsoft.com/office/drawing/2014/main" id="{88CF9FA9-D49C-480A-9EF5-AD4C40C8D261}"/>
            </a:ext>
          </a:extLst>
        </xdr:cNvPr>
        <xdr:cNvSpPr txBox="1"/>
      </xdr:nvSpPr>
      <xdr:spPr>
        <a:xfrm>
          <a:off x="7509587" y="136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72" name="n_3mainValue【公営住宅】&#10;一人当たり面積">
          <a:extLst>
            <a:ext uri="{FF2B5EF4-FFF2-40B4-BE49-F238E27FC236}">
              <a16:creationId xmlns:a16="http://schemas.microsoft.com/office/drawing/2014/main" id="{36DD66DB-116C-42A5-9FDA-A604C7E74AC0}"/>
            </a:ext>
          </a:extLst>
        </xdr:cNvPr>
        <xdr:cNvSpPr txBox="1"/>
      </xdr:nvSpPr>
      <xdr:spPr>
        <a:xfrm>
          <a:off x="671202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31132</xdr:rowOff>
    </xdr:from>
    <xdr:ext cx="469744" cy="259045"/>
    <xdr:sp macro="" textlink="">
      <xdr:nvSpPr>
        <xdr:cNvPr id="373" name="n_4mainValue【公営住宅】&#10;一人当たり面積">
          <a:extLst>
            <a:ext uri="{FF2B5EF4-FFF2-40B4-BE49-F238E27FC236}">
              <a16:creationId xmlns:a16="http://schemas.microsoft.com/office/drawing/2014/main" id="{C06F7A90-9BAF-46EB-92F2-74CCEBC7B73D}"/>
            </a:ext>
          </a:extLst>
        </xdr:cNvPr>
        <xdr:cNvSpPr txBox="1"/>
      </xdr:nvSpPr>
      <xdr:spPr>
        <a:xfrm>
          <a:off x="5937327" y="136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656BDC9F-054A-4ABD-9B0C-ABE24697AF8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570E22FF-C53D-4443-AF74-5B32C14E58F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D49593BE-0F5B-4C3F-B770-FFC170A090E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7D4CDCD6-AD4C-4766-97CB-728C92682A1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987E46A2-54C0-4053-9EAF-01BF4C981F9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528F791-7A31-43CD-A323-445538E80EB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2D5090FD-0853-41F2-8588-1A2E2BBFA26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AB4A49F3-E473-42F0-A89F-1BB948C7D2F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34551B0-EC9D-42F7-A167-1B3BEC2ADC5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59628F1F-43F6-4B5A-AE11-C976089644D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E64FDF0-21DA-472C-9D95-99E877C4FB2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8EBDAA29-1824-4B33-9AFD-120F782CE36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988A671A-AC5C-4ADD-9E87-5687949543E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EE5FED14-8A77-402F-93C2-DB4E23890B3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A33A5AF4-87B2-4C51-87FC-8D6FEC9C86D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54331B35-B1BF-48BD-9529-6920868FC09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19C653A9-B1BA-47F3-A4E9-40CA40E261C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5A1428F0-7FAC-4682-A8A6-7D8DEF834F1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B51A3E39-779B-4394-A7CA-35A53D309C3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6D834C45-7C5C-419D-9BB3-C3195560DAD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C1E2191E-77A2-4296-B486-8BD7A9F0BD5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EBDA433D-8AEE-4943-A8CE-7B01C0DD517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BB3EEE09-591B-4D21-9639-1854DFC50FC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806E4377-241E-4147-B01E-968D7CE9D1C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C147E890-180A-4D9C-A00B-3F6592E86FF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93612DC7-FCBD-48EE-9E13-6897C57CD8F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45596D4D-C75C-4F89-9EB2-74E3F5CA5CA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28ADF578-2CB2-44F2-9169-3068282DCA2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6C808C85-129F-47CA-8A50-AB0EB855BB65}"/>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CC62B21A-F171-4880-BDE5-43FDA4BCB25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26BF1C5C-39D4-49E7-9C33-5A89C478A80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FBAB610-206E-4AA2-9C6F-724065D039A2}"/>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90A68592-8BD5-4C87-B9A0-7D72C6124415}"/>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4A1DB284-2595-4D2E-BE30-D8600A56B9EA}"/>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4C121211-7A63-40A9-9913-F8463B1235BA}"/>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963E888A-D9A1-44A1-BA9A-39620B3EB0A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46714BF2-C4E9-4CF4-ABA1-4F077612CD2F}"/>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6ABFC844-BCD5-4C86-A4D0-4BA5433D3C0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9BAD3F79-2D98-4C49-832A-3AB1EBCF53E9}"/>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94F27874-D627-4790-A343-831F43F86D4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D9AE3731-91BB-4B70-A5CF-1E8BC35D81E7}"/>
            </a:ext>
          </a:extLst>
        </xdr:cNvPr>
        <xdr:cNvCxnSpPr/>
      </xdr:nvCxnSpPr>
      <xdr:spPr>
        <a:xfrm flipV="1">
          <a:off x="14375764" y="56007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60086765-0A6D-4039-AD78-34E226C51F50}"/>
            </a:ext>
          </a:extLst>
        </xdr:cNvPr>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16AD19D8-24B5-4EFA-933D-C620AC226140}"/>
            </a:ext>
          </a:extLst>
        </xdr:cNvPr>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13DCD2D7-8EE8-4B5E-834F-CF2C7C098845}"/>
            </a:ext>
          </a:extLst>
        </xdr:cNvPr>
        <xdr:cNvSpPr txBox="1"/>
      </xdr:nvSpPr>
      <xdr:spPr>
        <a:xfrm>
          <a:off x="144145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8FA228B7-7C84-4551-AA05-8A447822040A}"/>
            </a:ext>
          </a:extLst>
        </xdr:cNvPr>
        <xdr:cNvCxnSpPr/>
      </xdr:nvCxnSpPr>
      <xdr:spPr>
        <a:xfrm>
          <a:off x="142875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89EF977D-BDEE-4BC9-9C9D-699601B8CC76}"/>
            </a:ext>
          </a:extLst>
        </xdr:cNvPr>
        <xdr:cNvSpPr txBox="1"/>
      </xdr:nvSpPr>
      <xdr:spPr>
        <a:xfrm>
          <a:off x="14414500" y="611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a:extLst>
            <a:ext uri="{FF2B5EF4-FFF2-40B4-BE49-F238E27FC236}">
              <a16:creationId xmlns:a16="http://schemas.microsoft.com/office/drawing/2014/main" id="{05472900-AA1B-4060-BA8A-28947BF4E7CD}"/>
            </a:ext>
          </a:extLst>
        </xdr:cNvPr>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a:extLst>
            <a:ext uri="{FF2B5EF4-FFF2-40B4-BE49-F238E27FC236}">
              <a16:creationId xmlns:a16="http://schemas.microsoft.com/office/drawing/2014/main" id="{CF7ABF33-B869-4750-8472-B6A28C664C4C}"/>
            </a:ext>
          </a:extLst>
        </xdr:cNvPr>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a:extLst>
            <a:ext uri="{FF2B5EF4-FFF2-40B4-BE49-F238E27FC236}">
              <a16:creationId xmlns:a16="http://schemas.microsoft.com/office/drawing/2014/main" id="{80C89BD0-E0F9-4004-B4CD-07E8B3AE4B35}"/>
            </a:ext>
          </a:extLst>
        </xdr:cNvPr>
        <xdr:cNvSpPr/>
      </xdr:nvSpPr>
      <xdr:spPr>
        <a:xfrm>
          <a:off x="128041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a:extLst>
            <a:ext uri="{FF2B5EF4-FFF2-40B4-BE49-F238E27FC236}">
              <a16:creationId xmlns:a16="http://schemas.microsoft.com/office/drawing/2014/main" id="{EDFE67A1-DB46-489A-B83D-92AA69EC130A}"/>
            </a:ext>
          </a:extLst>
        </xdr:cNvPr>
        <xdr:cNvSpPr/>
      </xdr:nvSpPr>
      <xdr:spPr>
        <a:xfrm>
          <a:off x="1202944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a:extLst>
            <a:ext uri="{FF2B5EF4-FFF2-40B4-BE49-F238E27FC236}">
              <a16:creationId xmlns:a16="http://schemas.microsoft.com/office/drawing/2014/main" id="{E9CF899C-DA48-4A6D-90B2-583338B450B8}"/>
            </a:ext>
          </a:extLst>
        </xdr:cNvPr>
        <xdr:cNvSpPr/>
      </xdr:nvSpPr>
      <xdr:spPr>
        <a:xfrm>
          <a:off x="11231880" y="619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D0A110DF-63A8-4D8D-B99E-3B5FD0A1E8F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12606BF4-076E-42F6-9E45-755A8B136A8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C4888BA-6019-4279-84E9-438E3C2583E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6CAE482-D78B-4C3C-B601-AE0459DB739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53731E1-8A4A-417F-8746-6E37C2527EB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164465</xdr:rowOff>
    </xdr:from>
    <xdr:to>
      <xdr:col>85</xdr:col>
      <xdr:colOff>177800</xdr:colOff>
      <xdr:row>36</xdr:row>
      <xdr:rowOff>94615</xdr:rowOff>
    </xdr:to>
    <xdr:sp macro="" textlink="">
      <xdr:nvSpPr>
        <xdr:cNvPr id="430" name="楕円 429">
          <a:extLst>
            <a:ext uri="{FF2B5EF4-FFF2-40B4-BE49-F238E27FC236}">
              <a16:creationId xmlns:a16="http://schemas.microsoft.com/office/drawing/2014/main" id="{E62D16CA-9025-4202-9139-D555C53F51AE}"/>
            </a:ext>
          </a:extLst>
        </xdr:cNvPr>
        <xdr:cNvSpPr/>
      </xdr:nvSpPr>
      <xdr:spPr>
        <a:xfrm>
          <a:off x="14325600" y="60318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15892</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816AB8C3-D4D5-4B2B-8C00-6F2E23DA7CD4}"/>
            </a:ext>
          </a:extLst>
        </xdr:cNvPr>
        <xdr:cNvSpPr txBox="1"/>
      </xdr:nvSpPr>
      <xdr:spPr>
        <a:xfrm>
          <a:off x="14414500"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432" name="楕円 431">
          <a:extLst>
            <a:ext uri="{FF2B5EF4-FFF2-40B4-BE49-F238E27FC236}">
              <a16:creationId xmlns:a16="http://schemas.microsoft.com/office/drawing/2014/main" id="{B4D4CF75-A4C0-414E-84C8-7F9C5AEE4AE2}"/>
            </a:ext>
          </a:extLst>
        </xdr:cNvPr>
        <xdr:cNvSpPr/>
      </xdr:nvSpPr>
      <xdr:spPr>
        <a:xfrm>
          <a:off x="13578840" y="600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36</xdr:row>
      <xdr:rowOff>43815</xdr:rowOff>
    </xdr:to>
    <xdr:cxnSp macro="">
      <xdr:nvCxnSpPr>
        <xdr:cNvPr id="433" name="直線コネクタ 432">
          <a:extLst>
            <a:ext uri="{FF2B5EF4-FFF2-40B4-BE49-F238E27FC236}">
              <a16:creationId xmlns:a16="http://schemas.microsoft.com/office/drawing/2014/main" id="{9E505ED5-4879-4ED3-9C6C-C374AF447D3C}"/>
            </a:ext>
          </a:extLst>
        </xdr:cNvPr>
        <xdr:cNvCxnSpPr/>
      </xdr:nvCxnSpPr>
      <xdr:spPr>
        <a:xfrm>
          <a:off x="13629640" y="6054090"/>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95885</xdr:rowOff>
    </xdr:from>
    <xdr:to>
      <xdr:col>76</xdr:col>
      <xdr:colOff>165100</xdr:colOff>
      <xdr:row>35</xdr:row>
      <xdr:rowOff>26035</xdr:rowOff>
    </xdr:to>
    <xdr:sp macro="" textlink="">
      <xdr:nvSpPr>
        <xdr:cNvPr id="434" name="楕円 433">
          <a:extLst>
            <a:ext uri="{FF2B5EF4-FFF2-40B4-BE49-F238E27FC236}">
              <a16:creationId xmlns:a16="http://schemas.microsoft.com/office/drawing/2014/main" id="{43CCE4F7-A9D2-4B00-BF95-CA7881EF34DD}"/>
            </a:ext>
          </a:extLst>
        </xdr:cNvPr>
        <xdr:cNvSpPr/>
      </xdr:nvSpPr>
      <xdr:spPr>
        <a:xfrm>
          <a:off x="12804140" y="5795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146685</xdr:rowOff>
    </xdr:from>
    <xdr:to>
      <xdr:col>81</xdr:col>
      <xdr:colOff>50800</xdr:colOff>
      <xdr:row>36</xdr:row>
      <xdr:rowOff>19050</xdr:rowOff>
    </xdr:to>
    <xdr:cxnSp macro="">
      <xdr:nvCxnSpPr>
        <xdr:cNvPr id="435" name="直線コネクタ 434">
          <a:extLst>
            <a:ext uri="{FF2B5EF4-FFF2-40B4-BE49-F238E27FC236}">
              <a16:creationId xmlns:a16="http://schemas.microsoft.com/office/drawing/2014/main" id="{B9E74F27-E33C-4348-838D-B073F3335883}"/>
            </a:ext>
          </a:extLst>
        </xdr:cNvPr>
        <xdr:cNvCxnSpPr/>
      </xdr:nvCxnSpPr>
      <xdr:spPr>
        <a:xfrm>
          <a:off x="12854940" y="5846445"/>
          <a:ext cx="7747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48260</xdr:rowOff>
    </xdr:from>
    <xdr:to>
      <xdr:col>72</xdr:col>
      <xdr:colOff>38100</xdr:colOff>
      <xdr:row>34</xdr:row>
      <xdr:rowOff>149860</xdr:rowOff>
    </xdr:to>
    <xdr:sp macro="" textlink="">
      <xdr:nvSpPr>
        <xdr:cNvPr id="436" name="楕円 435">
          <a:extLst>
            <a:ext uri="{FF2B5EF4-FFF2-40B4-BE49-F238E27FC236}">
              <a16:creationId xmlns:a16="http://schemas.microsoft.com/office/drawing/2014/main" id="{BDC46F10-CD74-4E22-BDD8-D1962C9E8F91}"/>
            </a:ext>
          </a:extLst>
        </xdr:cNvPr>
        <xdr:cNvSpPr/>
      </xdr:nvSpPr>
      <xdr:spPr>
        <a:xfrm>
          <a:off x="12029440" y="57480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99060</xdr:rowOff>
    </xdr:from>
    <xdr:to>
      <xdr:col>76</xdr:col>
      <xdr:colOff>114300</xdr:colOff>
      <xdr:row>34</xdr:row>
      <xdr:rowOff>146685</xdr:rowOff>
    </xdr:to>
    <xdr:cxnSp macro="">
      <xdr:nvCxnSpPr>
        <xdr:cNvPr id="437" name="直線コネクタ 436">
          <a:extLst>
            <a:ext uri="{FF2B5EF4-FFF2-40B4-BE49-F238E27FC236}">
              <a16:creationId xmlns:a16="http://schemas.microsoft.com/office/drawing/2014/main" id="{E0219B02-9464-4D11-890B-793CD3B98926}"/>
            </a:ext>
          </a:extLst>
        </xdr:cNvPr>
        <xdr:cNvCxnSpPr/>
      </xdr:nvCxnSpPr>
      <xdr:spPr>
        <a:xfrm>
          <a:off x="12072620" y="579882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635</xdr:rowOff>
    </xdr:from>
    <xdr:to>
      <xdr:col>67</xdr:col>
      <xdr:colOff>101600</xdr:colOff>
      <xdr:row>34</xdr:row>
      <xdr:rowOff>102235</xdr:rowOff>
    </xdr:to>
    <xdr:sp macro="" textlink="">
      <xdr:nvSpPr>
        <xdr:cNvPr id="438" name="楕円 437">
          <a:extLst>
            <a:ext uri="{FF2B5EF4-FFF2-40B4-BE49-F238E27FC236}">
              <a16:creationId xmlns:a16="http://schemas.microsoft.com/office/drawing/2014/main" id="{F7C77672-CC57-47D0-87F9-C59138C82DD1}"/>
            </a:ext>
          </a:extLst>
        </xdr:cNvPr>
        <xdr:cNvSpPr/>
      </xdr:nvSpPr>
      <xdr:spPr>
        <a:xfrm>
          <a:off x="1123188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51435</xdr:rowOff>
    </xdr:from>
    <xdr:to>
      <xdr:col>71</xdr:col>
      <xdr:colOff>177800</xdr:colOff>
      <xdr:row>34</xdr:row>
      <xdr:rowOff>99060</xdr:rowOff>
    </xdr:to>
    <xdr:cxnSp macro="">
      <xdr:nvCxnSpPr>
        <xdr:cNvPr id="439" name="直線コネクタ 438">
          <a:extLst>
            <a:ext uri="{FF2B5EF4-FFF2-40B4-BE49-F238E27FC236}">
              <a16:creationId xmlns:a16="http://schemas.microsoft.com/office/drawing/2014/main" id="{3B963FE9-706E-4490-AEA4-858A7993D59B}"/>
            </a:ext>
          </a:extLst>
        </xdr:cNvPr>
        <xdr:cNvCxnSpPr/>
      </xdr:nvCxnSpPr>
      <xdr:spPr>
        <a:xfrm>
          <a:off x="11282680" y="575119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DF3E4FFA-12FE-4A57-8CB6-A818357E91F8}"/>
            </a:ext>
          </a:extLst>
        </xdr:cNvPr>
        <xdr:cNvSpPr txBox="1"/>
      </xdr:nvSpPr>
      <xdr:spPr>
        <a:xfrm>
          <a:off x="134372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76217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CCC7F3D9-6356-4C38-B8E3-ECA770996DD0}"/>
            </a:ext>
          </a:extLst>
        </xdr:cNvPr>
        <xdr:cNvSpPr txBox="1"/>
      </xdr:nvSpPr>
      <xdr:spPr>
        <a:xfrm>
          <a:off x="126752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245BC019-1FF5-4DB9-BDAD-A9C598F669B8}"/>
            </a:ext>
          </a:extLst>
        </xdr:cNvPr>
        <xdr:cNvSpPr txBox="1"/>
      </xdr:nvSpPr>
      <xdr:spPr>
        <a:xfrm>
          <a:off x="1190054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85742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3DC95340-9754-4D4A-B47A-FED2695BEE5D}"/>
            </a:ext>
          </a:extLst>
        </xdr:cNvPr>
        <xdr:cNvSpPr txBox="1"/>
      </xdr:nvSpPr>
      <xdr:spPr>
        <a:xfrm>
          <a:off x="1110298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FFC32F90-4BF2-4338-BD5F-367E3AD58BFC}"/>
            </a:ext>
          </a:extLst>
        </xdr:cNvPr>
        <xdr:cNvSpPr txBox="1"/>
      </xdr:nvSpPr>
      <xdr:spPr>
        <a:xfrm>
          <a:off x="134372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42562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5A288FF8-FB57-43BE-82C0-F13B55BA60E2}"/>
            </a:ext>
          </a:extLst>
        </xdr:cNvPr>
        <xdr:cNvSpPr txBox="1"/>
      </xdr:nvSpPr>
      <xdr:spPr>
        <a:xfrm>
          <a:off x="126752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166387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7F0492E5-E57C-4B46-B4C6-10B660712AEB}"/>
            </a:ext>
          </a:extLst>
        </xdr:cNvPr>
        <xdr:cNvSpPr txBox="1"/>
      </xdr:nvSpPr>
      <xdr:spPr>
        <a:xfrm>
          <a:off x="11900544"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118762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70E03DE3-3C87-49CE-AA5E-549288CACB53}"/>
            </a:ext>
          </a:extLst>
        </xdr:cNvPr>
        <xdr:cNvSpPr txBox="1"/>
      </xdr:nvSpPr>
      <xdr:spPr>
        <a:xfrm>
          <a:off x="11102984" y="548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121C2439-69D8-4CD3-9162-292DA1090C5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FD3A0773-A5AC-4999-9B3E-C11856B582C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7200E2C0-BC3D-4F32-9E5D-FE1E908863C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46A196C-698E-4D53-A301-3A898B0A37B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9CD9F319-EA56-4C35-9B35-B4083312C82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BEFC0D3A-DCB4-46FC-9D47-46F2F7EB4B6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925015AA-D72F-455A-8614-943E69D83D0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FCD7AA42-FFB2-4C42-97B6-C1D765DFE69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460ABA6D-CA22-49E0-B12F-A0D791DCABD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E283832A-864D-40C6-97E1-8E2C0C18C4B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B66B2711-88E4-4A4E-AFB5-384FE3C8E31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AB539835-9F1E-46AE-AB6B-7BC889F41149}"/>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187E5452-9242-4C14-8EED-3D74C4F5EC15}"/>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0D33D4BB-8DED-467E-83A5-012E8ACB5B3E}"/>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F6C1BFF5-264A-4123-8F55-769AD25C0FE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4637C4A9-AB72-4971-A56B-2AECDEA06CE3}"/>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A1563D23-9026-43CC-A6B9-54F2805B5BC8}"/>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A8CECA7D-2BEA-4D7E-A353-918154972A48}"/>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67A846CA-1675-4E03-8668-521A36E80F8D}"/>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5B86F0C8-EC3E-4728-98F9-29345DDB72D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45106712-9551-458B-B67F-CCA5299E5D3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56712287-8157-4353-841A-BA3123E194C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32EB59E2-A70B-4430-A381-EC6420810A7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F2BD7808-2AC9-4ADC-820C-953D5BA4697E}"/>
            </a:ext>
          </a:extLst>
        </xdr:cNvPr>
        <xdr:cNvCxnSpPr/>
      </xdr:nvCxnSpPr>
      <xdr:spPr>
        <a:xfrm flipV="1">
          <a:off x="19509104" y="58064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14463E6-5735-47CC-857D-A09913B42FF0}"/>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63D76D3B-8D30-4230-A1BE-BC1F26E2D29A}"/>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D3BFAC3D-2352-4317-B24B-9D66476F6F90}"/>
            </a:ext>
          </a:extLst>
        </xdr:cNvPr>
        <xdr:cNvSpPr txBox="1"/>
      </xdr:nvSpPr>
      <xdr:spPr>
        <a:xfrm>
          <a:off x="1954784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023373CD-5540-45ED-94D4-9DBACD728251}"/>
            </a:ext>
          </a:extLst>
        </xdr:cNvPr>
        <xdr:cNvCxnSpPr/>
      </xdr:nvCxnSpPr>
      <xdr:spPr>
        <a:xfrm>
          <a:off x="194437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800F106F-36F6-4A3D-B19B-32A07D2510C0}"/>
            </a:ext>
          </a:extLst>
        </xdr:cNvPr>
        <xdr:cNvSpPr txBox="1"/>
      </xdr:nvSpPr>
      <xdr:spPr>
        <a:xfrm>
          <a:off x="1954784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D4600793-672F-40F7-A806-00B246E5DA0B}"/>
            </a:ext>
          </a:extLst>
        </xdr:cNvPr>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5E3A458F-7CC6-4BDE-8FDF-4EDCD0536DB2}"/>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a:extLst>
            <a:ext uri="{FF2B5EF4-FFF2-40B4-BE49-F238E27FC236}">
              <a16:creationId xmlns:a16="http://schemas.microsoft.com/office/drawing/2014/main" id="{3B460230-D8A7-4309-A70B-AD164AC6E046}"/>
            </a:ext>
          </a:extLst>
        </xdr:cNvPr>
        <xdr:cNvSpPr/>
      </xdr:nvSpPr>
      <xdr:spPr>
        <a:xfrm>
          <a:off x="1793748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a:extLst>
            <a:ext uri="{FF2B5EF4-FFF2-40B4-BE49-F238E27FC236}">
              <a16:creationId xmlns:a16="http://schemas.microsoft.com/office/drawing/2014/main" id="{0E25D7B1-675C-451C-A99B-D5EBF153A5B5}"/>
            </a:ext>
          </a:extLst>
        </xdr:cNvPr>
        <xdr:cNvSpPr/>
      </xdr:nvSpPr>
      <xdr:spPr>
        <a:xfrm>
          <a:off x="171627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a:extLst>
            <a:ext uri="{FF2B5EF4-FFF2-40B4-BE49-F238E27FC236}">
              <a16:creationId xmlns:a16="http://schemas.microsoft.com/office/drawing/2014/main" id="{D7813A24-AD56-421B-B1D4-ED47EFD474C3}"/>
            </a:ext>
          </a:extLst>
        </xdr:cNvPr>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341FF923-75A9-475F-91F6-A7C60E750C5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8E415E2-B300-4634-AD6D-973A7E70B09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4CD078D-5CB0-499E-9080-F812B215597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CED0A56-C6AA-433F-AA5C-152E5D7D354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A8B3BD2-0A55-413B-8D05-40C2D7DC817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124460</xdr:rowOff>
    </xdr:from>
    <xdr:to>
      <xdr:col>116</xdr:col>
      <xdr:colOff>114300</xdr:colOff>
      <xdr:row>37</xdr:row>
      <xdr:rowOff>54610</xdr:rowOff>
    </xdr:to>
    <xdr:sp macro="" textlink="">
      <xdr:nvSpPr>
        <xdr:cNvPr id="487" name="楕円 486">
          <a:extLst>
            <a:ext uri="{FF2B5EF4-FFF2-40B4-BE49-F238E27FC236}">
              <a16:creationId xmlns:a16="http://schemas.microsoft.com/office/drawing/2014/main" id="{9B295BB4-E7C3-432F-BEF5-9D58A42C6C8B}"/>
            </a:ext>
          </a:extLst>
        </xdr:cNvPr>
        <xdr:cNvSpPr/>
      </xdr:nvSpPr>
      <xdr:spPr>
        <a:xfrm>
          <a:off x="19458940" y="615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147337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CAC906F8-A684-4503-8712-5CCF2DC37653}"/>
            </a:ext>
          </a:extLst>
        </xdr:cNvPr>
        <xdr:cNvSpPr txBox="1"/>
      </xdr:nvSpPr>
      <xdr:spPr>
        <a:xfrm>
          <a:off x="19547840" y="60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489" name="楕円 488">
          <a:extLst>
            <a:ext uri="{FF2B5EF4-FFF2-40B4-BE49-F238E27FC236}">
              <a16:creationId xmlns:a16="http://schemas.microsoft.com/office/drawing/2014/main" id="{C314EE57-DA72-49C0-A699-0A2BCBC4804C}"/>
            </a:ext>
          </a:extLst>
        </xdr:cNvPr>
        <xdr:cNvSpPr/>
      </xdr:nvSpPr>
      <xdr:spPr>
        <a:xfrm>
          <a:off x="18735040" y="617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xdr:rowOff>
    </xdr:from>
    <xdr:to>
      <xdr:col>116</xdr:col>
      <xdr:colOff>63500</xdr:colOff>
      <xdr:row>37</xdr:row>
      <xdr:rowOff>19050</xdr:rowOff>
    </xdr:to>
    <xdr:cxnSp macro="">
      <xdr:nvCxnSpPr>
        <xdr:cNvPr id="490" name="直線コネクタ 489">
          <a:extLst>
            <a:ext uri="{FF2B5EF4-FFF2-40B4-BE49-F238E27FC236}">
              <a16:creationId xmlns:a16="http://schemas.microsoft.com/office/drawing/2014/main" id="{71410C95-9764-4C3B-AFD3-781A26D747B1}"/>
            </a:ext>
          </a:extLst>
        </xdr:cNvPr>
        <xdr:cNvCxnSpPr/>
      </xdr:nvCxnSpPr>
      <xdr:spPr>
        <a:xfrm flipV="1">
          <a:off x="18778220" y="620649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6350</xdr:rowOff>
    </xdr:from>
    <xdr:to>
      <xdr:col>107</xdr:col>
      <xdr:colOff>101600</xdr:colOff>
      <xdr:row>39</xdr:row>
      <xdr:rowOff>107950</xdr:rowOff>
    </xdr:to>
    <xdr:sp macro="" textlink="">
      <xdr:nvSpPr>
        <xdr:cNvPr id="491" name="楕円 490">
          <a:extLst>
            <a:ext uri="{FF2B5EF4-FFF2-40B4-BE49-F238E27FC236}">
              <a16:creationId xmlns:a16="http://schemas.microsoft.com/office/drawing/2014/main" id="{045E451B-8584-4786-ADF1-100C3544179D}"/>
            </a:ext>
          </a:extLst>
        </xdr:cNvPr>
        <xdr:cNvSpPr/>
      </xdr:nvSpPr>
      <xdr:spPr>
        <a:xfrm>
          <a:off x="1793748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19050</xdr:rowOff>
    </xdr:from>
    <xdr:to>
      <xdr:col>111</xdr:col>
      <xdr:colOff>177800</xdr:colOff>
      <xdr:row>39</xdr:row>
      <xdr:rowOff>57150</xdr:rowOff>
    </xdr:to>
    <xdr:cxnSp macro="">
      <xdr:nvCxnSpPr>
        <xdr:cNvPr id="492" name="直線コネクタ 491">
          <a:extLst>
            <a:ext uri="{FF2B5EF4-FFF2-40B4-BE49-F238E27FC236}">
              <a16:creationId xmlns:a16="http://schemas.microsoft.com/office/drawing/2014/main" id="{236F8F99-BCF7-4D4C-88F5-0F15F00DC702}"/>
            </a:ext>
          </a:extLst>
        </xdr:cNvPr>
        <xdr:cNvCxnSpPr/>
      </xdr:nvCxnSpPr>
      <xdr:spPr>
        <a:xfrm flipV="1">
          <a:off x="17988280" y="6221730"/>
          <a:ext cx="78994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93" name="楕円 492">
          <a:extLst>
            <a:ext uri="{FF2B5EF4-FFF2-40B4-BE49-F238E27FC236}">
              <a16:creationId xmlns:a16="http://schemas.microsoft.com/office/drawing/2014/main" id="{8D63860A-AD85-44FC-AC1D-72EAA98A32E8}"/>
            </a:ext>
          </a:extLst>
        </xdr:cNvPr>
        <xdr:cNvSpPr/>
      </xdr:nvSpPr>
      <xdr:spPr>
        <a:xfrm>
          <a:off x="1716278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57150</xdr:rowOff>
    </xdr:from>
    <xdr:to>
      <xdr:col>107</xdr:col>
      <xdr:colOff>50800</xdr:colOff>
      <xdr:row>39</xdr:row>
      <xdr:rowOff>57150</xdr:rowOff>
    </xdr:to>
    <xdr:cxnSp macro="">
      <xdr:nvCxnSpPr>
        <xdr:cNvPr id="494" name="直線コネクタ 493">
          <a:extLst>
            <a:ext uri="{FF2B5EF4-FFF2-40B4-BE49-F238E27FC236}">
              <a16:creationId xmlns:a16="http://schemas.microsoft.com/office/drawing/2014/main" id="{9DBD0165-F0DB-4029-B4D9-B5D3B23B97EF}"/>
            </a:ext>
          </a:extLst>
        </xdr:cNvPr>
        <xdr:cNvCxnSpPr/>
      </xdr:nvCxnSpPr>
      <xdr:spPr>
        <a:xfrm>
          <a:off x="17213580" y="65951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6350</xdr:rowOff>
    </xdr:from>
    <xdr:to>
      <xdr:col>98</xdr:col>
      <xdr:colOff>38100</xdr:colOff>
      <xdr:row>39</xdr:row>
      <xdr:rowOff>107950</xdr:rowOff>
    </xdr:to>
    <xdr:sp macro="" textlink="">
      <xdr:nvSpPr>
        <xdr:cNvPr id="495" name="楕円 494">
          <a:extLst>
            <a:ext uri="{FF2B5EF4-FFF2-40B4-BE49-F238E27FC236}">
              <a16:creationId xmlns:a16="http://schemas.microsoft.com/office/drawing/2014/main" id="{DD33DE98-5161-4EED-8049-BD692EC1C4AA}"/>
            </a:ext>
          </a:extLst>
        </xdr:cNvPr>
        <xdr:cNvSpPr/>
      </xdr:nvSpPr>
      <xdr:spPr>
        <a:xfrm>
          <a:off x="16388080" y="654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57150</xdr:rowOff>
    </xdr:from>
    <xdr:to>
      <xdr:col>102</xdr:col>
      <xdr:colOff>114300</xdr:colOff>
      <xdr:row>39</xdr:row>
      <xdr:rowOff>57150</xdr:rowOff>
    </xdr:to>
    <xdr:cxnSp macro="">
      <xdr:nvCxnSpPr>
        <xdr:cNvPr id="496" name="直線コネクタ 495">
          <a:extLst>
            <a:ext uri="{FF2B5EF4-FFF2-40B4-BE49-F238E27FC236}">
              <a16:creationId xmlns:a16="http://schemas.microsoft.com/office/drawing/2014/main" id="{44B933BE-A764-4955-A365-D0F766D38EDF}"/>
            </a:ext>
          </a:extLst>
        </xdr:cNvPr>
        <xdr:cNvCxnSpPr/>
      </xdr:nvCxnSpPr>
      <xdr:spPr>
        <a:xfrm>
          <a:off x="16431260" y="65951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D7861EA2-2AE7-4B05-A3BE-94CEE8C3FD6E}"/>
            </a:ext>
          </a:extLst>
        </xdr:cNvPr>
        <xdr:cNvSpPr txBox="1"/>
      </xdr:nvSpPr>
      <xdr:spPr>
        <a:xfrm>
          <a:off x="185611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144797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18438A5B-1720-4E9A-BA92-8A60B8B77112}"/>
            </a:ext>
          </a:extLst>
        </xdr:cNvPr>
        <xdr:cNvSpPr txBox="1"/>
      </xdr:nvSpPr>
      <xdr:spPr>
        <a:xfrm>
          <a:off x="1777626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DA0F1D7F-153F-486D-87DB-5B0C84577FE9}"/>
            </a:ext>
          </a:extLst>
        </xdr:cNvPr>
        <xdr:cNvSpPr txBox="1"/>
      </xdr:nvSpPr>
      <xdr:spPr>
        <a:xfrm>
          <a:off x="1700156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834631D3-7A27-4DF9-A935-3B967221666A}"/>
            </a:ext>
          </a:extLst>
        </xdr:cNvPr>
        <xdr:cNvSpPr txBox="1"/>
      </xdr:nvSpPr>
      <xdr:spPr>
        <a:xfrm>
          <a:off x="162268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CEBCDC25-E865-44D4-84D4-392B65DFE823}"/>
            </a:ext>
          </a:extLst>
        </xdr:cNvPr>
        <xdr:cNvSpPr txBox="1"/>
      </xdr:nvSpPr>
      <xdr:spPr>
        <a:xfrm>
          <a:off x="185611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E443E6A4-3FCD-4406-9BDD-E243757CB7A6}"/>
            </a:ext>
          </a:extLst>
        </xdr:cNvPr>
        <xdr:cNvSpPr txBox="1"/>
      </xdr:nvSpPr>
      <xdr:spPr>
        <a:xfrm>
          <a:off x="177762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B73EE74E-BB52-4BE6-A5B3-8B3F805AC128}"/>
            </a:ext>
          </a:extLst>
        </xdr:cNvPr>
        <xdr:cNvSpPr txBox="1"/>
      </xdr:nvSpPr>
      <xdr:spPr>
        <a:xfrm>
          <a:off x="170015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2F8879D6-888C-4BDD-9935-00736B80B7EF}"/>
            </a:ext>
          </a:extLst>
        </xdr:cNvPr>
        <xdr:cNvSpPr txBox="1"/>
      </xdr:nvSpPr>
      <xdr:spPr>
        <a:xfrm>
          <a:off x="162268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B7B31232-5922-44FB-808F-0D33B9CAD3F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2A7586D1-4DB5-4505-9C15-A1935BB6026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5E4F7B3A-506E-4919-9B39-B0F6D1E14BB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8EF017EA-5AC8-4EF1-81E0-A233ABE73A0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F03D7471-F1A9-4383-8635-812D2D1C64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5AEB22D9-CA7A-4EE7-913D-9A93CCF20DA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2617FEBF-2863-4A6A-93D7-9596F6E7653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3797F1E0-F7EB-44C1-A371-9B75E2F1ECF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6358EF28-12B3-4374-98DE-04DBF3EB647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3408751B-CDDB-4F92-85B3-FE5096F1FE7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96FAC95F-15FA-4E17-8E4E-F17F5B2E07C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616FC1B8-A2D2-4D9A-B8DD-F638E3968A0A}"/>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BFE13EE2-2EEF-476F-B136-B45125DFE667}"/>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44422D2C-59F6-44F3-9420-F005BF864B29}"/>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D5CBE01F-B4AF-45C8-94BC-39DBB4692FC7}"/>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97BD1AB6-E351-4220-BBAA-FEBE05996076}"/>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B4D2FB62-07E4-4FBF-9C24-51FAE296D163}"/>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43D08DD2-3C77-4244-8B65-660683D4DA8B}"/>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539F249C-D65C-438A-A79F-124783302BA1}"/>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2242B921-B060-4EB0-A527-657303CF5BEE}"/>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08365D0B-D37E-4A40-9187-D14C1FAECA4B}"/>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F76E8F2E-4A80-42FD-A0C2-9AC112F6328F}"/>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23F8A515-A7BC-4630-9753-2ECA26A741DF}"/>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ADD0C3B1-CF64-43AB-A495-A4AE7D6C7B1E}"/>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D7665645-0651-4FD4-AA9F-B9AA7803AB54}"/>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3EC8A8BF-34DD-4494-BC2A-B0A90DA7D01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B8FD5175-E6C9-41A2-9DFC-AD1674E1E5B4}"/>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B4100032-67EF-462B-8800-A862E0F0537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28E8B969-55ED-4A72-8308-3EBBC3AE94F3}"/>
            </a:ext>
          </a:extLst>
        </xdr:cNvPr>
        <xdr:cNvCxnSpPr/>
      </xdr:nvCxnSpPr>
      <xdr:spPr>
        <a:xfrm flipV="1">
          <a:off x="14375764" y="9388793"/>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FB60FE7D-FFE8-4851-A8E1-BA4929C75D9B}"/>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A00A42CE-F8FD-4394-98B2-9E1E42C9DE95}"/>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1C3C084A-8422-4AF5-95C5-EC2C9F6EDFA2}"/>
            </a:ext>
          </a:extLst>
        </xdr:cNvPr>
        <xdr:cNvSpPr txBox="1"/>
      </xdr:nvSpPr>
      <xdr:spPr>
        <a:xfrm>
          <a:off x="14414500" y="91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6C4EAAE5-0B4C-4EBA-9250-49F130905795}"/>
            </a:ext>
          </a:extLst>
        </xdr:cNvPr>
        <xdr:cNvCxnSpPr/>
      </xdr:nvCxnSpPr>
      <xdr:spPr>
        <a:xfrm>
          <a:off x="14287500" y="9388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15EB1592-124F-47D0-A98A-E37D1D282541}"/>
            </a:ext>
          </a:extLst>
        </xdr:cNvPr>
        <xdr:cNvSpPr txBox="1"/>
      </xdr:nvSpPr>
      <xdr:spPr>
        <a:xfrm>
          <a:off x="14414500" y="10131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a:extLst>
            <a:ext uri="{FF2B5EF4-FFF2-40B4-BE49-F238E27FC236}">
              <a16:creationId xmlns:a16="http://schemas.microsoft.com/office/drawing/2014/main" id="{221DE47A-5466-4A18-B844-6EE7E63581EB}"/>
            </a:ext>
          </a:extLst>
        </xdr:cNvPr>
        <xdr:cNvSpPr/>
      </xdr:nvSpPr>
      <xdr:spPr>
        <a:xfrm>
          <a:off x="14325600" y="101533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a:extLst>
            <a:ext uri="{FF2B5EF4-FFF2-40B4-BE49-F238E27FC236}">
              <a16:creationId xmlns:a16="http://schemas.microsoft.com/office/drawing/2014/main" id="{F755A403-48DB-4778-AEF0-63A421FF1D6E}"/>
            </a:ext>
          </a:extLst>
        </xdr:cNvPr>
        <xdr:cNvSpPr/>
      </xdr:nvSpPr>
      <xdr:spPr>
        <a:xfrm>
          <a:off x="135788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a:extLst>
            <a:ext uri="{FF2B5EF4-FFF2-40B4-BE49-F238E27FC236}">
              <a16:creationId xmlns:a16="http://schemas.microsoft.com/office/drawing/2014/main" id="{DE7D7953-FDCF-4F78-AFA9-9D4BABC80486}"/>
            </a:ext>
          </a:extLst>
        </xdr:cNvPr>
        <xdr:cNvSpPr/>
      </xdr:nvSpPr>
      <xdr:spPr>
        <a:xfrm>
          <a:off x="12804140" y="10193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a:extLst>
            <a:ext uri="{FF2B5EF4-FFF2-40B4-BE49-F238E27FC236}">
              <a16:creationId xmlns:a16="http://schemas.microsoft.com/office/drawing/2014/main" id="{86C856E8-C2CD-4BAC-A7D3-C3EFA52F13D9}"/>
            </a:ext>
          </a:extLst>
        </xdr:cNvPr>
        <xdr:cNvSpPr/>
      </xdr:nvSpPr>
      <xdr:spPr>
        <a:xfrm>
          <a:off x="12029440" y="10229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a:extLst>
            <a:ext uri="{FF2B5EF4-FFF2-40B4-BE49-F238E27FC236}">
              <a16:creationId xmlns:a16="http://schemas.microsoft.com/office/drawing/2014/main" id="{D229A08E-2D4D-4278-8EF8-F323165A7323}"/>
            </a:ext>
          </a:extLst>
        </xdr:cNvPr>
        <xdr:cNvSpPr/>
      </xdr:nvSpPr>
      <xdr:spPr>
        <a:xfrm>
          <a:off x="112318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50C925E-7017-4E11-BC50-CAB3FE05B08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7CCF2DC-AAAA-4EB1-A9D5-170878BC0D9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AA5EAB0-9860-4FCB-A5E2-30CCE4E1051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8D7B1D7-DF08-4A04-BBAF-1EF0B47F420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E63D518-CEAF-4C80-980E-731F46BDEFA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94932</xdr:rowOff>
    </xdr:from>
    <xdr:to>
      <xdr:col>85</xdr:col>
      <xdr:colOff>177800</xdr:colOff>
      <xdr:row>60</xdr:row>
      <xdr:rowOff>25082</xdr:rowOff>
    </xdr:to>
    <xdr:sp macro="" textlink="">
      <xdr:nvSpPr>
        <xdr:cNvPr id="549" name="楕円 548">
          <a:extLst>
            <a:ext uri="{FF2B5EF4-FFF2-40B4-BE49-F238E27FC236}">
              <a16:creationId xmlns:a16="http://schemas.microsoft.com/office/drawing/2014/main" id="{DC4870BC-463B-41DF-95DA-00FA915DD561}"/>
            </a:ext>
          </a:extLst>
        </xdr:cNvPr>
        <xdr:cNvSpPr/>
      </xdr:nvSpPr>
      <xdr:spPr>
        <a:xfrm>
          <a:off x="14325600" y="99856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117809</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D42660C4-AE52-4CE9-A2F4-EB10C9A5D6EB}"/>
            </a:ext>
          </a:extLst>
        </xdr:cNvPr>
        <xdr:cNvSpPr txBox="1"/>
      </xdr:nvSpPr>
      <xdr:spPr>
        <a:xfrm>
          <a:off x="14414500" y="9840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69215</xdr:rowOff>
    </xdr:from>
    <xdr:to>
      <xdr:col>81</xdr:col>
      <xdr:colOff>101600</xdr:colOff>
      <xdr:row>59</xdr:row>
      <xdr:rowOff>170815</xdr:rowOff>
    </xdr:to>
    <xdr:sp macro="" textlink="">
      <xdr:nvSpPr>
        <xdr:cNvPr id="551" name="楕円 550">
          <a:extLst>
            <a:ext uri="{FF2B5EF4-FFF2-40B4-BE49-F238E27FC236}">
              <a16:creationId xmlns:a16="http://schemas.microsoft.com/office/drawing/2014/main" id="{6693ED6B-B198-4455-B74D-7FF1F48B09DA}"/>
            </a:ext>
          </a:extLst>
        </xdr:cNvPr>
        <xdr:cNvSpPr/>
      </xdr:nvSpPr>
      <xdr:spPr>
        <a:xfrm>
          <a:off x="1357884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120015</xdr:rowOff>
    </xdr:from>
    <xdr:to>
      <xdr:col>85</xdr:col>
      <xdr:colOff>127000</xdr:colOff>
      <xdr:row>59</xdr:row>
      <xdr:rowOff>145732</xdr:rowOff>
    </xdr:to>
    <xdr:cxnSp macro="">
      <xdr:nvCxnSpPr>
        <xdr:cNvPr id="552" name="直線コネクタ 551">
          <a:extLst>
            <a:ext uri="{FF2B5EF4-FFF2-40B4-BE49-F238E27FC236}">
              <a16:creationId xmlns:a16="http://schemas.microsoft.com/office/drawing/2014/main" id="{BFDE4890-DB80-4184-93B0-D03976BE9D4B}"/>
            </a:ext>
          </a:extLst>
        </xdr:cNvPr>
        <xdr:cNvCxnSpPr/>
      </xdr:nvCxnSpPr>
      <xdr:spPr>
        <a:xfrm>
          <a:off x="13629640" y="10010775"/>
          <a:ext cx="74676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53" name="楕円 552">
          <a:extLst>
            <a:ext uri="{FF2B5EF4-FFF2-40B4-BE49-F238E27FC236}">
              <a16:creationId xmlns:a16="http://schemas.microsoft.com/office/drawing/2014/main" id="{2E4FA41E-E559-491A-B226-83BD895D757E}"/>
            </a:ext>
          </a:extLst>
        </xdr:cNvPr>
        <xdr:cNvSpPr/>
      </xdr:nvSpPr>
      <xdr:spPr>
        <a:xfrm>
          <a:off x="1280414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59</xdr:row>
      <xdr:rowOff>120015</xdr:rowOff>
    </xdr:to>
    <xdr:cxnSp macro="">
      <xdr:nvCxnSpPr>
        <xdr:cNvPr id="554" name="直線コネクタ 553">
          <a:extLst>
            <a:ext uri="{FF2B5EF4-FFF2-40B4-BE49-F238E27FC236}">
              <a16:creationId xmlns:a16="http://schemas.microsoft.com/office/drawing/2014/main" id="{321B24AD-B2CF-4288-B14C-4E412142EDD7}"/>
            </a:ext>
          </a:extLst>
        </xdr:cNvPr>
        <xdr:cNvCxnSpPr/>
      </xdr:nvCxnSpPr>
      <xdr:spPr>
        <a:xfrm>
          <a:off x="12854940" y="997648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106363</xdr:rowOff>
    </xdr:from>
    <xdr:to>
      <xdr:col>72</xdr:col>
      <xdr:colOff>38100</xdr:colOff>
      <xdr:row>60</xdr:row>
      <xdr:rowOff>36513</xdr:rowOff>
    </xdr:to>
    <xdr:sp macro="" textlink="">
      <xdr:nvSpPr>
        <xdr:cNvPr id="555" name="楕円 554">
          <a:extLst>
            <a:ext uri="{FF2B5EF4-FFF2-40B4-BE49-F238E27FC236}">
              <a16:creationId xmlns:a16="http://schemas.microsoft.com/office/drawing/2014/main" id="{76690D5D-171B-4DF3-A68D-982D069CDBD6}"/>
            </a:ext>
          </a:extLst>
        </xdr:cNvPr>
        <xdr:cNvSpPr/>
      </xdr:nvSpPr>
      <xdr:spPr>
        <a:xfrm>
          <a:off x="12029440" y="99971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85725</xdr:rowOff>
    </xdr:from>
    <xdr:to>
      <xdr:col>76</xdr:col>
      <xdr:colOff>114300</xdr:colOff>
      <xdr:row>59</xdr:row>
      <xdr:rowOff>157163</xdr:rowOff>
    </xdr:to>
    <xdr:cxnSp macro="">
      <xdr:nvCxnSpPr>
        <xdr:cNvPr id="556" name="直線コネクタ 555">
          <a:extLst>
            <a:ext uri="{FF2B5EF4-FFF2-40B4-BE49-F238E27FC236}">
              <a16:creationId xmlns:a16="http://schemas.microsoft.com/office/drawing/2014/main" id="{F70114E5-C193-4C7A-91AC-B9228A7E264B}"/>
            </a:ext>
          </a:extLst>
        </xdr:cNvPr>
        <xdr:cNvCxnSpPr/>
      </xdr:nvCxnSpPr>
      <xdr:spPr>
        <a:xfrm flipV="1">
          <a:off x="12072620" y="9976485"/>
          <a:ext cx="78232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163513</xdr:rowOff>
    </xdr:from>
    <xdr:to>
      <xdr:col>67</xdr:col>
      <xdr:colOff>101600</xdr:colOff>
      <xdr:row>60</xdr:row>
      <xdr:rowOff>93663</xdr:rowOff>
    </xdr:to>
    <xdr:sp macro="" textlink="">
      <xdr:nvSpPr>
        <xdr:cNvPr id="557" name="楕円 556">
          <a:extLst>
            <a:ext uri="{FF2B5EF4-FFF2-40B4-BE49-F238E27FC236}">
              <a16:creationId xmlns:a16="http://schemas.microsoft.com/office/drawing/2014/main" id="{D864D661-7D49-43AE-B7A3-82B2E446B9A4}"/>
            </a:ext>
          </a:extLst>
        </xdr:cNvPr>
        <xdr:cNvSpPr/>
      </xdr:nvSpPr>
      <xdr:spPr>
        <a:xfrm>
          <a:off x="11231880" y="100542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157163</xdr:rowOff>
    </xdr:from>
    <xdr:to>
      <xdr:col>71</xdr:col>
      <xdr:colOff>177800</xdr:colOff>
      <xdr:row>60</xdr:row>
      <xdr:rowOff>42863</xdr:rowOff>
    </xdr:to>
    <xdr:cxnSp macro="">
      <xdr:nvCxnSpPr>
        <xdr:cNvPr id="558" name="直線コネクタ 557">
          <a:extLst>
            <a:ext uri="{FF2B5EF4-FFF2-40B4-BE49-F238E27FC236}">
              <a16:creationId xmlns:a16="http://schemas.microsoft.com/office/drawing/2014/main" id="{7D9A5FA2-57AB-42DD-900F-A7BD75E09666}"/>
            </a:ext>
          </a:extLst>
        </xdr:cNvPr>
        <xdr:cNvCxnSpPr/>
      </xdr:nvCxnSpPr>
      <xdr:spPr>
        <a:xfrm flipV="1">
          <a:off x="11282680" y="10047923"/>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559" name="n_1aveValue【学校施設】&#10;有形固定資産減価償却率">
          <a:extLst>
            <a:ext uri="{FF2B5EF4-FFF2-40B4-BE49-F238E27FC236}">
              <a16:creationId xmlns:a16="http://schemas.microsoft.com/office/drawing/2014/main" id="{4C2450BE-1BC3-4257-A225-645007FF5938}"/>
            </a:ext>
          </a:extLst>
        </xdr:cNvPr>
        <xdr:cNvSpPr txBox="1"/>
      </xdr:nvSpPr>
      <xdr:spPr>
        <a:xfrm>
          <a:off x="134372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560" name="n_2aveValue【学校施設】&#10;有形固定資産減価償却率">
          <a:extLst>
            <a:ext uri="{FF2B5EF4-FFF2-40B4-BE49-F238E27FC236}">
              <a16:creationId xmlns:a16="http://schemas.microsoft.com/office/drawing/2014/main" id="{556534B5-07DC-4280-901F-D71EF5B47E6A}"/>
            </a:ext>
          </a:extLst>
        </xdr:cNvPr>
        <xdr:cNvSpPr txBox="1"/>
      </xdr:nvSpPr>
      <xdr:spPr>
        <a:xfrm>
          <a:off x="12675244" y="10282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96220</xdr:rowOff>
    </xdr:from>
    <xdr:ext cx="405111" cy="259045"/>
    <xdr:sp macro="" textlink="">
      <xdr:nvSpPr>
        <xdr:cNvPr id="561" name="n_3aveValue【学校施設】&#10;有形固定資産減価償却率">
          <a:extLst>
            <a:ext uri="{FF2B5EF4-FFF2-40B4-BE49-F238E27FC236}">
              <a16:creationId xmlns:a16="http://schemas.microsoft.com/office/drawing/2014/main" id="{5460922F-4CFA-4F55-8E98-52E0443D18AF}"/>
            </a:ext>
          </a:extLst>
        </xdr:cNvPr>
        <xdr:cNvSpPr txBox="1"/>
      </xdr:nvSpPr>
      <xdr:spPr>
        <a:xfrm>
          <a:off x="11900544" y="10322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2" name="n_4aveValue【学校施設】&#10;有形固定資産減価償却率">
          <a:extLst>
            <a:ext uri="{FF2B5EF4-FFF2-40B4-BE49-F238E27FC236}">
              <a16:creationId xmlns:a16="http://schemas.microsoft.com/office/drawing/2014/main" id="{7BE085F2-808D-4CEE-A7F4-311B2B310F7E}"/>
            </a:ext>
          </a:extLst>
        </xdr:cNvPr>
        <xdr:cNvSpPr txBox="1"/>
      </xdr:nvSpPr>
      <xdr:spPr>
        <a:xfrm>
          <a:off x="1110298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15892</xdr:rowOff>
    </xdr:from>
    <xdr:ext cx="405111" cy="259045"/>
    <xdr:sp macro="" textlink="">
      <xdr:nvSpPr>
        <xdr:cNvPr id="563" name="n_1mainValue【学校施設】&#10;有形固定資産減価償却率">
          <a:extLst>
            <a:ext uri="{FF2B5EF4-FFF2-40B4-BE49-F238E27FC236}">
              <a16:creationId xmlns:a16="http://schemas.microsoft.com/office/drawing/2014/main" id="{A1D61B8C-A258-478F-B722-AAB5E2185814}"/>
            </a:ext>
          </a:extLst>
        </xdr:cNvPr>
        <xdr:cNvSpPr txBox="1"/>
      </xdr:nvSpPr>
      <xdr:spPr>
        <a:xfrm>
          <a:off x="134372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564" name="n_2mainValue【学校施設】&#10;有形固定資産減価償却率">
          <a:extLst>
            <a:ext uri="{FF2B5EF4-FFF2-40B4-BE49-F238E27FC236}">
              <a16:creationId xmlns:a16="http://schemas.microsoft.com/office/drawing/2014/main" id="{23BCB769-AD9D-478F-9AEE-4255C458947D}"/>
            </a:ext>
          </a:extLst>
        </xdr:cNvPr>
        <xdr:cNvSpPr txBox="1"/>
      </xdr:nvSpPr>
      <xdr:spPr>
        <a:xfrm>
          <a:off x="126752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53040</xdr:rowOff>
    </xdr:from>
    <xdr:ext cx="405111" cy="259045"/>
    <xdr:sp macro="" textlink="">
      <xdr:nvSpPr>
        <xdr:cNvPr id="565" name="n_3mainValue【学校施設】&#10;有形固定資産減価償却率">
          <a:extLst>
            <a:ext uri="{FF2B5EF4-FFF2-40B4-BE49-F238E27FC236}">
              <a16:creationId xmlns:a16="http://schemas.microsoft.com/office/drawing/2014/main" id="{793D8FCA-5A90-4C6B-933F-B27EFC79F923}"/>
            </a:ext>
          </a:extLst>
        </xdr:cNvPr>
        <xdr:cNvSpPr txBox="1"/>
      </xdr:nvSpPr>
      <xdr:spPr>
        <a:xfrm>
          <a:off x="11900544" y="9776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110190</xdr:rowOff>
    </xdr:from>
    <xdr:ext cx="405111" cy="259045"/>
    <xdr:sp macro="" textlink="">
      <xdr:nvSpPr>
        <xdr:cNvPr id="566" name="n_4mainValue【学校施設】&#10;有形固定資産減価償却率">
          <a:extLst>
            <a:ext uri="{FF2B5EF4-FFF2-40B4-BE49-F238E27FC236}">
              <a16:creationId xmlns:a16="http://schemas.microsoft.com/office/drawing/2014/main" id="{18E0B0FD-357A-431B-ABA0-602B66C64A60}"/>
            </a:ext>
          </a:extLst>
        </xdr:cNvPr>
        <xdr:cNvSpPr txBox="1"/>
      </xdr:nvSpPr>
      <xdr:spPr>
        <a:xfrm>
          <a:off x="11102984" y="9833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5844A613-FB61-48F5-A58F-6D796006FC7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7529FBDC-192C-4B46-99DA-348AFBF4801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21EE2102-627D-4693-AFCB-D0D8E16CAB4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D93B630B-7464-4623-966B-23D73C020E5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99DD0101-D94B-4422-BB88-4D9FC8863F8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FCE3BC31-A878-45FC-852B-32E950A626B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1ABC2990-20B2-4AC6-BC70-C625972C480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C17BE2C7-5CF3-4B34-9029-B8520202090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E607DAC7-EFE6-44C0-9D8E-BA546BCC3C7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3EEFAAEC-EA50-43CC-A2DA-D2FB508B820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BBA57BC8-888C-4B14-9E5C-A9FA2C71F5AB}"/>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B0343B00-BB8E-437A-850D-08EE4C96D50E}"/>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7D9185D3-A66E-4723-B7D4-B1F6F50B84C2}"/>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B7A144FF-DFF9-4434-9EFB-015A39D72049}"/>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B4F27196-2545-4332-A3C4-A7390BCEF2D6}"/>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FC16E7B0-92FD-4E7C-BD6F-D29D10BF34C5}"/>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9CD7ABE6-1645-4C82-8525-51C5E2A57567}"/>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0CC881EB-6DAA-4BE1-A86D-CD8786A6EA95}"/>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87EC67FE-D4AE-44C9-B842-1CBDB3124EE3}"/>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0B69DC29-D528-4434-85B1-E2545FEB8B93}"/>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2070FBA5-804D-4869-9B7A-E5F0A8CEDA9F}"/>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49952ADE-3CC4-468E-8304-C9B049CE3574}"/>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AF1C99A8-E9C9-4453-915D-CE2F45CFDAAB}"/>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CFF90F15-9FEE-4BED-85B9-BA7FB9F7335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CA076D35-C79C-48DE-9B2C-BC0F0879FDE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D31EAE19-59A5-44F3-8EBB-7A95DCA1FB8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E33CF68B-52D8-4C09-9CE5-CDA5CF9FBE54}"/>
            </a:ext>
          </a:extLst>
        </xdr:cNvPr>
        <xdr:cNvCxnSpPr/>
      </xdr:nvCxnSpPr>
      <xdr:spPr>
        <a:xfrm flipV="1">
          <a:off x="19509104" y="9336133"/>
          <a:ext cx="0" cy="144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a:extLst>
            <a:ext uri="{FF2B5EF4-FFF2-40B4-BE49-F238E27FC236}">
              <a16:creationId xmlns:a16="http://schemas.microsoft.com/office/drawing/2014/main" id="{20FFA7F5-C73F-4A6E-AF73-D7672F055791}"/>
            </a:ext>
          </a:extLst>
        </xdr:cNvPr>
        <xdr:cNvSpPr txBox="1"/>
      </xdr:nvSpPr>
      <xdr:spPr>
        <a:xfrm>
          <a:off x="1954784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D2FC35B4-41BF-4EE5-ADF0-5AC0966ADE09}"/>
            </a:ext>
          </a:extLst>
        </xdr:cNvPr>
        <xdr:cNvCxnSpPr/>
      </xdr:nvCxnSpPr>
      <xdr:spPr>
        <a:xfrm>
          <a:off x="19443700" y="10779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a:extLst>
            <a:ext uri="{FF2B5EF4-FFF2-40B4-BE49-F238E27FC236}">
              <a16:creationId xmlns:a16="http://schemas.microsoft.com/office/drawing/2014/main" id="{EB4525DD-2FBD-4F15-BCF8-526E4520E75B}"/>
            </a:ext>
          </a:extLst>
        </xdr:cNvPr>
        <xdr:cNvSpPr txBox="1"/>
      </xdr:nvSpPr>
      <xdr:spPr>
        <a:xfrm>
          <a:off x="19547840" y="91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5D34A68B-3140-4E77-A208-B15EB30A5082}"/>
            </a:ext>
          </a:extLst>
        </xdr:cNvPr>
        <xdr:cNvCxnSpPr/>
      </xdr:nvCxnSpPr>
      <xdr:spPr>
        <a:xfrm>
          <a:off x="1944370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98" name="【学校施設】&#10;一人当たり面積平均値テキスト">
          <a:extLst>
            <a:ext uri="{FF2B5EF4-FFF2-40B4-BE49-F238E27FC236}">
              <a16:creationId xmlns:a16="http://schemas.microsoft.com/office/drawing/2014/main" id="{69FFE95E-4486-4D77-88CD-7C73D0335306}"/>
            </a:ext>
          </a:extLst>
        </xdr:cNvPr>
        <xdr:cNvSpPr txBox="1"/>
      </xdr:nvSpPr>
      <xdr:spPr>
        <a:xfrm>
          <a:off x="19547840" y="991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a:extLst>
            <a:ext uri="{FF2B5EF4-FFF2-40B4-BE49-F238E27FC236}">
              <a16:creationId xmlns:a16="http://schemas.microsoft.com/office/drawing/2014/main" id="{888D94E5-EE3F-446B-BAFA-434D422D1DFB}"/>
            </a:ext>
          </a:extLst>
        </xdr:cNvPr>
        <xdr:cNvSpPr/>
      </xdr:nvSpPr>
      <xdr:spPr>
        <a:xfrm>
          <a:off x="19458940" y="1006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a:extLst>
            <a:ext uri="{FF2B5EF4-FFF2-40B4-BE49-F238E27FC236}">
              <a16:creationId xmlns:a16="http://schemas.microsoft.com/office/drawing/2014/main" id="{4F64E74D-B207-4358-8D0E-84D16089DA61}"/>
            </a:ext>
          </a:extLst>
        </xdr:cNvPr>
        <xdr:cNvSpPr/>
      </xdr:nvSpPr>
      <xdr:spPr>
        <a:xfrm>
          <a:off x="1873504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a:extLst>
            <a:ext uri="{FF2B5EF4-FFF2-40B4-BE49-F238E27FC236}">
              <a16:creationId xmlns:a16="http://schemas.microsoft.com/office/drawing/2014/main" id="{13A1A241-0010-49C6-9AC7-734A3BF260C4}"/>
            </a:ext>
          </a:extLst>
        </xdr:cNvPr>
        <xdr:cNvSpPr/>
      </xdr:nvSpPr>
      <xdr:spPr>
        <a:xfrm>
          <a:off x="179374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a:extLst>
            <a:ext uri="{FF2B5EF4-FFF2-40B4-BE49-F238E27FC236}">
              <a16:creationId xmlns:a16="http://schemas.microsoft.com/office/drawing/2014/main" id="{591DF36C-A01A-42D4-AC57-C9DCF9D71343}"/>
            </a:ext>
          </a:extLst>
        </xdr:cNvPr>
        <xdr:cNvSpPr/>
      </xdr:nvSpPr>
      <xdr:spPr>
        <a:xfrm>
          <a:off x="1716278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a:extLst>
            <a:ext uri="{FF2B5EF4-FFF2-40B4-BE49-F238E27FC236}">
              <a16:creationId xmlns:a16="http://schemas.microsoft.com/office/drawing/2014/main" id="{EDEEBF25-BA8C-4E98-A83F-E0C1DFF21786}"/>
            </a:ext>
          </a:extLst>
        </xdr:cNvPr>
        <xdr:cNvSpPr/>
      </xdr:nvSpPr>
      <xdr:spPr>
        <a:xfrm>
          <a:off x="16388080" y="10111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D39183A-E33A-4E1B-9E93-27F13B23E7C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5237AFE-0A16-40D4-8EEC-023FA1B5F9F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18E3D1B-1BC3-4EB7-AFC7-537E8C1CDC0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F95C032E-13C2-4AA1-BE5A-ED765AE9F52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FD5383E-59C3-4E17-93E4-0891574B001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609" name="楕円 608">
          <a:extLst>
            <a:ext uri="{FF2B5EF4-FFF2-40B4-BE49-F238E27FC236}">
              <a16:creationId xmlns:a16="http://schemas.microsoft.com/office/drawing/2014/main" id="{B5988014-7A85-4388-A3EA-86A01854CF1D}"/>
            </a:ext>
          </a:extLst>
        </xdr:cNvPr>
        <xdr:cNvSpPr/>
      </xdr:nvSpPr>
      <xdr:spPr>
        <a:xfrm>
          <a:off x="1945894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25599</xdr:rowOff>
    </xdr:from>
    <xdr:ext cx="469744" cy="259045"/>
    <xdr:sp macro="" textlink="">
      <xdr:nvSpPr>
        <xdr:cNvPr id="610" name="【学校施設】&#10;一人当たり面積該当値テキスト">
          <a:extLst>
            <a:ext uri="{FF2B5EF4-FFF2-40B4-BE49-F238E27FC236}">
              <a16:creationId xmlns:a16="http://schemas.microsoft.com/office/drawing/2014/main" id="{442F5EB7-E660-4FCC-B4E4-9847F05A7958}"/>
            </a:ext>
          </a:extLst>
        </xdr:cNvPr>
        <xdr:cNvSpPr txBox="1"/>
      </xdr:nvSpPr>
      <xdr:spPr>
        <a:xfrm>
          <a:off x="19547840" y="1008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51526</xdr:rowOff>
    </xdr:from>
    <xdr:to>
      <xdr:col>112</xdr:col>
      <xdr:colOff>38100</xdr:colOff>
      <xdr:row>60</xdr:row>
      <xdr:rowOff>153126</xdr:rowOff>
    </xdr:to>
    <xdr:sp macro="" textlink="">
      <xdr:nvSpPr>
        <xdr:cNvPr id="611" name="楕円 610">
          <a:extLst>
            <a:ext uri="{FF2B5EF4-FFF2-40B4-BE49-F238E27FC236}">
              <a16:creationId xmlns:a16="http://schemas.microsoft.com/office/drawing/2014/main" id="{5127E499-248A-4ED1-BE5E-EDEAD65788D5}"/>
            </a:ext>
          </a:extLst>
        </xdr:cNvPr>
        <xdr:cNvSpPr/>
      </xdr:nvSpPr>
      <xdr:spPr>
        <a:xfrm>
          <a:off x="18735040" y="101099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97972</xdr:rowOff>
    </xdr:from>
    <xdr:to>
      <xdr:col>116</xdr:col>
      <xdr:colOff>63500</xdr:colOff>
      <xdr:row>60</xdr:row>
      <xdr:rowOff>102326</xdr:rowOff>
    </xdr:to>
    <xdr:cxnSp macro="">
      <xdr:nvCxnSpPr>
        <xdr:cNvPr id="612" name="直線コネクタ 611">
          <a:extLst>
            <a:ext uri="{FF2B5EF4-FFF2-40B4-BE49-F238E27FC236}">
              <a16:creationId xmlns:a16="http://schemas.microsoft.com/office/drawing/2014/main" id="{E6105DFE-0CA3-4B8A-A29E-AA4EBE70D079}"/>
            </a:ext>
          </a:extLst>
        </xdr:cNvPr>
        <xdr:cNvCxnSpPr/>
      </xdr:nvCxnSpPr>
      <xdr:spPr>
        <a:xfrm flipV="1">
          <a:off x="18778220" y="10156372"/>
          <a:ext cx="73152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136434</xdr:rowOff>
    </xdr:from>
    <xdr:to>
      <xdr:col>107</xdr:col>
      <xdr:colOff>101600</xdr:colOff>
      <xdr:row>61</xdr:row>
      <xdr:rowOff>66584</xdr:rowOff>
    </xdr:to>
    <xdr:sp macro="" textlink="">
      <xdr:nvSpPr>
        <xdr:cNvPr id="613" name="楕円 612">
          <a:extLst>
            <a:ext uri="{FF2B5EF4-FFF2-40B4-BE49-F238E27FC236}">
              <a16:creationId xmlns:a16="http://schemas.microsoft.com/office/drawing/2014/main" id="{34AB36BD-3958-4DDF-939D-A1A326C0546C}"/>
            </a:ext>
          </a:extLst>
        </xdr:cNvPr>
        <xdr:cNvSpPr/>
      </xdr:nvSpPr>
      <xdr:spPr>
        <a:xfrm>
          <a:off x="17937480" y="10194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102326</xdr:rowOff>
    </xdr:from>
    <xdr:to>
      <xdr:col>111</xdr:col>
      <xdr:colOff>177800</xdr:colOff>
      <xdr:row>61</xdr:row>
      <xdr:rowOff>15784</xdr:rowOff>
    </xdr:to>
    <xdr:cxnSp macro="">
      <xdr:nvCxnSpPr>
        <xdr:cNvPr id="614" name="直線コネクタ 613">
          <a:extLst>
            <a:ext uri="{FF2B5EF4-FFF2-40B4-BE49-F238E27FC236}">
              <a16:creationId xmlns:a16="http://schemas.microsoft.com/office/drawing/2014/main" id="{88404455-B730-4B20-9BF2-4A66F4A21308}"/>
            </a:ext>
          </a:extLst>
        </xdr:cNvPr>
        <xdr:cNvCxnSpPr/>
      </xdr:nvCxnSpPr>
      <xdr:spPr>
        <a:xfrm flipV="1">
          <a:off x="17988280" y="10160726"/>
          <a:ext cx="789940" cy="8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146231</xdr:rowOff>
    </xdr:from>
    <xdr:to>
      <xdr:col>102</xdr:col>
      <xdr:colOff>165100</xdr:colOff>
      <xdr:row>61</xdr:row>
      <xdr:rowOff>76381</xdr:rowOff>
    </xdr:to>
    <xdr:sp macro="" textlink="">
      <xdr:nvSpPr>
        <xdr:cNvPr id="615" name="楕円 614">
          <a:extLst>
            <a:ext uri="{FF2B5EF4-FFF2-40B4-BE49-F238E27FC236}">
              <a16:creationId xmlns:a16="http://schemas.microsoft.com/office/drawing/2014/main" id="{D70C030A-CF2D-42F0-9C6E-0D76CC3C06A6}"/>
            </a:ext>
          </a:extLst>
        </xdr:cNvPr>
        <xdr:cNvSpPr/>
      </xdr:nvSpPr>
      <xdr:spPr>
        <a:xfrm>
          <a:off x="17162780" y="10204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15784</xdr:rowOff>
    </xdr:from>
    <xdr:to>
      <xdr:col>107</xdr:col>
      <xdr:colOff>50800</xdr:colOff>
      <xdr:row>61</xdr:row>
      <xdr:rowOff>25581</xdr:rowOff>
    </xdr:to>
    <xdr:cxnSp macro="">
      <xdr:nvCxnSpPr>
        <xdr:cNvPr id="616" name="直線コネクタ 615">
          <a:extLst>
            <a:ext uri="{FF2B5EF4-FFF2-40B4-BE49-F238E27FC236}">
              <a16:creationId xmlns:a16="http://schemas.microsoft.com/office/drawing/2014/main" id="{EB3F928D-7093-4E57-8614-0A4CD4BA210F}"/>
            </a:ext>
          </a:extLst>
        </xdr:cNvPr>
        <xdr:cNvCxnSpPr/>
      </xdr:nvCxnSpPr>
      <xdr:spPr>
        <a:xfrm flipV="1">
          <a:off x="17213580" y="10241824"/>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149497</xdr:rowOff>
    </xdr:from>
    <xdr:to>
      <xdr:col>98</xdr:col>
      <xdr:colOff>38100</xdr:colOff>
      <xdr:row>61</xdr:row>
      <xdr:rowOff>79647</xdr:rowOff>
    </xdr:to>
    <xdr:sp macro="" textlink="">
      <xdr:nvSpPr>
        <xdr:cNvPr id="617" name="楕円 616">
          <a:extLst>
            <a:ext uri="{FF2B5EF4-FFF2-40B4-BE49-F238E27FC236}">
              <a16:creationId xmlns:a16="http://schemas.microsoft.com/office/drawing/2014/main" id="{5AC269FC-C7FC-4887-8D74-E7651D0DF53D}"/>
            </a:ext>
          </a:extLst>
        </xdr:cNvPr>
        <xdr:cNvSpPr/>
      </xdr:nvSpPr>
      <xdr:spPr>
        <a:xfrm>
          <a:off x="16388080" y="102078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25581</xdr:rowOff>
    </xdr:from>
    <xdr:to>
      <xdr:col>102</xdr:col>
      <xdr:colOff>114300</xdr:colOff>
      <xdr:row>61</xdr:row>
      <xdr:rowOff>28847</xdr:rowOff>
    </xdr:to>
    <xdr:cxnSp macro="">
      <xdr:nvCxnSpPr>
        <xdr:cNvPr id="618" name="直線コネクタ 617">
          <a:extLst>
            <a:ext uri="{FF2B5EF4-FFF2-40B4-BE49-F238E27FC236}">
              <a16:creationId xmlns:a16="http://schemas.microsoft.com/office/drawing/2014/main" id="{6FFA6522-6E74-4DE8-8D0B-4BFD2425F980}"/>
            </a:ext>
          </a:extLst>
        </xdr:cNvPr>
        <xdr:cNvCxnSpPr/>
      </xdr:nvCxnSpPr>
      <xdr:spPr>
        <a:xfrm flipV="1">
          <a:off x="16431260" y="10251621"/>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619" name="n_1aveValue【学校施設】&#10;一人当たり面積">
          <a:extLst>
            <a:ext uri="{FF2B5EF4-FFF2-40B4-BE49-F238E27FC236}">
              <a16:creationId xmlns:a16="http://schemas.microsoft.com/office/drawing/2014/main" id="{960D028A-D39B-49BE-881D-56E11851E5AA}"/>
            </a:ext>
          </a:extLst>
        </xdr:cNvPr>
        <xdr:cNvSpPr txBox="1"/>
      </xdr:nvSpPr>
      <xdr:spPr>
        <a:xfrm>
          <a:off x="18561127" y="98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620" name="n_2aveValue【学校施設】&#10;一人当たり面積">
          <a:extLst>
            <a:ext uri="{FF2B5EF4-FFF2-40B4-BE49-F238E27FC236}">
              <a16:creationId xmlns:a16="http://schemas.microsoft.com/office/drawing/2014/main" id="{D41C1FD3-5AD3-41C7-B8C4-16CC505F7F48}"/>
            </a:ext>
          </a:extLst>
        </xdr:cNvPr>
        <xdr:cNvSpPr txBox="1"/>
      </xdr:nvSpPr>
      <xdr:spPr>
        <a:xfrm>
          <a:off x="17776267" y="98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621" name="n_3aveValue【学校施設】&#10;一人当たり面積">
          <a:extLst>
            <a:ext uri="{FF2B5EF4-FFF2-40B4-BE49-F238E27FC236}">
              <a16:creationId xmlns:a16="http://schemas.microsoft.com/office/drawing/2014/main" id="{D95AB6BA-85C3-4B1F-A2F5-8D236B35EFE8}"/>
            </a:ext>
          </a:extLst>
        </xdr:cNvPr>
        <xdr:cNvSpPr txBox="1"/>
      </xdr:nvSpPr>
      <xdr:spPr>
        <a:xfrm>
          <a:off x="17001567" y="987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170742</xdr:rowOff>
    </xdr:from>
    <xdr:ext cx="469744" cy="259045"/>
    <xdr:sp macro="" textlink="">
      <xdr:nvSpPr>
        <xdr:cNvPr id="622" name="n_4aveValue【学校施設】&#10;一人当たり面積">
          <a:extLst>
            <a:ext uri="{FF2B5EF4-FFF2-40B4-BE49-F238E27FC236}">
              <a16:creationId xmlns:a16="http://schemas.microsoft.com/office/drawing/2014/main" id="{09D04293-9582-4E65-B7E6-6EFB8C1FC5C4}"/>
            </a:ext>
          </a:extLst>
        </xdr:cNvPr>
        <xdr:cNvSpPr txBox="1"/>
      </xdr:nvSpPr>
      <xdr:spPr>
        <a:xfrm>
          <a:off x="16226867" y="989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144253</xdr:rowOff>
    </xdr:from>
    <xdr:ext cx="469744" cy="259045"/>
    <xdr:sp macro="" textlink="">
      <xdr:nvSpPr>
        <xdr:cNvPr id="623" name="n_1mainValue【学校施設】&#10;一人当たり面積">
          <a:extLst>
            <a:ext uri="{FF2B5EF4-FFF2-40B4-BE49-F238E27FC236}">
              <a16:creationId xmlns:a16="http://schemas.microsoft.com/office/drawing/2014/main" id="{A69C5AA5-C4B8-4CE0-A1C2-42468DE838E0}"/>
            </a:ext>
          </a:extLst>
        </xdr:cNvPr>
        <xdr:cNvSpPr txBox="1"/>
      </xdr:nvSpPr>
      <xdr:spPr>
        <a:xfrm>
          <a:off x="18561127" y="1020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57711</xdr:rowOff>
    </xdr:from>
    <xdr:ext cx="469744" cy="259045"/>
    <xdr:sp macro="" textlink="">
      <xdr:nvSpPr>
        <xdr:cNvPr id="624" name="n_2mainValue【学校施設】&#10;一人当たり面積">
          <a:extLst>
            <a:ext uri="{FF2B5EF4-FFF2-40B4-BE49-F238E27FC236}">
              <a16:creationId xmlns:a16="http://schemas.microsoft.com/office/drawing/2014/main" id="{A1A51ECC-01B2-4DC1-9871-E95A2FECAE2B}"/>
            </a:ext>
          </a:extLst>
        </xdr:cNvPr>
        <xdr:cNvSpPr txBox="1"/>
      </xdr:nvSpPr>
      <xdr:spPr>
        <a:xfrm>
          <a:off x="17776267" y="1028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67508</xdr:rowOff>
    </xdr:from>
    <xdr:ext cx="469744" cy="259045"/>
    <xdr:sp macro="" textlink="">
      <xdr:nvSpPr>
        <xdr:cNvPr id="625" name="n_3mainValue【学校施設】&#10;一人当たり面積">
          <a:extLst>
            <a:ext uri="{FF2B5EF4-FFF2-40B4-BE49-F238E27FC236}">
              <a16:creationId xmlns:a16="http://schemas.microsoft.com/office/drawing/2014/main" id="{5C646122-CB39-430E-AB62-AC500342D7CF}"/>
            </a:ext>
          </a:extLst>
        </xdr:cNvPr>
        <xdr:cNvSpPr txBox="1"/>
      </xdr:nvSpPr>
      <xdr:spPr>
        <a:xfrm>
          <a:off x="17001567" y="1029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70774</xdr:rowOff>
    </xdr:from>
    <xdr:ext cx="469744" cy="259045"/>
    <xdr:sp macro="" textlink="">
      <xdr:nvSpPr>
        <xdr:cNvPr id="626" name="n_4mainValue【学校施設】&#10;一人当たり面積">
          <a:extLst>
            <a:ext uri="{FF2B5EF4-FFF2-40B4-BE49-F238E27FC236}">
              <a16:creationId xmlns:a16="http://schemas.microsoft.com/office/drawing/2014/main" id="{CEE02B26-FAF9-47BC-AC7F-ED59374013A9}"/>
            </a:ext>
          </a:extLst>
        </xdr:cNvPr>
        <xdr:cNvSpPr txBox="1"/>
      </xdr:nvSpPr>
      <xdr:spPr>
        <a:xfrm>
          <a:off x="16226867" y="1029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3D898FF1-5E9D-43AC-B42E-76571C85541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A6C99428-DD50-433A-99A8-20F1B2ADCB2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CAC69647-829B-44D3-89A5-66B43D80634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B9B0F940-5F70-4113-8B7F-721CC2578E5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B8F1967A-05BB-407C-8457-1B3260CAAA1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3522C650-4BFE-43BA-9AF6-A9F8CC8FF0E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9BCE2C02-9C9B-47EC-88AF-93C00B2076E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773624F-BCDA-4E9C-B033-E58308FB9861}"/>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80065712-5B27-4A7E-AF62-BBBA82D5158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70C9CD78-C92B-47FA-A37D-3C20E3C0CE9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2EABD0A7-3D24-4191-9DB7-6487BABC434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2E689177-3D4B-413C-A46C-29581964E8C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E3F35BA3-AA7E-4072-A3D2-FA3D37E63A1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73D1EBE3-3313-4D68-A1B9-286C5708106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9BAE7619-D978-4DCC-B882-C263226176D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3AEF7F0B-6E14-4B21-9383-8663E9DCBFF9}"/>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E89D367B-0722-447F-9F04-62089462470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4604FB75-44A7-47A3-B56C-C55A70B72C4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7E30F9CD-C5E7-4567-9D59-E5977CCB6E6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D3966940-EB2C-4CC1-BB40-C2D0F4E42EA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6B686232-C302-41D3-82AE-08D093EF19D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61D3C811-2656-4C78-BC48-D449C448DDA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7D264B2F-3FDA-4DD2-BE42-F065E06E151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2002A140-FC28-4CA8-A0B8-7A252A4A138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F0DB6376-FCEB-4A76-AA5A-5F35F44978E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6DFB9C07-8E9F-4929-85E7-427F011EE33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D96516CF-62DB-4FF0-BF46-2CDD18A11E4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16C01B48-FE3C-4379-8EC7-17806F1F893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EEC819BA-0B7E-43C9-8057-6C9736474289}"/>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772072A0-DF59-477C-91F9-E3FE4257CADF}"/>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D5380D12-DFDE-4263-9EF2-25A2ADB1AD63}"/>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94C48311-3936-46BF-97BB-8397D0D416F4}"/>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2ADF3397-2384-44C3-AE9E-8C6A02A5A722}"/>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10FDD8C3-31F1-4FEC-B54E-EF23EACC07CB}"/>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6E499D8E-CBCB-4096-B59C-F05F5318D297}"/>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9E57C5B8-77C8-4128-B162-EE6BE245C39A}"/>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AF36B165-E410-4BFE-ADB7-607E7387BE66}"/>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F51FCD11-6978-4739-A8DB-D0D91A4757E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CBD58F34-DA24-4F92-9B1E-1F52F4AD28FF}"/>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770A99EC-25D3-4E20-814F-023C5B9F78B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667" name="直線コネクタ 666">
          <a:extLst>
            <a:ext uri="{FF2B5EF4-FFF2-40B4-BE49-F238E27FC236}">
              <a16:creationId xmlns:a16="http://schemas.microsoft.com/office/drawing/2014/main" id="{9EF19BA0-E8EB-4828-B3A2-1091A58F6695}"/>
            </a:ext>
          </a:extLst>
        </xdr:cNvPr>
        <xdr:cNvCxnSpPr/>
      </xdr:nvCxnSpPr>
      <xdr:spPr>
        <a:xfrm flipV="1">
          <a:off x="14375764" y="1672971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68" name="【公民館】&#10;有形固定資産減価償却率最小値テキスト">
          <a:extLst>
            <a:ext uri="{FF2B5EF4-FFF2-40B4-BE49-F238E27FC236}">
              <a16:creationId xmlns:a16="http://schemas.microsoft.com/office/drawing/2014/main" id="{08647D00-374D-47FC-B0D3-9952BF248D85}"/>
            </a:ext>
          </a:extLst>
        </xdr:cNvPr>
        <xdr:cNvSpPr txBox="1"/>
      </xdr:nvSpPr>
      <xdr:spPr>
        <a:xfrm>
          <a:off x="14414500" y="181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69" name="直線コネクタ 668">
          <a:extLst>
            <a:ext uri="{FF2B5EF4-FFF2-40B4-BE49-F238E27FC236}">
              <a16:creationId xmlns:a16="http://schemas.microsoft.com/office/drawing/2014/main" id="{A5FD06F9-768F-4C08-A778-DB6E145F1AB8}"/>
            </a:ext>
          </a:extLst>
        </xdr:cNvPr>
        <xdr:cNvCxnSpPr/>
      </xdr:nvCxnSpPr>
      <xdr:spPr>
        <a:xfrm>
          <a:off x="14287500" y="18108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70" name="【公民館】&#10;有形固定資産減価償却率最大値テキスト">
          <a:extLst>
            <a:ext uri="{FF2B5EF4-FFF2-40B4-BE49-F238E27FC236}">
              <a16:creationId xmlns:a16="http://schemas.microsoft.com/office/drawing/2014/main" id="{2845924F-1286-4BC0-95EC-B67EC82D96EF}"/>
            </a:ext>
          </a:extLst>
        </xdr:cNvPr>
        <xdr:cNvSpPr txBox="1"/>
      </xdr:nvSpPr>
      <xdr:spPr>
        <a:xfrm>
          <a:off x="1441450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71" name="直線コネクタ 670">
          <a:extLst>
            <a:ext uri="{FF2B5EF4-FFF2-40B4-BE49-F238E27FC236}">
              <a16:creationId xmlns:a16="http://schemas.microsoft.com/office/drawing/2014/main" id="{52C243A8-56BF-4CD9-8AE9-8F57F181C533}"/>
            </a:ext>
          </a:extLst>
        </xdr:cNvPr>
        <xdr:cNvCxnSpPr/>
      </xdr:nvCxnSpPr>
      <xdr:spPr>
        <a:xfrm>
          <a:off x="142875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34307</xdr:rowOff>
    </xdr:from>
    <xdr:ext cx="405111" cy="259045"/>
    <xdr:sp macro="" textlink="">
      <xdr:nvSpPr>
        <xdr:cNvPr id="672" name="【公民館】&#10;有形固定資産減価償却率平均値テキスト">
          <a:extLst>
            <a:ext uri="{FF2B5EF4-FFF2-40B4-BE49-F238E27FC236}">
              <a16:creationId xmlns:a16="http://schemas.microsoft.com/office/drawing/2014/main" id="{347D3472-96E0-4238-A215-AC742A26AE42}"/>
            </a:ext>
          </a:extLst>
        </xdr:cNvPr>
        <xdr:cNvSpPr txBox="1"/>
      </xdr:nvSpPr>
      <xdr:spPr>
        <a:xfrm>
          <a:off x="14414500" y="1746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673" name="フローチャート: 判断 672">
          <a:extLst>
            <a:ext uri="{FF2B5EF4-FFF2-40B4-BE49-F238E27FC236}">
              <a16:creationId xmlns:a16="http://schemas.microsoft.com/office/drawing/2014/main" id="{64C2DC09-EC88-47A8-B8C7-51709475F27E}"/>
            </a:ext>
          </a:extLst>
        </xdr:cNvPr>
        <xdr:cNvSpPr/>
      </xdr:nvSpPr>
      <xdr:spPr>
        <a:xfrm>
          <a:off x="14325600" y="174904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74" name="フローチャート: 判断 673">
          <a:extLst>
            <a:ext uri="{FF2B5EF4-FFF2-40B4-BE49-F238E27FC236}">
              <a16:creationId xmlns:a16="http://schemas.microsoft.com/office/drawing/2014/main" id="{C2F19713-3270-4CDA-A6A8-0801E4833418}"/>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675" name="フローチャート: 判断 674">
          <a:extLst>
            <a:ext uri="{FF2B5EF4-FFF2-40B4-BE49-F238E27FC236}">
              <a16:creationId xmlns:a16="http://schemas.microsoft.com/office/drawing/2014/main" id="{01D381F9-CA54-43DD-BBDC-439E8D06ABF5}"/>
            </a:ext>
          </a:extLst>
        </xdr:cNvPr>
        <xdr:cNvSpPr/>
      </xdr:nvSpPr>
      <xdr:spPr>
        <a:xfrm>
          <a:off x="12804140" y="1741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a:extLst>
            <a:ext uri="{FF2B5EF4-FFF2-40B4-BE49-F238E27FC236}">
              <a16:creationId xmlns:a16="http://schemas.microsoft.com/office/drawing/2014/main" id="{458A884E-E6CA-4E03-AE4C-69E577A55047}"/>
            </a:ext>
          </a:extLst>
        </xdr:cNvPr>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677" name="フローチャート: 判断 676">
          <a:extLst>
            <a:ext uri="{FF2B5EF4-FFF2-40B4-BE49-F238E27FC236}">
              <a16:creationId xmlns:a16="http://schemas.microsoft.com/office/drawing/2014/main" id="{EDD09F13-AA73-4204-8AA5-80FF63BCE8DC}"/>
            </a:ext>
          </a:extLst>
        </xdr:cNvPr>
        <xdr:cNvSpPr/>
      </xdr:nvSpPr>
      <xdr:spPr>
        <a:xfrm>
          <a:off x="11231880" y="17374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04BC23F-C91F-47B1-8AAE-8C09BC29917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5AFB5B28-4271-443D-BC6D-28AC7FA6138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983C6112-3C40-4AAE-A762-DCD264690B4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2AB9152-6888-49D4-A3A7-6F0F3D1DE9B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679D24E-D12B-4EE5-AA1E-A97D50821FD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76836</xdr:rowOff>
    </xdr:from>
    <xdr:to>
      <xdr:col>85</xdr:col>
      <xdr:colOff>177800</xdr:colOff>
      <xdr:row>102</xdr:row>
      <xdr:rowOff>6986</xdr:rowOff>
    </xdr:to>
    <xdr:sp macro="" textlink="">
      <xdr:nvSpPr>
        <xdr:cNvPr id="683" name="楕円 682">
          <a:extLst>
            <a:ext uri="{FF2B5EF4-FFF2-40B4-BE49-F238E27FC236}">
              <a16:creationId xmlns:a16="http://schemas.microsoft.com/office/drawing/2014/main" id="{D68B477A-5EFA-430C-B502-62C9A0FD48C0}"/>
            </a:ext>
          </a:extLst>
        </xdr:cNvPr>
        <xdr:cNvSpPr/>
      </xdr:nvSpPr>
      <xdr:spPr>
        <a:xfrm>
          <a:off x="14325600" y="170084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99713</xdr:rowOff>
    </xdr:from>
    <xdr:ext cx="405111" cy="259045"/>
    <xdr:sp macro="" textlink="">
      <xdr:nvSpPr>
        <xdr:cNvPr id="684" name="【公民館】&#10;有形固定資産減価償却率該当値テキスト">
          <a:extLst>
            <a:ext uri="{FF2B5EF4-FFF2-40B4-BE49-F238E27FC236}">
              <a16:creationId xmlns:a16="http://schemas.microsoft.com/office/drawing/2014/main" id="{4A2E961E-8B08-4D55-A11D-7E919606FCB8}"/>
            </a:ext>
          </a:extLst>
        </xdr:cNvPr>
        <xdr:cNvSpPr txBox="1"/>
      </xdr:nvSpPr>
      <xdr:spPr>
        <a:xfrm>
          <a:off x="14414500" y="1686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17780</xdr:rowOff>
    </xdr:from>
    <xdr:to>
      <xdr:col>81</xdr:col>
      <xdr:colOff>101600</xdr:colOff>
      <xdr:row>101</xdr:row>
      <xdr:rowOff>119380</xdr:rowOff>
    </xdr:to>
    <xdr:sp macro="" textlink="">
      <xdr:nvSpPr>
        <xdr:cNvPr id="685" name="楕円 684">
          <a:extLst>
            <a:ext uri="{FF2B5EF4-FFF2-40B4-BE49-F238E27FC236}">
              <a16:creationId xmlns:a16="http://schemas.microsoft.com/office/drawing/2014/main" id="{106DC3F2-CE7C-4CC1-A500-5B40E4E210C2}"/>
            </a:ext>
          </a:extLst>
        </xdr:cNvPr>
        <xdr:cNvSpPr/>
      </xdr:nvSpPr>
      <xdr:spPr>
        <a:xfrm>
          <a:off x="1357884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68580</xdr:rowOff>
    </xdr:from>
    <xdr:to>
      <xdr:col>85</xdr:col>
      <xdr:colOff>127000</xdr:colOff>
      <xdr:row>101</xdr:row>
      <xdr:rowOff>127636</xdr:rowOff>
    </xdr:to>
    <xdr:cxnSp macro="">
      <xdr:nvCxnSpPr>
        <xdr:cNvPr id="686" name="直線コネクタ 685">
          <a:extLst>
            <a:ext uri="{FF2B5EF4-FFF2-40B4-BE49-F238E27FC236}">
              <a16:creationId xmlns:a16="http://schemas.microsoft.com/office/drawing/2014/main" id="{864C9E91-0206-43ED-A1EF-BC57C87FB6B9}"/>
            </a:ext>
          </a:extLst>
        </xdr:cNvPr>
        <xdr:cNvCxnSpPr/>
      </xdr:nvCxnSpPr>
      <xdr:spPr>
        <a:xfrm>
          <a:off x="13629640" y="17000220"/>
          <a:ext cx="74676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687" name="楕円 686">
          <a:extLst>
            <a:ext uri="{FF2B5EF4-FFF2-40B4-BE49-F238E27FC236}">
              <a16:creationId xmlns:a16="http://schemas.microsoft.com/office/drawing/2014/main" id="{591E18A6-C3BB-4189-B708-C34ECAA3CE1A}"/>
            </a:ext>
          </a:extLst>
        </xdr:cNvPr>
        <xdr:cNvSpPr/>
      </xdr:nvSpPr>
      <xdr:spPr>
        <a:xfrm>
          <a:off x="1280414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68580</xdr:rowOff>
    </xdr:from>
    <xdr:to>
      <xdr:col>81</xdr:col>
      <xdr:colOff>50800</xdr:colOff>
      <xdr:row>103</xdr:row>
      <xdr:rowOff>106680</xdr:rowOff>
    </xdr:to>
    <xdr:cxnSp macro="">
      <xdr:nvCxnSpPr>
        <xdr:cNvPr id="688" name="直線コネクタ 687">
          <a:extLst>
            <a:ext uri="{FF2B5EF4-FFF2-40B4-BE49-F238E27FC236}">
              <a16:creationId xmlns:a16="http://schemas.microsoft.com/office/drawing/2014/main" id="{829A1B7A-5CF9-4904-BE93-1605D911EB3C}"/>
            </a:ext>
          </a:extLst>
        </xdr:cNvPr>
        <xdr:cNvCxnSpPr/>
      </xdr:nvCxnSpPr>
      <xdr:spPr>
        <a:xfrm flipV="1">
          <a:off x="12854940" y="17000220"/>
          <a:ext cx="7747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689" name="楕円 688">
          <a:extLst>
            <a:ext uri="{FF2B5EF4-FFF2-40B4-BE49-F238E27FC236}">
              <a16:creationId xmlns:a16="http://schemas.microsoft.com/office/drawing/2014/main" id="{F788791F-866B-4C2A-B13D-D2CEB4BC5B74}"/>
            </a:ext>
          </a:extLst>
        </xdr:cNvPr>
        <xdr:cNvSpPr/>
      </xdr:nvSpPr>
      <xdr:spPr>
        <a:xfrm>
          <a:off x="12029440" y="17292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76200</xdr:rowOff>
    </xdr:from>
    <xdr:to>
      <xdr:col>76</xdr:col>
      <xdr:colOff>114300</xdr:colOff>
      <xdr:row>103</xdr:row>
      <xdr:rowOff>106680</xdr:rowOff>
    </xdr:to>
    <xdr:cxnSp macro="">
      <xdr:nvCxnSpPr>
        <xdr:cNvPr id="690" name="直線コネクタ 689">
          <a:extLst>
            <a:ext uri="{FF2B5EF4-FFF2-40B4-BE49-F238E27FC236}">
              <a16:creationId xmlns:a16="http://schemas.microsoft.com/office/drawing/2014/main" id="{2568E1D3-2A19-4803-BAEE-93F0F9115FBE}"/>
            </a:ext>
          </a:extLst>
        </xdr:cNvPr>
        <xdr:cNvCxnSpPr/>
      </xdr:nvCxnSpPr>
      <xdr:spPr>
        <a:xfrm>
          <a:off x="12072620" y="1734312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156845</xdr:rowOff>
    </xdr:from>
    <xdr:to>
      <xdr:col>67</xdr:col>
      <xdr:colOff>101600</xdr:colOff>
      <xdr:row>103</xdr:row>
      <xdr:rowOff>86995</xdr:rowOff>
    </xdr:to>
    <xdr:sp macro="" textlink="">
      <xdr:nvSpPr>
        <xdr:cNvPr id="691" name="楕円 690">
          <a:extLst>
            <a:ext uri="{FF2B5EF4-FFF2-40B4-BE49-F238E27FC236}">
              <a16:creationId xmlns:a16="http://schemas.microsoft.com/office/drawing/2014/main" id="{87B36E52-4973-4429-9D24-5DDDBF291AD5}"/>
            </a:ext>
          </a:extLst>
        </xdr:cNvPr>
        <xdr:cNvSpPr/>
      </xdr:nvSpPr>
      <xdr:spPr>
        <a:xfrm>
          <a:off x="11231880" y="17256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36195</xdr:rowOff>
    </xdr:from>
    <xdr:to>
      <xdr:col>71</xdr:col>
      <xdr:colOff>177800</xdr:colOff>
      <xdr:row>103</xdr:row>
      <xdr:rowOff>76200</xdr:rowOff>
    </xdr:to>
    <xdr:cxnSp macro="">
      <xdr:nvCxnSpPr>
        <xdr:cNvPr id="692" name="直線コネクタ 691">
          <a:extLst>
            <a:ext uri="{FF2B5EF4-FFF2-40B4-BE49-F238E27FC236}">
              <a16:creationId xmlns:a16="http://schemas.microsoft.com/office/drawing/2014/main" id="{C8F69B35-44E9-469C-8BFF-F0C047631911}"/>
            </a:ext>
          </a:extLst>
        </xdr:cNvPr>
        <xdr:cNvCxnSpPr/>
      </xdr:nvCxnSpPr>
      <xdr:spPr>
        <a:xfrm>
          <a:off x="11282680" y="1730311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693" name="n_1aveValue【公民館】&#10;有形固定資産減価償却率">
          <a:extLst>
            <a:ext uri="{FF2B5EF4-FFF2-40B4-BE49-F238E27FC236}">
              <a16:creationId xmlns:a16="http://schemas.microsoft.com/office/drawing/2014/main" id="{F0713259-5554-4375-8E48-2543C79F196B}"/>
            </a:ext>
          </a:extLst>
        </xdr:cNvPr>
        <xdr:cNvSpPr txBox="1"/>
      </xdr:nvSpPr>
      <xdr:spPr>
        <a:xfrm>
          <a:off x="134372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70502</xdr:rowOff>
    </xdr:from>
    <xdr:ext cx="405111" cy="259045"/>
    <xdr:sp macro="" textlink="">
      <xdr:nvSpPr>
        <xdr:cNvPr id="694" name="n_2aveValue【公民館】&#10;有形固定資産減価償却率">
          <a:extLst>
            <a:ext uri="{FF2B5EF4-FFF2-40B4-BE49-F238E27FC236}">
              <a16:creationId xmlns:a16="http://schemas.microsoft.com/office/drawing/2014/main" id="{D9569F83-B4C5-4D5B-874F-18747C1DF8D9}"/>
            </a:ext>
          </a:extLst>
        </xdr:cNvPr>
        <xdr:cNvSpPr txBox="1"/>
      </xdr:nvSpPr>
      <xdr:spPr>
        <a:xfrm>
          <a:off x="12675244" y="1750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695" name="n_3aveValue【公民館】&#10;有形固定資産減価償却率">
          <a:extLst>
            <a:ext uri="{FF2B5EF4-FFF2-40B4-BE49-F238E27FC236}">
              <a16:creationId xmlns:a16="http://schemas.microsoft.com/office/drawing/2014/main" id="{DC9BF6B1-0CCE-40C0-B858-5852E9EF8D02}"/>
            </a:ext>
          </a:extLst>
        </xdr:cNvPr>
        <xdr:cNvSpPr txBox="1"/>
      </xdr:nvSpPr>
      <xdr:spPr>
        <a:xfrm>
          <a:off x="119005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28591</xdr:rowOff>
    </xdr:from>
    <xdr:ext cx="405111" cy="259045"/>
    <xdr:sp macro="" textlink="">
      <xdr:nvSpPr>
        <xdr:cNvPr id="696" name="n_4aveValue【公民館】&#10;有形固定資産減価償却率">
          <a:extLst>
            <a:ext uri="{FF2B5EF4-FFF2-40B4-BE49-F238E27FC236}">
              <a16:creationId xmlns:a16="http://schemas.microsoft.com/office/drawing/2014/main" id="{741A9C7B-256D-4F28-AE74-F7DE762CF5C9}"/>
            </a:ext>
          </a:extLst>
        </xdr:cNvPr>
        <xdr:cNvSpPr txBox="1"/>
      </xdr:nvSpPr>
      <xdr:spPr>
        <a:xfrm>
          <a:off x="11102984" y="1746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135907</xdr:rowOff>
    </xdr:from>
    <xdr:ext cx="405111" cy="259045"/>
    <xdr:sp macro="" textlink="">
      <xdr:nvSpPr>
        <xdr:cNvPr id="697" name="n_1mainValue【公民館】&#10;有形固定資産減価償却率">
          <a:extLst>
            <a:ext uri="{FF2B5EF4-FFF2-40B4-BE49-F238E27FC236}">
              <a16:creationId xmlns:a16="http://schemas.microsoft.com/office/drawing/2014/main" id="{9C924704-B39F-4D62-AD7E-CB204F4AD318}"/>
            </a:ext>
          </a:extLst>
        </xdr:cNvPr>
        <xdr:cNvSpPr txBox="1"/>
      </xdr:nvSpPr>
      <xdr:spPr>
        <a:xfrm>
          <a:off x="13437244" y="1673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698" name="n_2mainValue【公民館】&#10;有形固定資産減価償却率">
          <a:extLst>
            <a:ext uri="{FF2B5EF4-FFF2-40B4-BE49-F238E27FC236}">
              <a16:creationId xmlns:a16="http://schemas.microsoft.com/office/drawing/2014/main" id="{CFFA6187-8E0D-4408-9F6F-F416C9DD39F6}"/>
            </a:ext>
          </a:extLst>
        </xdr:cNvPr>
        <xdr:cNvSpPr txBox="1"/>
      </xdr:nvSpPr>
      <xdr:spPr>
        <a:xfrm>
          <a:off x="1267524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143527</xdr:rowOff>
    </xdr:from>
    <xdr:ext cx="405111" cy="259045"/>
    <xdr:sp macro="" textlink="">
      <xdr:nvSpPr>
        <xdr:cNvPr id="699" name="n_3mainValue【公民館】&#10;有形固定資産減価償却率">
          <a:extLst>
            <a:ext uri="{FF2B5EF4-FFF2-40B4-BE49-F238E27FC236}">
              <a16:creationId xmlns:a16="http://schemas.microsoft.com/office/drawing/2014/main" id="{413455AC-C677-469E-8BF1-3579712DBF10}"/>
            </a:ext>
          </a:extLst>
        </xdr:cNvPr>
        <xdr:cNvSpPr txBox="1"/>
      </xdr:nvSpPr>
      <xdr:spPr>
        <a:xfrm>
          <a:off x="11900544" y="1707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103522</xdr:rowOff>
    </xdr:from>
    <xdr:ext cx="405111" cy="259045"/>
    <xdr:sp macro="" textlink="">
      <xdr:nvSpPr>
        <xdr:cNvPr id="700" name="n_4mainValue【公民館】&#10;有形固定資産減価償却率">
          <a:extLst>
            <a:ext uri="{FF2B5EF4-FFF2-40B4-BE49-F238E27FC236}">
              <a16:creationId xmlns:a16="http://schemas.microsoft.com/office/drawing/2014/main" id="{67A00829-E5F3-477D-8FED-022DF7BA1353}"/>
            </a:ext>
          </a:extLst>
        </xdr:cNvPr>
        <xdr:cNvSpPr txBox="1"/>
      </xdr:nvSpPr>
      <xdr:spPr>
        <a:xfrm>
          <a:off x="1110298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AC0C7BBF-9140-483A-A925-FAAE677D5BA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8081DAC7-0452-4FF9-8829-5C2F3EAA13D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BE820B09-C8CD-4A84-88C8-E43F4AF28C9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36FC065F-E856-43F2-AC3B-501E43A1E91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DC10A423-F4EC-4ED7-B2EA-57FC7AC7D7B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548FECCC-905A-41B6-B9FB-9792FF80290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24E8A83D-C1F4-4779-83C8-7D20D0AC7D1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8A884B99-3927-4A98-83C3-BDAE8426FFA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576DF8C7-CBAB-4A02-B1CA-91611F4394B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612BCE39-8613-4DAE-8559-406BA13E6DD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FD4DF179-3C77-4C3A-AE5D-CAF5F17A5E49}"/>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40C25A16-B0C9-46E7-BF1D-5E61BD54B07E}"/>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011792B8-4BB4-4B3D-A2F8-744175B2221B}"/>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78307F4F-13B7-4B9B-8A89-AFDACAEDF274}"/>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E91704DF-DE25-4115-AB1B-9E6DA6090AC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2DFE71B1-5C0D-4E21-AAEA-687140804291}"/>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C9D78E15-A259-4C4C-9D04-F4EBF262C37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CAFE51A4-040C-4199-AEA5-BEAF6ED5AF17}"/>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8FDC0CB5-EA8B-4806-BAA4-BA244878EA2C}"/>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FEBA046C-C416-46F6-870C-83277B5A7585}"/>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CD71270F-7522-4613-A4F8-8C27F35913D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9DA71AF6-DB4F-43D3-A3E0-F6E18C54EEA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9D2FF876-EEB1-4A35-B7F6-3172414B4CA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724" name="直線コネクタ 723">
          <a:extLst>
            <a:ext uri="{FF2B5EF4-FFF2-40B4-BE49-F238E27FC236}">
              <a16:creationId xmlns:a16="http://schemas.microsoft.com/office/drawing/2014/main" id="{82F12B84-AEEB-4321-A2AC-1D8A0F767778}"/>
            </a:ext>
          </a:extLst>
        </xdr:cNvPr>
        <xdr:cNvCxnSpPr/>
      </xdr:nvCxnSpPr>
      <xdr:spPr>
        <a:xfrm flipV="1">
          <a:off x="19509104" y="17004029"/>
          <a:ext cx="0" cy="121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5" name="【公民館】&#10;一人当たり面積最小値テキスト">
          <a:extLst>
            <a:ext uri="{FF2B5EF4-FFF2-40B4-BE49-F238E27FC236}">
              <a16:creationId xmlns:a16="http://schemas.microsoft.com/office/drawing/2014/main" id="{D8E6FA44-506F-485D-AB69-84C637B1808A}"/>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6" name="直線コネクタ 725">
          <a:extLst>
            <a:ext uri="{FF2B5EF4-FFF2-40B4-BE49-F238E27FC236}">
              <a16:creationId xmlns:a16="http://schemas.microsoft.com/office/drawing/2014/main" id="{38394F47-7E5E-4F99-9BD8-3830480FC6B8}"/>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727" name="【公民館】&#10;一人当たり面積最大値テキスト">
          <a:extLst>
            <a:ext uri="{FF2B5EF4-FFF2-40B4-BE49-F238E27FC236}">
              <a16:creationId xmlns:a16="http://schemas.microsoft.com/office/drawing/2014/main" id="{1815EA5C-FE0F-44DE-996B-FFA21C1ED1FB}"/>
            </a:ext>
          </a:extLst>
        </xdr:cNvPr>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728" name="直線コネクタ 727">
          <a:extLst>
            <a:ext uri="{FF2B5EF4-FFF2-40B4-BE49-F238E27FC236}">
              <a16:creationId xmlns:a16="http://schemas.microsoft.com/office/drawing/2014/main" id="{BB56F35F-071E-4EDD-8653-5576BF7FAD62}"/>
            </a:ext>
          </a:extLst>
        </xdr:cNvPr>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729" name="【公民館】&#10;一人当たり面積平均値テキスト">
          <a:extLst>
            <a:ext uri="{FF2B5EF4-FFF2-40B4-BE49-F238E27FC236}">
              <a16:creationId xmlns:a16="http://schemas.microsoft.com/office/drawing/2014/main" id="{D2FDB288-87B5-47DD-88E8-1443A5E285B4}"/>
            </a:ext>
          </a:extLst>
        </xdr:cNvPr>
        <xdr:cNvSpPr txBox="1"/>
      </xdr:nvSpPr>
      <xdr:spPr>
        <a:xfrm>
          <a:off x="19547840" y="1757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30" name="フローチャート: 判断 729">
          <a:extLst>
            <a:ext uri="{FF2B5EF4-FFF2-40B4-BE49-F238E27FC236}">
              <a16:creationId xmlns:a16="http://schemas.microsoft.com/office/drawing/2014/main" id="{D4242298-B317-46B6-9EF6-703D3B95365A}"/>
            </a:ext>
          </a:extLst>
        </xdr:cNvPr>
        <xdr:cNvSpPr/>
      </xdr:nvSpPr>
      <xdr:spPr>
        <a:xfrm>
          <a:off x="194589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731" name="フローチャート: 判断 730">
          <a:extLst>
            <a:ext uri="{FF2B5EF4-FFF2-40B4-BE49-F238E27FC236}">
              <a16:creationId xmlns:a16="http://schemas.microsoft.com/office/drawing/2014/main" id="{AD2A1A84-802C-4838-8500-CDC0783661EC}"/>
            </a:ext>
          </a:extLst>
        </xdr:cNvPr>
        <xdr:cNvSpPr/>
      </xdr:nvSpPr>
      <xdr:spPr>
        <a:xfrm>
          <a:off x="187350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32" name="フローチャート: 判断 731">
          <a:extLst>
            <a:ext uri="{FF2B5EF4-FFF2-40B4-BE49-F238E27FC236}">
              <a16:creationId xmlns:a16="http://schemas.microsoft.com/office/drawing/2014/main" id="{050E70EA-471F-4DCB-A17D-F408B6FB34A9}"/>
            </a:ext>
          </a:extLst>
        </xdr:cNvPr>
        <xdr:cNvSpPr/>
      </xdr:nvSpPr>
      <xdr:spPr>
        <a:xfrm>
          <a:off x="1793748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733" name="フローチャート: 判断 732">
          <a:extLst>
            <a:ext uri="{FF2B5EF4-FFF2-40B4-BE49-F238E27FC236}">
              <a16:creationId xmlns:a16="http://schemas.microsoft.com/office/drawing/2014/main" id="{63745FDC-19AF-438D-89E2-31784765EC5E}"/>
            </a:ext>
          </a:extLst>
        </xdr:cNvPr>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734" name="フローチャート: 判断 733">
          <a:extLst>
            <a:ext uri="{FF2B5EF4-FFF2-40B4-BE49-F238E27FC236}">
              <a16:creationId xmlns:a16="http://schemas.microsoft.com/office/drawing/2014/main" id="{D0AD5F60-7AA1-40FE-8AAB-18BEE08D9983}"/>
            </a:ext>
          </a:extLst>
        </xdr:cNvPr>
        <xdr:cNvSpPr/>
      </xdr:nvSpPr>
      <xdr:spPr>
        <a:xfrm>
          <a:off x="1638808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B204257-DFD1-4C6B-A73D-395FAD5178D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12C862DF-2938-4CEE-B145-9A4B763DB28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A0F8684-00D2-49A2-AF0F-7B078A63F5F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5C3A8BD-FD50-434D-89B1-B2B3FBBAAB4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5B0EE037-1B37-4859-BE96-2991DB06CC5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740" name="楕円 739">
          <a:extLst>
            <a:ext uri="{FF2B5EF4-FFF2-40B4-BE49-F238E27FC236}">
              <a16:creationId xmlns:a16="http://schemas.microsoft.com/office/drawing/2014/main" id="{87F7D808-EF2D-44D2-ADE6-CBAC9859B9D7}"/>
            </a:ext>
          </a:extLst>
        </xdr:cNvPr>
        <xdr:cNvSpPr/>
      </xdr:nvSpPr>
      <xdr:spPr>
        <a:xfrm>
          <a:off x="19458940" y="179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741" name="【公民館】&#10;一人当たり面積該当値テキスト">
          <a:extLst>
            <a:ext uri="{FF2B5EF4-FFF2-40B4-BE49-F238E27FC236}">
              <a16:creationId xmlns:a16="http://schemas.microsoft.com/office/drawing/2014/main" id="{42A7D476-5085-4CF5-9396-7E7F95E6AFD0}"/>
            </a:ext>
          </a:extLst>
        </xdr:cNvPr>
        <xdr:cNvSpPr txBox="1"/>
      </xdr:nvSpPr>
      <xdr:spPr>
        <a:xfrm>
          <a:off x="19547840"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742" name="楕円 741">
          <a:extLst>
            <a:ext uri="{FF2B5EF4-FFF2-40B4-BE49-F238E27FC236}">
              <a16:creationId xmlns:a16="http://schemas.microsoft.com/office/drawing/2014/main" id="{40283222-DA59-45E0-9CC5-857710BE78BA}"/>
            </a:ext>
          </a:extLst>
        </xdr:cNvPr>
        <xdr:cNvSpPr/>
      </xdr:nvSpPr>
      <xdr:spPr>
        <a:xfrm>
          <a:off x="18735040" y="179666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80011</xdr:rowOff>
    </xdr:to>
    <xdr:cxnSp macro="">
      <xdr:nvCxnSpPr>
        <xdr:cNvPr id="743" name="直線コネクタ 742">
          <a:extLst>
            <a:ext uri="{FF2B5EF4-FFF2-40B4-BE49-F238E27FC236}">
              <a16:creationId xmlns:a16="http://schemas.microsoft.com/office/drawing/2014/main" id="{628B563B-4807-4F43-8C8B-A17619159520}"/>
            </a:ext>
          </a:extLst>
        </xdr:cNvPr>
        <xdr:cNvCxnSpPr/>
      </xdr:nvCxnSpPr>
      <xdr:spPr>
        <a:xfrm>
          <a:off x="18778220" y="1801749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744" name="楕円 743">
          <a:extLst>
            <a:ext uri="{FF2B5EF4-FFF2-40B4-BE49-F238E27FC236}">
              <a16:creationId xmlns:a16="http://schemas.microsoft.com/office/drawing/2014/main" id="{3A4B5384-4484-4CCB-9277-624CAA72A103}"/>
            </a:ext>
          </a:extLst>
        </xdr:cNvPr>
        <xdr:cNvSpPr/>
      </xdr:nvSpPr>
      <xdr:spPr>
        <a:xfrm>
          <a:off x="1793748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80011</xdr:rowOff>
    </xdr:from>
    <xdr:to>
      <xdr:col>111</xdr:col>
      <xdr:colOff>177800</xdr:colOff>
      <xdr:row>107</xdr:row>
      <xdr:rowOff>87630</xdr:rowOff>
    </xdr:to>
    <xdr:cxnSp macro="">
      <xdr:nvCxnSpPr>
        <xdr:cNvPr id="745" name="直線コネクタ 744">
          <a:extLst>
            <a:ext uri="{FF2B5EF4-FFF2-40B4-BE49-F238E27FC236}">
              <a16:creationId xmlns:a16="http://schemas.microsoft.com/office/drawing/2014/main" id="{BAF274D8-AC41-46CB-879B-CFBCBFB1B208}"/>
            </a:ext>
          </a:extLst>
        </xdr:cNvPr>
        <xdr:cNvCxnSpPr/>
      </xdr:nvCxnSpPr>
      <xdr:spPr>
        <a:xfrm flipV="1">
          <a:off x="17988280" y="18017491"/>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746" name="楕円 745">
          <a:extLst>
            <a:ext uri="{FF2B5EF4-FFF2-40B4-BE49-F238E27FC236}">
              <a16:creationId xmlns:a16="http://schemas.microsoft.com/office/drawing/2014/main" id="{C3348C62-2C0C-4CEA-9B07-5CE8311EF138}"/>
            </a:ext>
          </a:extLst>
        </xdr:cNvPr>
        <xdr:cNvSpPr/>
      </xdr:nvSpPr>
      <xdr:spPr>
        <a:xfrm>
          <a:off x="1716278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747" name="直線コネクタ 746">
          <a:extLst>
            <a:ext uri="{FF2B5EF4-FFF2-40B4-BE49-F238E27FC236}">
              <a16:creationId xmlns:a16="http://schemas.microsoft.com/office/drawing/2014/main" id="{FD605AAD-3263-48A3-9308-AC13A7C94E0F}"/>
            </a:ext>
          </a:extLst>
        </xdr:cNvPr>
        <xdr:cNvCxnSpPr/>
      </xdr:nvCxnSpPr>
      <xdr:spPr>
        <a:xfrm>
          <a:off x="17213580" y="180251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748" name="楕円 747">
          <a:extLst>
            <a:ext uri="{FF2B5EF4-FFF2-40B4-BE49-F238E27FC236}">
              <a16:creationId xmlns:a16="http://schemas.microsoft.com/office/drawing/2014/main" id="{1F39A781-4FAA-4BF0-9F5E-1D3575EBF4BB}"/>
            </a:ext>
          </a:extLst>
        </xdr:cNvPr>
        <xdr:cNvSpPr/>
      </xdr:nvSpPr>
      <xdr:spPr>
        <a:xfrm>
          <a:off x="1638808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87630</xdr:rowOff>
    </xdr:to>
    <xdr:cxnSp macro="">
      <xdr:nvCxnSpPr>
        <xdr:cNvPr id="749" name="直線コネクタ 748">
          <a:extLst>
            <a:ext uri="{FF2B5EF4-FFF2-40B4-BE49-F238E27FC236}">
              <a16:creationId xmlns:a16="http://schemas.microsoft.com/office/drawing/2014/main" id="{368A7873-6348-408D-808C-3BFB65C7826F}"/>
            </a:ext>
          </a:extLst>
        </xdr:cNvPr>
        <xdr:cNvCxnSpPr/>
      </xdr:nvCxnSpPr>
      <xdr:spPr>
        <a:xfrm>
          <a:off x="16431260" y="180251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750" name="n_1aveValue【公民館】&#10;一人当たり面積">
          <a:extLst>
            <a:ext uri="{FF2B5EF4-FFF2-40B4-BE49-F238E27FC236}">
              <a16:creationId xmlns:a16="http://schemas.microsoft.com/office/drawing/2014/main" id="{A1B3DDDD-E40E-432A-A7C7-89ED5B85EFCA}"/>
            </a:ext>
          </a:extLst>
        </xdr:cNvPr>
        <xdr:cNvSpPr txBox="1"/>
      </xdr:nvSpPr>
      <xdr:spPr>
        <a:xfrm>
          <a:off x="1856112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51" name="n_2aveValue【公民館】&#10;一人当たり面積">
          <a:extLst>
            <a:ext uri="{FF2B5EF4-FFF2-40B4-BE49-F238E27FC236}">
              <a16:creationId xmlns:a16="http://schemas.microsoft.com/office/drawing/2014/main" id="{8F5ED5B1-8BFE-4434-B09B-7606B39D6B21}"/>
            </a:ext>
          </a:extLst>
        </xdr:cNvPr>
        <xdr:cNvSpPr txBox="1"/>
      </xdr:nvSpPr>
      <xdr:spPr>
        <a:xfrm>
          <a:off x="1777626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752" name="n_3aveValue【公民館】&#10;一人当たり面積">
          <a:extLst>
            <a:ext uri="{FF2B5EF4-FFF2-40B4-BE49-F238E27FC236}">
              <a16:creationId xmlns:a16="http://schemas.microsoft.com/office/drawing/2014/main" id="{442793E7-08B6-4FF5-85D1-CAD7AB8F4D94}"/>
            </a:ext>
          </a:extLst>
        </xdr:cNvPr>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753" name="n_4aveValue【公民館】&#10;一人当たり面積">
          <a:extLst>
            <a:ext uri="{FF2B5EF4-FFF2-40B4-BE49-F238E27FC236}">
              <a16:creationId xmlns:a16="http://schemas.microsoft.com/office/drawing/2014/main" id="{070B8A9B-E7E7-4A35-B195-5AD71B83914A}"/>
            </a:ext>
          </a:extLst>
        </xdr:cNvPr>
        <xdr:cNvSpPr txBox="1"/>
      </xdr:nvSpPr>
      <xdr:spPr>
        <a:xfrm>
          <a:off x="1622686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754" name="n_1mainValue【公民館】&#10;一人当たり面積">
          <a:extLst>
            <a:ext uri="{FF2B5EF4-FFF2-40B4-BE49-F238E27FC236}">
              <a16:creationId xmlns:a16="http://schemas.microsoft.com/office/drawing/2014/main" id="{1075651B-143E-4C2C-A5F9-D57336212F03}"/>
            </a:ext>
          </a:extLst>
        </xdr:cNvPr>
        <xdr:cNvSpPr txBox="1"/>
      </xdr:nvSpPr>
      <xdr:spPr>
        <a:xfrm>
          <a:off x="18561127" y="1805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755" name="n_2mainValue【公民館】&#10;一人当たり面積">
          <a:extLst>
            <a:ext uri="{FF2B5EF4-FFF2-40B4-BE49-F238E27FC236}">
              <a16:creationId xmlns:a16="http://schemas.microsoft.com/office/drawing/2014/main" id="{ABB5CEB4-BAD2-4208-A984-CD37D1107D95}"/>
            </a:ext>
          </a:extLst>
        </xdr:cNvPr>
        <xdr:cNvSpPr txBox="1"/>
      </xdr:nvSpPr>
      <xdr:spPr>
        <a:xfrm>
          <a:off x="1777626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756" name="n_3mainValue【公民館】&#10;一人当たり面積">
          <a:extLst>
            <a:ext uri="{FF2B5EF4-FFF2-40B4-BE49-F238E27FC236}">
              <a16:creationId xmlns:a16="http://schemas.microsoft.com/office/drawing/2014/main" id="{FA2C8D36-FFD6-4EB1-899D-6C780C13A66A}"/>
            </a:ext>
          </a:extLst>
        </xdr:cNvPr>
        <xdr:cNvSpPr txBox="1"/>
      </xdr:nvSpPr>
      <xdr:spPr>
        <a:xfrm>
          <a:off x="1700156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757" name="n_4mainValue【公民館】&#10;一人当たり面積">
          <a:extLst>
            <a:ext uri="{FF2B5EF4-FFF2-40B4-BE49-F238E27FC236}">
              <a16:creationId xmlns:a16="http://schemas.microsoft.com/office/drawing/2014/main" id="{F74489FE-855C-48F5-86BA-FBF99CE19F55}"/>
            </a:ext>
          </a:extLst>
        </xdr:cNvPr>
        <xdr:cNvSpPr txBox="1"/>
      </xdr:nvSpPr>
      <xdr:spPr>
        <a:xfrm>
          <a:off x="1622686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E2BEFAA9-04A6-4B20-AC29-504BB51B13B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F5F3C079-D7C3-4992-8528-FF1A46F194C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6CE86DB5-D824-4B97-A785-522783A751D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類似団体内平均値と比較して有形固定資産減価償却率が低くなっている施設は、認定こども園・幼稚園・保育所、橋りょう・トンネル、学校施設、公営住宅、公民館である。これは、幼稚園や保育所の民間への委託化やこども園化により施設数が減ったこと、公民館の維持補修工事が行われたことによるものである。一方、類似団体内平均値と比較して有形固定資産減価償却率が高くなっている施設は道路であり、インフラの老朽化が進んでいることによるものである。本市では、高度経済成長期以降の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年代に教育系施設、行政系施設を中心に多くの施設が整備され、令和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月末現在で大規模改修が必要となる建築後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年を経過している公共建築物は、全体の</a:t>
          </a:r>
          <a:r>
            <a:rPr kumimoji="1" lang="en-US" altLang="ja-JP" sz="1300">
              <a:latin typeface="ＭＳ Ｐゴシック" panose="020B0600070205080204" pitchFamily="50" charset="-128"/>
              <a:ea typeface="ＭＳ Ｐゴシック" panose="020B0600070205080204" pitchFamily="50" charset="-128"/>
            </a:rPr>
            <a:t>41.5</a:t>
          </a:r>
          <a:r>
            <a:rPr kumimoji="1" lang="ja-JP" altLang="en-US" sz="1300">
              <a:latin typeface="ＭＳ Ｐゴシック" panose="020B0600070205080204" pitchFamily="50" charset="-128"/>
              <a:ea typeface="ＭＳ Ｐゴシック" panose="020B0600070205080204" pitchFamily="50" charset="-128"/>
            </a:rPr>
            <a:t>％を占めている。今後も、中期財政運営方針に基づき、安定した財政運営を目指すとともに、公共施設等総合管理計画などに基づき公共施設の適正な管理に努めていく。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FD0B4A-6D31-4350-A36C-DD828EC42E3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643ADE-4BEB-443D-BCEC-A4DE784C7EB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3C0319-DFFD-4F7D-B772-B0C3EE9727D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454020-611B-47E9-9C8A-5B5774C90E4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AA515B-C0E1-4ECF-813F-52EBAFCDF12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8EB67E-1B31-4DBC-B26B-FC96320AFEF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76F681-E7F5-42FC-B538-EB789549458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23B8D6-9477-41F4-9102-42D97516982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3C7E97-F668-46E3-B280-9A766B5D853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BDAEDF-990B-4B96-8243-122CD298A8B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98,545
96,421
56.51
76,818,888
76,316,581
408,736
24,080,948
58,619,166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45B319-E975-45B3-AEE5-8C101220C92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67D83F-FA69-4AD2-8292-ADBB2DEE5D1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BBCAB25-118B-4DEA-97CC-281BD2ABAE7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0C5474-A115-46CB-BBBD-832E2681FB7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8DA002-00B0-46C1-A129-5E49BF0F9CF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3532EFF-73C1-475C-9D77-0A0FC283E62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5094A6-BF11-43EC-91E7-28CC01BD1BE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7B795C4-2B06-4FF3-AEA7-9C86CDF7CA6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DB24E8-EE5A-453C-8966-3D3ABFC201A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38737F-B45A-497F-BC1B-926C30EC2D7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9F6EA5-8094-4331-9BE8-375FFF18257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F505B2-578D-4C89-86D6-7B32E320885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CADF6F-144E-4F49-B9EE-A0E36682F95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CE86608-390F-480A-A1A4-CE741D374DF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1542C02-1163-4E84-927B-AE5F1483208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ADEA775-E7A3-47AD-85C6-C8274EB3DCB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A2DE97A-C230-4343-BB3A-9075B8BA4FB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D262F7-B105-4EE1-AFE6-D47E5614D77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8B5830-FB74-4CD1-96B6-F9815A13B4D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6401ECA-B6B6-43DE-A2B8-20B88A47CC8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AE8AB60-95A2-4748-8B4A-07DC6C25B9B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4E6F541-7D0B-4254-8F85-82AEECFCA90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59AEFF5-526D-4B74-B4CC-F03471D36EF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9C17BEE-126B-446A-8727-0E04D5685CB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12CCA2-CDE8-494D-8BD5-E97D0F27A78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F29EF1-AEFA-4A42-BC4D-2B134355EB5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74AA96-D335-4A3C-9274-078FDE2579E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E01FCDE-3FF8-47D2-9625-5AA4B1258C3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FB9F49-3A90-44B3-8ABD-A3FAC9AFDDE1}"/>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898E916-B876-43BD-8C40-BDF5EC89660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D51B876-E320-4F92-80D2-F075618CD70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AE7C1D5-895A-41B5-9C2F-804587FFC8B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E048D79-3041-4B62-B2B9-F27106F2BDA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2A46826-B10B-4276-B8B0-458AD2C6BA3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1FCA209-57FE-45BD-8260-0D42D50C2AC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1036314-E23B-4F1D-8A46-229E5DD5D9F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40C4D5A-43F1-47BD-A769-A6300E76894F}"/>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04A4CBD-E2BC-47DF-8B11-B49A785DBB0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F45C66E-23E9-4D51-BB86-810675C2ECB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296AFE2-5BF2-4097-8947-A51470F6EFB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06B52C8-1D82-4AC3-B691-A51B9DE7DF2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21B83F6-93D7-4918-865E-7B86490B910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FE6B11A-FF82-4E31-8536-C02B6DBAAE9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49E9CFA-3840-45B2-B232-644D4EC0E3F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0DD0D47-236D-4864-9839-E6ECCA174E9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CD39468-7C2C-4242-B521-07ABC24B0AF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1917BE0-F74D-4475-BDF3-1A55DC09C04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B36DFC6-392D-424B-ADF4-BB53B36FD5B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FFEC4EA-2A75-47C5-A23E-0DE21E52FE8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1B7C0692-C230-40BD-BA4D-4A081231A42D}"/>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254C420E-52B9-4026-A449-DB93CFB84E6C}"/>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660FACA5-B9EE-40F1-892C-CBB9DB367E6A}"/>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676F2576-5D9D-4859-B84E-5A7A1306C31A}"/>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5916056A-8C40-4CE3-8D77-C66FD84E01DA}"/>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844F3DF4-8B7E-425B-8075-3CEE3F5AB40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690BDF1E-16D4-4749-8CFE-2A58A12B8D5E}"/>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AAE1D26D-CA24-4A77-AA40-8B2D078747C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7B7B954C-C1A6-4387-B978-B5F5CFF61672}"/>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4EF2701E-BBBA-4007-9B77-82832AAA169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6264B4A8-55C0-4E9C-A5F9-91851A891F97}"/>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D88F5CE-5DE6-4D7A-A5AB-A96A190DA3E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73" name="直線コネクタ 72">
          <a:extLst>
            <a:ext uri="{FF2B5EF4-FFF2-40B4-BE49-F238E27FC236}">
              <a16:creationId xmlns:a16="http://schemas.microsoft.com/office/drawing/2014/main" id="{8486EBC2-2A27-41E4-A77B-61ADAB3D1E33}"/>
            </a:ext>
          </a:extLst>
        </xdr:cNvPr>
        <xdr:cNvCxnSpPr/>
      </xdr:nvCxnSpPr>
      <xdr:spPr>
        <a:xfrm flipV="1">
          <a:off x="4086225" y="935545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3F0F6A6B-1D29-4FCE-9C20-2DE4CF0CE9DB}"/>
            </a:ext>
          </a:extLst>
        </xdr:cNvPr>
        <xdr:cNvSpPr txBox="1"/>
      </xdr:nvSpPr>
      <xdr:spPr>
        <a:xfrm>
          <a:off x="412496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75" name="直線コネクタ 74">
          <a:extLst>
            <a:ext uri="{FF2B5EF4-FFF2-40B4-BE49-F238E27FC236}">
              <a16:creationId xmlns:a16="http://schemas.microsoft.com/office/drawing/2014/main" id="{253860C3-C167-4AC8-B1FE-39937E445AE9}"/>
            </a:ext>
          </a:extLst>
        </xdr:cNvPr>
        <xdr:cNvCxnSpPr/>
      </xdr:nvCxnSpPr>
      <xdr:spPr>
        <a:xfrm>
          <a:off x="402082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69A875D5-D38C-4669-A0B7-529C272499D3}"/>
            </a:ext>
          </a:extLst>
        </xdr:cNvPr>
        <xdr:cNvSpPr txBox="1"/>
      </xdr:nvSpPr>
      <xdr:spPr>
        <a:xfrm>
          <a:off x="4124960"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77" name="直線コネクタ 76">
          <a:extLst>
            <a:ext uri="{FF2B5EF4-FFF2-40B4-BE49-F238E27FC236}">
              <a16:creationId xmlns:a16="http://schemas.microsoft.com/office/drawing/2014/main" id="{813ECCB5-AB52-444F-B3FA-BF70287A6209}"/>
            </a:ext>
          </a:extLst>
        </xdr:cNvPr>
        <xdr:cNvCxnSpPr/>
      </xdr:nvCxnSpPr>
      <xdr:spPr>
        <a:xfrm>
          <a:off x="4020820" y="935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FE72E9B1-CAAB-4651-8636-E74B43EA4247}"/>
            </a:ext>
          </a:extLst>
        </xdr:cNvPr>
        <xdr:cNvSpPr txBox="1"/>
      </xdr:nvSpPr>
      <xdr:spPr>
        <a:xfrm>
          <a:off x="412496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79" name="フローチャート: 判断 78">
          <a:extLst>
            <a:ext uri="{FF2B5EF4-FFF2-40B4-BE49-F238E27FC236}">
              <a16:creationId xmlns:a16="http://schemas.microsoft.com/office/drawing/2014/main" id="{7D0112A0-8B48-4B52-9D41-7E691AD6C990}"/>
            </a:ext>
          </a:extLst>
        </xdr:cNvPr>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80" name="フローチャート: 判断 79">
          <a:extLst>
            <a:ext uri="{FF2B5EF4-FFF2-40B4-BE49-F238E27FC236}">
              <a16:creationId xmlns:a16="http://schemas.microsoft.com/office/drawing/2014/main" id="{4FA434EB-CB29-4D34-B1CB-C38DB1D5BB23}"/>
            </a:ext>
          </a:extLst>
        </xdr:cNvPr>
        <xdr:cNvSpPr/>
      </xdr:nvSpPr>
      <xdr:spPr>
        <a:xfrm>
          <a:off x="33121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81" name="フローチャート: 判断 80">
          <a:extLst>
            <a:ext uri="{FF2B5EF4-FFF2-40B4-BE49-F238E27FC236}">
              <a16:creationId xmlns:a16="http://schemas.microsoft.com/office/drawing/2014/main" id="{AC62E87B-ED62-4B96-9516-07E0C4370BEE}"/>
            </a:ext>
          </a:extLst>
        </xdr:cNvPr>
        <xdr:cNvSpPr/>
      </xdr:nvSpPr>
      <xdr:spPr>
        <a:xfrm>
          <a:off x="25146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82" name="フローチャート: 判断 81">
          <a:extLst>
            <a:ext uri="{FF2B5EF4-FFF2-40B4-BE49-F238E27FC236}">
              <a16:creationId xmlns:a16="http://schemas.microsoft.com/office/drawing/2014/main" id="{518168F2-ECF2-49BA-A629-1A61D97B7A25}"/>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83" name="フローチャート: 判断 82">
          <a:extLst>
            <a:ext uri="{FF2B5EF4-FFF2-40B4-BE49-F238E27FC236}">
              <a16:creationId xmlns:a16="http://schemas.microsoft.com/office/drawing/2014/main" id="{57CD1F4F-6DD4-4124-A7BC-74D14F57A5BC}"/>
            </a:ext>
          </a:extLst>
        </xdr:cNvPr>
        <xdr:cNvSpPr/>
      </xdr:nvSpPr>
      <xdr:spPr>
        <a:xfrm>
          <a:off x="965200" y="1000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72BE8284-30E0-46D0-B94D-3A3FE2C22D2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C9F208A-B699-4E8B-9922-4B4AAE29DD3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BC2A284-36E8-4A9E-A42F-B3525C3F31E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BA15A14-2475-4385-8672-315F172F2D6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11E6917-5542-49D3-AA45-A32C0489DFB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63500</xdr:rowOff>
    </xdr:from>
    <xdr:to>
      <xdr:col>24</xdr:col>
      <xdr:colOff>114300</xdr:colOff>
      <xdr:row>59</xdr:row>
      <xdr:rowOff>165100</xdr:rowOff>
    </xdr:to>
    <xdr:sp macro="" textlink="">
      <xdr:nvSpPr>
        <xdr:cNvPr id="89" name="楕円 88">
          <a:extLst>
            <a:ext uri="{FF2B5EF4-FFF2-40B4-BE49-F238E27FC236}">
              <a16:creationId xmlns:a16="http://schemas.microsoft.com/office/drawing/2014/main" id="{E13315ED-7940-43E5-97C3-56C0CE6E9C7C}"/>
            </a:ext>
          </a:extLst>
        </xdr:cNvPr>
        <xdr:cNvSpPr/>
      </xdr:nvSpPr>
      <xdr:spPr>
        <a:xfrm>
          <a:off x="403606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86377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39BC66C6-8789-40F4-BBB8-F0B0FE7FEE70}"/>
            </a:ext>
          </a:extLst>
        </xdr:cNvPr>
        <xdr:cNvSpPr txBox="1"/>
      </xdr:nvSpPr>
      <xdr:spPr>
        <a:xfrm>
          <a:off x="4124960"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105410</xdr:rowOff>
    </xdr:from>
    <xdr:to>
      <xdr:col>20</xdr:col>
      <xdr:colOff>38100</xdr:colOff>
      <xdr:row>60</xdr:row>
      <xdr:rowOff>35560</xdr:rowOff>
    </xdr:to>
    <xdr:sp macro="" textlink="">
      <xdr:nvSpPr>
        <xdr:cNvPr id="91" name="楕円 90">
          <a:extLst>
            <a:ext uri="{FF2B5EF4-FFF2-40B4-BE49-F238E27FC236}">
              <a16:creationId xmlns:a16="http://schemas.microsoft.com/office/drawing/2014/main" id="{FCCCB410-8B94-4AFD-A015-A515DE43AF30}"/>
            </a:ext>
          </a:extLst>
        </xdr:cNvPr>
        <xdr:cNvSpPr/>
      </xdr:nvSpPr>
      <xdr:spPr>
        <a:xfrm>
          <a:off x="3312160" y="9996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114300</xdr:rowOff>
    </xdr:from>
    <xdr:to>
      <xdr:col>24</xdr:col>
      <xdr:colOff>63500</xdr:colOff>
      <xdr:row>59</xdr:row>
      <xdr:rowOff>156210</xdr:rowOff>
    </xdr:to>
    <xdr:cxnSp macro="">
      <xdr:nvCxnSpPr>
        <xdr:cNvPr id="92" name="直線コネクタ 91">
          <a:extLst>
            <a:ext uri="{FF2B5EF4-FFF2-40B4-BE49-F238E27FC236}">
              <a16:creationId xmlns:a16="http://schemas.microsoft.com/office/drawing/2014/main" id="{331AD8F5-BED0-4FE7-841A-7CB6C28B4C85}"/>
            </a:ext>
          </a:extLst>
        </xdr:cNvPr>
        <xdr:cNvCxnSpPr/>
      </xdr:nvCxnSpPr>
      <xdr:spPr>
        <a:xfrm flipV="1">
          <a:off x="3355340" y="1000506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57785</xdr:rowOff>
    </xdr:from>
    <xdr:to>
      <xdr:col>15</xdr:col>
      <xdr:colOff>101600</xdr:colOff>
      <xdr:row>59</xdr:row>
      <xdr:rowOff>159385</xdr:rowOff>
    </xdr:to>
    <xdr:sp macro="" textlink="">
      <xdr:nvSpPr>
        <xdr:cNvPr id="93" name="楕円 92">
          <a:extLst>
            <a:ext uri="{FF2B5EF4-FFF2-40B4-BE49-F238E27FC236}">
              <a16:creationId xmlns:a16="http://schemas.microsoft.com/office/drawing/2014/main" id="{7AC8D1E1-EF97-4719-811A-2CF0E8CB1363}"/>
            </a:ext>
          </a:extLst>
        </xdr:cNvPr>
        <xdr:cNvSpPr/>
      </xdr:nvSpPr>
      <xdr:spPr>
        <a:xfrm>
          <a:off x="25146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108585</xdr:rowOff>
    </xdr:from>
    <xdr:to>
      <xdr:col>19</xdr:col>
      <xdr:colOff>177800</xdr:colOff>
      <xdr:row>59</xdr:row>
      <xdr:rowOff>156210</xdr:rowOff>
    </xdr:to>
    <xdr:cxnSp macro="">
      <xdr:nvCxnSpPr>
        <xdr:cNvPr id="94" name="直線コネクタ 93">
          <a:extLst>
            <a:ext uri="{FF2B5EF4-FFF2-40B4-BE49-F238E27FC236}">
              <a16:creationId xmlns:a16="http://schemas.microsoft.com/office/drawing/2014/main" id="{65788B28-15D5-4E83-98A6-FAC5F760FFC2}"/>
            </a:ext>
          </a:extLst>
        </xdr:cNvPr>
        <xdr:cNvCxnSpPr/>
      </xdr:nvCxnSpPr>
      <xdr:spPr>
        <a:xfrm>
          <a:off x="2565400" y="999934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23495</xdr:rowOff>
    </xdr:from>
    <xdr:to>
      <xdr:col>10</xdr:col>
      <xdr:colOff>165100</xdr:colOff>
      <xdr:row>59</xdr:row>
      <xdr:rowOff>125095</xdr:rowOff>
    </xdr:to>
    <xdr:sp macro="" textlink="">
      <xdr:nvSpPr>
        <xdr:cNvPr id="95" name="楕円 94">
          <a:extLst>
            <a:ext uri="{FF2B5EF4-FFF2-40B4-BE49-F238E27FC236}">
              <a16:creationId xmlns:a16="http://schemas.microsoft.com/office/drawing/2014/main" id="{2C306DAD-EF7F-4321-A399-D7F9ED707D1E}"/>
            </a:ext>
          </a:extLst>
        </xdr:cNvPr>
        <xdr:cNvSpPr/>
      </xdr:nvSpPr>
      <xdr:spPr>
        <a:xfrm>
          <a:off x="17399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74295</xdr:rowOff>
    </xdr:from>
    <xdr:to>
      <xdr:col>15</xdr:col>
      <xdr:colOff>50800</xdr:colOff>
      <xdr:row>59</xdr:row>
      <xdr:rowOff>108585</xdr:rowOff>
    </xdr:to>
    <xdr:cxnSp macro="">
      <xdr:nvCxnSpPr>
        <xdr:cNvPr id="96" name="直線コネクタ 95">
          <a:extLst>
            <a:ext uri="{FF2B5EF4-FFF2-40B4-BE49-F238E27FC236}">
              <a16:creationId xmlns:a16="http://schemas.microsoft.com/office/drawing/2014/main" id="{7374F3E0-3968-484B-BE59-0C6AC2A3F17D}"/>
            </a:ext>
          </a:extLst>
        </xdr:cNvPr>
        <xdr:cNvCxnSpPr/>
      </xdr:nvCxnSpPr>
      <xdr:spPr>
        <a:xfrm>
          <a:off x="1790700" y="996505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151130</xdr:rowOff>
    </xdr:from>
    <xdr:to>
      <xdr:col>6</xdr:col>
      <xdr:colOff>38100</xdr:colOff>
      <xdr:row>59</xdr:row>
      <xdr:rowOff>81280</xdr:rowOff>
    </xdr:to>
    <xdr:sp macro="" textlink="">
      <xdr:nvSpPr>
        <xdr:cNvPr id="97" name="楕円 96">
          <a:extLst>
            <a:ext uri="{FF2B5EF4-FFF2-40B4-BE49-F238E27FC236}">
              <a16:creationId xmlns:a16="http://schemas.microsoft.com/office/drawing/2014/main" id="{56BD6D6A-A099-4B64-8909-0C1F109EE249}"/>
            </a:ext>
          </a:extLst>
        </xdr:cNvPr>
        <xdr:cNvSpPr/>
      </xdr:nvSpPr>
      <xdr:spPr>
        <a:xfrm>
          <a:off x="965200" y="9874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30480</xdr:rowOff>
    </xdr:from>
    <xdr:to>
      <xdr:col>10</xdr:col>
      <xdr:colOff>114300</xdr:colOff>
      <xdr:row>59</xdr:row>
      <xdr:rowOff>74295</xdr:rowOff>
    </xdr:to>
    <xdr:cxnSp macro="">
      <xdr:nvCxnSpPr>
        <xdr:cNvPr id="98" name="直線コネクタ 97">
          <a:extLst>
            <a:ext uri="{FF2B5EF4-FFF2-40B4-BE49-F238E27FC236}">
              <a16:creationId xmlns:a16="http://schemas.microsoft.com/office/drawing/2014/main" id="{22B16476-2131-472E-ACCF-59CCC4AFEBE7}"/>
            </a:ext>
          </a:extLst>
        </xdr:cNvPr>
        <xdr:cNvCxnSpPr/>
      </xdr:nvCxnSpPr>
      <xdr:spPr>
        <a:xfrm>
          <a:off x="1008380" y="992124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87647</xdr:rowOff>
    </xdr:from>
    <xdr:ext cx="405111" cy="259045"/>
    <xdr:sp macro="" textlink="">
      <xdr:nvSpPr>
        <xdr:cNvPr id="99" name="n_1aveValue【体育館・プール】&#10;有形固定資産減価償却率">
          <a:extLst>
            <a:ext uri="{FF2B5EF4-FFF2-40B4-BE49-F238E27FC236}">
              <a16:creationId xmlns:a16="http://schemas.microsoft.com/office/drawing/2014/main" id="{E19442F6-73B6-4ECA-80D3-6902F092589D}"/>
            </a:ext>
          </a:extLst>
        </xdr:cNvPr>
        <xdr:cNvSpPr txBox="1"/>
      </xdr:nvSpPr>
      <xdr:spPr>
        <a:xfrm>
          <a:off x="317056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100" name="n_2aveValue【体育館・プール】&#10;有形固定資産減価償却率">
          <a:extLst>
            <a:ext uri="{FF2B5EF4-FFF2-40B4-BE49-F238E27FC236}">
              <a16:creationId xmlns:a16="http://schemas.microsoft.com/office/drawing/2014/main" id="{85D580C0-6B71-4CDF-ADD2-0D28273C00E2}"/>
            </a:ext>
          </a:extLst>
        </xdr:cNvPr>
        <xdr:cNvSpPr txBox="1"/>
      </xdr:nvSpPr>
      <xdr:spPr>
        <a:xfrm>
          <a:off x="238570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101" name="n_3aveValue【体育館・プール】&#10;有形固定資産減価償却率">
          <a:extLst>
            <a:ext uri="{FF2B5EF4-FFF2-40B4-BE49-F238E27FC236}">
              <a16:creationId xmlns:a16="http://schemas.microsoft.com/office/drawing/2014/main" id="{B2F110BC-BF67-4098-B617-D2C56C21F321}"/>
            </a:ext>
          </a:extLst>
        </xdr:cNvPr>
        <xdr:cNvSpPr txBox="1"/>
      </xdr:nvSpPr>
      <xdr:spPr>
        <a:xfrm>
          <a:off x="161100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102" name="n_4aveValue【体育館・プール】&#10;有形固定資産減価償却率">
          <a:extLst>
            <a:ext uri="{FF2B5EF4-FFF2-40B4-BE49-F238E27FC236}">
              <a16:creationId xmlns:a16="http://schemas.microsoft.com/office/drawing/2014/main" id="{FCACA94A-0B3E-4EE2-912C-B8BE9C8A753C}"/>
            </a:ext>
          </a:extLst>
        </xdr:cNvPr>
        <xdr:cNvSpPr txBox="1"/>
      </xdr:nvSpPr>
      <xdr:spPr>
        <a:xfrm>
          <a:off x="83630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52087</xdr:rowOff>
    </xdr:from>
    <xdr:ext cx="405111" cy="259045"/>
    <xdr:sp macro="" textlink="">
      <xdr:nvSpPr>
        <xdr:cNvPr id="103" name="n_1mainValue【体育館・プール】&#10;有形固定資産減価償却率">
          <a:extLst>
            <a:ext uri="{FF2B5EF4-FFF2-40B4-BE49-F238E27FC236}">
              <a16:creationId xmlns:a16="http://schemas.microsoft.com/office/drawing/2014/main" id="{D276EC6C-371B-493A-982C-D6A2C722956A}"/>
            </a:ext>
          </a:extLst>
        </xdr:cNvPr>
        <xdr:cNvSpPr txBox="1"/>
      </xdr:nvSpPr>
      <xdr:spPr>
        <a:xfrm>
          <a:off x="317056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4462</xdr:rowOff>
    </xdr:from>
    <xdr:ext cx="405111" cy="259045"/>
    <xdr:sp macro="" textlink="">
      <xdr:nvSpPr>
        <xdr:cNvPr id="104" name="n_2mainValue【体育館・プール】&#10;有形固定資産減価償却率">
          <a:extLst>
            <a:ext uri="{FF2B5EF4-FFF2-40B4-BE49-F238E27FC236}">
              <a16:creationId xmlns:a16="http://schemas.microsoft.com/office/drawing/2014/main" id="{0512502C-6739-45B0-BC0F-1F2B71DB9425}"/>
            </a:ext>
          </a:extLst>
        </xdr:cNvPr>
        <xdr:cNvSpPr txBox="1"/>
      </xdr:nvSpPr>
      <xdr:spPr>
        <a:xfrm>
          <a:off x="238570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105" name="n_3mainValue【体育館・プール】&#10;有形固定資産減価償却率">
          <a:extLst>
            <a:ext uri="{FF2B5EF4-FFF2-40B4-BE49-F238E27FC236}">
              <a16:creationId xmlns:a16="http://schemas.microsoft.com/office/drawing/2014/main" id="{DAA1F369-001B-4ADA-A5A5-2703B52826EB}"/>
            </a:ext>
          </a:extLst>
        </xdr:cNvPr>
        <xdr:cNvSpPr txBox="1"/>
      </xdr:nvSpPr>
      <xdr:spPr>
        <a:xfrm>
          <a:off x="161100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97807</xdr:rowOff>
    </xdr:from>
    <xdr:ext cx="405111" cy="259045"/>
    <xdr:sp macro="" textlink="">
      <xdr:nvSpPr>
        <xdr:cNvPr id="106" name="n_4mainValue【体育館・プール】&#10;有形固定資産減価償却率">
          <a:extLst>
            <a:ext uri="{FF2B5EF4-FFF2-40B4-BE49-F238E27FC236}">
              <a16:creationId xmlns:a16="http://schemas.microsoft.com/office/drawing/2014/main" id="{4E27A83B-8FD2-48F2-9A0A-57E5477FCC5B}"/>
            </a:ext>
          </a:extLst>
        </xdr:cNvPr>
        <xdr:cNvSpPr txBox="1"/>
      </xdr:nvSpPr>
      <xdr:spPr>
        <a:xfrm>
          <a:off x="83630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63B397B0-8AB6-4750-8C51-FD2EE518B65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F4DC0C8B-5FE6-48BD-98F2-4C90C3C82DF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EDC91AE3-86FC-45AB-8CE1-9D63B3F2502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3C72F9F7-4C2D-4638-B7E5-0F554C5C24D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C52C146C-7C45-4379-B992-22BB6C5CC4D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6F6D4956-EBE8-4430-A975-C5D9549451B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828FB46F-EA6F-490D-88A1-527C42A748F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70E465DA-26BF-4D55-9186-09B7FBE587F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95D1260E-8251-435D-BBF4-C2E585A55D2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B83B0F76-44ED-4D41-86AD-5315D8B87EF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DEB09BB1-A1CC-4BBA-A32F-47604F0C0EC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4CBFE9A0-9166-4A95-A88B-DB9F6AB8CFF3}"/>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C2902932-BB5F-4F8C-B76C-E2D9201DC4E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5E1F67E2-2389-4BD0-AA5F-68351A640952}"/>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26AD03F6-BFA7-4822-8923-099688DF182C}"/>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36369BB3-67D6-4BA6-AE61-7C52D7B8C6E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63A596EB-F316-42E9-8A35-8A71BB826C0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4B18B115-7E7B-4D4E-899C-6C797B5536B2}"/>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203ABE00-B3A7-4CDC-9B05-CB399354836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78326FE0-AFBD-41F5-9322-1E81ABDBBB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D8073F67-3BD6-4239-A4B0-3F0E8E68BDB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207091AD-6287-4F6F-B307-7C44E77047C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D0E76863-B73A-49E6-8658-D50E67B2425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130" name="直線コネクタ 129">
          <a:extLst>
            <a:ext uri="{FF2B5EF4-FFF2-40B4-BE49-F238E27FC236}">
              <a16:creationId xmlns:a16="http://schemas.microsoft.com/office/drawing/2014/main" id="{2ED6D691-3E8B-4A51-AC1B-8A4CBD7A45D1}"/>
            </a:ext>
          </a:extLst>
        </xdr:cNvPr>
        <xdr:cNvCxnSpPr/>
      </xdr:nvCxnSpPr>
      <xdr:spPr>
        <a:xfrm flipV="1">
          <a:off x="9219565" y="95478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131" name="【体育館・プール】&#10;一人当たり面積最小値テキスト">
          <a:extLst>
            <a:ext uri="{FF2B5EF4-FFF2-40B4-BE49-F238E27FC236}">
              <a16:creationId xmlns:a16="http://schemas.microsoft.com/office/drawing/2014/main" id="{95B2F35A-B7B5-4C27-B306-856116E0A253}"/>
            </a:ext>
          </a:extLst>
        </xdr:cNvPr>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132" name="直線コネクタ 131">
          <a:extLst>
            <a:ext uri="{FF2B5EF4-FFF2-40B4-BE49-F238E27FC236}">
              <a16:creationId xmlns:a16="http://schemas.microsoft.com/office/drawing/2014/main" id="{78935B94-7055-45DA-9D9E-4D9AF82AB493}"/>
            </a:ext>
          </a:extLst>
        </xdr:cNvPr>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133" name="【体育館・プール】&#10;一人当たり面積最大値テキスト">
          <a:extLst>
            <a:ext uri="{FF2B5EF4-FFF2-40B4-BE49-F238E27FC236}">
              <a16:creationId xmlns:a16="http://schemas.microsoft.com/office/drawing/2014/main" id="{ABF0D2F8-173A-4B3B-8AA9-EF125787C6A4}"/>
            </a:ext>
          </a:extLst>
        </xdr:cNvPr>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134" name="直線コネクタ 133">
          <a:extLst>
            <a:ext uri="{FF2B5EF4-FFF2-40B4-BE49-F238E27FC236}">
              <a16:creationId xmlns:a16="http://schemas.microsoft.com/office/drawing/2014/main" id="{E075F755-A149-492D-B6AC-D10490DA428E}"/>
            </a:ext>
          </a:extLst>
        </xdr:cNvPr>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135" name="【体育館・プール】&#10;一人当たり面積平均値テキスト">
          <a:extLst>
            <a:ext uri="{FF2B5EF4-FFF2-40B4-BE49-F238E27FC236}">
              <a16:creationId xmlns:a16="http://schemas.microsoft.com/office/drawing/2014/main" id="{86FF7100-6237-487A-91A1-C170F3D76D31}"/>
            </a:ext>
          </a:extLst>
        </xdr:cNvPr>
        <xdr:cNvSpPr txBox="1"/>
      </xdr:nvSpPr>
      <xdr:spPr>
        <a:xfrm>
          <a:off x="92583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136" name="フローチャート: 判断 135">
          <a:extLst>
            <a:ext uri="{FF2B5EF4-FFF2-40B4-BE49-F238E27FC236}">
              <a16:creationId xmlns:a16="http://schemas.microsoft.com/office/drawing/2014/main" id="{AFBF8F7A-1592-48C8-A2BC-8F968A75FB13}"/>
            </a:ext>
          </a:extLst>
        </xdr:cNvPr>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137" name="フローチャート: 判断 136">
          <a:extLst>
            <a:ext uri="{FF2B5EF4-FFF2-40B4-BE49-F238E27FC236}">
              <a16:creationId xmlns:a16="http://schemas.microsoft.com/office/drawing/2014/main" id="{16EF1C3E-D7A5-4728-93A5-C69212F71196}"/>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138" name="フローチャート: 判断 137">
          <a:extLst>
            <a:ext uri="{FF2B5EF4-FFF2-40B4-BE49-F238E27FC236}">
              <a16:creationId xmlns:a16="http://schemas.microsoft.com/office/drawing/2014/main" id="{3CC49613-3D59-4025-8C70-A028731BFE87}"/>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139" name="フローチャート: 判断 138">
          <a:extLst>
            <a:ext uri="{FF2B5EF4-FFF2-40B4-BE49-F238E27FC236}">
              <a16:creationId xmlns:a16="http://schemas.microsoft.com/office/drawing/2014/main" id="{9031D454-8356-42D9-9E67-FB58FA0AAD78}"/>
            </a:ext>
          </a:extLst>
        </xdr:cNvPr>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140" name="フローチャート: 判断 139">
          <a:extLst>
            <a:ext uri="{FF2B5EF4-FFF2-40B4-BE49-F238E27FC236}">
              <a16:creationId xmlns:a16="http://schemas.microsoft.com/office/drawing/2014/main" id="{BE3FCB72-36CC-47CE-A725-832E1B74053C}"/>
            </a:ext>
          </a:extLst>
        </xdr:cNvPr>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BA7CBEA7-1E18-4853-82A7-35B7E654BEA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D7891F8-85CA-4AAE-ADFA-D5C61501F94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D0A2F81-8BBA-4883-A730-8D9718774BB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BA23389C-010D-4EC7-8C9A-A68575DDBE0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BC5C8121-DD6F-42A4-96DD-4D23D99BD0E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71120</xdr:rowOff>
    </xdr:from>
    <xdr:to>
      <xdr:col>55</xdr:col>
      <xdr:colOff>50800</xdr:colOff>
      <xdr:row>61</xdr:row>
      <xdr:rowOff>1270</xdr:rowOff>
    </xdr:to>
    <xdr:sp macro="" textlink="">
      <xdr:nvSpPr>
        <xdr:cNvPr id="146" name="楕円 145">
          <a:extLst>
            <a:ext uri="{FF2B5EF4-FFF2-40B4-BE49-F238E27FC236}">
              <a16:creationId xmlns:a16="http://schemas.microsoft.com/office/drawing/2014/main" id="{1EF9DAB5-E407-47D2-B49C-9E4D87A4D03F}"/>
            </a:ext>
          </a:extLst>
        </xdr:cNvPr>
        <xdr:cNvSpPr/>
      </xdr:nvSpPr>
      <xdr:spPr>
        <a:xfrm>
          <a:off x="9192260" y="1012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93997</xdr:rowOff>
    </xdr:from>
    <xdr:ext cx="469744" cy="259045"/>
    <xdr:sp macro="" textlink="">
      <xdr:nvSpPr>
        <xdr:cNvPr id="147" name="【体育館・プール】&#10;一人当たり面積該当値テキスト">
          <a:extLst>
            <a:ext uri="{FF2B5EF4-FFF2-40B4-BE49-F238E27FC236}">
              <a16:creationId xmlns:a16="http://schemas.microsoft.com/office/drawing/2014/main" id="{E165D197-4F76-4009-96B9-6B73D9D113AC}"/>
            </a:ext>
          </a:extLst>
        </xdr:cNvPr>
        <xdr:cNvSpPr txBox="1"/>
      </xdr:nvSpPr>
      <xdr:spPr>
        <a:xfrm>
          <a:off x="9258300"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86360</xdr:rowOff>
    </xdr:from>
    <xdr:to>
      <xdr:col>50</xdr:col>
      <xdr:colOff>165100</xdr:colOff>
      <xdr:row>61</xdr:row>
      <xdr:rowOff>16510</xdr:rowOff>
    </xdr:to>
    <xdr:sp macro="" textlink="">
      <xdr:nvSpPr>
        <xdr:cNvPr id="148" name="楕円 147">
          <a:extLst>
            <a:ext uri="{FF2B5EF4-FFF2-40B4-BE49-F238E27FC236}">
              <a16:creationId xmlns:a16="http://schemas.microsoft.com/office/drawing/2014/main" id="{69320FC6-E844-4788-9B7C-D71CCE362697}"/>
            </a:ext>
          </a:extLst>
        </xdr:cNvPr>
        <xdr:cNvSpPr/>
      </xdr:nvSpPr>
      <xdr:spPr>
        <a:xfrm>
          <a:off x="8445500" y="1014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121920</xdr:rowOff>
    </xdr:from>
    <xdr:to>
      <xdr:col>55</xdr:col>
      <xdr:colOff>0</xdr:colOff>
      <xdr:row>60</xdr:row>
      <xdr:rowOff>137160</xdr:rowOff>
    </xdr:to>
    <xdr:cxnSp macro="">
      <xdr:nvCxnSpPr>
        <xdr:cNvPr id="149" name="直線コネクタ 148">
          <a:extLst>
            <a:ext uri="{FF2B5EF4-FFF2-40B4-BE49-F238E27FC236}">
              <a16:creationId xmlns:a16="http://schemas.microsoft.com/office/drawing/2014/main" id="{CF4EFFBD-CEA9-44E5-8840-DC969FA6F5B2}"/>
            </a:ext>
          </a:extLst>
        </xdr:cNvPr>
        <xdr:cNvCxnSpPr/>
      </xdr:nvCxnSpPr>
      <xdr:spPr>
        <a:xfrm flipV="1">
          <a:off x="8496300" y="10180320"/>
          <a:ext cx="723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74930</xdr:rowOff>
    </xdr:from>
    <xdr:to>
      <xdr:col>46</xdr:col>
      <xdr:colOff>38100</xdr:colOff>
      <xdr:row>61</xdr:row>
      <xdr:rowOff>5080</xdr:rowOff>
    </xdr:to>
    <xdr:sp macro="" textlink="">
      <xdr:nvSpPr>
        <xdr:cNvPr id="150" name="楕円 149">
          <a:extLst>
            <a:ext uri="{FF2B5EF4-FFF2-40B4-BE49-F238E27FC236}">
              <a16:creationId xmlns:a16="http://schemas.microsoft.com/office/drawing/2014/main" id="{6282A9C9-E289-4293-9734-B68A0F7FDBAB}"/>
            </a:ext>
          </a:extLst>
        </xdr:cNvPr>
        <xdr:cNvSpPr/>
      </xdr:nvSpPr>
      <xdr:spPr>
        <a:xfrm>
          <a:off x="7670800" y="1013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125730</xdr:rowOff>
    </xdr:from>
    <xdr:to>
      <xdr:col>50</xdr:col>
      <xdr:colOff>114300</xdr:colOff>
      <xdr:row>60</xdr:row>
      <xdr:rowOff>137160</xdr:rowOff>
    </xdr:to>
    <xdr:cxnSp macro="">
      <xdr:nvCxnSpPr>
        <xdr:cNvPr id="151" name="直線コネクタ 150">
          <a:extLst>
            <a:ext uri="{FF2B5EF4-FFF2-40B4-BE49-F238E27FC236}">
              <a16:creationId xmlns:a16="http://schemas.microsoft.com/office/drawing/2014/main" id="{24A27D23-0523-4342-8F34-D274F8DF9D68}"/>
            </a:ext>
          </a:extLst>
        </xdr:cNvPr>
        <xdr:cNvCxnSpPr/>
      </xdr:nvCxnSpPr>
      <xdr:spPr>
        <a:xfrm>
          <a:off x="7713980" y="1018413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74930</xdr:rowOff>
    </xdr:from>
    <xdr:to>
      <xdr:col>41</xdr:col>
      <xdr:colOff>101600</xdr:colOff>
      <xdr:row>61</xdr:row>
      <xdr:rowOff>5080</xdr:rowOff>
    </xdr:to>
    <xdr:sp macro="" textlink="">
      <xdr:nvSpPr>
        <xdr:cNvPr id="152" name="楕円 151">
          <a:extLst>
            <a:ext uri="{FF2B5EF4-FFF2-40B4-BE49-F238E27FC236}">
              <a16:creationId xmlns:a16="http://schemas.microsoft.com/office/drawing/2014/main" id="{C9BBB2AA-A1D2-439F-B734-556FAFC925E7}"/>
            </a:ext>
          </a:extLst>
        </xdr:cNvPr>
        <xdr:cNvSpPr/>
      </xdr:nvSpPr>
      <xdr:spPr>
        <a:xfrm>
          <a:off x="687324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125730</xdr:rowOff>
    </xdr:from>
    <xdr:to>
      <xdr:col>45</xdr:col>
      <xdr:colOff>177800</xdr:colOff>
      <xdr:row>60</xdr:row>
      <xdr:rowOff>125730</xdr:rowOff>
    </xdr:to>
    <xdr:cxnSp macro="">
      <xdr:nvCxnSpPr>
        <xdr:cNvPr id="153" name="直線コネクタ 152">
          <a:extLst>
            <a:ext uri="{FF2B5EF4-FFF2-40B4-BE49-F238E27FC236}">
              <a16:creationId xmlns:a16="http://schemas.microsoft.com/office/drawing/2014/main" id="{8AD5E599-1403-4FE6-8720-A4DC06093619}"/>
            </a:ext>
          </a:extLst>
        </xdr:cNvPr>
        <xdr:cNvCxnSpPr/>
      </xdr:nvCxnSpPr>
      <xdr:spPr>
        <a:xfrm>
          <a:off x="6924040" y="101841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74930</xdr:rowOff>
    </xdr:from>
    <xdr:to>
      <xdr:col>36</xdr:col>
      <xdr:colOff>165100</xdr:colOff>
      <xdr:row>61</xdr:row>
      <xdr:rowOff>5080</xdr:rowOff>
    </xdr:to>
    <xdr:sp macro="" textlink="">
      <xdr:nvSpPr>
        <xdr:cNvPr id="154" name="楕円 153">
          <a:extLst>
            <a:ext uri="{FF2B5EF4-FFF2-40B4-BE49-F238E27FC236}">
              <a16:creationId xmlns:a16="http://schemas.microsoft.com/office/drawing/2014/main" id="{212DD22E-028D-4EF4-8BB9-6209300EEB12}"/>
            </a:ext>
          </a:extLst>
        </xdr:cNvPr>
        <xdr:cNvSpPr/>
      </xdr:nvSpPr>
      <xdr:spPr>
        <a:xfrm>
          <a:off x="609854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125730</xdr:rowOff>
    </xdr:from>
    <xdr:to>
      <xdr:col>41</xdr:col>
      <xdr:colOff>50800</xdr:colOff>
      <xdr:row>60</xdr:row>
      <xdr:rowOff>125730</xdr:rowOff>
    </xdr:to>
    <xdr:cxnSp macro="">
      <xdr:nvCxnSpPr>
        <xdr:cNvPr id="155" name="直線コネクタ 154">
          <a:extLst>
            <a:ext uri="{FF2B5EF4-FFF2-40B4-BE49-F238E27FC236}">
              <a16:creationId xmlns:a16="http://schemas.microsoft.com/office/drawing/2014/main" id="{9E564671-3147-4A40-9E53-3B12B62BC082}"/>
            </a:ext>
          </a:extLst>
        </xdr:cNvPr>
        <xdr:cNvCxnSpPr/>
      </xdr:nvCxnSpPr>
      <xdr:spPr>
        <a:xfrm>
          <a:off x="6149340" y="101841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156" name="n_1aveValue【体育館・プール】&#10;一人当たり面積">
          <a:extLst>
            <a:ext uri="{FF2B5EF4-FFF2-40B4-BE49-F238E27FC236}">
              <a16:creationId xmlns:a16="http://schemas.microsoft.com/office/drawing/2014/main" id="{CCFF739D-7095-4865-9081-88368933F9B5}"/>
            </a:ext>
          </a:extLst>
        </xdr:cNvPr>
        <xdr:cNvSpPr txBox="1"/>
      </xdr:nvSpPr>
      <xdr:spPr>
        <a:xfrm>
          <a:off x="827158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157" name="n_2aveValue【体育館・プール】&#10;一人当たり面積">
          <a:extLst>
            <a:ext uri="{FF2B5EF4-FFF2-40B4-BE49-F238E27FC236}">
              <a16:creationId xmlns:a16="http://schemas.microsoft.com/office/drawing/2014/main" id="{258757CA-D670-4E15-B5B1-CBEABFE4F188}"/>
            </a:ext>
          </a:extLst>
        </xdr:cNvPr>
        <xdr:cNvSpPr txBox="1"/>
      </xdr:nvSpPr>
      <xdr:spPr>
        <a:xfrm>
          <a:off x="7509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158" name="n_3aveValue【体育館・プール】&#10;一人当たり面積">
          <a:extLst>
            <a:ext uri="{FF2B5EF4-FFF2-40B4-BE49-F238E27FC236}">
              <a16:creationId xmlns:a16="http://schemas.microsoft.com/office/drawing/2014/main" id="{77CADA17-A9FC-439A-BC81-5330320F4BF4}"/>
            </a:ext>
          </a:extLst>
        </xdr:cNvPr>
        <xdr:cNvSpPr txBox="1"/>
      </xdr:nvSpPr>
      <xdr:spPr>
        <a:xfrm>
          <a:off x="67120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159" name="n_4aveValue【体育館・プール】&#10;一人当たり面積">
          <a:extLst>
            <a:ext uri="{FF2B5EF4-FFF2-40B4-BE49-F238E27FC236}">
              <a16:creationId xmlns:a16="http://schemas.microsoft.com/office/drawing/2014/main" id="{8F398076-7FA8-4F69-8B68-67FA32E4A50A}"/>
            </a:ext>
          </a:extLst>
        </xdr:cNvPr>
        <xdr:cNvSpPr txBox="1"/>
      </xdr:nvSpPr>
      <xdr:spPr>
        <a:xfrm>
          <a:off x="59373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33037</xdr:rowOff>
    </xdr:from>
    <xdr:ext cx="469744" cy="259045"/>
    <xdr:sp macro="" textlink="">
      <xdr:nvSpPr>
        <xdr:cNvPr id="160" name="n_1mainValue【体育館・プール】&#10;一人当たり面積">
          <a:extLst>
            <a:ext uri="{FF2B5EF4-FFF2-40B4-BE49-F238E27FC236}">
              <a16:creationId xmlns:a16="http://schemas.microsoft.com/office/drawing/2014/main" id="{BC57AFEB-1D39-42FB-BC5A-76E4D4781BA4}"/>
            </a:ext>
          </a:extLst>
        </xdr:cNvPr>
        <xdr:cNvSpPr txBox="1"/>
      </xdr:nvSpPr>
      <xdr:spPr>
        <a:xfrm>
          <a:off x="8271587"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21607</xdr:rowOff>
    </xdr:from>
    <xdr:ext cx="469744" cy="259045"/>
    <xdr:sp macro="" textlink="">
      <xdr:nvSpPr>
        <xdr:cNvPr id="161" name="n_2mainValue【体育館・プール】&#10;一人当たり面積">
          <a:extLst>
            <a:ext uri="{FF2B5EF4-FFF2-40B4-BE49-F238E27FC236}">
              <a16:creationId xmlns:a16="http://schemas.microsoft.com/office/drawing/2014/main" id="{964D970D-DDD8-4307-BA3F-06A9D6D1F9D9}"/>
            </a:ext>
          </a:extLst>
        </xdr:cNvPr>
        <xdr:cNvSpPr txBox="1"/>
      </xdr:nvSpPr>
      <xdr:spPr>
        <a:xfrm>
          <a:off x="750958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21607</xdr:rowOff>
    </xdr:from>
    <xdr:ext cx="469744" cy="259045"/>
    <xdr:sp macro="" textlink="">
      <xdr:nvSpPr>
        <xdr:cNvPr id="162" name="n_3mainValue【体育館・プール】&#10;一人当たり面積">
          <a:extLst>
            <a:ext uri="{FF2B5EF4-FFF2-40B4-BE49-F238E27FC236}">
              <a16:creationId xmlns:a16="http://schemas.microsoft.com/office/drawing/2014/main" id="{4C914C34-47D5-4151-8690-ADC1856A24DC}"/>
            </a:ext>
          </a:extLst>
        </xdr:cNvPr>
        <xdr:cNvSpPr txBox="1"/>
      </xdr:nvSpPr>
      <xdr:spPr>
        <a:xfrm>
          <a:off x="67120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21607</xdr:rowOff>
    </xdr:from>
    <xdr:ext cx="469744" cy="259045"/>
    <xdr:sp macro="" textlink="">
      <xdr:nvSpPr>
        <xdr:cNvPr id="163" name="n_4mainValue【体育館・プール】&#10;一人当たり面積">
          <a:extLst>
            <a:ext uri="{FF2B5EF4-FFF2-40B4-BE49-F238E27FC236}">
              <a16:creationId xmlns:a16="http://schemas.microsoft.com/office/drawing/2014/main" id="{4A3170DC-535F-4875-84A9-11B82CA43916}"/>
            </a:ext>
          </a:extLst>
        </xdr:cNvPr>
        <xdr:cNvSpPr txBox="1"/>
      </xdr:nvSpPr>
      <xdr:spPr>
        <a:xfrm>
          <a:off x="59373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3977E2D8-1A7D-4A9C-9D13-9EF278304EE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BA0BC344-537C-48C6-8D66-0F47A9D9353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A52100E8-AF92-4B3F-80DE-5B641DEC376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6D64AADC-53C8-402F-B8AB-7A2E4678746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1E55E2A6-7D41-45C7-BC04-1851F65B86F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7E4A9DBF-C46C-4BD8-B415-140F96CE5CA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557914B8-4DE0-4963-9E72-C5DF2F91F44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264390D1-5DB1-4B71-8D9B-A03683648C9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1EA838B2-269F-454A-802D-8DEBAA198B7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56F879FB-D3B3-461B-8B2B-CD243295DDB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1FADB877-8162-4FE0-895D-7B955C4FF63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5" name="直線コネクタ 174">
          <a:extLst>
            <a:ext uri="{FF2B5EF4-FFF2-40B4-BE49-F238E27FC236}">
              <a16:creationId xmlns:a16="http://schemas.microsoft.com/office/drawing/2014/main" id="{B97E3A36-C5F2-43EC-8AB0-41712342AEFB}"/>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6" name="テキスト ボックス 175">
          <a:extLst>
            <a:ext uri="{FF2B5EF4-FFF2-40B4-BE49-F238E27FC236}">
              <a16:creationId xmlns:a16="http://schemas.microsoft.com/office/drawing/2014/main" id="{F569EAAB-B51C-4B57-A55C-D2AE2F96C6FB}"/>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7" name="直線コネクタ 176">
          <a:extLst>
            <a:ext uri="{FF2B5EF4-FFF2-40B4-BE49-F238E27FC236}">
              <a16:creationId xmlns:a16="http://schemas.microsoft.com/office/drawing/2014/main" id="{D6B3B3E7-17CA-40A7-8AB9-AC750D6B323E}"/>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8" name="テキスト ボックス 177">
          <a:extLst>
            <a:ext uri="{FF2B5EF4-FFF2-40B4-BE49-F238E27FC236}">
              <a16:creationId xmlns:a16="http://schemas.microsoft.com/office/drawing/2014/main" id="{C127238A-346E-4D11-B69C-96483D7C9482}"/>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9" name="直線コネクタ 178">
          <a:extLst>
            <a:ext uri="{FF2B5EF4-FFF2-40B4-BE49-F238E27FC236}">
              <a16:creationId xmlns:a16="http://schemas.microsoft.com/office/drawing/2014/main" id="{0EBE22BB-44A3-46D5-B8A9-DD0D680C1F11}"/>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0" name="テキスト ボックス 179">
          <a:extLst>
            <a:ext uri="{FF2B5EF4-FFF2-40B4-BE49-F238E27FC236}">
              <a16:creationId xmlns:a16="http://schemas.microsoft.com/office/drawing/2014/main" id="{2CD1FA7E-162A-4838-94A6-FE58A918BBAB}"/>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1" name="直線コネクタ 180">
          <a:extLst>
            <a:ext uri="{FF2B5EF4-FFF2-40B4-BE49-F238E27FC236}">
              <a16:creationId xmlns:a16="http://schemas.microsoft.com/office/drawing/2014/main" id="{C22C949D-5362-43D3-94DF-BAF69B576EEA}"/>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2" name="テキスト ボックス 181">
          <a:extLst>
            <a:ext uri="{FF2B5EF4-FFF2-40B4-BE49-F238E27FC236}">
              <a16:creationId xmlns:a16="http://schemas.microsoft.com/office/drawing/2014/main" id="{BC413DED-D636-4140-8F7F-F1A99EB3F528}"/>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59F786B9-1C8D-4985-983E-19CF49583A2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4" name="テキスト ボックス 183">
          <a:extLst>
            <a:ext uri="{FF2B5EF4-FFF2-40B4-BE49-F238E27FC236}">
              <a16:creationId xmlns:a16="http://schemas.microsoft.com/office/drawing/2014/main" id="{5FCE5A32-1151-4317-8B7A-272687A21C4A}"/>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6E623FCB-BDA9-4211-8383-2BE14FDC83F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186" name="直線コネクタ 185">
          <a:extLst>
            <a:ext uri="{FF2B5EF4-FFF2-40B4-BE49-F238E27FC236}">
              <a16:creationId xmlns:a16="http://schemas.microsoft.com/office/drawing/2014/main" id="{0C992F6D-6375-47E8-BE02-CD9CB181F51A}"/>
            </a:ext>
          </a:extLst>
        </xdr:cNvPr>
        <xdr:cNvCxnSpPr/>
      </xdr:nvCxnSpPr>
      <xdr:spPr>
        <a:xfrm flipV="1">
          <a:off x="4086225" y="130934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651DDCDC-3EF9-4AE0-9D1A-2023029DA6E5}"/>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8" name="直線コネクタ 187">
          <a:extLst>
            <a:ext uri="{FF2B5EF4-FFF2-40B4-BE49-F238E27FC236}">
              <a16:creationId xmlns:a16="http://schemas.microsoft.com/office/drawing/2014/main" id="{B246AB94-4C47-4FC4-ACAB-5CA5E8E37F1C}"/>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AC1DCF7E-F37F-476E-B3D2-2DED935BFC5D}"/>
            </a:ext>
          </a:extLst>
        </xdr:cNvPr>
        <xdr:cNvSpPr txBox="1"/>
      </xdr:nvSpPr>
      <xdr:spPr>
        <a:xfrm>
          <a:off x="4124960"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190" name="直線コネクタ 189">
          <a:extLst>
            <a:ext uri="{FF2B5EF4-FFF2-40B4-BE49-F238E27FC236}">
              <a16:creationId xmlns:a16="http://schemas.microsoft.com/office/drawing/2014/main" id="{D8DFD7F1-5E3B-4F98-8561-4146AD515A55}"/>
            </a:ext>
          </a:extLst>
        </xdr:cNvPr>
        <xdr:cNvCxnSpPr/>
      </xdr:nvCxnSpPr>
      <xdr:spPr>
        <a:xfrm>
          <a:off x="402082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F87330C5-3321-4065-81E9-446E1C0A4B02}"/>
            </a:ext>
          </a:extLst>
        </xdr:cNvPr>
        <xdr:cNvSpPr txBox="1"/>
      </xdr:nvSpPr>
      <xdr:spPr>
        <a:xfrm>
          <a:off x="4124960" y="13486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192" name="フローチャート: 判断 191">
          <a:extLst>
            <a:ext uri="{FF2B5EF4-FFF2-40B4-BE49-F238E27FC236}">
              <a16:creationId xmlns:a16="http://schemas.microsoft.com/office/drawing/2014/main" id="{16992E4C-246F-4ED3-97D1-EE098CFE4E2A}"/>
            </a:ext>
          </a:extLst>
        </xdr:cNvPr>
        <xdr:cNvSpPr/>
      </xdr:nvSpPr>
      <xdr:spPr>
        <a:xfrm>
          <a:off x="4036060" y="1350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193" name="フローチャート: 判断 192">
          <a:extLst>
            <a:ext uri="{FF2B5EF4-FFF2-40B4-BE49-F238E27FC236}">
              <a16:creationId xmlns:a16="http://schemas.microsoft.com/office/drawing/2014/main" id="{B77D8911-6E1B-40EE-8159-384F5EA14FE0}"/>
            </a:ext>
          </a:extLst>
        </xdr:cNvPr>
        <xdr:cNvSpPr/>
      </xdr:nvSpPr>
      <xdr:spPr>
        <a:xfrm>
          <a:off x="3312160" y="13476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194" name="フローチャート: 判断 193">
          <a:extLst>
            <a:ext uri="{FF2B5EF4-FFF2-40B4-BE49-F238E27FC236}">
              <a16:creationId xmlns:a16="http://schemas.microsoft.com/office/drawing/2014/main" id="{A9A2C8B1-982D-42D3-948E-DAE4D581F387}"/>
            </a:ext>
          </a:extLst>
        </xdr:cNvPr>
        <xdr:cNvSpPr/>
      </xdr:nvSpPr>
      <xdr:spPr>
        <a:xfrm>
          <a:off x="25146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195" name="フローチャート: 判断 194">
          <a:extLst>
            <a:ext uri="{FF2B5EF4-FFF2-40B4-BE49-F238E27FC236}">
              <a16:creationId xmlns:a16="http://schemas.microsoft.com/office/drawing/2014/main" id="{B7DFA437-C454-4175-BAF0-00C665074A33}"/>
            </a:ext>
          </a:extLst>
        </xdr:cNvPr>
        <xdr:cNvSpPr/>
      </xdr:nvSpPr>
      <xdr:spPr>
        <a:xfrm>
          <a:off x="17399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196" name="フローチャート: 判断 195">
          <a:extLst>
            <a:ext uri="{FF2B5EF4-FFF2-40B4-BE49-F238E27FC236}">
              <a16:creationId xmlns:a16="http://schemas.microsoft.com/office/drawing/2014/main" id="{D2AE23BC-A637-47B8-AC8F-18F9F5F00915}"/>
            </a:ext>
          </a:extLst>
        </xdr:cNvPr>
        <xdr:cNvSpPr/>
      </xdr:nvSpPr>
      <xdr:spPr>
        <a:xfrm>
          <a:off x="965200" y="134305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27FFF693-FA08-4D1E-A160-8C3ED069603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EB84F365-4CFF-44B6-9A6C-2DDA3C5F7C7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593490E6-4351-4164-B9CB-C676359FA5D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2BD17623-17BE-45F4-A3B9-FE9305D716F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8EA6D56E-0516-4556-B336-29FD1F893CF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02" name="楕円 201">
          <a:extLst>
            <a:ext uri="{FF2B5EF4-FFF2-40B4-BE49-F238E27FC236}">
              <a16:creationId xmlns:a16="http://schemas.microsoft.com/office/drawing/2014/main" id="{C6FA3AA2-94BC-4487-82E6-C17B161B00E6}"/>
            </a:ext>
          </a:extLst>
        </xdr:cNvPr>
        <xdr:cNvSpPr/>
      </xdr:nvSpPr>
      <xdr:spPr>
        <a:xfrm>
          <a:off x="4036060" y="13379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158766</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572F5E27-7BC9-4B91-9424-1ABD22255F51}"/>
            </a:ext>
          </a:extLst>
        </xdr:cNvPr>
        <xdr:cNvSpPr txBox="1"/>
      </xdr:nvSpPr>
      <xdr:spPr>
        <a:xfrm>
          <a:off x="4124960" y="13234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30735</xdr:rowOff>
    </xdr:from>
    <xdr:to>
      <xdr:col>20</xdr:col>
      <xdr:colOff>38100</xdr:colOff>
      <xdr:row>80</xdr:row>
      <xdr:rowOff>132335</xdr:rowOff>
    </xdr:to>
    <xdr:sp macro="" textlink="">
      <xdr:nvSpPr>
        <xdr:cNvPr id="204" name="楕円 203">
          <a:extLst>
            <a:ext uri="{FF2B5EF4-FFF2-40B4-BE49-F238E27FC236}">
              <a16:creationId xmlns:a16="http://schemas.microsoft.com/office/drawing/2014/main" id="{212C58F6-0504-438F-99AD-A832E2FA3BC5}"/>
            </a:ext>
          </a:extLst>
        </xdr:cNvPr>
        <xdr:cNvSpPr/>
      </xdr:nvSpPr>
      <xdr:spPr>
        <a:xfrm>
          <a:off x="3312160" y="13441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81535</xdr:rowOff>
    </xdr:to>
    <xdr:cxnSp macro="">
      <xdr:nvCxnSpPr>
        <xdr:cNvPr id="205" name="直線コネクタ 204">
          <a:extLst>
            <a:ext uri="{FF2B5EF4-FFF2-40B4-BE49-F238E27FC236}">
              <a16:creationId xmlns:a16="http://schemas.microsoft.com/office/drawing/2014/main" id="{A8E37195-1C0A-4139-9854-8A7480CE3321}"/>
            </a:ext>
          </a:extLst>
        </xdr:cNvPr>
        <xdr:cNvCxnSpPr/>
      </xdr:nvCxnSpPr>
      <xdr:spPr>
        <a:xfrm flipV="1">
          <a:off x="3355340" y="13426439"/>
          <a:ext cx="731520" cy="6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133604</xdr:rowOff>
    </xdr:from>
    <xdr:to>
      <xdr:col>15</xdr:col>
      <xdr:colOff>101600</xdr:colOff>
      <xdr:row>80</xdr:row>
      <xdr:rowOff>63754</xdr:rowOff>
    </xdr:to>
    <xdr:sp macro="" textlink="">
      <xdr:nvSpPr>
        <xdr:cNvPr id="206" name="楕円 205">
          <a:extLst>
            <a:ext uri="{FF2B5EF4-FFF2-40B4-BE49-F238E27FC236}">
              <a16:creationId xmlns:a16="http://schemas.microsoft.com/office/drawing/2014/main" id="{69CAE0C3-938A-46E7-A5BD-6B7FBF7BD0D7}"/>
            </a:ext>
          </a:extLst>
        </xdr:cNvPr>
        <xdr:cNvSpPr/>
      </xdr:nvSpPr>
      <xdr:spPr>
        <a:xfrm>
          <a:off x="2514600" y="133771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12954</xdr:rowOff>
    </xdr:from>
    <xdr:to>
      <xdr:col>19</xdr:col>
      <xdr:colOff>177800</xdr:colOff>
      <xdr:row>80</xdr:row>
      <xdr:rowOff>81535</xdr:rowOff>
    </xdr:to>
    <xdr:cxnSp macro="">
      <xdr:nvCxnSpPr>
        <xdr:cNvPr id="207" name="直線コネクタ 206">
          <a:extLst>
            <a:ext uri="{FF2B5EF4-FFF2-40B4-BE49-F238E27FC236}">
              <a16:creationId xmlns:a16="http://schemas.microsoft.com/office/drawing/2014/main" id="{FECEF629-54E2-43DB-8841-2F2E5BEA5DBA}"/>
            </a:ext>
          </a:extLst>
        </xdr:cNvPr>
        <xdr:cNvCxnSpPr/>
      </xdr:nvCxnSpPr>
      <xdr:spPr>
        <a:xfrm>
          <a:off x="2565400" y="13424154"/>
          <a:ext cx="78994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67311</xdr:rowOff>
    </xdr:from>
    <xdr:to>
      <xdr:col>10</xdr:col>
      <xdr:colOff>165100</xdr:colOff>
      <xdr:row>79</xdr:row>
      <xdr:rowOff>168911</xdr:rowOff>
    </xdr:to>
    <xdr:sp macro="" textlink="">
      <xdr:nvSpPr>
        <xdr:cNvPr id="208" name="楕円 207">
          <a:extLst>
            <a:ext uri="{FF2B5EF4-FFF2-40B4-BE49-F238E27FC236}">
              <a16:creationId xmlns:a16="http://schemas.microsoft.com/office/drawing/2014/main" id="{95750A7E-BC1B-49FE-8FF3-8EACC95D2070}"/>
            </a:ext>
          </a:extLst>
        </xdr:cNvPr>
        <xdr:cNvSpPr/>
      </xdr:nvSpPr>
      <xdr:spPr>
        <a:xfrm>
          <a:off x="1739900" y="133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118111</xdr:rowOff>
    </xdr:from>
    <xdr:to>
      <xdr:col>15</xdr:col>
      <xdr:colOff>50800</xdr:colOff>
      <xdr:row>80</xdr:row>
      <xdr:rowOff>12954</xdr:rowOff>
    </xdr:to>
    <xdr:cxnSp macro="">
      <xdr:nvCxnSpPr>
        <xdr:cNvPr id="209" name="直線コネクタ 208">
          <a:extLst>
            <a:ext uri="{FF2B5EF4-FFF2-40B4-BE49-F238E27FC236}">
              <a16:creationId xmlns:a16="http://schemas.microsoft.com/office/drawing/2014/main" id="{FB6685C6-EE9F-4507-8D96-71F1E143212C}"/>
            </a:ext>
          </a:extLst>
        </xdr:cNvPr>
        <xdr:cNvCxnSpPr/>
      </xdr:nvCxnSpPr>
      <xdr:spPr>
        <a:xfrm>
          <a:off x="1790700" y="13361671"/>
          <a:ext cx="7747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1015</xdr:rowOff>
    </xdr:from>
    <xdr:to>
      <xdr:col>6</xdr:col>
      <xdr:colOff>38100</xdr:colOff>
      <xdr:row>79</xdr:row>
      <xdr:rowOff>102615</xdr:rowOff>
    </xdr:to>
    <xdr:sp macro="" textlink="">
      <xdr:nvSpPr>
        <xdr:cNvPr id="210" name="楕円 209">
          <a:extLst>
            <a:ext uri="{FF2B5EF4-FFF2-40B4-BE49-F238E27FC236}">
              <a16:creationId xmlns:a16="http://schemas.microsoft.com/office/drawing/2014/main" id="{D7E94004-9FB3-4C04-B9B1-053C404A521B}"/>
            </a:ext>
          </a:extLst>
        </xdr:cNvPr>
        <xdr:cNvSpPr/>
      </xdr:nvSpPr>
      <xdr:spPr>
        <a:xfrm>
          <a:off x="965200" y="13244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51815</xdr:rowOff>
    </xdr:from>
    <xdr:to>
      <xdr:col>10</xdr:col>
      <xdr:colOff>114300</xdr:colOff>
      <xdr:row>79</xdr:row>
      <xdr:rowOff>118111</xdr:rowOff>
    </xdr:to>
    <xdr:cxnSp macro="">
      <xdr:nvCxnSpPr>
        <xdr:cNvPr id="211" name="直線コネクタ 210">
          <a:extLst>
            <a:ext uri="{FF2B5EF4-FFF2-40B4-BE49-F238E27FC236}">
              <a16:creationId xmlns:a16="http://schemas.microsoft.com/office/drawing/2014/main" id="{682DF24F-1ABA-4276-A8B7-1E085E063967}"/>
            </a:ext>
          </a:extLst>
        </xdr:cNvPr>
        <xdr:cNvCxnSpPr/>
      </xdr:nvCxnSpPr>
      <xdr:spPr>
        <a:xfrm>
          <a:off x="1008380" y="13295375"/>
          <a:ext cx="782320" cy="6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157751</xdr:rowOff>
    </xdr:from>
    <xdr:ext cx="405111" cy="259045"/>
    <xdr:sp macro="" textlink="">
      <xdr:nvSpPr>
        <xdr:cNvPr id="212" name="n_1aveValue【福祉施設】&#10;有形固定資産減価償却率">
          <a:extLst>
            <a:ext uri="{FF2B5EF4-FFF2-40B4-BE49-F238E27FC236}">
              <a16:creationId xmlns:a16="http://schemas.microsoft.com/office/drawing/2014/main" id="{EAB87A38-7EB6-4C0B-BFA7-12E1C043E270}"/>
            </a:ext>
          </a:extLst>
        </xdr:cNvPr>
        <xdr:cNvSpPr txBox="1"/>
      </xdr:nvSpPr>
      <xdr:spPr>
        <a:xfrm>
          <a:off x="3170564" y="13568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213" name="n_2aveValue【福祉施設】&#10;有形固定資産減価償却率">
          <a:extLst>
            <a:ext uri="{FF2B5EF4-FFF2-40B4-BE49-F238E27FC236}">
              <a16:creationId xmlns:a16="http://schemas.microsoft.com/office/drawing/2014/main" id="{B10C42F5-986E-4C6D-8F84-19D9B2D63F1C}"/>
            </a:ext>
          </a:extLst>
        </xdr:cNvPr>
        <xdr:cNvSpPr txBox="1"/>
      </xdr:nvSpPr>
      <xdr:spPr>
        <a:xfrm>
          <a:off x="2385704" y="1355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130319</xdr:rowOff>
    </xdr:from>
    <xdr:ext cx="405111" cy="259045"/>
    <xdr:sp macro="" textlink="">
      <xdr:nvSpPr>
        <xdr:cNvPr id="214" name="n_3aveValue【福祉施設】&#10;有形固定資産減価償却率">
          <a:extLst>
            <a:ext uri="{FF2B5EF4-FFF2-40B4-BE49-F238E27FC236}">
              <a16:creationId xmlns:a16="http://schemas.microsoft.com/office/drawing/2014/main" id="{4FEF0F63-C146-46FB-8DDE-F3BFE66761A4}"/>
            </a:ext>
          </a:extLst>
        </xdr:cNvPr>
        <xdr:cNvSpPr txBox="1"/>
      </xdr:nvSpPr>
      <xdr:spPr>
        <a:xfrm>
          <a:off x="1611004" y="1354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112031</xdr:rowOff>
    </xdr:from>
    <xdr:ext cx="405111" cy="259045"/>
    <xdr:sp macro="" textlink="">
      <xdr:nvSpPr>
        <xdr:cNvPr id="215" name="n_4aveValue【福祉施設】&#10;有形固定資産減価償却率">
          <a:extLst>
            <a:ext uri="{FF2B5EF4-FFF2-40B4-BE49-F238E27FC236}">
              <a16:creationId xmlns:a16="http://schemas.microsoft.com/office/drawing/2014/main" id="{A9F175B7-6619-44E1-AE97-712AF87C57A5}"/>
            </a:ext>
          </a:extLst>
        </xdr:cNvPr>
        <xdr:cNvSpPr txBox="1"/>
      </xdr:nvSpPr>
      <xdr:spPr>
        <a:xfrm>
          <a:off x="836304" y="1352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148862</xdr:rowOff>
    </xdr:from>
    <xdr:ext cx="405111" cy="259045"/>
    <xdr:sp macro="" textlink="">
      <xdr:nvSpPr>
        <xdr:cNvPr id="216" name="n_1mainValue【福祉施設】&#10;有形固定資産減価償却率">
          <a:extLst>
            <a:ext uri="{FF2B5EF4-FFF2-40B4-BE49-F238E27FC236}">
              <a16:creationId xmlns:a16="http://schemas.microsoft.com/office/drawing/2014/main" id="{F10D97B8-231D-488F-AFA3-5323D16A929E}"/>
            </a:ext>
          </a:extLst>
        </xdr:cNvPr>
        <xdr:cNvSpPr txBox="1"/>
      </xdr:nvSpPr>
      <xdr:spPr>
        <a:xfrm>
          <a:off x="3170564" y="1322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217" name="n_2mainValue【福祉施設】&#10;有形固定資産減価償却率">
          <a:extLst>
            <a:ext uri="{FF2B5EF4-FFF2-40B4-BE49-F238E27FC236}">
              <a16:creationId xmlns:a16="http://schemas.microsoft.com/office/drawing/2014/main" id="{B14468EC-130A-4514-8767-D8BFDAA3A395}"/>
            </a:ext>
          </a:extLst>
        </xdr:cNvPr>
        <xdr:cNvSpPr txBox="1"/>
      </xdr:nvSpPr>
      <xdr:spPr>
        <a:xfrm>
          <a:off x="2385704" y="1315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13988</xdr:rowOff>
    </xdr:from>
    <xdr:ext cx="405111" cy="259045"/>
    <xdr:sp macro="" textlink="">
      <xdr:nvSpPr>
        <xdr:cNvPr id="218" name="n_3mainValue【福祉施設】&#10;有形固定資産減価償却率">
          <a:extLst>
            <a:ext uri="{FF2B5EF4-FFF2-40B4-BE49-F238E27FC236}">
              <a16:creationId xmlns:a16="http://schemas.microsoft.com/office/drawing/2014/main" id="{FB7E2B5E-8575-469D-AB64-C5EFDBFAB4A4}"/>
            </a:ext>
          </a:extLst>
        </xdr:cNvPr>
        <xdr:cNvSpPr txBox="1"/>
      </xdr:nvSpPr>
      <xdr:spPr>
        <a:xfrm>
          <a:off x="1611004" y="13089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119142</xdr:rowOff>
    </xdr:from>
    <xdr:ext cx="405111" cy="259045"/>
    <xdr:sp macro="" textlink="">
      <xdr:nvSpPr>
        <xdr:cNvPr id="219" name="n_4mainValue【福祉施設】&#10;有形固定資産減価償却率">
          <a:extLst>
            <a:ext uri="{FF2B5EF4-FFF2-40B4-BE49-F238E27FC236}">
              <a16:creationId xmlns:a16="http://schemas.microsoft.com/office/drawing/2014/main" id="{5083F2CE-E5D1-4074-A48B-553F8970157C}"/>
            </a:ext>
          </a:extLst>
        </xdr:cNvPr>
        <xdr:cNvSpPr txBox="1"/>
      </xdr:nvSpPr>
      <xdr:spPr>
        <a:xfrm>
          <a:off x="836304" y="1302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3147AA4D-C68A-4570-93F5-9B9852FF68B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8E8E07A2-856D-4230-B693-B0826E1225F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716918F5-51B7-423A-84BA-97EAE702B70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9F1B300A-2960-49B0-B9B2-541717FE5FF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90D659AB-0086-4BD2-B8F2-123247CA195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AEC4936C-D134-46AD-804F-82659F5F2FB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37BBD7BC-CCAE-4FD2-B517-72E74C25AAB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F60BF5A8-BD6E-49DE-BFCE-6206DED8D86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5CD91088-6761-4A34-856B-4CCE20D2141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9C1A5FA2-EB0A-4939-B58B-03FD0557C89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1763344C-920E-4551-8DBC-9C1351FFBFAB}"/>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394612C2-8F53-486D-A27C-4A41D5285668}"/>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DC26AA26-14C1-4E07-A423-CDBE78FC9DBC}"/>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16A5C1E9-D7E7-45EB-B77E-98ED2A2E10F8}"/>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26D2231C-5961-42BE-A820-B0457FBE79E2}"/>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31F07BCB-73D3-4D80-893F-9B7E4AC913C8}"/>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A6E06F7B-5546-44A8-901D-952B5084F347}"/>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E1C0AE91-AF8C-4D7F-B471-242E0CB0E2B3}"/>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E52DE8BA-B9C1-4B37-A2B4-921ACF3B7A39}"/>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7D5730C7-FB4A-400B-AFCE-A5AEA0E46B3A}"/>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6D5EBACB-027E-4EEB-972A-9F5A44579874}"/>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1AE906A2-DF71-4EEC-8A75-1204FA420E67}"/>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B33BCABA-B131-482B-A658-9AA876217ED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13D12BA-0CA8-496B-92C8-C9A15544FAE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314DB8-CC98-491A-8AF5-BAEC95F47CD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245" name="直線コネクタ 244">
          <a:extLst>
            <a:ext uri="{FF2B5EF4-FFF2-40B4-BE49-F238E27FC236}">
              <a16:creationId xmlns:a16="http://schemas.microsoft.com/office/drawing/2014/main" id="{76B62945-3F39-490A-822A-4BB15388FA08}"/>
            </a:ext>
          </a:extLst>
        </xdr:cNvPr>
        <xdr:cNvCxnSpPr/>
      </xdr:nvCxnSpPr>
      <xdr:spPr>
        <a:xfrm flipV="1">
          <a:off x="9219565" y="1317933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246" name="【福祉施設】&#10;一人当たり面積最小値テキスト">
          <a:extLst>
            <a:ext uri="{FF2B5EF4-FFF2-40B4-BE49-F238E27FC236}">
              <a16:creationId xmlns:a16="http://schemas.microsoft.com/office/drawing/2014/main" id="{46ADE8B5-C213-4283-AFF3-927C00DAF2E3}"/>
            </a:ext>
          </a:extLst>
        </xdr:cNvPr>
        <xdr:cNvSpPr txBox="1"/>
      </xdr:nvSpPr>
      <xdr:spPr>
        <a:xfrm>
          <a:off x="92583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247" name="直線コネクタ 246">
          <a:extLst>
            <a:ext uri="{FF2B5EF4-FFF2-40B4-BE49-F238E27FC236}">
              <a16:creationId xmlns:a16="http://schemas.microsoft.com/office/drawing/2014/main" id="{D3C814AA-24C7-4746-8A8E-DDDFE67B5080}"/>
            </a:ext>
          </a:extLst>
        </xdr:cNvPr>
        <xdr:cNvCxnSpPr/>
      </xdr:nvCxnSpPr>
      <xdr:spPr>
        <a:xfrm>
          <a:off x="915416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248" name="【福祉施設】&#10;一人当たり面積最大値テキスト">
          <a:extLst>
            <a:ext uri="{FF2B5EF4-FFF2-40B4-BE49-F238E27FC236}">
              <a16:creationId xmlns:a16="http://schemas.microsoft.com/office/drawing/2014/main" id="{C6693991-8E88-4D63-9EB7-4302AD9D19B3}"/>
            </a:ext>
          </a:extLst>
        </xdr:cNvPr>
        <xdr:cNvSpPr txBox="1"/>
      </xdr:nvSpPr>
      <xdr:spPr>
        <a:xfrm>
          <a:off x="925830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249" name="直線コネクタ 248">
          <a:extLst>
            <a:ext uri="{FF2B5EF4-FFF2-40B4-BE49-F238E27FC236}">
              <a16:creationId xmlns:a16="http://schemas.microsoft.com/office/drawing/2014/main" id="{9A2C037E-0A1B-4534-8D54-028A6C68CAAB}"/>
            </a:ext>
          </a:extLst>
        </xdr:cNvPr>
        <xdr:cNvCxnSpPr/>
      </xdr:nvCxnSpPr>
      <xdr:spPr>
        <a:xfrm>
          <a:off x="915416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250" name="【福祉施設】&#10;一人当たり面積平均値テキスト">
          <a:extLst>
            <a:ext uri="{FF2B5EF4-FFF2-40B4-BE49-F238E27FC236}">
              <a16:creationId xmlns:a16="http://schemas.microsoft.com/office/drawing/2014/main" id="{0538FA3A-E58F-40FB-9A4F-ED72A530685A}"/>
            </a:ext>
          </a:extLst>
        </xdr:cNvPr>
        <xdr:cNvSpPr txBox="1"/>
      </xdr:nvSpPr>
      <xdr:spPr>
        <a:xfrm>
          <a:off x="9258300" y="139696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251" name="フローチャート: 判断 250">
          <a:extLst>
            <a:ext uri="{FF2B5EF4-FFF2-40B4-BE49-F238E27FC236}">
              <a16:creationId xmlns:a16="http://schemas.microsoft.com/office/drawing/2014/main" id="{12DCDBA5-2AF0-4687-B21B-C3D90423D082}"/>
            </a:ext>
          </a:extLst>
        </xdr:cNvPr>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252" name="フローチャート: 判断 251">
          <a:extLst>
            <a:ext uri="{FF2B5EF4-FFF2-40B4-BE49-F238E27FC236}">
              <a16:creationId xmlns:a16="http://schemas.microsoft.com/office/drawing/2014/main" id="{799D2B48-CF17-461E-878B-5742629CD498}"/>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253" name="フローチャート: 判断 252">
          <a:extLst>
            <a:ext uri="{FF2B5EF4-FFF2-40B4-BE49-F238E27FC236}">
              <a16:creationId xmlns:a16="http://schemas.microsoft.com/office/drawing/2014/main" id="{35E95AD0-9900-44CA-BD6E-8C0B45668124}"/>
            </a:ext>
          </a:extLst>
        </xdr:cNvPr>
        <xdr:cNvSpPr/>
      </xdr:nvSpPr>
      <xdr:spPr>
        <a:xfrm>
          <a:off x="767080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254" name="フローチャート: 判断 253">
          <a:extLst>
            <a:ext uri="{FF2B5EF4-FFF2-40B4-BE49-F238E27FC236}">
              <a16:creationId xmlns:a16="http://schemas.microsoft.com/office/drawing/2014/main" id="{FA7C4EAE-6539-4548-866A-19F6FE583B52}"/>
            </a:ext>
          </a:extLst>
        </xdr:cNvPr>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255" name="フローチャート: 判断 254">
          <a:extLst>
            <a:ext uri="{FF2B5EF4-FFF2-40B4-BE49-F238E27FC236}">
              <a16:creationId xmlns:a16="http://schemas.microsoft.com/office/drawing/2014/main" id="{9A236C35-0F5A-444C-8896-322CD3AB2596}"/>
            </a:ext>
          </a:extLst>
        </xdr:cNvPr>
        <xdr:cNvSpPr/>
      </xdr:nvSpPr>
      <xdr:spPr>
        <a:xfrm>
          <a:off x="60985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4FEB421-0EC4-45FE-B1C5-F412FEDC223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CF68FAD-34A1-4DE6-9501-6ABEC47D2B0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CC31A44-AB9C-4A23-A075-F5F7255775A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5162AE6-3EB9-4956-9B6C-9B8C57B2A7E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F42EEE3A-85B5-469D-AE1C-E02B0AC4B57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120650</xdr:rowOff>
    </xdr:from>
    <xdr:to>
      <xdr:col>55</xdr:col>
      <xdr:colOff>50800</xdr:colOff>
      <xdr:row>80</xdr:row>
      <xdr:rowOff>50800</xdr:rowOff>
    </xdr:to>
    <xdr:sp macro="" textlink="">
      <xdr:nvSpPr>
        <xdr:cNvPr id="261" name="楕円 260">
          <a:extLst>
            <a:ext uri="{FF2B5EF4-FFF2-40B4-BE49-F238E27FC236}">
              <a16:creationId xmlns:a16="http://schemas.microsoft.com/office/drawing/2014/main" id="{2B4CACFA-33A4-4B15-9C17-039E2527C1D4}"/>
            </a:ext>
          </a:extLst>
        </xdr:cNvPr>
        <xdr:cNvSpPr/>
      </xdr:nvSpPr>
      <xdr:spPr>
        <a:xfrm>
          <a:off x="9192260" y="13364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143527</xdr:rowOff>
    </xdr:from>
    <xdr:ext cx="469744" cy="259045"/>
    <xdr:sp macro="" textlink="">
      <xdr:nvSpPr>
        <xdr:cNvPr id="262" name="【福祉施設】&#10;一人当たり面積該当値テキスト">
          <a:extLst>
            <a:ext uri="{FF2B5EF4-FFF2-40B4-BE49-F238E27FC236}">
              <a16:creationId xmlns:a16="http://schemas.microsoft.com/office/drawing/2014/main" id="{BFCFD8A8-0333-425C-BEE2-34FDB9C27319}"/>
            </a:ext>
          </a:extLst>
        </xdr:cNvPr>
        <xdr:cNvSpPr txBox="1"/>
      </xdr:nvSpPr>
      <xdr:spPr>
        <a:xfrm>
          <a:off x="9258300"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120650</xdr:rowOff>
    </xdr:from>
    <xdr:to>
      <xdr:col>50</xdr:col>
      <xdr:colOff>165100</xdr:colOff>
      <xdr:row>80</xdr:row>
      <xdr:rowOff>50800</xdr:rowOff>
    </xdr:to>
    <xdr:sp macro="" textlink="">
      <xdr:nvSpPr>
        <xdr:cNvPr id="263" name="楕円 262">
          <a:extLst>
            <a:ext uri="{FF2B5EF4-FFF2-40B4-BE49-F238E27FC236}">
              <a16:creationId xmlns:a16="http://schemas.microsoft.com/office/drawing/2014/main" id="{2F1E350F-AEBC-498B-BC2F-40ADEDCB3298}"/>
            </a:ext>
          </a:extLst>
        </xdr:cNvPr>
        <xdr:cNvSpPr/>
      </xdr:nvSpPr>
      <xdr:spPr>
        <a:xfrm>
          <a:off x="8445500" y="1336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0</xdr:rowOff>
    </xdr:from>
    <xdr:to>
      <xdr:col>55</xdr:col>
      <xdr:colOff>0</xdr:colOff>
      <xdr:row>80</xdr:row>
      <xdr:rowOff>0</xdr:rowOff>
    </xdr:to>
    <xdr:cxnSp macro="">
      <xdr:nvCxnSpPr>
        <xdr:cNvPr id="264" name="直線コネクタ 263">
          <a:extLst>
            <a:ext uri="{FF2B5EF4-FFF2-40B4-BE49-F238E27FC236}">
              <a16:creationId xmlns:a16="http://schemas.microsoft.com/office/drawing/2014/main" id="{00511369-8FD1-45C7-B450-5CE7B7EF2C63}"/>
            </a:ext>
          </a:extLst>
        </xdr:cNvPr>
        <xdr:cNvCxnSpPr/>
      </xdr:nvCxnSpPr>
      <xdr:spPr>
        <a:xfrm>
          <a:off x="8496300" y="134112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156029</xdr:rowOff>
    </xdr:from>
    <xdr:to>
      <xdr:col>46</xdr:col>
      <xdr:colOff>38100</xdr:colOff>
      <xdr:row>81</xdr:row>
      <xdr:rowOff>86179</xdr:rowOff>
    </xdr:to>
    <xdr:sp macro="" textlink="">
      <xdr:nvSpPr>
        <xdr:cNvPr id="265" name="楕円 264">
          <a:extLst>
            <a:ext uri="{FF2B5EF4-FFF2-40B4-BE49-F238E27FC236}">
              <a16:creationId xmlns:a16="http://schemas.microsoft.com/office/drawing/2014/main" id="{7B2C88F3-370C-4072-986A-80BDB65CA280}"/>
            </a:ext>
          </a:extLst>
        </xdr:cNvPr>
        <xdr:cNvSpPr/>
      </xdr:nvSpPr>
      <xdr:spPr>
        <a:xfrm>
          <a:off x="7670800" y="135672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0</xdr:rowOff>
    </xdr:from>
    <xdr:to>
      <xdr:col>50</xdr:col>
      <xdr:colOff>114300</xdr:colOff>
      <xdr:row>81</xdr:row>
      <xdr:rowOff>35379</xdr:rowOff>
    </xdr:to>
    <xdr:cxnSp macro="">
      <xdr:nvCxnSpPr>
        <xdr:cNvPr id="266" name="直線コネクタ 265">
          <a:extLst>
            <a:ext uri="{FF2B5EF4-FFF2-40B4-BE49-F238E27FC236}">
              <a16:creationId xmlns:a16="http://schemas.microsoft.com/office/drawing/2014/main" id="{4B27665D-EA1B-4CC7-B355-BC4A32FD5448}"/>
            </a:ext>
          </a:extLst>
        </xdr:cNvPr>
        <xdr:cNvCxnSpPr/>
      </xdr:nvCxnSpPr>
      <xdr:spPr>
        <a:xfrm flipV="1">
          <a:off x="7713980" y="13411200"/>
          <a:ext cx="782320" cy="20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166914</xdr:rowOff>
    </xdr:from>
    <xdr:to>
      <xdr:col>41</xdr:col>
      <xdr:colOff>101600</xdr:colOff>
      <xdr:row>81</xdr:row>
      <xdr:rowOff>97064</xdr:rowOff>
    </xdr:to>
    <xdr:sp macro="" textlink="">
      <xdr:nvSpPr>
        <xdr:cNvPr id="267" name="楕円 266">
          <a:extLst>
            <a:ext uri="{FF2B5EF4-FFF2-40B4-BE49-F238E27FC236}">
              <a16:creationId xmlns:a16="http://schemas.microsoft.com/office/drawing/2014/main" id="{3754C6A9-5598-4A2A-806C-91F1E8D0B333}"/>
            </a:ext>
          </a:extLst>
        </xdr:cNvPr>
        <xdr:cNvSpPr/>
      </xdr:nvSpPr>
      <xdr:spPr>
        <a:xfrm>
          <a:off x="6873240" y="13578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35379</xdr:rowOff>
    </xdr:from>
    <xdr:to>
      <xdr:col>45</xdr:col>
      <xdr:colOff>177800</xdr:colOff>
      <xdr:row>81</xdr:row>
      <xdr:rowOff>46264</xdr:rowOff>
    </xdr:to>
    <xdr:cxnSp macro="">
      <xdr:nvCxnSpPr>
        <xdr:cNvPr id="268" name="直線コネクタ 267">
          <a:extLst>
            <a:ext uri="{FF2B5EF4-FFF2-40B4-BE49-F238E27FC236}">
              <a16:creationId xmlns:a16="http://schemas.microsoft.com/office/drawing/2014/main" id="{09789C77-7229-4460-AF64-F05519B9DF4C}"/>
            </a:ext>
          </a:extLst>
        </xdr:cNvPr>
        <xdr:cNvCxnSpPr/>
      </xdr:nvCxnSpPr>
      <xdr:spPr>
        <a:xfrm flipV="1">
          <a:off x="6924040" y="13614219"/>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166914</xdr:rowOff>
    </xdr:from>
    <xdr:to>
      <xdr:col>36</xdr:col>
      <xdr:colOff>165100</xdr:colOff>
      <xdr:row>81</xdr:row>
      <xdr:rowOff>97064</xdr:rowOff>
    </xdr:to>
    <xdr:sp macro="" textlink="">
      <xdr:nvSpPr>
        <xdr:cNvPr id="269" name="楕円 268">
          <a:extLst>
            <a:ext uri="{FF2B5EF4-FFF2-40B4-BE49-F238E27FC236}">
              <a16:creationId xmlns:a16="http://schemas.microsoft.com/office/drawing/2014/main" id="{A9B53471-7D96-41FF-A795-0EA9F8CEE8C6}"/>
            </a:ext>
          </a:extLst>
        </xdr:cNvPr>
        <xdr:cNvSpPr/>
      </xdr:nvSpPr>
      <xdr:spPr>
        <a:xfrm>
          <a:off x="6098540" y="13578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46264</xdr:rowOff>
    </xdr:from>
    <xdr:to>
      <xdr:col>41</xdr:col>
      <xdr:colOff>50800</xdr:colOff>
      <xdr:row>81</xdr:row>
      <xdr:rowOff>46264</xdr:rowOff>
    </xdr:to>
    <xdr:cxnSp macro="">
      <xdr:nvCxnSpPr>
        <xdr:cNvPr id="270" name="直線コネクタ 269">
          <a:extLst>
            <a:ext uri="{FF2B5EF4-FFF2-40B4-BE49-F238E27FC236}">
              <a16:creationId xmlns:a16="http://schemas.microsoft.com/office/drawing/2014/main" id="{382BCE71-F95A-45D9-AAFA-06D2846179BB}"/>
            </a:ext>
          </a:extLst>
        </xdr:cNvPr>
        <xdr:cNvCxnSpPr/>
      </xdr:nvCxnSpPr>
      <xdr:spPr>
        <a:xfrm>
          <a:off x="6149340" y="1362510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271" name="n_1aveValue【福祉施設】&#10;一人当たり面積">
          <a:extLst>
            <a:ext uri="{FF2B5EF4-FFF2-40B4-BE49-F238E27FC236}">
              <a16:creationId xmlns:a16="http://schemas.microsoft.com/office/drawing/2014/main" id="{2CEA76A7-15B0-4E30-8D21-A2D084C8B409}"/>
            </a:ext>
          </a:extLst>
        </xdr:cNvPr>
        <xdr:cNvSpPr txBox="1"/>
      </xdr:nvSpPr>
      <xdr:spPr>
        <a:xfrm>
          <a:off x="827158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272" name="n_2aveValue【福祉施設】&#10;一人当たり面積">
          <a:extLst>
            <a:ext uri="{FF2B5EF4-FFF2-40B4-BE49-F238E27FC236}">
              <a16:creationId xmlns:a16="http://schemas.microsoft.com/office/drawing/2014/main" id="{10FE9702-BFB2-4B23-99A1-08D544F6B610}"/>
            </a:ext>
          </a:extLst>
        </xdr:cNvPr>
        <xdr:cNvSpPr txBox="1"/>
      </xdr:nvSpPr>
      <xdr:spPr>
        <a:xfrm>
          <a:off x="7509587" y="140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273" name="n_3aveValue【福祉施設】&#10;一人当たり面積">
          <a:extLst>
            <a:ext uri="{FF2B5EF4-FFF2-40B4-BE49-F238E27FC236}">
              <a16:creationId xmlns:a16="http://schemas.microsoft.com/office/drawing/2014/main" id="{CA4924E6-28D3-4CA6-9C54-8A1F1F4C5E19}"/>
            </a:ext>
          </a:extLst>
        </xdr:cNvPr>
        <xdr:cNvSpPr txBox="1"/>
      </xdr:nvSpPr>
      <xdr:spPr>
        <a:xfrm>
          <a:off x="6712027" y="1406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macro="" textlink="">
      <xdr:nvSpPr>
        <xdr:cNvPr id="274" name="n_4aveValue【福祉施設】&#10;一人当たり面積">
          <a:extLst>
            <a:ext uri="{FF2B5EF4-FFF2-40B4-BE49-F238E27FC236}">
              <a16:creationId xmlns:a16="http://schemas.microsoft.com/office/drawing/2014/main" id="{2A4D6B34-A402-45B1-8915-C7CAF8230D13}"/>
            </a:ext>
          </a:extLst>
        </xdr:cNvPr>
        <xdr:cNvSpPr txBox="1"/>
      </xdr:nvSpPr>
      <xdr:spPr>
        <a:xfrm>
          <a:off x="5937327" y="1406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67327</xdr:rowOff>
    </xdr:from>
    <xdr:ext cx="469744" cy="259045"/>
    <xdr:sp macro="" textlink="">
      <xdr:nvSpPr>
        <xdr:cNvPr id="275" name="n_1mainValue【福祉施設】&#10;一人当たり面積">
          <a:extLst>
            <a:ext uri="{FF2B5EF4-FFF2-40B4-BE49-F238E27FC236}">
              <a16:creationId xmlns:a16="http://schemas.microsoft.com/office/drawing/2014/main" id="{24C90664-EFF4-4043-98ED-2D847DB78E34}"/>
            </a:ext>
          </a:extLst>
        </xdr:cNvPr>
        <xdr:cNvSpPr txBox="1"/>
      </xdr:nvSpPr>
      <xdr:spPr>
        <a:xfrm>
          <a:off x="8271587"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102706</xdr:rowOff>
    </xdr:from>
    <xdr:ext cx="469744" cy="259045"/>
    <xdr:sp macro="" textlink="">
      <xdr:nvSpPr>
        <xdr:cNvPr id="276" name="n_2mainValue【福祉施設】&#10;一人当たり面積">
          <a:extLst>
            <a:ext uri="{FF2B5EF4-FFF2-40B4-BE49-F238E27FC236}">
              <a16:creationId xmlns:a16="http://schemas.microsoft.com/office/drawing/2014/main" id="{A92A9748-C936-471C-ABFA-8C35F938EDC5}"/>
            </a:ext>
          </a:extLst>
        </xdr:cNvPr>
        <xdr:cNvSpPr txBox="1"/>
      </xdr:nvSpPr>
      <xdr:spPr>
        <a:xfrm>
          <a:off x="7509587" y="133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113591</xdr:rowOff>
    </xdr:from>
    <xdr:ext cx="469744" cy="259045"/>
    <xdr:sp macro="" textlink="">
      <xdr:nvSpPr>
        <xdr:cNvPr id="277" name="n_3mainValue【福祉施設】&#10;一人当たり面積">
          <a:extLst>
            <a:ext uri="{FF2B5EF4-FFF2-40B4-BE49-F238E27FC236}">
              <a16:creationId xmlns:a16="http://schemas.microsoft.com/office/drawing/2014/main" id="{8E02074C-B6FF-4FAC-A22C-974242E2B8A1}"/>
            </a:ext>
          </a:extLst>
        </xdr:cNvPr>
        <xdr:cNvSpPr txBox="1"/>
      </xdr:nvSpPr>
      <xdr:spPr>
        <a:xfrm>
          <a:off x="6712027" y="1335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113591</xdr:rowOff>
    </xdr:from>
    <xdr:ext cx="469744" cy="259045"/>
    <xdr:sp macro="" textlink="">
      <xdr:nvSpPr>
        <xdr:cNvPr id="278" name="n_4mainValue【福祉施設】&#10;一人当たり面積">
          <a:extLst>
            <a:ext uri="{FF2B5EF4-FFF2-40B4-BE49-F238E27FC236}">
              <a16:creationId xmlns:a16="http://schemas.microsoft.com/office/drawing/2014/main" id="{6437E943-1A36-4F04-8822-379F6381C57B}"/>
            </a:ext>
          </a:extLst>
        </xdr:cNvPr>
        <xdr:cNvSpPr txBox="1"/>
      </xdr:nvSpPr>
      <xdr:spPr>
        <a:xfrm>
          <a:off x="5937327" y="1335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87FEC83F-D5AF-4FE3-A276-F434692ACA6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52E157F0-EFA6-4820-A6FC-950767B09E9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8DE08457-F7A4-4C8F-BD13-E475832BF87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B6D62BE7-2CAA-448A-AA06-EC8D6259ACE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F4C155F5-919C-4AAB-86B1-B4EE479F2AC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2626BFD4-6588-4DC6-84FB-3A026C727C4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58886B3-89CB-4A3D-9244-EC61B36AB41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B95F0DA7-56C0-4565-9986-6ED46A99FE4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44998F3-310E-4F24-B719-6B07C8FD2A68}"/>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3EF04A86-D345-4C78-86A7-588B7023FA6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F0537A72-0C59-4C13-B200-7226DEB9779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B5E065F1-9629-47D2-87D4-600CA8C1126A}"/>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7036CC4D-2F1F-4F6C-9C39-2AD588E9F118}"/>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05974E1C-F8C2-4A36-9690-D04CDAECF6E5}"/>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709727CD-50A8-4F7B-AE64-EAD105A8B076}"/>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97825C44-90BA-44DB-83E2-1C59B5BBAC14}"/>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94DC3028-D1A9-4D6F-9857-1233BA577F42}"/>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F6148D51-73A5-4051-BC73-C5C4ED87838B}"/>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30E7197A-32DF-4E44-A9FF-4C582C6514D5}"/>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C5B0029A-CA20-4E07-BC71-CE35EDD601DF}"/>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A2DB7F1A-A4C7-4E6C-A4DE-782D1D2F33EA}"/>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9BBBEC60-DB1E-4EC1-8B78-972E5842FCFF}"/>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87B4B347-647C-4784-B9E2-4679B2099EEF}"/>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8AE8DDA0-CA7E-4D36-84C6-3A70196C26B2}"/>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ECFC8A68-374A-4891-AB12-9C1A0358545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100693</xdr:rowOff>
    </xdr:from>
    <xdr:to>
      <xdr:col>24</xdr:col>
      <xdr:colOff>62865</xdr:colOff>
      <xdr:row>108</xdr:row>
      <xdr:rowOff>159476</xdr:rowOff>
    </xdr:to>
    <xdr:cxnSp macro="">
      <xdr:nvCxnSpPr>
        <xdr:cNvPr id="304" name="直線コネクタ 303">
          <a:extLst>
            <a:ext uri="{FF2B5EF4-FFF2-40B4-BE49-F238E27FC236}">
              <a16:creationId xmlns:a16="http://schemas.microsoft.com/office/drawing/2014/main" id="{C96E690D-7FFB-4E2A-9C54-09B2614A2BFA}"/>
            </a:ext>
          </a:extLst>
        </xdr:cNvPr>
        <xdr:cNvCxnSpPr/>
      </xdr:nvCxnSpPr>
      <xdr:spPr>
        <a:xfrm flipV="1">
          <a:off x="4086225" y="17032333"/>
          <a:ext cx="0" cy="1232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305" name="【市民会館】&#10;有形固定資産減価償却率最小値テキスト">
          <a:extLst>
            <a:ext uri="{FF2B5EF4-FFF2-40B4-BE49-F238E27FC236}">
              <a16:creationId xmlns:a16="http://schemas.microsoft.com/office/drawing/2014/main" id="{A7DF4D37-0F04-4DA0-8F1F-AD7B36AC85CA}"/>
            </a:ext>
          </a:extLst>
        </xdr:cNvPr>
        <xdr:cNvSpPr txBox="1"/>
      </xdr:nvSpPr>
      <xdr:spPr>
        <a:xfrm>
          <a:off x="4124960" y="182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306" name="直線コネクタ 305">
          <a:extLst>
            <a:ext uri="{FF2B5EF4-FFF2-40B4-BE49-F238E27FC236}">
              <a16:creationId xmlns:a16="http://schemas.microsoft.com/office/drawing/2014/main" id="{333B7F18-F965-4692-BB79-180D980A0CF0}"/>
            </a:ext>
          </a:extLst>
        </xdr:cNvPr>
        <xdr:cNvCxnSpPr/>
      </xdr:nvCxnSpPr>
      <xdr:spPr>
        <a:xfrm>
          <a:off x="4020820" y="1826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47370</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06F91ECD-0581-45CC-BADC-FF517980C41F}"/>
            </a:ext>
          </a:extLst>
        </xdr:cNvPr>
        <xdr:cNvSpPr txBox="1"/>
      </xdr:nvSpPr>
      <xdr:spPr>
        <a:xfrm>
          <a:off x="4124960" y="1681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100693</xdr:rowOff>
    </xdr:from>
    <xdr:to>
      <xdr:col>24</xdr:col>
      <xdr:colOff>152400</xdr:colOff>
      <xdr:row>101</xdr:row>
      <xdr:rowOff>100693</xdr:rowOff>
    </xdr:to>
    <xdr:cxnSp macro="">
      <xdr:nvCxnSpPr>
        <xdr:cNvPr id="308" name="直線コネクタ 307">
          <a:extLst>
            <a:ext uri="{FF2B5EF4-FFF2-40B4-BE49-F238E27FC236}">
              <a16:creationId xmlns:a16="http://schemas.microsoft.com/office/drawing/2014/main" id="{F0A7BF2C-CE9C-4E50-8A8A-02C2D02A9AB4}"/>
            </a:ext>
          </a:extLst>
        </xdr:cNvPr>
        <xdr:cNvCxnSpPr/>
      </xdr:nvCxnSpPr>
      <xdr:spPr>
        <a:xfrm>
          <a:off x="4020820" y="170323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125021</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B33BCCDE-9386-44E8-B40B-EA4112F2D1A4}"/>
            </a:ext>
          </a:extLst>
        </xdr:cNvPr>
        <xdr:cNvSpPr txBox="1"/>
      </xdr:nvSpPr>
      <xdr:spPr>
        <a:xfrm>
          <a:off x="4124960" y="17391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310" name="フローチャート: 判断 309">
          <a:extLst>
            <a:ext uri="{FF2B5EF4-FFF2-40B4-BE49-F238E27FC236}">
              <a16:creationId xmlns:a16="http://schemas.microsoft.com/office/drawing/2014/main" id="{263C838F-5431-4B3A-BB99-346CB40A8A64}"/>
            </a:ext>
          </a:extLst>
        </xdr:cNvPr>
        <xdr:cNvSpPr/>
      </xdr:nvSpPr>
      <xdr:spPr>
        <a:xfrm>
          <a:off x="4036060" y="175367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311" name="フローチャート: 判断 310">
          <a:extLst>
            <a:ext uri="{FF2B5EF4-FFF2-40B4-BE49-F238E27FC236}">
              <a16:creationId xmlns:a16="http://schemas.microsoft.com/office/drawing/2014/main" id="{AB33DBD9-372E-46FC-B3F5-6A65C13F7938}"/>
            </a:ext>
          </a:extLst>
        </xdr:cNvPr>
        <xdr:cNvSpPr/>
      </xdr:nvSpPr>
      <xdr:spPr>
        <a:xfrm>
          <a:off x="3312160" y="17512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2" name="フローチャート: 判断 311">
          <a:extLst>
            <a:ext uri="{FF2B5EF4-FFF2-40B4-BE49-F238E27FC236}">
              <a16:creationId xmlns:a16="http://schemas.microsoft.com/office/drawing/2014/main" id="{218AC708-1F82-4762-98B4-B7021CACCBC2}"/>
            </a:ext>
          </a:extLst>
        </xdr:cNvPr>
        <xdr:cNvSpPr/>
      </xdr:nvSpPr>
      <xdr:spPr>
        <a:xfrm>
          <a:off x="25146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74386</xdr:rowOff>
    </xdr:from>
    <xdr:to>
      <xdr:col>10</xdr:col>
      <xdr:colOff>165100</xdr:colOff>
      <xdr:row>105</xdr:row>
      <xdr:rowOff>4536</xdr:rowOff>
    </xdr:to>
    <xdr:sp macro="" textlink="">
      <xdr:nvSpPr>
        <xdr:cNvPr id="313" name="フローチャート: 判断 312">
          <a:extLst>
            <a:ext uri="{FF2B5EF4-FFF2-40B4-BE49-F238E27FC236}">
              <a16:creationId xmlns:a16="http://schemas.microsoft.com/office/drawing/2014/main" id="{D8540452-AA53-4560-B0D8-25586B2B47AB}"/>
            </a:ext>
          </a:extLst>
        </xdr:cNvPr>
        <xdr:cNvSpPr/>
      </xdr:nvSpPr>
      <xdr:spPr>
        <a:xfrm>
          <a:off x="1739900" y="17508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314" name="フローチャート: 判断 313">
          <a:extLst>
            <a:ext uri="{FF2B5EF4-FFF2-40B4-BE49-F238E27FC236}">
              <a16:creationId xmlns:a16="http://schemas.microsoft.com/office/drawing/2014/main" id="{46506E37-B250-49C3-8543-301EFD5A10EA}"/>
            </a:ext>
          </a:extLst>
        </xdr:cNvPr>
        <xdr:cNvSpPr/>
      </xdr:nvSpPr>
      <xdr:spPr>
        <a:xfrm>
          <a:off x="965200" y="17490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73FE8872-293F-4941-B4E5-D5E829A42954}"/>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93A760-1D33-4AB9-A84E-E4FBF65397FF}"/>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F8789D3-C58D-4722-AE1C-A62A68029B3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0837AE0-DA08-4641-9C5B-8460D1213EF2}"/>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9A9AC138-B94F-4E51-9985-0FBAB17C18AA}"/>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90714</xdr:rowOff>
    </xdr:from>
    <xdr:to>
      <xdr:col>24</xdr:col>
      <xdr:colOff>114300</xdr:colOff>
      <xdr:row>107</xdr:row>
      <xdr:rowOff>20864</xdr:rowOff>
    </xdr:to>
    <xdr:sp macro="" textlink="">
      <xdr:nvSpPr>
        <xdr:cNvPr id="320" name="楕円 319">
          <a:extLst>
            <a:ext uri="{FF2B5EF4-FFF2-40B4-BE49-F238E27FC236}">
              <a16:creationId xmlns:a16="http://schemas.microsoft.com/office/drawing/2014/main" id="{BBDADF09-BB22-4A10-80D4-5852BE2E2167}"/>
            </a:ext>
          </a:extLst>
        </xdr:cNvPr>
        <xdr:cNvSpPr/>
      </xdr:nvSpPr>
      <xdr:spPr>
        <a:xfrm>
          <a:off x="4036060" y="17860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69141</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8AF09DAD-744E-41DD-9755-0796DEFB39E9}"/>
            </a:ext>
          </a:extLst>
        </xdr:cNvPr>
        <xdr:cNvSpPr txBox="1"/>
      </xdr:nvSpPr>
      <xdr:spPr>
        <a:xfrm>
          <a:off x="4124960" y="1783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322" name="楕円 321">
          <a:extLst>
            <a:ext uri="{FF2B5EF4-FFF2-40B4-BE49-F238E27FC236}">
              <a16:creationId xmlns:a16="http://schemas.microsoft.com/office/drawing/2014/main" id="{EC942715-8B18-433A-990A-F9C7C9248D1E}"/>
            </a:ext>
          </a:extLst>
        </xdr:cNvPr>
        <xdr:cNvSpPr/>
      </xdr:nvSpPr>
      <xdr:spPr>
        <a:xfrm>
          <a:off x="331216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141514</xdr:rowOff>
    </xdr:from>
    <xdr:to>
      <xdr:col>24</xdr:col>
      <xdr:colOff>63500</xdr:colOff>
      <xdr:row>107</xdr:row>
      <xdr:rowOff>19050</xdr:rowOff>
    </xdr:to>
    <xdr:cxnSp macro="">
      <xdr:nvCxnSpPr>
        <xdr:cNvPr id="323" name="直線コネクタ 322">
          <a:extLst>
            <a:ext uri="{FF2B5EF4-FFF2-40B4-BE49-F238E27FC236}">
              <a16:creationId xmlns:a16="http://schemas.microsoft.com/office/drawing/2014/main" id="{031FABD4-4774-474C-ADD2-5C9C3ED37118}"/>
            </a:ext>
          </a:extLst>
        </xdr:cNvPr>
        <xdr:cNvCxnSpPr/>
      </xdr:nvCxnSpPr>
      <xdr:spPr>
        <a:xfrm flipV="1">
          <a:off x="3355340" y="17911354"/>
          <a:ext cx="73152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141332</xdr:rowOff>
    </xdr:from>
    <xdr:to>
      <xdr:col>15</xdr:col>
      <xdr:colOff>101600</xdr:colOff>
      <xdr:row>101</xdr:row>
      <xdr:rowOff>71482</xdr:rowOff>
    </xdr:to>
    <xdr:sp macro="" textlink="">
      <xdr:nvSpPr>
        <xdr:cNvPr id="324" name="楕円 323">
          <a:extLst>
            <a:ext uri="{FF2B5EF4-FFF2-40B4-BE49-F238E27FC236}">
              <a16:creationId xmlns:a16="http://schemas.microsoft.com/office/drawing/2014/main" id="{171265F4-B26C-4D24-974A-F57145A29EEA}"/>
            </a:ext>
          </a:extLst>
        </xdr:cNvPr>
        <xdr:cNvSpPr/>
      </xdr:nvSpPr>
      <xdr:spPr>
        <a:xfrm>
          <a:off x="2514600" y="16905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20682</xdr:rowOff>
    </xdr:from>
    <xdr:to>
      <xdr:col>19</xdr:col>
      <xdr:colOff>177800</xdr:colOff>
      <xdr:row>107</xdr:row>
      <xdr:rowOff>19050</xdr:rowOff>
    </xdr:to>
    <xdr:cxnSp macro="">
      <xdr:nvCxnSpPr>
        <xdr:cNvPr id="325" name="直線コネクタ 324">
          <a:extLst>
            <a:ext uri="{FF2B5EF4-FFF2-40B4-BE49-F238E27FC236}">
              <a16:creationId xmlns:a16="http://schemas.microsoft.com/office/drawing/2014/main" id="{EDEC79D4-9975-40B4-BC29-1A0D32B426E2}"/>
            </a:ext>
          </a:extLst>
        </xdr:cNvPr>
        <xdr:cNvCxnSpPr/>
      </xdr:nvCxnSpPr>
      <xdr:spPr>
        <a:xfrm>
          <a:off x="2565400" y="16952322"/>
          <a:ext cx="789940" cy="100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326" name="楕円 325">
          <a:extLst>
            <a:ext uri="{FF2B5EF4-FFF2-40B4-BE49-F238E27FC236}">
              <a16:creationId xmlns:a16="http://schemas.microsoft.com/office/drawing/2014/main" id="{A1941A0D-D0D1-4BFA-9AF5-5C75120A403C}"/>
            </a:ext>
          </a:extLst>
        </xdr:cNvPr>
        <xdr:cNvSpPr/>
      </xdr:nvSpPr>
      <xdr:spPr>
        <a:xfrm>
          <a:off x="1739900" y="166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101</xdr:row>
      <xdr:rowOff>20682</xdr:rowOff>
    </xdr:to>
    <xdr:cxnSp macro="">
      <xdr:nvCxnSpPr>
        <xdr:cNvPr id="327" name="直線コネクタ 326">
          <a:extLst>
            <a:ext uri="{FF2B5EF4-FFF2-40B4-BE49-F238E27FC236}">
              <a16:creationId xmlns:a16="http://schemas.microsoft.com/office/drawing/2014/main" id="{B60819FD-6304-4BA7-95C3-A7E81DA55431}"/>
            </a:ext>
          </a:extLst>
        </xdr:cNvPr>
        <xdr:cNvCxnSpPr/>
      </xdr:nvCxnSpPr>
      <xdr:spPr>
        <a:xfrm>
          <a:off x="1790700" y="16713381"/>
          <a:ext cx="774700" cy="23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66221</xdr:rowOff>
    </xdr:from>
    <xdr:to>
      <xdr:col>6</xdr:col>
      <xdr:colOff>38100</xdr:colOff>
      <xdr:row>99</xdr:row>
      <xdr:rowOff>167821</xdr:rowOff>
    </xdr:to>
    <xdr:sp macro="" textlink="">
      <xdr:nvSpPr>
        <xdr:cNvPr id="328" name="楕円 327">
          <a:extLst>
            <a:ext uri="{FF2B5EF4-FFF2-40B4-BE49-F238E27FC236}">
              <a16:creationId xmlns:a16="http://schemas.microsoft.com/office/drawing/2014/main" id="{EE7CEC8F-FA75-4183-93E6-F6DB76F3879A}"/>
            </a:ext>
          </a:extLst>
        </xdr:cNvPr>
        <xdr:cNvSpPr/>
      </xdr:nvSpPr>
      <xdr:spPr>
        <a:xfrm>
          <a:off x="965200" y="166625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117021</xdr:rowOff>
    </xdr:from>
    <xdr:to>
      <xdr:col>10</xdr:col>
      <xdr:colOff>114300</xdr:colOff>
      <xdr:row>99</xdr:row>
      <xdr:rowOff>117021</xdr:rowOff>
    </xdr:to>
    <xdr:cxnSp macro="">
      <xdr:nvCxnSpPr>
        <xdr:cNvPr id="329" name="直線コネクタ 328">
          <a:extLst>
            <a:ext uri="{FF2B5EF4-FFF2-40B4-BE49-F238E27FC236}">
              <a16:creationId xmlns:a16="http://schemas.microsoft.com/office/drawing/2014/main" id="{48CFE8DF-7FD7-4DAD-BDD0-E2C656A4F945}"/>
            </a:ext>
          </a:extLst>
        </xdr:cNvPr>
        <xdr:cNvCxnSpPr/>
      </xdr:nvCxnSpPr>
      <xdr:spPr>
        <a:xfrm>
          <a:off x="1008380" y="1671338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24328</xdr:rowOff>
    </xdr:from>
    <xdr:ext cx="405111" cy="259045"/>
    <xdr:sp macro="" textlink="">
      <xdr:nvSpPr>
        <xdr:cNvPr id="330" name="n_1aveValue【市民会館】&#10;有形固定資産減価償却率">
          <a:extLst>
            <a:ext uri="{FF2B5EF4-FFF2-40B4-BE49-F238E27FC236}">
              <a16:creationId xmlns:a16="http://schemas.microsoft.com/office/drawing/2014/main" id="{49333E33-C6C5-4A3A-A562-7241F6C5346E}"/>
            </a:ext>
          </a:extLst>
        </xdr:cNvPr>
        <xdr:cNvSpPr txBox="1"/>
      </xdr:nvSpPr>
      <xdr:spPr>
        <a:xfrm>
          <a:off x="3170564" y="1729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331" name="n_2aveValue【市民会館】&#10;有形固定資産減価償却率">
          <a:extLst>
            <a:ext uri="{FF2B5EF4-FFF2-40B4-BE49-F238E27FC236}">
              <a16:creationId xmlns:a16="http://schemas.microsoft.com/office/drawing/2014/main" id="{34AB401F-5F5F-4BAC-AC68-48AD75721B09}"/>
            </a:ext>
          </a:extLst>
        </xdr:cNvPr>
        <xdr:cNvSpPr txBox="1"/>
      </xdr:nvSpPr>
      <xdr:spPr>
        <a:xfrm>
          <a:off x="238570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167113</xdr:rowOff>
    </xdr:from>
    <xdr:ext cx="405111" cy="259045"/>
    <xdr:sp macro="" textlink="">
      <xdr:nvSpPr>
        <xdr:cNvPr id="332" name="n_3aveValue【市民会館】&#10;有形固定資産減価償却率">
          <a:extLst>
            <a:ext uri="{FF2B5EF4-FFF2-40B4-BE49-F238E27FC236}">
              <a16:creationId xmlns:a16="http://schemas.microsoft.com/office/drawing/2014/main" id="{47B0B5B8-76F7-4874-9631-935478B733FF}"/>
            </a:ext>
          </a:extLst>
        </xdr:cNvPr>
        <xdr:cNvSpPr txBox="1"/>
      </xdr:nvSpPr>
      <xdr:spPr>
        <a:xfrm>
          <a:off x="1611004" y="17601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333" name="n_4aveValue【市民会館】&#10;有形固定資産減価償却率">
          <a:extLst>
            <a:ext uri="{FF2B5EF4-FFF2-40B4-BE49-F238E27FC236}">
              <a16:creationId xmlns:a16="http://schemas.microsoft.com/office/drawing/2014/main" id="{D7C5C849-8327-4903-9489-42E84CAEC735}"/>
            </a:ext>
          </a:extLst>
        </xdr:cNvPr>
        <xdr:cNvSpPr txBox="1"/>
      </xdr:nvSpPr>
      <xdr:spPr>
        <a:xfrm>
          <a:off x="836304" y="1758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60977</xdr:rowOff>
    </xdr:from>
    <xdr:ext cx="405111" cy="259045"/>
    <xdr:sp macro="" textlink="">
      <xdr:nvSpPr>
        <xdr:cNvPr id="334" name="n_1mainValue【市民会館】&#10;有形固定資産減価償却率">
          <a:extLst>
            <a:ext uri="{FF2B5EF4-FFF2-40B4-BE49-F238E27FC236}">
              <a16:creationId xmlns:a16="http://schemas.microsoft.com/office/drawing/2014/main" id="{34FEF40C-61DF-46C6-A846-E03037F75FC0}"/>
            </a:ext>
          </a:extLst>
        </xdr:cNvPr>
        <xdr:cNvSpPr txBox="1"/>
      </xdr:nvSpPr>
      <xdr:spPr>
        <a:xfrm>
          <a:off x="317056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88009</xdr:rowOff>
    </xdr:from>
    <xdr:ext cx="405111" cy="259045"/>
    <xdr:sp macro="" textlink="">
      <xdr:nvSpPr>
        <xdr:cNvPr id="335" name="n_2mainValue【市民会館】&#10;有形固定資産減価償却率">
          <a:extLst>
            <a:ext uri="{FF2B5EF4-FFF2-40B4-BE49-F238E27FC236}">
              <a16:creationId xmlns:a16="http://schemas.microsoft.com/office/drawing/2014/main" id="{7202EF88-D1F5-4AF3-A4E0-FAAED749BBE2}"/>
            </a:ext>
          </a:extLst>
        </xdr:cNvPr>
        <xdr:cNvSpPr txBox="1"/>
      </xdr:nvSpPr>
      <xdr:spPr>
        <a:xfrm>
          <a:off x="2385704" y="16684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12898</xdr:rowOff>
    </xdr:from>
    <xdr:ext cx="340478" cy="259045"/>
    <xdr:sp macro="" textlink="">
      <xdr:nvSpPr>
        <xdr:cNvPr id="336" name="n_3mainValue【市民会館】&#10;有形固定資産減価償却率">
          <a:extLst>
            <a:ext uri="{FF2B5EF4-FFF2-40B4-BE49-F238E27FC236}">
              <a16:creationId xmlns:a16="http://schemas.microsoft.com/office/drawing/2014/main" id="{F0FA567D-995A-4575-993D-D68BCAC6E033}"/>
            </a:ext>
          </a:extLst>
        </xdr:cNvPr>
        <xdr:cNvSpPr txBox="1"/>
      </xdr:nvSpPr>
      <xdr:spPr>
        <a:xfrm>
          <a:off x="1643321" y="164416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12898</xdr:rowOff>
    </xdr:from>
    <xdr:ext cx="340478" cy="259045"/>
    <xdr:sp macro="" textlink="">
      <xdr:nvSpPr>
        <xdr:cNvPr id="337" name="n_4mainValue【市民会館】&#10;有形固定資産減価償却率">
          <a:extLst>
            <a:ext uri="{FF2B5EF4-FFF2-40B4-BE49-F238E27FC236}">
              <a16:creationId xmlns:a16="http://schemas.microsoft.com/office/drawing/2014/main" id="{943008A1-AD59-41EB-8BCB-1FB89874C636}"/>
            </a:ext>
          </a:extLst>
        </xdr:cNvPr>
        <xdr:cNvSpPr txBox="1"/>
      </xdr:nvSpPr>
      <xdr:spPr>
        <a:xfrm>
          <a:off x="845761" y="164416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F2C12047-2A77-43CA-9913-BD1CC406C1F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94FF017-4B80-48FA-BC43-FB0E63D4D13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96A09465-7EB2-474C-83FE-8D5A4051F1C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20E4F54A-FA03-4CD4-B05E-C379E06E776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EB372A40-2174-4BAA-A135-0AC0329A2E4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537F4AD8-251D-4A83-9A57-095C36272D3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1B689400-9433-4829-AD5A-F0897C57A31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7D00AC51-D44B-4CD6-9977-D5645E67143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68DBB8D2-B23A-4DDE-8DF7-91A915ABB1BD}"/>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E5574108-D0DA-4CC3-8AEB-9C03E935FDE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2DB82312-D98A-4745-A4F2-54C19EFB60AA}"/>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5A4A9C45-3282-40EC-B3BD-6F9E00E76F4F}"/>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A7A1515C-67DA-4D64-85F9-8F6E9CAB2EF7}"/>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8222393E-C1EB-4C7E-85ED-2DFBA0E486B3}"/>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4666A2B7-3FCE-4864-AB92-4E466CA59F2D}"/>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8FCA022F-465E-4EFF-ABE6-1343EF8273CC}"/>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42255D9A-C878-4022-9FDF-040959CAACB6}"/>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D887CF9F-E33A-4052-A59E-591BC2E390E4}"/>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EEEF374E-FEAD-4078-BF32-FCEE1A55F4E6}"/>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55D44681-ABCD-49CB-AC84-276301842FDC}"/>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D297B265-2526-4FFA-82C5-104C60397B4B}"/>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9B76FBF9-F323-439E-8208-45A2AA2CED4C}"/>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28F46017-CB73-48D5-A632-329D39D5EAA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7620</xdr:rowOff>
    </xdr:from>
    <xdr:to>
      <xdr:col>54</xdr:col>
      <xdr:colOff>189865</xdr:colOff>
      <xdr:row>108</xdr:row>
      <xdr:rowOff>91439</xdr:rowOff>
    </xdr:to>
    <xdr:cxnSp macro="">
      <xdr:nvCxnSpPr>
        <xdr:cNvPr id="361" name="直線コネクタ 360">
          <a:extLst>
            <a:ext uri="{FF2B5EF4-FFF2-40B4-BE49-F238E27FC236}">
              <a16:creationId xmlns:a16="http://schemas.microsoft.com/office/drawing/2014/main" id="{F095F322-FEBD-45A5-9672-D16CC3C0E007}"/>
            </a:ext>
          </a:extLst>
        </xdr:cNvPr>
        <xdr:cNvCxnSpPr/>
      </xdr:nvCxnSpPr>
      <xdr:spPr>
        <a:xfrm flipV="1">
          <a:off x="9219565" y="17274540"/>
          <a:ext cx="0" cy="9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362" name="【市民会館】&#10;一人当たり面積最小値テキスト">
          <a:extLst>
            <a:ext uri="{FF2B5EF4-FFF2-40B4-BE49-F238E27FC236}">
              <a16:creationId xmlns:a16="http://schemas.microsoft.com/office/drawing/2014/main" id="{30E8F002-9F3B-47D4-AF04-B5EE09E89FB8}"/>
            </a:ext>
          </a:extLst>
        </xdr:cNvPr>
        <xdr:cNvSpPr txBox="1"/>
      </xdr:nvSpPr>
      <xdr:spPr>
        <a:xfrm>
          <a:off x="9258300"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363" name="直線コネクタ 362">
          <a:extLst>
            <a:ext uri="{FF2B5EF4-FFF2-40B4-BE49-F238E27FC236}">
              <a16:creationId xmlns:a16="http://schemas.microsoft.com/office/drawing/2014/main" id="{344D1F68-0991-4708-9F27-6968220A2B98}"/>
            </a:ext>
          </a:extLst>
        </xdr:cNvPr>
        <xdr:cNvCxnSpPr/>
      </xdr:nvCxnSpPr>
      <xdr:spPr>
        <a:xfrm>
          <a:off x="9154160" y="18196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125747</xdr:rowOff>
    </xdr:from>
    <xdr:ext cx="469744" cy="259045"/>
    <xdr:sp macro="" textlink="">
      <xdr:nvSpPr>
        <xdr:cNvPr id="364" name="【市民会館】&#10;一人当たり面積最大値テキスト">
          <a:extLst>
            <a:ext uri="{FF2B5EF4-FFF2-40B4-BE49-F238E27FC236}">
              <a16:creationId xmlns:a16="http://schemas.microsoft.com/office/drawing/2014/main" id="{23D2091F-C60C-412F-84DB-791E8FE610D7}"/>
            </a:ext>
          </a:extLst>
        </xdr:cNvPr>
        <xdr:cNvSpPr txBox="1"/>
      </xdr:nvSpPr>
      <xdr:spPr>
        <a:xfrm>
          <a:off x="9258300" y="1705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7620</xdr:rowOff>
    </xdr:from>
    <xdr:to>
      <xdr:col>55</xdr:col>
      <xdr:colOff>88900</xdr:colOff>
      <xdr:row>103</xdr:row>
      <xdr:rowOff>7620</xdr:rowOff>
    </xdr:to>
    <xdr:cxnSp macro="">
      <xdr:nvCxnSpPr>
        <xdr:cNvPr id="365" name="直線コネクタ 364">
          <a:extLst>
            <a:ext uri="{FF2B5EF4-FFF2-40B4-BE49-F238E27FC236}">
              <a16:creationId xmlns:a16="http://schemas.microsoft.com/office/drawing/2014/main" id="{EC71E6FA-B81E-43F6-8D1D-996962416F2D}"/>
            </a:ext>
          </a:extLst>
        </xdr:cNvPr>
        <xdr:cNvCxnSpPr/>
      </xdr:nvCxnSpPr>
      <xdr:spPr>
        <a:xfrm>
          <a:off x="9154160" y="1727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30497</xdr:rowOff>
    </xdr:from>
    <xdr:ext cx="469744" cy="259045"/>
    <xdr:sp macro="" textlink="">
      <xdr:nvSpPr>
        <xdr:cNvPr id="366" name="【市民会館】&#10;一人当たり面積平均値テキスト">
          <a:extLst>
            <a:ext uri="{FF2B5EF4-FFF2-40B4-BE49-F238E27FC236}">
              <a16:creationId xmlns:a16="http://schemas.microsoft.com/office/drawing/2014/main" id="{3C684612-83F0-4E7C-A6A7-77D81325414B}"/>
            </a:ext>
          </a:extLst>
        </xdr:cNvPr>
        <xdr:cNvSpPr txBox="1"/>
      </xdr:nvSpPr>
      <xdr:spPr>
        <a:xfrm>
          <a:off x="9258300" y="17800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52070</xdr:rowOff>
    </xdr:from>
    <xdr:to>
      <xdr:col>55</xdr:col>
      <xdr:colOff>50800</xdr:colOff>
      <xdr:row>106</xdr:row>
      <xdr:rowOff>153670</xdr:rowOff>
    </xdr:to>
    <xdr:sp macro="" textlink="">
      <xdr:nvSpPr>
        <xdr:cNvPr id="367" name="フローチャート: 判断 366">
          <a:extLst>
            <a:ext uri="{FF2B5EF4-FFF2-40B4-BE49-F238E27FC236}">
              <a16:creationId xmlns:a16="http://schemas.microsoft.com/office/drawing/2014/main" id="{6C378138-29B4-4319-B8F5-E9B50DB38B4C}"/>
            </a:ext>
          </a:extLst>
        </xdr:cNvPr>
        <xdr:cNvSpPr/>
      </xdr:nvSpPr>
      <xdr:spPr>
        <a:xfrm>
          <a:off x="9192260" y="17821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52070</xdr:rowOff>
    </xdr:from>
    <xdr:to>
      <xdr:col>50</xdr:col>
      <xdr:colOff>165100</xdr:colOff>
      <xdr:row>106</xdr:row>
      <xdr:rowOff>153670</xdr:rowOff>
    </xdr:to>
    <xdr:sp macro="" textlink="">
      <xdr:nvSpPr>
        <xdr:cNvPr id="368" name="フローチャート: 判断 367">
          <a:extLst>
            <a:ext uri="{FF2B5EF4-FFF2-40B4-BE49-F238E27FC236}">
              <a16:creationId xmlns:a16="http://schemas.microsoft.com/office/drawing/2014/main" id="{C8AF86AC-93F8-4F94-AEBB-6443E3077DDE}"/>
            </a:ext>
          </a:extLst>
        </xdr:cNvPr>
        <xdr:cNvSpPr/>
      </xdr:nvSpPr>
      <xdr:spPr>
        <a:xfrm>
          <a:off x="8445500" y="1782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369" name="フローチャート: 判断 368">
          <a:extLst>
            <a:ext uri="{FF2B5EF4-FFF2-40B4-BE49-F238E27FC236}">
              <a16:creationId xmlns:a16="http://schemas.microsoft.com/office/drawing/2014/main" id="{4026D0AB-313E-4ED6-9C4E-30D6988805C7}"/>
            </a:ext>
          </a:extLst>
        </xdr:cNvPr>
        <xdr:cNvSpPr/>
      </xdr:nvSpPr>
      <xdr:spPr>
        <a:xfrm>
          <a:off x="7670800" y="178104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29211</xdr:rowOff>
    </xdr:from>
    <xdr:to>
      <xdr:col>41</xdr:col>
      <xdr:colOff>101600</xdr:colOff>
      <xdr:row>106</xdr:row>
      <xdr:rowOff>130811</xdr:rowOff>
    </xdr:to>
    <xdr:sp macro="" textlink="">
      <xdr:nvSpPr>
        <xdr:cNvPr id="370" name="フローチャート: 判断 369">
          <a:extLst>
            <a:ext uri="{FF2B5EF4-FFF2-40B4-BE49-F238E27FC236}">
              <a16:creationId xmlns:a16="http://schemas.microsoft.com/office/drawing/2014/main" id="{9985ED34-630C-43A5-840F-80D6A7F7E97C}"/>
            </a:ext>
          </a:extLst>
        </xdr:cNvPr>
        <xdr:cNvSpPr/>
      </xdr:nvSpPr>
      <xdr:spPr>
        <a:xfrm>
          <a:off x="6873240" y="177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29211</xdr:rowOff>
    </xdr:from>
    <xdr:to>
      <xdr:col>36</xdr:col>
      <xdr:colOff>165100</xdr:colOff>
      <xdr:row>106</xdr:row>
      <xdr:rowOff>130811</xdr:rowOff>
    </xdr:to>
    <xdr:sp macro="" textlink="">
      <xdr:nvSpPr>
        <xdr:cNvPr id="371" name="フローチャート: 判断 370">
          <a:extLst>
            <a:ext uri="{FF2B5EF4-FFF2-40B4-BE49-F238E27FC236}">
              <a16:creationId xmlns:a16="http://schemas.microsoft.com/office/drawing/2014/main" id="{96FE40FC-938A-434B-A978-388D72A9B46D}"/>
            </a:ext>
          </a:extLst>
        </xdr:cNvPr>
        <xdr:cNvSpPr/>
      </xdr:nvSpPr>
      <xdr:spPr>
        <a:xfrm>
          <a:off x="6098540" y="177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18ABCCF1-D253-43F5-B393-02C937CD01EE}"/>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85D3DECF-6487-4045-BEBD-F68783818F1E}"/>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822B1AC0-138C-4282-BE52-A5ECF2D7CA12}"/>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EDE62DD-8DCF-46C3-B0DD-8DD3BF7A822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B714DAB8-54EF-4F85-95F3-46C32E53B519}"/>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100</xdr:row>
      <xdr:rowOff>143511</xdr:rowOff>
    </xdr:from>
    <xdr:to>
      <xdr:col>46</xdr:col>
      <xdr:colOff>38100</xdr:colOff>
      <xdr:row>101</xdr:row>
      <xdr:rowOff>73661</xdr:rowOff>
    </xdr:to>
    <xdr:sp macro="" textlink="">
      <xdr:nvSpPr>
        <xdr:cNvPr id="377" name="楕円 376">
          <a:extLst>
            <a:ext uri="{FF2B5EF4-FFF2-40B4-BE49-F238E27FC236}">
              <a16:creationId xmlns:a16="http://schemas.microsoft.com/office/drawing/2014/main" id="{7488AF9D-B404-419E-B2C2-83296932A697}"/>
            </a:ext>
          </a:extLst>
        </xdr:cNvPr>
        <xdr:cNvSpPr/>
      </xdr:nvSpPr>
      <xdr:spPr>
        <a:xfrm>
          <a:off x="7670800" y="169075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151130</xdr:rowOff>
    </xdr:from>
    <xdr:to>
      <xdr:col>41</xdr:col>
      <xdr:colOff>101600</xdr:colOff>
      <xdr:row>101</xdr:row>
      <xdr:rowOff>81280</xdr:rowOff>
    </xdr:to>
    <xdr:sp macro="" textlink="">
      <xdr:nvSpPr>
        <xdr:cNvPr id="378" name="楕円 377">
          <a:extLst>
            <a:ext uri="{FF2B5EF4-FFF2-40B4-BE49-F238E27FC236}">
              <a16:creationId xmlns:a16="http://schemas.microsoft.com/office/drawing/2014/main" id="{5051C0FA-0519-4BC1-99CA-B6DF3D48C375}"/>
            </a:ext>
          </a:extLst>
        </xdr:cNvPr>
        <xdr:cNvSpPr/>
      </xdr:nvSpPr>
      <xdr:spPr>
        <a:xfrm>
          <a:off x="6873240" y="1691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22861</xdr:rowOff>
    </xdr:from>
    <xdr:to>
      <xdr:col>45</xdr:col>
      <xdr:colOff>177800</xdr:colOff>
      <xdr:row>101</xdr:row>
      <xdr:rowOff>30480</xdr:rowOff>
    </xdr:to>
    <xdr:cxnSp macro="">
      <xdr:nvCxnSpPr>
        <xdr:cNvPr id="379" name="直線コネクタ 378">
          <a:extLst>
            <a:ext uri="{FF2B5EF4-FFF2-40B4-BE49-F238E27FC236}">
              <a16:creationId xmlns:a16="http://schemas.microsoft.com/office/drawing/2014/main" id="{EA09FB4B-C4B8-414E-9616-6F6A7309B23A}"/>
            </a:ext>
          </a:extLst>
        </xdr:cNvPr>
        <xdr:cNvCxnSpPr/>
      </xdr:nvCxnSpPr>
      <xdr:spPr>
        <a:xfrm flipV="1">
          <a:off x="6924040" y="16954501"/>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154939</xdr:rowOff>
    </xdr:from>
    <xdr:to>
      <xdr:col>36</xdr:col>
      <xdr:colOff>165100</xdr:colOff>
      <xdr:row>101</xdr:row>
      <xdr:rowOff>85089</xdr:rowOff>
    </xdr:to>
    <xdr:sp macro="" textlink="">
      <xdr:nvSpPr>
        <xdr:cNvPr id="380" name="楕円 379">
          <a:extLst>
            <a:ext uri="{FF2B5EF4-FFF2-40B4-BE49-F238E27FC236}">
              <a16:creationId xmlns:a16="http://schemas.microsoft.com/office/drawing/2014/main" id="{2616CEE0-FAF4-4A59-B0B9-4F7D1766DD2F}"/>
            </a:ext>
          </a:extLst>
        </xdr:cNvPr>
        <xdr:cNvSpPr/>
      </xdr:nvSpPr>
      <xdr:spPr>
        <a:xfrm>
          <a:off x="6098540" y="16918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30480</xdr:rowOff>
    </xdr:from>
    <xdr:to>
      <xdr:col>41</xdr:col>
      <xdr:colOff>50800</xdr:colOff>
      <xdr:row>101</xdr:row>
      <xdr:rowOff>34289</xdr:rowOff>
    </xdr:to>
    <xdr:cxnSp macro="">
      <xdr:nvCxnSpPr>
        <xdr:cNvPr id="381" name="直線コネクタ 380">
          <a:extLst>
            <a:ext uri="{FF2B5EF4-FFF2-40B4-BE49-F238E27FC236}">
              <a16:creationId xmlns:a16="http://schemas.microsoft.com/office/drawing/2014/main" id="{451B4E03-D379-4EE8-BB89-73DBB91E98CA}"/>
            </a:ext>
          </a:extLst>
        </xdr:cNvPr>
        <xdr:cNvCxnSpPr/>
      </xdr:nvCxnSpPr>
      <xdr:spPr>
        <a:xfrm flipV="1">
          <a:off x="6149340" y="1696212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170197</xdr:rowOff>
    </xdr:from>
    <xdr:ext cx="469744" cy="259045"/>
    <xdr:sp macro="" textlink="">
      <xdr:nvSpPr>
        <xdr:cNvPr id="382" name="n_1aveValue【市民会館】&#10;一人当たり面積">
          <a:extLst>
            <a:ext uri="{FF2B5EF4-FFF2-40B4-BE49-F238E27FC236}">
              <a16:creationId xmlns:a16="http://schemas.microsoft.com/office/drawing/2014/main" id="{FEE00ECF-9CAA-46F9-8954-0A3D93A1A49E}"/>
            </a:ext>
          </a:extLst>
        </xdr:cNvPr>
        <xdr:cNvSpPr txBox="1"/>
      </xdr:nvSpPr>
      <xdr:spPr>
        <a:xfrm>
          <a:off x="827158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133366</xdr:rowOff>
    </xdr:from>
    <xdr:ext cx="469744" cy="259045"/>
    <xdr:sp macro="" textlink="">
      <xdr:nvSpPr>
        <xdr:cNvPr id="383" name="n_2aveValue【市民会館】&#10;一人当たり面積">
          <a:extLst>
            <a:ext uri="{FF2B5EF4-FFF2-40B4-BE49-F238E27FC236}">
              <a16:creationId xmlns:a16="http://schemas.microsoft.com/office/drawing/2014/main" id="{7A8259F8-E7DD-4002-A70D-5F8C82A54A64}"/>
            </a:ext>
          </a:extLst>
        </xdr:cNvPr>
        <xdr:cNvSpPr txBox="1"/>
      </xdr:nvSpPr>
      <xdr:spPr>
        <a:xfrm>
          <a:off x="7509587" y="179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121938</xdr:rowOff>
    </xdr:from>
    <xdr:ext cx="469744" cy="259045"/>
    <xdr:sp macro="" textlink="">
      <xdr:nvSpPr>
        <xdr:cNvPr id="384" name="n_3aveValue【市民会館】&#10;一人当たり面積">
          <a:extLst>
            <a:ext uri="{FF2B5EF4-FFF2-40B4-BE49-F238E27FC236}">
              <a16:creationId xmlns:a16="http://schemas.microsoft.com/office/drawing/2014/main" id="{4676690D-7D1C-4D17-8C4C-2D6F53F0BFB5}"/>
            </a:ext>
          </a:extLst>
        </xdr:cNvPr>
        <xdr:cNvSpPr txBox="1"/>
      </xdr:nvSpPr>
      <xdr:spPr>
        <a:xfrm>
          <a:off x="6712027" y="178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121938</xdr:rowOff>
    </xdr:from>
    <xdr:ext cx="469744" cy="259045"/>
    <xdr:sp macro="" textlink="">
      <xdr:nvSpPr>
        <xdr:cNvPr id="385" name="n_4aveValue【市民会館】&#10;一人当たり面積">
          <a:extLst>
            <a:ext uri="{FF2B5EF4-FFF2-40B4-BE49-F238E27FC236}">
              <a16:creationId xmlns:a16="http://schemas.microsoft.com/office/drawing/2014/main" id="{EB07F4BF-B532-48BC-8740-DA440ED1D3E0}"/>
            </a:ext>
          </a:extLst>
        </xdr:cNvPr>
        <xdr:cNvSpPr txBox="1"/>
      </xdr:nvSpPr>
      <xdr:spPr>
        <a:xfrm>
          <a:off x="5937327" y="178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90188</xdr:rowOff>
    </xdr:from>
    <xdr:ext cx="469744" cy="259045"/>
    <xdr:sp macro="" textlink="">
      <xdr:nvSpPr>
        <xdr:cNvPr id="386" name="n_2mainValue【市民会館】&#10;一人当たり面積">
          <a:extLst>
            <a:ext uri="{FF2B5EF4-FFF2-40B4-BE49-F238E27FC236}">
              <a16:creationId xmlns:a16="http://schemas.microsoft.com/office/drawing/2014/main" id="{47E7123B-2306-411F-853A-4EC70BA90209}"/>
            </a:ext>
          </a:extLst>
        </xdr:cNvPr>
        <xdr:cNvSpPr txBox="1"/>
      </xdr:nvSpPr>
      <xdr:spPr>
        <a:xfrm>
          <a:off x="7509587" y="1668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97807</xdr:rowOff>
    </xdr:from>
    <xdr:ext cx="469744" cy="259045"/>
    <xdr:sp macro="" textlink="">
      <xdr:nvSpPr>
        <xdr:cNvPr id="387" name="n_3mainValue【市民会館】&#10;一人当たり面積">
          <a:extLst>
            <a:ext uri="{FF2B5EF4-FFF2-40B4-BE49-F238E27FC236}">
              <a16:creationId xmlns:a16="http://schemas.microsoft.com/office/drawing/2014/main" id="{F058C23F-3E1E-43F3-8ADE-7F94004BE0F5}"/>
            </a:ext>
          </a:extLst>
        </xdr:cNvPr>
        <xdr:cNvSpPr txBox="1"/>
      </xdr:nvSpPr>
      <xdr:spPr>
        <a:xfrm>
          <a:off x="6712027" y="1669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101616</xdr:rowOff>
    </xdr:from>
    <xdr:ext cx="469744" cy="259045"/>
    <xdr:sp macro="" textlink="">
      <xdr:nvSpPr>
        <xdr:cNvPr id="388" name="n_4mainValue【市民会館】&#10;一人当たり面積">
          <a:extLst>
            <a:ext uri="{FF2B5EF4-FFF2-40B4-BE49-F238E27FC236}">
              <a16:creationId xmlns:a16="http://schemas.microsoft.com/office/drawing/2014/main" id="{436376D6-9B8D-4366-A36F-B9B30D9ACC34}"/>
            </a:ext>
          </a:extLst>
        </xdr:cNvPr>
        <xdr:cNvSpPr txBox="1"/>
      </xdr:nvSpPr>
      <xdr:spPr>
        <a:xfrm>
          <a:off x="5937327" y="1669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8ED34430-D309-45B3-9C81-69F95337CB3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6589C989-AB5D-4963-9E12-9A3AB8BF476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53341538-DE19-4617-A196-966CA11FC9F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5F5820B0-077E-4149-9AA2-598A39CA2A9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F455A7B7-5E9C-40AE-AF10-85725C1A145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6AC235B2-E989-454C-8458-E53269F60BB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110F7F84-CDA2-4B4A-AC20-6EF15B3DE99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997CF235-D231-404F-933C-BE4FF29913C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A582E090-EA2F-4977-9614-08CA28361F3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7381CE4C-8E9A-4867-B162-64F8F0864B6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AB5DEFB1-BFDB-4A76-B940-FD9DC6ABA2B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E25448E8-8B3B-4D38-86BF-49D059F957D6}"/>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37B2C76F-9DD5-4B0F-934C-230BA4810C18}"/>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79C1CE3A-478E-4048-90FF-83226C82F14D}"/>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DD023BC5-27CD-49DB-9CA1-16DAF98B35E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14815F36-92B5-4BAF-9D7E-6E53F607929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C2EF08B1-67D7-4FE4-A266-9F8526353F7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A38FE22B-B637-4900-B29F-F24B2761A2D8}"/>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966877B1-6E66-46A5-AF66-8BEF8A0083B3}"/>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5173F5ED-68BC-45B0-B06E-AAD5C0922FC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BE010547-2A20-4DCE-8D72-DB3E7E15A11C}"/>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5087B67D-60CB-41D3-8E6F-7900DDB10FF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A5F0D340-F28E-42D8-A7DB-EAE68318A744}"/>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8506C3FF-876C-4C86-8FC2-E513A9A06EC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283B29C9-8E4C-4D28-9E2B-B8C44AB35B6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414" name="直線コネクタ 413">
          <a:extLst>
            <a:ext uri="{FF2B5EF4-FFF2-40B4-BE49-F238E27FC236}">
              <a16:creationId xmlns:a16="http://schemas.microsoft.com/office/drawing/2014/main" id="{A4728094-9726-4463-9E15-D02368B9FDFE}"/>
            </a:ext>
          </a:extLst>
        </xdr:cNvPr>
        <xdr:cNvCxnSpPr/>
      </xdr:nvCxnSpPr>
      <xdr:spPr>
        <a:xfrm flipV="1">
          <a:off x="14375764" y="5717177"/>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415" name="【一般廃棄物処理施設】&#10;有形固定資産減価償却率最小値テキスト">
          <a:extLst>
            <a:ext uri="{FF2B5EF4-FFF2-40B4-BE49-F238E27FC236}">
              <a16:creationId xmlns:a16="http://schemas.microsoft.com/office/drawing/2014/main" id="{09D4B512-01CF-40F1-955E-04A362B1C175}"/>
            </a:ext>
          </a:extLst>
        </xdr:cNvPr>
        <xdr:cNvSpPr txBox="1"/>
      </xdr:nvSpPr>
      <xdr:spPr>
        <a:xfrm>
          <a:off x="144145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416" name="直線コネクタ 415">
          <a:extLst>
            <a:ext uri="{FF2B5EF4-FFF2-40B4-BE49-F238E27FC236}">
              <a16:creationId xmlns:a16="http://schemas.microsoft.com/office/drawing/2014/main" id="{0B64687A-6E55-4FD7-AF2B-05ADB4F23163}"/>
            </a:ext>
          </a:extLst>
        </xdr:cNvPr>
        <xdr:cNvCxnSpPr/>
      </xdr:nvCxnSpPr>
      <xdr:spPr>
        <a:xfrm>
          <a:off x="1428750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id="{42791507-FC8B-4386-BF91-25DB2C25D1A3}"/>
            </a:ext>
          </a:extLst>
        </xdr:cNvPr>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18" name="直線コネクタ 417">
          <a:extLst>
            <a:ext uri="{FF2B5EF4-FFF2-40B4-BE49-F238E27FC236}">
              <a16:creationId xmlns:a16="http://schemas.microsoft.com/office/drawing/2014/main" id="{A0959AE6-B448-4E47-BA5F-B2F2AAC7DCFD}"/>
            </a:ext>
          </a:extLst>
        </xdr:cNvPr>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6999DF20-FBDE-4855-92E8-AA6E29C7857B}"/>
            </a:ext>
          </a:extLst>
        </xdr:cNvPr>
        <xdr:cNvSpPr txBox="1"/>
      </xdr:nvSpPr>
      <xdr:spPr>
        <a:xfrm>
          <a:off x="14414500" y="636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420" name="フローチャート: 判断 419">
          <a:extLst>
            <a:ext uri="{FF2B5EF4-FFF2-40B4-BE49-F238E27FC236}">
              <a16:creationId xmlns:a16="http://schemas.microsoft.com/office/drawing/2014/main" id="{1940E142-84BF-40C3-98AF-20FC5E6B88ED}"/>
            </a:ext>
          </a:extLst>
        </xdr:cNvPr>
        <xdr:cNvSpPr/>
      </xdr:nvSpPr>
      <xdr:spPr>
        <a:xfrm>
          <a:off x="14325600" y="65132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421" name="フローチャート: 判断 420">
          <a:extLst>
            <a:ext uri="{FF2B5EF4-FFF2-40B4-BE49-F238E27FC236}">
              <a16:creationId xmlns:a16="http://schemas.microsoft.com/office/drawing/2014/main" id="{69D7A367-A266-408F-A1E3-26BFE10DE704}"/>
            </a:ext>
          </a:extLst>
        </xdr:cNvPr>
        <xdr:cNvSpPr/>
      </xdr:nvSpPr>
      <xdr:spPr>
        <a:xfrm>
          <a:off x="13578840" y="6500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22" name="フローチャート: 判断 421">
          <a:extLst>
            <a:ext uri="{FF2B5EF4-FFF2-40B4-BE49-F238E27FC236}">
              <a16:creationId xmlns:a16="http://schemas.microsoft.com/office/drawing/2014/main" id="{6E461113-5913-4231-A35F-29F8D37117D6}"/>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423" name="フローチャート: 判断 422">
          <a:extLst>
            <a:ext uri="{FF2B5EF4-FFF2-40B4-BE49-F238E27FC236}">
              <a16:creationId xmlns:a16="http://schemas.microsoft.com/office/drawing/2014/main" id="{CB3B5D32-1C27-4A29-94DD-8F50E28C212C}"/>
            </a:ext>
          </a:extLst>
        </xdr:cNvPr>
        <xdr:cNvSpPr/>
      </xdr:nvSpPr>
      <xdr:spPr>
        <a:xfrm>
          <a:off x="12029440" y="65165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424" name="フローチャート: 判断 423">
          <a:extLst>
            <a:ext uri="{FF2B5EF4-FFF2-40B4-BE49-F238E27FC236}">
              <a16:creationId xmlns:a16="http://schemas.microsoft.com/office/drawing/2014/main" id="{E954AF05-3FEB-4165-AAB0-ADEF1C46ACD1}"/>
            </a:ext>
          </a:extLst>
        </xdr:cNvPr>
        <xdr:cNvSpPr/>
      </xdr:nvSpPr>
      <xdr:spPr>
        <a:xfrm>
          <a:off x="1123188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73131891-D0F8-44CF-8D03-18500189F9F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FDA920B-55AF-49ED-92B9-462C80AD40D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B1CFA24-C804-4672-8578-7147C8DE707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F5C10C5-F13D-40D8-9D9A-9DF19A6D1DB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1C3C14B-3551-4D75-A0BC-7B85291E582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84183</xdr:rowOff>
    </xdr:from>
    <xdr:to>
      <xdr:col>85</xdr:col>
      <xdr:colOff>177800</xdr:colOff>
      <xdr:row>40</xdr:row>
      <xdr:rowOff>14333</xdr:rowOff>
    </xdr:to>
    <xdr:sp macro="" textlink="">
      <xdr:nvSpPr>
        <xdr:cNvPr id="430" name="楕円 429">
          <a:extLst>
            <a:ext uri="{FF2B5EF4-FFF2-40B4-BE49-F238E27FC236}">
              <a16:creationId xmlns:a16="http://schemas.microsoft.com/office/drawing/2014/main" id="{2C1EFDBA-D25D-4280-8FEE-74A366A80EE0}"/>
            </a:ext>
          </a:extLst>
        </xdr:cNvPr>
        <xdr:cNvSpPr/>
      </xdr:nvSpPr>
      <xdr:spPr>
        <a:xfrm>
          <a:off x="14325600" y="662214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62610</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id="{A83EAEDD-57C4-4B1A-A5B0-1AE48F0D5724}"/>
            </a:ext>
          </a:extLst>
        </xdr:cNvPr>
        <xdr:cNvSpPr txBox="1"/>
      </xdr:nvSpPr>
      <xdr:spPr>
        <a:xfrm>
          <a:off x="144145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38463</xdr:rowOff>
    </xdr:from>
    <xdr:to>
      <xdr:col>81</xdr:col>
      <xdr:colOff>101600</xdr:colOff>
      <xdr:row>39</xdr:row>
      <xdr:rowOff>140063</xdr:rowOff>
    </xdr:to>
    <xdr:sp macro="" textlink="">
      <xdr:nvSpPr>
        <xdr:cNvPr id="432" name="楕円 431">
          <a:extLst>
            <a:ext uri="{FF2B5EF4-FFF2-40B4-BE49-F238E27FC236}">
              <a16:creationId xmlns:a16="http://schemas.microsoft.com/office/drawing/2014/main" id="{9F5D29EC-7E02-4271-AC26-268BDFECFB4E}"/>
            </a:ext>
          </a:extLst>
        </xdr:cNvPr>
        <xdr:cNvSpPr/>
      </xdr:nvSpPr>
      <xdr:spPr>
        <a:xfrm>
          <a:off x="1357884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89263</xdr:rowOff>
    </xdr:from>
    <xdr:to>
      <xdr:col>85</xdr:col>
      <xdr:colOff>127000</xdr:colOff>
      <xdr:row>39</xdr:row>
      <xdr:rowOff>134983</xdr:rowOff>
    </xdr:to>
    <xdr:cxnSp macro="">
      <xdr:nvCxnSpPr>
        <xdr:cNvPr id="433" name="直線コネクタ 432">
          <a:extLst>
            <a:ext uri="{FF2B5EF4-FFF2-40B4-BE49-F238E27FC236}">
              <a16:creationId xmlns:a16="http://schemas.microsoft.com/office/drawing/2014/main" id="{7B260790-9CA4-463D-9EA7-331189B7EC46}"/>
            </a:ext>
          </a:extLst>
        </xdr:cNvPr>
        <xdr:cNvCxnSpPr/>
      </xdr:nvCxnSpPr>
      <xdr:spPr>
        <a:xfrm>
          <a:off x="13629640" y="6627223"/>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434" name="n_1aveValue【一般廃棄物処理施設】&#10;有形固定資産減価償却率">
          <a:extLst>
            <a:ext uri="{FF2B5EF4-FFF2-40B4-BE49-F238E27FC236}">
              <a16:creationId xmlns:a16="http://schemas.microsoft.com/office/drawing/2014/main" id="{5E0E9B3A-2AA9-4A95-8DE8-E40311C64CED}"/>
            </a:ext>
          </a:extLst>
        </xdr:cNvPr>
        <xdr:cNvSpPr txBox="1"/>
      </xdr:nvSpPr>
      <xdr:spPr>
        <a:xfrm>
          <a:off x="13437244"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35" name="n_2aveValue【一般廃棄物処理施設】&#10;有形固定資産減価償却率">
          <a:extLst>
            <a:ext uri="{FF2B5EF4-FFF2-40B4-BE49-F238E27FC236}">
              <a16:creationId xmlns:a16="http://schemas.microsoft.com/office/drawing/2014/main" id="{C30FFC63-815A-40A2-8BD1-9D7E16156686}"/>
            </a:ext>
          </a:extLst>
        </xdr:cNvPr>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436" name="n_3aveValue【一般廃棄物処理施設】&#10;有形固定資産減価償却率">
          <a:extLst>
            <a:ext uri="{FF2B5EF4-FFF2-40B4-BE49-F238E27FC236}">
              <a16:creationId xmlns:a16="http://schemas.microsoft.com/office/drawing/2014/main" id="{5360C70E-454E-4021-AECD-487628A4328F}"/>
            </a:ext>
          </a:extLst>
        </xdr:cNvPr>
        <xdr:cNvSpPr txBox="1"/>
      </xdr:nvSpPr>
      <xdr:spPr>
        <a:xfrm>
          <a:off x="11900544"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437" name="n_4aveValue【一般廃棄物処理施設】&#10;有形固定資産減価償却率">
          <a:extLst>
            <a:ext uri="{FF2B5EF4-FFF2-40B4-BE49-F238E27FC236}">
              <a16:creationId xmlns:a16="http://schemas.microsoft.com/office/drawing/2014/main" id="{5ACD8484-462D-495C-BF01-C84D414A89EA}"/>
            </a:ext>
          </a:extLst>
        </xdr:cNvPr>
        <xdr:cNvSpPr txBox="1"/>
      </xdr:nvSpPr>
      <xdr:spPr>
        <a:xfrm>
          <a:off x="1110298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131190</xdr:rowOff>
    </xdr:from>
    <xdr:ext cx="405111" cy="259045"/>
    <xdr:sp macro="" textlink="">
      <xdr:nvSpPr>
        <xdr:cNvPr id="438" name="n_1mainValue【一般廃棄物処理施設】&#10;有形固定資産減価償却率">
          <a:extLst>
            <a:ext uri="{FF2B5EF4-FFF2-40B4-BE49-F238E27FC236}">
              <a16:creationId xmlns:a16="http://schemas.microsoft.com/office/drawing/2014/main" id="{2A386079-994C-4513-8433-9A11ECF2EAD0}"/>
            </a:ext>
          </a:extLst>
        </xdr:cNvPr>
        <xdr:cNvSpPr txBox="1"/>
      </xdr:nvSpPr>
      <xdr:spPr>
        <a:xfrm>
          <a:off x="134372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a:extLst>
            <a:ext uri="{FF2B5EF4-FFF2-40B4-BE49-F238E27FC236}">
              <a16:creationId xmlns:a16="http://schemas.microsoft.com/office/drawing/2014/main" id="{584DC49E-70EB-4D2C-955B-9E0829EC36D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a:extLst>
            <a:ext uri="{FF2B5EF4-FFF2-40B4-BE49-F238E27FC236}">
              <a16:creationId xmlns:a16="http://schemas.microsoft.com/office/drawing/2014/main" id="{2ECBEFA9-9AF8-4F95-9AFF-8A8EA840B25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a:extLst>
            <a:ext uri="{FF2B5EF4-FFF2-40B4-BE49-F238E27FC236}">
              <a16:creationId xmlns:a16="http://schemas.microsoft.com/office/drawing/2014/main" id="{8E312A39-F839-4F18-BFCA-C5F21151C26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a:extLst>
            <a:ext uri="{FF2B5EF4-FFF2-40B4-BE49-F238E27FC236}">
              <a16:creationId xmlns:a16="http://schemas.microsoft.com/office/drawing/2014/main" id="{96248736-C6D2-4E17-8134-95F714CBA66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a:extLst>
            <a:ext uri="{FF2B5EF4-FFF2-40B4-BE49-F238E27FC236}">
              <a16:creationId xmlns:a16="http://schemas.microsoft.com/office/drawing/2014/main" id="{7A720911-0611-40A0-BC9E-A6FB48420E7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a:extLst>
            <a:ext uri="{FF2B5EF4-FFF2-40B4-BE49-F238E27FC236}">
              <a16:creationId xmlns:a16="http://schemas.microsoft.com/office/drawing/2014/main" id="{45CF3DF4-60DD-4F06-BBFB-D7D78CEA232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a:extLst>
            <a:ext uri="{FF2B5EF4-FFF2-40B4-BE49-F238E27FC236}">
              <a16:creationId xmlns:a16="http://schemas.microsoft.com/office/drawing/2014/main" id="{AB08C6F3-54F8-4578-A5A1-D3FA926FC1D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a:extLst>
            <a:ext uri="{FF2B5EF4-FFF2-40B4-BE49-F238E27FC236}">
              <a16:creationId xmlns:a16="http://schemas.microsoft.com/office/drawing/2014/main" id="{0C0D9E27-AFB4-4B34-9212-93DDE2A6F14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a:extLst>
            <a:ext uri="{FF2B5EF4-FFF2-40B4-BE49-F238E27FC236}">
              <a16:creationId xmlns:a16="http://schemas.microsoft.com/office/drawing/2014/main" id="{9B652FE8-3939-4E5B-BD98-985A922E8C7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a:extLst>
            <a:ext uri="{FF2B5EF4-FFF2-40B4-BE49-F238E27FC236}">
              <a16:creationId xmlns:a16="http://schemas.microsoft.com/office/drawing/2014/main" id="{2891E84B-E959-4795-8311-6E308B8F034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9" name="直線コネクタ 448">
          <a:extLst>
            <a:ext uri="{FF2B5EF4-FFF2-40B4-BE49-F238E27FC236}">
              <a16:creationId xmlns:a16="http://schemas.microsoft.com/office/drawing/2014/main" id="{71FF3BAA-ECD6-4668-9396-766DEFD32BA5}"/>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0" name="テキスト ボックス 449">
          <a:extLst>
            <a:ext uri="{FF2B5EF4-FFF2-40B4-BE49-F238E27FC236}">
              <a16:creationId xmlns:a16="http://schemas.microsoft.com/office/drawing/2014/main" id="{41BD7A3E-446C-466A-B386-3C391F5CF532}"/>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1" name="直線コネクタ 450">
          <a:extLst>
            <a:ext uri="{FF2B5EF4-FFF2-40B4-BE49-F238E27FC236}">
              <a16:creationId xmlns:a16="http://schemas.microsoft.com/office/drawing/2014/main" id="{AAD89397-908A-4BA7-ACAC-3AD6D494E93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2" name="テキスト ボックス 451">
          <a:extLst>
            <a:ext uri="{FF2B5EF4-FFF2-40B4-BE49-F238E27FC236}">
              <a16:creationId xmlns:a16="http://schemas.microsoft.com/office/drawing/2014/main" id="{2FFF84FB-D147-4D10-8A3E-A33A2DA7565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3" name="直線コネクタ 452">
          <a:extLst>
            <a:ext uri="{FF2B5EF4-FFF2-40B4-BE49-F238E27FC236}">
              <a16:creationId xmlns:a16="http://schemas.microsoft.com/office/drawing/2014/main" id="{C14E4116-9316-4B21-A603-0AED0A72CFB1}"/>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4" name="テキスト ボックス 453">
          <a:extLst>
            <a:ext uri="{FF2B5EF4-FFF2-40B4-BE49-F238E27FC236}">
              <a16:creationId xmlns:a16="http://schemas.microsoft.com/office/drawing/2014/main" id="{6EE92755-860B-46EF-B84D-85C29ECC8CD7}"/>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5" name="直線コネクタ 454">
          <a:extLst>
            <a:ext uri="{FF2B5EF4-FFF2-40B4-BE49-F238E27FC236}">
              <a16:creationId xmlns:a16="http://schemas.microsoft.com/office/drawing/2014/main" id="{9241AEA6-3F6A-417B-9F01-72D88CC8E31B}"/>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6" name="テキスト ボックス 455">
          <a:extLst>
            <a:ext uri="{FF2B5EF4-FFF2-40B4-BE49-F238E27FC236}">
              <a16:creationId xmlns:a16="http://schemas.microsoft.com/office/drawing/2014/main" id="{F948C9C2-CD6F-4C2D-BCE3-E4F817B9860B}"/>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a:extLst>
            <a:ext uri="{FF2B5EF4-FFF2-40B4-BE49-F238E27FC236}">
              <a16:creationId xmlns:a16="http://schemas.microsoft.com/office/drawing/2014/main" id="{9B11799D-EA60-4975-96A4-E5C398E655F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8" name="テキスト ボックス 457">
          <a:extLst>
            <a:ext uri="{FF2B5EF4-FFF2-40B4-BE49-F238E27FC236}">
              <a16:creationId xmlns:a16="http://schemas.microsoft.com/office/drawing/2014/main" id="{45776AA9-B6A0-4400-B079-CA86BF8CC332}"/>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a:extLst>
            <a:ext uri="{FF2B5EF4-FFF2-40B4-BE49-F238E27FC236}">
              <a16:creationId xmlns:a16="http://schemas.microsoft.com/office/drawing/2014/main" id="{94BA32EB-F536-4466-925B-5AD88D1B7C4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460" name="直線コネクタ 459">
          <a:extLst>
            <a:ext uri="{FF2B5EF4-FFF2-40B4-BE49-F238E27FC236}">
              <a16:creationId xmlns:a16="http://schemas.microsoft.com/office/drawing/2014/main" id="{ED5A10B1-AA8E-45E8-88D7-23CEB5EFFC21}"/>
            </a:ext>
          </a:extLst>
        </xdr:cNvPr>
        <xdr:cNvCxnSpPr/>
      </xdr:nvCxnSpPr>
      <xdr:spPr>
        <a:xfrm flipV="1">
          <a:off x="19509104" y="5718970"/>
          <a:ext cx="0" cy="128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461" name="【一般廃棄物処理施設】&#10;一人当たり有形固定資産（償却資産）額最小値テキスト">
          <a:extLst>
            <a:ext uri="{FF2B5EF4-FFF2-40B4-BE49-F238E27FC236}">
              <a16:creationId xmlns:a16="http://schemas.microsoft.com/office/drawing/2014/main" id="{7789C659-B385-43B3-BCD5-7D5864939EED}"/>
            </a:ext>
          </a:extLst>
        </xdr:cNvPr>
        <xdr:cNvSpPr txBox="1"/>
      </xdr:nvSpPr>
      <xdr:spPr>
        <a:xfrm>
          <a:off x="19547840" y="700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462" name="直線コネクタ 461">
          <a:extLst>
            <a:ext uri="{FF2B5EF4-FFF2-40B4-BE49-F238E27FC236}">
              <a16:creationId xmlns:a16="http://schemas.microsoft.com/office/drawing/2014/main" id="{5EDA2E7E-04F7-4BF6-B17B-E62FC1160614}"/>
            </a:ext>
          </a:extLst>
        </xdr:cNvPr>
        <xdr:cNvCxnSpPr/>
      </xdr:nvCxnSpPr>
      <xdr:spPr>
        <a:xfrm>
          <a:off x="19443700" y="700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463" name="【一般廃棄物処理施設】&#10;一人当たり有形固定資産（償却資産）額最大値テキスト">
          <a:extLst>
            <a:ext uri="{FF2B5EF4-FFF2-40B4-BE49-F238E27FC236}">
              <a16:creationId xmlns:a16="http://schemas.microsoft.com/office/drawing/2014/main" id="{843A640A-BD60-4FFA-B60C-F8D7E31EF3DC}"/>
            </a:ext>
          </a:extLst>
        </xdr:cNvPr>
        <xdr:cNvSpPr txBox="1"/>
      </xdr:nvSpPr>
      <xdr:spPr>
        <a:xfrm>
          <a:off x="19547840" y="55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464" name="直線コネクタ 463">
          <a:extLst>
            <a:ext uri="{FF2B5EF4-FFF2-40B4-BE49-F238E27FC236}">
              <a16:creationId xmlns:a16="http://schemas.microsoft.com/office/drawing/2014/main" id="{0E7016E4-62C7-463A-9527-14ED72F3F57A}"/>
            </a:ext>
          </a:extLst>
        </xdr:cNvPr>
        <xdr:cNvCxnSpPr/>
      </xdr:nvCxnSpPr>
      <xdr:spPr>
        <a:xfrm>
          <a:off x="19443700" y="571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465" name="【一般廃棄物処理施設】&#10;一人当たり有形固定資産（償却資産）額平均値テキスト">
          <a:extLst>
            <a:ext uri="{FF2B5EF4-FFF2-40B4-BE49-F238E27FC236}">
              <a16:creationId xmlns:a16="http://schemas.microsoft.com/office/drawing/2014/main" id="{E0EA8335-AA68-4EAC-8C04-7BF916C291D3}"/>
            </a:ext>
          </a:extLst>
        </xdr:cNvPr>
        <xdr:cNvSpPr txBox="1"/>
      </xdr:nvSpPr>
      <xdr:spPr>
        <a:xfrm>
          <a:off x="19547840" y="643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466" name="フローチャート: 判断 465">
          <a:extLst>
            <a:ext uri="{FF2B5EF4-FFF2-40B4-BE49-F238E27FC236}">
              <a16:creationId xmlns:a16="http://schemas.microsoft.com/office/drawing/2014/main" id="{8F48D382-E2A7-4587-90BB-926E4D8EF1B7}"/>
            </a:ext>
          </a:extLst>
        </xdr:cNvPr>
        <xdr:cNvSpPr/>
      </xdr:nvSpPr>
      <xdr:spPr>
        <a:xfrm>
          <a:off x="19458940" y="658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467" name="フローチャート: 判断 466">
          <a:extLst>
            <a:ext uri="{FF2B5EF4-FFF2-40B4-BE49-F238E27FC236}">
              <a16:creationId xmlns:a16="http://schemas.microsoft.com/office/drawing/2014/main" id="{125B16BE-1498-4A56-80D1-1BAB77FDD673}"/>
            </a:ext>
          </a:extLst>
        </xdr:cNvPr>
        <xdr:cNvSpPr/>
      </xdr:nvSpPr>
      <xdr:spPr>
        <a:xfrm>
          <a:off x="18735040" y="6595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468" name="フローチャート: 判断 467">
          <a:extLst>
            <a:ext uri="{FF2B5EF4-FFF2-40B4-BE49-F238E27FC236}">
              <a16:creationId xmlns:a16="http://schemas.microsoft.com/office/drawing/2014/main" id="{4313FDD8-CE3C-401D-A4FF-462FEC03A0EC}"/>
            </a:ext>
          </a:extLst>
        </xdr:cNvPr>
        <xdr:cNvSpPr/>
      </xdr:nvSpPr>
      <xdr:spPr>
        <a:xfrm>
          <a:off x="17937480" y="657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469" name="フローチャート: 判断 468">
          <a:extLst>
            <a:ext uri="{FF2B5EF4-FFF2-40B4-BE49-F238E27FC236}">
              <a16:creationId xmlns:a16="http://schemas.microsoft.com/office/drawing/2014/main" id="{AA5B806D-209C-409C-9A94-DC19A2867D68}"/>
            </a:ext>
          </a:extLst>
        </xdr:cNvPr>
        <xdr:cNvSpPr/>
      </xdr:nvSpPr>
      <xdr:spPr>
        <a:xfrm>
          <a:off x="17162780" y="65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470" name="フローチャート: 判断 469">
          <a:extLst>
            <a:ext uri="{FF2B5EF4-FFF2-40B4-BE49-F238E27FC236}">
              <a16:creationId xmlns:a16="http://schemas.microsoft.com/office/drawing/2014/main" id="{C8B38F3B-7A1B-43AF-AC8E-EDBF8CF0A642}"/>
            </a:ext>
          </a:extLst>
        </xdr:cNvPr>
        <xdr:cNvSpPr/>
      </xdr:nvSpPr>
      <xdr:spPr>
        <a:xfrm>
          <a:off x="16388080" y="6586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F51EF94D-6652-4448-B8AD-51CE2998B1D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FCC5E2C9-716B-45A0-B2E5-783A9A9F195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DB5071D5-D03C-4BEC-BD1B-D08258DC8B3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B29FE50E-5068-49F5-B4C0-0235FE0D76A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4BAE75EC-23EE-4FE1-8786-99B5E68CC47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81307</xdr:rowOff>
    </xdr:from>
    <xdr:to>
      <xdr:col>116</xdr:col>
      <xdr:colOff>114300</xdr:colOff>
      <xdr:row>42</xdr:row>
      <xdr:rowOff>11457</xdr:rowOff>
    </xdr:to>
    <xdr:sp macro="" textlink="">
      <xdr:nvSpPr>
        <xdr:cNvPr id="476" name="楕円 475">
          <a:extLst>
            <a:ext uri="{FF2B5EF4-FFF2-40B4-BE49-F238E27FC236}">
              <a16:creationId xmlns:a16="http://schemas.microsoft.com/office/drawing/2014/main" id="{DB37143D-33AA-4943-A226-6E4BD611F770}"/>
            </a:ext>
          </a:extLst>
        </xdr:cNvPr>
        <xdr:cNvSpPr/>
      </xdr:nvSpPr>
      <xdr:spPr>
        <a:xfrm>
          <a:off x="19458940" y="69545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167684</xdr:rowOff>
    </xdr:from>
    <xdr:ext cx="378565" cy="259045"/>
    <xdr:sp macro="" textlink="">
      <xdr:nvSpPr>
        <xdr:cNvPr id="477" name="【一般廃棄物処理施設】&#10;一人当たり有形固定資産（償却資産）額該当値テキスト">
          <a:extLst>
            <a:ext uri="{FF2B5EF4-FFF2-40B4-BE49-F238E27FC236}">
              <a16:creationId xmlns:a16="http://schemas.microsoft.com/office/drawing/2014/main" id="{0BE1F3FA-77CF-425B-940B-03C4642E270A}"/>
            </a:ext>
          </a:extLst>
        </xdr:cNvPr>
        <xdr:cNvSpPr txBox="1"/>
      </xdr:nvSpPr>
      <xdr:spPr>
        <a:xfrm>
          <a:off x="19547840" y="68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81311</xdr:rowOff>
    </xdr:from>
    <xdr:to>
      <xdr:col>112</xdr:col>
      <xdr:colOff>38100</xdr:colOff>
      <xdr:row>42</xdr:row>
      <xdr:rowOff>11461</xdr:rowOff>
    </xdr:to>
    <xdr:sp macro="" textlink="">
      <xdr:nvSpPr>
        <xdr:cNvPr id="478" name="楕円 477">
          <a:extLst>
            <a:ext uri="{FF2B5EF4-FFF2-40B4-BE49-F238E27FC236}">
              <a16:creationId xmlns:a16="http://schemas.microsoft.com/office/drawing/2014/main" id="{2EF316D4-1E3D-4CB8-BFAB-CBAA0D22B862}"/>
            </a:ext>
          </a:extLst>
        </xdr:cNvPr>
        <xdr:cNvSpPr/>
      </xdr:nvSpPr>
      <xdr:spPr>
        <a:xfrm>
          <a:off x="18735040" y="69545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132107</xdr:rowOff>
    </xdr:from>
    <xdr:to>
      <xdr:col>116</xdr:col>
      <xdr:colOff>63500</xdr:colOff>
      <xdr:row>41</xdr:row>
      <xdr:rowOff>132111</xdr:rowOff>
    </xdr:to>
    <xdr:cxnSp macro="">
      <xdr:nvCxnSpPr>
        <xdr:cNvPr id="479" name="直線コネクタ 478">
          <a:extLst>
            <a:ext uri="{FF2B5EF4-FFF2-40B4-BE49-F238E27FC236}">
              <a16:creationId xmlns:a16="http://schemas.microsoft.com/office/drawing/2014/main" id="{591BFC47-C6CA-4A70-A06B-B6CA47F55AB0}"/>
            </a:ext>
          </a:extLst>
        </xdr:cNvPr>
        <xdr:cNvCxnSpPr/>
      </xdr:nvCxnSpPr>
      <xdr:spPr>
        <a:xfrm flipV="1">
          <a:off x="18778220" y="7005347"/>
          <a:ext cx="73152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480" name="n_1aveValue【一般廃棄物処理施設】&#10;一人当たり有形固定資産（償却資産）額">
          <a:extLst>
            <a:ext uri="{FF2B5EF4-FFF2-40B4-BE49-F238E27FC236}">
              <a16:creationId xmlns:a16="http://schemas.microsoft.com/office/drawing/2014/main" id="{23A18157-A2E6-427A-920C-521D83C6B0FE}"/>
            </a:ext>
          </a:extLst>
        </xdr:cNvPr>
        <xdr:cNvSpPr txBox="1"/>
      </xdr:nvSpPr>
      <xdr:spPr>
        <a:xfrm>
          <a:off x="18528811" y="637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macro="" textlink="">
      <xdr:nvSpPr>
        <xdr:cNvPr id="481" name="n_2aveValue【一般廃棄物処理施設】&#10;一人当たり有形固定資産（償却資産）額">
          <a:extLst>
            <a:ext uri="{FF2B5EF4-FFF2-40B4-BE49-F238E27FC236}">
              <a16:creationId xmlns:a16="http://schemas.microsoft.com/office/drawing/2014/main" id="{D9173478-BB9D-432D-B7FC-9A4B3648B2C0}"/>
            </a:ext>
          </a:extLst>
        </xdr:cNvPr>
        <xdr:cNvSpPr txBox="1"/>
      </xdr:nvSpPr>
      <xdr:spPr>
        <a:xfrm>
          <a:off x="17766811" y="635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macro="" textlink="">
      <xdr:nvSpPr>
        <xdr:cNvPr id="482" name="n_3aveValue【一般廃棄物処理施設】&#10;一人当たり有形固定資産（償却資産）額">
          <a:extLst>
            <a:ext uri="{FF2B5EF4-FFF2-40B4-BE49-F238E27FC236}">
              <a16:creationId xmlns:a16="http://schemas.microsoft.com/office/drawing/2014/main" id="{3B26FA98-7F18-4E09-9F25-422182474BA3}"/>
            </a:ext>
          </a:extLst>
        </xdr:cNvPr>
        <xdr:cNvSpPr txBox="1"/>
      </xdr:nvSpPr>
      <xdr:spPr>
        <a:xfrm>
          <a:off x="16969251" y="63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483" name="n_4aveValue【一般廃棄物処理施設】&#10;一人当たり有形固定資産（償却資産）額">
          <a:extLst>
            <a:ext uri="{FF2B5EF4-FFF2-40B4-BE49-F238E27FC236}">
              <a16:creationId xmlns:a16="http://schemas.microsoft.com/office/drawing/2014/main" id="{5013852E-0CB3-456D-8BC4-B11D848E757C}"/>
            </a:ext>
          </a:extLst>
        </xdr:cNvPr>
        <xdr:cNvSpPr txBox="1"/>
      </xdr:nvSpPr>
      <xdr:spPr>
        <a:xfrm>
          <a:off x="16194551" y="6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2588</xdr:rowOff>
    </xdr:from>
    <xdr:ext cx="378565" cy="259045"/>
    <xdr:sp macro="" textlink="">
      <xdr:nvSpPr>
        <xdr:cNvPr id="484" name="n_1mainValue【一般廃棄物処理施設】&#10;一人当たり有形固定資産（償却資産）額">
          <a:extLst>
            <a:ext uri="{FF2B5EF4-FFF2-40B4-BE49-F238E27FC236}">
              <a16:creationId xmlns:a16="http://schemas.microsoft.com/office/drawing/2014/main" id="{B54164A5-CD16-4A7E-9905-D7463A66D460}"/>
            </a:ext>
          </a:extLst>
        </xdr:cNvPr>
        <xdr:cNvSpPr txBox="1"/>
      </xdr:nvSpPr>
      <xdr:spPr>
        <a:xfrm>
          <a:off x="18606717" y="7043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B770EE89-B310-40A1-937E-B694AFF6806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F4C00334-A6B4-4074-96FE-0BF50F5BBDF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9EC663DD-BAE6-43CD-8D1D-3A9168AE7D1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9D1AB0AC-E430-435D-8C98-87055E9FAB1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B8158D95-6257-4B2F-96F8-92603872EC5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F16F6B54-F639-480E-833D-E8B5CBB86B3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744EA0B1-C903-40CC-A80C-3B92B21C453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25F8417A-A4F3-4628-8BBC-6B4D37F7335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1AD6A621-CBED-40EF-A21C-91D179DC90C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BC088D12-059E-4ACB-B032-59E38207DC6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8B485A53-9454-4B78-A1BD-1F77B338239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a:extLst>
            <a:ext uri="{FF2B5EF4-FFF2-40B4-BE49-F238E27FC236}">
              <a16:creationId xmlns:a16="http://schemas.microsoft.com/office/drawing/2014/main" id="{358FA29C-1D02-4F2B-97A3-732DEE9AD91D}"/>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a:extLst>
            <a:ext uri="{FF2B5EF4-FFF2-40B4-BE49-F238E27FC236}">
              <a16:creationId xmlns:a16="http://schemas.microsoft.com/office/drawing/2014/main" id="{92413C75-8B67-4836-8AE1-8786B8B7F506}"/>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a:extLst>
            <a:ext uri="{FF2B5EF4-FFF2-40B4-BE49-F238E27FC236}">
              <a16:creationId xmlns:a16="http://schemas.microsoft.com/office/drawing/2014/main" id="{21DB2AB9-66AF-46C7-9184-B70DD3EBD7DF}"/>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a:extLst>
            <a:ext uri="{FF2B5EF4-FFF2-40B4-BE49-F238E27FC236}">
              <a16:creationId xmlns:a16="http://schemas.microsoft.com/office/drawing/2014/main" id="{B2C8B605-3C66-4380-AA52-294A7CE4B6B2}"/>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a:extLst>
            <a:ext uri="{FF2B5EF4-FFF2-40B4-BE49-F238E27FC236}">
              <a16:creationId xmlns:a16="http://schemas.microsoft.com/office/drawing/2014/main" id="{4A8E886A-42BA-45D7-BC40-BBAB6F07F876}"/>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a:extLst>
            <a:ext uri="{FF2B5EF4-FFF2-40B4-BE49-F238E27FC236}">
              <a16:creationId xmlns:a16="http://schemas.microsoft.com/office/drawing/2014/main" id="{65E0E404-5612-4321-9054-6C560058312A}"/>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a:extLst>
            <a:ext uri="{FF2B5EF4-FFF2-40B4-BE49-F238E27FC236}">
              <a16:creationId xmlns:a16="http://schemas.microsoft.com/office/drawing/2014/main" id="{D294E60F-71D4-4D54-AA25-9C043CA9C5BC}"/>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a:extLst>
            <a:ext uri="{FF2B5EF4-FFF2-40B4-BE49-F238E27FC236}">
              <a16:creationId xmlns:a16="http://schemas.microsoft.com/office/drawing/2014/main" id="{9FF12FC4-624F-4B62-80E8-0477D2E1D07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a:extLst>
            <a:ext uri="{FF2B5EF4-FFF2-40B4-BE49-F238E27FC236}">
              <a16:creationId xmlns:a16="http://schemas.microsoft.com/office/drawing/2014/main" id="{1AF6C469-0878-44C4-8A4C-F9E9DD5BD985}"/>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a:extLst>
            <a:ext uri="{FF2B5EF4-FFF2-40B4-BE49-F238E27FC236}">
              <a16:creationId xmlns:a16="http://schemas.microsoft.com/office/drawing/2014/main" id="{012640A0-95F4-42FB-BA90-A9603511118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a:extLst>
            <a:ext uri="{FF2B5EF4-FFF2-40B4-BE49-F238E27FC236}">
              <a16:creationId xmlns:a16="http://schemas.microsoft.com/office/drawing/2014/main" id="{EB9F0AF7-58FE-445A-87F1-CDCDBD25B4F8}"/>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a:extLst>
            <a:ext uri="{FF2B5EF4-FFF2-40B4-BE49-F238E27FC236}">
              <a16:creationId xmlns:a16="http://schemas.microsoft.com/office/drawing/2014/main" id="{DE8A906D-49E4-4547-BEE4-FA49CA885B17}"/>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19116D92-08D0-41E2-9C6D-348BA0B6EC1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保健センター・保健所】&#10;有形固定資産減価償却率グラフ枠">
          <a:extLst>
            <a:ext uri="{FF2B5EF4-FFF2-40B4-BE49-F238E27FC236}">
              <a16:creationId xmlns:a16="http://schemas.microsoft.com/office/drawing/2014/main" id="{74241ED7-06A6-46AE-A904-450FBAB090A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510" name="直線コネクタ 509">
          <a:extLst>
            <a:ext uri="{FF2B5EF4-FFF2-40B4-BE49-F238E27FC236}">
              <a16:creationId xmlns:a16="http://schemas.microsoft.com/office/drawing/2014/main" id="{131289A2-5752-4B42-B3A2-F43201EF7B5D}"/>
            </a:ext>
          </a:extLst>
        </xdr:cNvPr>
        <xdr:cNvCxnSpPr/>
      </xdr:nvCxnSpPr>
      <xdr:spPr>
        <a:xfrm flipV="1">
          <a:off x="14375764" y="9389473"/>
          <a:ext cx="0" cy="129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511" name="【保健センター・保健所】&#10;有形固定資産減価償却率最小値テキスト">
          <a:extLst>
            <a:ext uri="{FF2B5EF4-FFF2-40B4-BE49-F238E27FC236}">
              <a16:creationId xmlns:a16="http://schemas.microsoft.com/office/drawing/2014/main" id="{ED073133-4388-46F5-96FF-DE2BD0523147}"/>
            </a:ext>
          </a:extLst>
        </xdr:cNvPr>
        <xdr:cNvSpPr txBox="1"/>
      </xdr:nvSpPr>
      <xdr:spPr>
        <a:xfrm>
          <a:off x="144145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512" name="直線コネクタ 511">
          <a:extLst>
            <a:ext uri="{FF2B5EF4-FFF2-40B4-BE49-F238E27FC236}">
              <a16:creationId xmlns:a16="http://schemas.microsoft.com/office/drawing/2014/main" id="{33BC6DA9-3898-4074-940F-BA1BC0EB31DC}"/>
            </a:ext>
          </a:extLst>
        </xdr:cNvPr>
        <xdr:cNvCxnSpPr/>
      </xdr:nvCxnSpPr>
      <xdr:spPr>
        <a:xfrm>
          <a:off x="14287500" y="10680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513" name="【保健センター・保健所】&#10;有形固定資産減価償却率最大値テキスト">
          <a:extLst>
            <a:ext uri="{FF2B5EF4-FFF2-40B4-BE49-F238E27FC236}">
              <a16:creationId xmlns:a16="http://schemas.microsoft.com/office/drawing/2014/main" id="{78DFEFCC-C7FB-482F-80E3-32FCACF81942}"/>
            </a:ext>
          </a:extLst>
        </xdr:cNvPr>
        <xdr:cNvSpPr txBox="1"/>
      </xdr:nvSpPr>
      <xdr:spPr>
        <a:xfrm>
          <a:off x="1441450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514" name="直線コネクタ 513">
          <a:extLst>
            <a:ext uri="{FF2B5EF4-FFF2-40B4-BE49-F238E27FC236}">
              <a16:creationId xmlns:a16="http://schemas.microsoft.com/office/drawing/2014/main" id="{5559EAF4-A13C-4C88-A563-CDDCBE580A4F}"/>
            </a:ext>
          </a:extLst>
        </xdr:cNvPr>
        <xdr:cNvCxnSpPr/>
      </xdr:nvCxnSpPr>
      <xdr:spPr>
        <a:xfrm>
          <a:off x="1428750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515" name="【保健センター・保健所】&#10;有形固定資産減価償却率平均値テキスト">
          <a:extLst>
            <a:ext uri="{FF2B5EF4-FFF2-40B4-BE49-F238E27FC236}">
              <a16:creationId xmlns:a16="http://schemas.microsoft.com/office/drawing/2014/main" id="{1AC0D5A1-BF3E-44DE-9891-88378C279668}"/>
            </a:ext>
          </a:extLst>
        </xdr:cNvPr>
        <xdr:cNvSpPr txBox="1"/>
      </xdr:nvSpPr>
      <xdr:spPr>
        <a:xfrm>
          <a:off x="14414500" y="9929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516" name="フローチャート: 判断 515">
          <a:extLst>
            <a:ext uri="{FF2B5EF4-FFF2-40B4-BE49-F238E27FC236}">
              <a16:creationId xmlns:a16="http://schemas.microsoft.com/office/drawing/2014/main" id="{5C5CEEA1-3133-4620-AF0F-E4F5550A987C}"/>
            </a:ext>
          </a:extLst>
        </xdr:cNvPr>
        <xdr:cNvSpPr/>
      </xdr:nvSpPr>
      <xdr:spPr>
        <a:xfrm>
          <a:off x="14325600" y="100745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17" name="フローチャート: 判断 516">
          <a:extLst>
            <a:ext uri="{FF2B5EF4-FFF2-40B4-BE49-F238E27FC236}">
              <a16:creationId xmlns:a16="http://schemas.microsoft.com/office/drawing/2014/main" id="{A6FDF0A4-F3E9-432C-A50B-246E42DC81F7}"/>
            </a:ext>
          </a:extLst>
        </xdr:cNvPr>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518" name="フローチャート: 判断 517">
          <a:extLst>
            <a:ext uri="{FF2B5EF4-FFF2-40B4-BE49-F238E27FC236}">
              <a16:creationId xmlns:a16="http://schemas.microsoft.com/office/drawing/2014/main" id="{294DDC6A-7C95-4F7E-ADB1-107C27BA3229}"/>
            </a:ext>
          </a:extLst>
        </xdr:cNvPr>
        <xdr:cNvSpPr/>
      </xdr:nvSpPr>
      <xdr:spPr>
        <a:xfrm>
          <a:off x="1280414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519" name="フローチャート: 判断 518">
          <a:extLst>
            <a:ext uri="{FF2B5EF4-FFF2-40B4-BE49-F238E27FC236}">
              <a16:creationId xmlns:a16="http://schemas.microsoft.com/office/drawing/2014/main" id="{5CC3F2E4-D3F9-4FF3-8004-2B39783A781D}"/>
            </a:ext>
          </a:extLst>
        </xdr:cNvPr>
        <xdr:cNvSpPr/>
      </xdr:nvSpPr>
      <xdr:spPr>
        <a:xfrm>
          <a:off x="12029440" y="9990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20" name="フローチャート: 判断 519">
          <a:extLst>
            <a:ext uri="{FF2B5EF4-FFF2-40B4-BE49-F238E27FC236}">
              <a16:creationId xmlns:a16="http://schemas.microsoft.com/office/drawing/2014/main" id="{267C6794-185D-4E7C-A547-E2608ED2924A}"/>
            </a:ext>
          </a:extLst>
        </xdr:cNvPr>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52CA5AFF-36FA-42C4-90C2-5CEE253C459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89F82309-AAD0-4534-A449-893A64F8B44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B35ED9B2-EB0E-41D2-AC7C-7B2235DFB44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C8E22A2F-700D-4304-A464-3801B4C645C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27A9BA4F-433C-42C1-8C85-CFAC5D1B4A0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89626</xdr:rowOff>
    </xdr:from>
    <xdr:to>
      <xdr:col>85</xdr:col>
      <xdr:colOff>177800</xdr:colOff>
      <xdr:row>63</xdr:row>
      <xdr:rowOff>19776</xdr:rowOff>
    </xdr:to>
    <xdr:sp macro="" textlink="">
      <xdr:nvSpPr>
        <xdr:cNvPr id="526" name="楕円 525">
          <a:extLst>
            <a:ext uri="{FF2B5EF4-FFF2-40B4-BE49-F238E27FC236}">
              <a16:creationId xmlns:a16="http://schemas.microsoft.com/office/drawing/2014/main" id="{B9F4D89A-B182-4ADD-BFFE-2B5551405ED4}"/>
            </a:ext>
          </a:extLst>
        </xdr:cNvPr>
        <xdr:cNvSpPr/>
      </xdr:nvSpPr>
      <xdr:spPr>
        <a:xfrm>
          <a:off x="14325600" y="104833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68053</xdr:rowOff>
    </xdr:from>
    <xdr:ext cx="405111" cy="259045"/>
    <xdr:sp macro="" textlink="">
      <xdr:nvSpPr>
        <xdr:cNvPr id="527" name="【保健センター・保健所】&#10;有形固定資産減価償却率該当値テキスト">
          <a:extLst>
            <a:ext uri="{FF2B5EF4-FFF2-40B4-BE49-F238E27FC236}">
              <a16:creationId xmlns:a16="http://schemas.microsoft.com/office/drawing/2014/main" id="{3B851C20-7AA4-4E47-99A5-2D44D8B73F32}"/>
            </a:ext>
          </a:extLst>
        </xdr:cNvPr>
        <xdr:cNvSpPr txBox="1"/>
      </xdr:nvSpPr>
      <xdr:spPr>
        <a:xfrm>
          <a:off x="14414500" y="104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53703</xdr:rowOff>
    </xdr:from>
    <xdr:to>
      <xdr:col>81</xdr:col>
      <xdr:colOff>101600</xdr:colOff>
      <xdr:row>62</xdr:row>
      <xdr:rowOff>155303</xdr:rowOff>
    </xdr:to>
    <xdr:sp macro="" textlink="">
      <xdr:nvSpPr>
        <xdr:cNvPr id="528" name="楕円 527">
          <a:extLst>
            <a:ext uri="{FF2B5EF4-FFF2-40B4-BE49-F238E27FC236}">
              <a16:creationId xmlns:a16="http://schemas.microsoft.com/office/drawing/2014/main" id="{8E9EACDF-AA87-440C-B8BD-7F00CCF62762}"/>
            </a:ext>
          </a:extLst>
        </xdr:cNvPr>
        <xdr:cNvSpPr/>
      </xdr:nvSpPr>
      <xdr:spPr>
        <a:xfrm>
          <a:off x="13578840" y="104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104503</xdr:rowOff>
    </xdr:from>
    <xdr:to>
      <xdr:col>85</xdr:col>
      <xdr:colOff>127000</xdr:colOff>
      <xdr:row>62</xdr:row>
      <xdr:rowOff>140426</xdr:rowOff>
    </xdr:to>
    <xdr:cxnSp macro="">
      <xdr:nvCxnSpPr>
        <xdr:cNvPr id="529" name="直線コネクタ 528">
          <a:extLst>
            <a:ext uri="{FF2B5EF4-FFF2-40B4-BE49-F238E27FC236}">
              <a16:creationId xmlns:a16="http://schemas.microsoft.com/office/drawing/2014/main" id="{E803EF8C-E7DE-4C8B-9781-98959BD676F5}"/>
            </a:ext>
          </a:extLst>
        </xdr:cNvPr>
        <xdr:cNvCxnSpPr/>
      </xdr:nvCxnSpPr>
      <xdr:spPr>
        <a:xfrm>
          <a:off x="13629640" y="10498183"/>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14515</xdr:rowOff>
    </xdr:from>
    <xdr:to>
      <xdr:col>76</xdr:col>
      <xdr:colOff>165100</xdr:colOff>
      <xdr:row>62</xdr:row>
      <xdr:rowOff>116115</xdr:rowOff>
    </xdr:to>
    <xdr:sp macro="" textlink="">
      <xdr:nvSpPr>
        <xdr:cNvPr id="530" name="楕円 529">
          <a:extLst>
            <a:ext uri="{FF2B5EF4-FFF2-40B4-BE49-F238E27FC236}">
              <a16:creationId xmlns:a16="http://schemas.microsoft.com/office/drawing/2014/main" id="{5991E874-04BD-4F8F-A204-F67254949E02}"/>
            </a:ext>
          </a:extLst>
        </xdr:cNvPr>
        <xdr:cNvSpPr/>
      </xdr:nvSpPr>
      <xdr:spPr>
        <a:xfrm>
          <a:off x="12804140" y="104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65315</xdr:rowOff>
    </xdr:from>
    <xdr:to>
      <xdr:col>81</xdr:col>
      <xdr:colOff>50800</xdr:colOff>
      <xdr:row>62</xdr:row>
      <xdr:rowOff>104503</xdr:rowOff>
    </xdr:to>
    <xdr:cxnSp macro="">
      <xdr:nvCxnSpPr>
        <xdr:cNvPr id="531" name="直線コネクタ 530">
          <a:extLst>
            <a:ext uri="{FF2B5EF4-FFF2-40B4-BE49-F238E27FC236}">
              <a16:creationId xmlns:a16="http://schemas.microsoft.com/office/drawing/2014/main" id="{467C6D88-BDB3-4F4C-8D4D-3B4E6010EE91}"/>
            </a:ext>
          </a:extLst>
        </xdr:cNvPr>
        <xdr:cNvCxnSpPr/>
      </xdr:nvCxnSpPr>
      <xdr:spPr>
        <a:xfrm>
          <a:off x="12854940" y="10458995"/>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148409</xdr:rowOff>
    </xdr:from>
    <xdr:to>
      <xdr:col>72</xdr:col>
      <xdr:colOff>38100</xdr:colOff>
      <xdr:row>62</xdr:row>
      <xdr:rowOff>78559</xdr:rowOff>
    </xdr:to>
    <xdr:sp macro="" textlink="">
      <xdr:nvSpPr>
        <xdr:cNvPr id="532" name="楕円 531">
          <a:extLst>
            <a:ext uri="{FF2B5EF4-FFF2-40B4-BE49-F238E27FC236}">
              <a16:creationId xmlns:a16="http://schemas.microsoft.com/office/drawing/2014/main" id="{97141B1D-769A-4507-9A87-57DFEFE96E98}"/>
            </a:ext>
          </a:extLst>
        </xdr:cNvPr>
        <xdr:cNvSpPr/>
      </xdr:nvSpPr>
      <xdr:spPr>
        <a:xfrm>
          <a:off x="12029440" y="10374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27759</xdr:rowOff>
    </xdr:from>
    <xdr:to>
      <xdr:col>76</xdr:col>
      <xdr:colOff>114300</xdr:colOff>
      <xdr:row>62</xdr:row>
      <xdr:rowOff>65315</xdr:rowOff>
    </xdr:to>
    <xdr:cxnSp macro="">
      <xdr:nvCxnSpPr>
        <xdr:cNvPr id="533" name="直線コネクタ 532">
          <a:extLst>
            <a:ext uri="{FF2B5EF4-FFF2-40B4-BE49-F238E27FC236}">
              <a16:creationId xmlns:a16="http://schemas.microsoft.com/office/drawing/2014/main" id="{7E7B5103-7CDD-46AD-A6BD-83DADE8F2674}"/>
            </a:ext>
          </a:extLst>
        </xdr:cNvPr>
        <xdr:cNvCxnSpPr/>
      </xdr:nvCxnSpPr>
      <xdr:spPr>
        <a:xfrm>
          <a:off x="12072620" y="10421439"/>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109220</xdr:rowOff>
    </xdr:from>
    <xdr:to>
      <xdr:col>67</xdr:col>
      <xdr:colOff>101600</xdr:colOff>
      <xdr:row>62</xdr:row>
      <xdr:rowOff>39370</xdr:rowOff>
    </xdr:to>
    <xdr:sp macro="" textlink="">
      <xdr:nvSpPr>
        <xdr:cNvPr id="534" name="楕円 533">
          <a:extLst>
            <a:ext uri="{FF2B5EF4-FFF2-40B4-BE49-F238E27FC236}">
              <a16:creationId xmlns:a16="http://schemas.microsoft.com/office/drawing/2014/main" id="{A15DD3D0-F781-45DD-A2CF-389E856DAEBE}"/>
            </a:ext>
          </a:extLst>
        </xdr:cNvPr>
        <xdr:cNvSpPr/>
      </xdr:nvSpPr>
      <xdr:spPr>
        <a:xfrm>
          <a:off x="11231880" y="1033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160020</xdr:rowOff>
    </xdr:from>
    <xdr:to>
      <xdr:col>71</xdr:col>
      <xdr:colOff>177800</xdr:colOff>
      <xdr:row>62</xdr:row>
      <xdr:rowOff>27759</xdr:rowOff>
    </xdr:to>
    <xdr:cxnSp macro="">
      <xdr:nvCxnSpPr>
        <xdr:cNvPr id="535" name="直線コネクタ 534">
          <a:extLst>
            <a:ext uri="{FF2B5EF4-FFF2-40B4-BE49-F238E27FC236}">
              <a16:creationId xmlns:a16="http://schemas.microsoft.com/office/drawing/2014/main" id="{8B478347-E585-4066-9AF3-5B4D091343C7}"/>
            </a:ext>
          </a:extLst>
        </xdr:cNvPr>
        <xdr:cNvCxnSpPr/>
      </xdr:nvCxnSpPr>
      <xdr:spPr>
        <a:xfrm>
          <a:off x="11282680" y="10386060"/>
          <a:ext cx="78994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536" name="n_1aveValue【保健センター・保健所】&#10;有形固定資産減価償却率">
          <a:extLst>
            <a:ext uri="{FF2B5EF4-FFF2-40B4-BE49-F238E27FC236}">
              <a16:creationId xmlns:a16="http://schemas.microsoft.com/office/drawing/2014/main" id="{A2634958-82F0-485E-8E28-947E0084C38A}"/>
            </a:ext>
          </a:extLst>
        </xdr:cNvPr>
        <xdr:cNvSpPr txBox="1"/>
      </xdr:nvSpPr>
      <xdr:spPr>
        <a:xfrm>
          <a:off x="1343724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macro="" textlink="">
      <xdr:nvSpPr>
        <xdr:cNvPr id="537" name="n_2aveValue【保健センター・保健所】&#10;有形固定資産減価償却率">
          <a:extLst>
            <a:ext uri="{FF2B5EF4-FFF2-40B4-BE49-F238E27FC236}">
              <a16:creationId xmlns:a16="http://schemas.microsoft.com/office/drawing/2014/main" id="{D5AE9F2B-2351-422B-B0BF-3370205F1540}"/>
            </a:ext>
          </a:extLst>
        </xdr:cNvPr>
        <xdr:cNvSpPr txBox="1"/>
      </xdr:nvSpPr>
      <xdr:spPr>
        <a:xfrm>
          <a:off x="12675244"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46100</xdr:rowOff>
    </xdr:from>
    <xdr:ext cx="405111" cy="259045"/>
    <xdr:sp macro="" textlink="">
      <xdr:nvSpPr>
        <xdr:cNvPr id="538" name="n_3aveValue【保健センター・保健所】&#10;有形固定資産減価償却率">
          <a:extLst>
            <a:ext uri="{FF2B5EF4-FFF2-40B4-BE49-F238E27FC236}">
              <a16:creationId xmlns:a16="http://schemas.microsoft.com/office/drawing/2014/main" id="{E3D12B91-6309-43B7-A130-BB80BF9B7E94}"/>
            </a:ext>
          </a:extLst>
        </xdr:cNvPr>
        <xdr:cNvSpPr txBox="1"/>
      </xdr:nvSpPr>
      <xdr:spPr>
        <a:xfrm>
          <a:off x="11900544" y="97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39" name="n_4aveValue【保健センター・保健所】&#10;有形固定資産減価償却率">
          <a:extLst>
            <a:ext uri="{FF2B5EF4-FFF2-40B4-BE49-F238E27FC236}">
              <a16:creationId xmlns:a16="http://schemas.microsoft.com/office/drawing/2014/main" id="{3DB4432B-105E-414A-BA81-0999872C362E}"/>
            </a:ext>
          </a:extLst>
        </xdr:cNvPr>
        <xdr:cNvSpPr txBox="1"/>
      </xdr:nvSpPr>
      <xdr:spPr>
        <a:xfrm>
          <a:off x="1110298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146430</xdr:rowOff>
    </xdr:from>
    <xdr:ext cx="405111" cy="259045"/>
    <xdr:sp macro="" textlink="">
      <xdr:nvSpPr>
        <xdr:cNvPr id="540" name="n_1mainValue【保健センター・保健所】&#10;有形固定資産減価償却率">
          <a:extLst>
            <a:ext uri="{FF2B5EF4-FFF2-40B4-BE49-F238E27FC236}">
              <a16:creationId xmlns:a16="http://schemas.microsoft.com/office/drawing/2014/main" id="{9E123B66-84AE-4595-89C8-4C43AB9781C2}"/>
            </a:ext>
          </a:extLst>
        </xdr:cNvPr>
        <xdr:cNvSpPr txBox="1"/>
      </xdr:nvSpPr>
      <xdr:spPr>
        <a:xfrm>
          <a:off x="13437244" y="1054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107242</xdr:rowOff>
    </xdr:from>
    <xdr:ext cx="405111" cy="259045"/>
    <xdr:sp macro="" textlink="">
      <xdr:nvSpPr>
        <xdr:cNvPr id="541" name="n_2mainValue【保健センター・保健所】&#10;有形固定資産減価償却率">
          <a:extLst>
            <a:ext uri="{FF2B5EF4-FFF2-40B4-BE49-F238E27FC236}">
              <a16:creationId xmlns:a16="http://schemas.microsoft.com/office/drawing/2014/main" id="{0FF31585-83E3-4BB3-B7AB-AD53D1585CF5}"/>
            </a:ext>
          </a:extLst>
        </xdr:cNvPr>
        <xdr:cNvSpPr txBox="1"/>
      </xdr:nvSpPr>
      <xdr:spPr>
        <a:xfrm>
          <a:off x="12675244" y="105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69686</xdr:rowOff>
    </xdr:from>
    <xdr:ext cx="405111" cy="259045"/>
    <xdr:sp macro="" textlink="">
      <xdr:nvSpPr>
        <xdr:cNvPr id="542" name="n_3mainValue【保健センター・保健所】&#10;有形固定資産減価償却率">
          <a:extLst>
            <a:ext uri="{FF2B5EF4-FFF2-40B4-BE49-F238E27FC236}">
              <a16:creationId xmlns:a16="http://schemas.microsoft.com/office/drawing/2014/main" id="{E2FDCAE7-2780-4769-AE73-C51CD2CD3CF7}"/>
            </a:ext>
          </a:extLst>
        </xdr:cNvPr>
        <xdr:cNvSpPr txBox="1"/>
      </xdr:nvSpPr>
      <xdr:spPr>
        <a:xfrm>
          <a:off x="11900544" y="1046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30497</xdr:rowOff>
    </xdr:from>
    <xdr:ext cx="405111" cy="259045"/>
    <xdr:sp macro="" textlink="">
      <xdr:nvSpPr>
        <xdr:cNvPr id="543" name="n_4mainValue【保健センター・保健所】&#10;有形固定資産減価償却率">
          <a:extLst>
            <a:ext uri="{FF2B5EF4-FFF2-40B4-BE49-F238E27FC236}">
              <a16:creationId xmlns:a16="http://schemas.microsoft.com/office/drawing/2014/main" id="{5706CDF6-FF7E-4E96-9F11-EF5521E7C182}"/>
            </a:ext>
          </a:extLst>
        </xdr:cNvPr>
        <xdr:cNvSpPr txBox="1"/>
      </xdr:nvSpPr>
      <xdr:spPr>
        <a:xfrm>
          <a:off x="1110298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a:extLst>
            <a:ext uri="{FF2B5EF4-FFF2-40B4-BE49-F238E27FC236}">
              <a16:creationId xmlns:a16="http://schemas.microsoft.com/office/drawing/2014/main" id="{41040FF5-7CA6-4D65-AE3D-F0DE3E689D8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a:extLst>
            <a:ext uri="{FF2B5EF4-FFF2-40B4-BE49-F238E27FC236}">
              <a16:creationId xmlns:a16="http://schemas.microsoft.com/office/drawing/2014/main" id="{5FE5901C-3CF2-43BA-B833-E235D436CE4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a:extLst>
            <a:ext uri="{FF2B5EF4-FFF2-40B4-BE49-F238E27FC236}">
              <a16:creationId xmlns:a16="http://schemas.microsoft.com/office/drawing/2014/main" id="{3B16E201-15ED-4454-A2CE-08014F02E5F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a:extLst>
            <a:ext uri="{FF2B5EF4-FFF2-40B4-BE49-F238E27FC236}">
              <a16:creationId xmlns:a16="http://schemas.microsoft.com/office/drawing/2014/main" id="{AFDFED17-132A-4D21-B2A6-9FE4FDB694A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a:extLst>
            <a:ext uri="{FF2B5EF4-FFF2-40B4-BE49-F238E27FC236}">
              <a16:creationId xmlns:a16="http://schemas.microsoft.com/office/drawing/2014/main" id="{7AE8D5F5-7123-4A5B-B959-0B778E0CFE3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a:extLst>
            <a:ext uri="{FF2B5EF4-FFF2-40B4-BE49-F238E27FC236}">
              <a16:creationId xmlns:a16="http://schemas.microsoft.com/office/drawing/2014/main" id="{EBDE18BF-5D3E-4863-9D84-98D5B6F913F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a:extLst>
            <a:ext uri="{FF2B5EF4-FFF2-40B4-BE49-F238E27FC236}">
              <a16:creationId xmlns:a16="http://schemas.microsoft.com/office/drawing/2014/main" id="{C2F8877E-408C-4560-A9C5-E4B7B0D9118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a:extLst>
            <a:ext uri="{FF2B5EF4-FFF2-40B4-BE49-F238E27FC236}">
              <a16:creationId xmlns:a16="http://schemas.microsoft.com/office/drawing/2014/main" id="{585C14AB-A2B2-4441-A0E8-77262F6F4DC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a:extLst>
            <a:ext uri="{FF2B5EF4-FFF2-40B4-BE49-F238E27FC236}">
              <a16:creationId xmlns:a16="http://schemas.microsoft.com/office/drawing/2014/main" id="{6168789C-C927-4F37-B2DB-C2C2FAB0C6E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a:extLst>
            <a:ext uri="{FF2B5EF4-FFF2-40B4-BE49-F238E27FC236}">
              <a16:creationId xmlns:a16="http://schemas.microsoft.com/office/drawing/2014/main" id="{864BFD52-1AC5-4767-B9D4-379085488CB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4" name="直線コネクタ 553">
          <a:extLst>
            <a:ext uri="{FF2B5EF4-FFF2-40B4-BE49-F238E27FC236}">
              <a16:creationId xmlns:a16="http://schemas.microsoft.com/office/drawing/2014/main" id="{96BCBD30-AADE-4652-9C8B-16A2FE1F708B}"/>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5" name="テキスト ボックス 554">
          <a:extLst>
            <a:ext uri="{FF2B5EF4-FFF2-40B4-BE49-F238E27FC236}">
              <a16:creationId xmlns:a16="http://schemas.microsoft.com/office/drawing/2014/main" id="{23EA8830-688C-4AEE-A9E4-4C3A183AF22C}"/>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6" name="直線コネクタ 555">
          <a:extLst>
            <a:ext uri="{FF2B5EF4-FFF2-40B4-BE49-F238E27FC236}">
              <a16:creationId xmlns:a16="http://schemas.microsoft.com/office/drawing/2014/main" id="{A5F5F203-30FE-44C6-982F-4B9C32B9E0CD}"/>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7" name="テキスト ボックス 556">
          <a:extLst>
            <a:ext uri="{FF2B5EF4-FFF2-40B4-BE49-F238E27FC236}">
              <a16:creationId xmlns:a16="http://schemas.microsoft.com/office/drawing/2014/main" id="{3A0383AA-0B20-4544-B00F-16CD73D3CA7D}"/>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8" name="直線コネクタ 557">
          <a:extLst>
            <a:ext uri="{FF2B5EF4-FFF2-40B4-BE49-F238E27FC236}">
              <a16:creationId xmlns:a16="http://schemas.microsoft.com/office/drawing/2014/main" id="{3FD91B31-67A7-4F77-A71B-516690E68187}"/>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9" name="テキスト ボックス 558">
          <a:extLst>
            <a:ext uri="{FF2B5EF4-FFF2-40B4-BE49-F238E27FC236}">
              <a16:creationId xmlns:a16="http://schemas.microsoft.com/office/drawing/2014/main" id="{6C2B36A6-B32C-4368-A6CF-3BBEB44EA416}"/>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0" name="直線コネクタ 559">
          <a:extLst>
            <a:ext uri="{FF2B5EF4-FFF2-40B4-BE49-F238E27FC236}">
              <a16:creationId xmlns:a16="http://schemas.microsoft.com/office/drawing/2014/main" id="{38F1C679-F254-422D-B5FC-579F431A3F06}"/>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1" name="テキスト ボックス 560">
          <a:extLst>
            <a:ext uri="{FF2B5EF4-FFF2-40B4-BE49-F238E27FC236}">
              <a16:creationId xmlns:a16="http://schemas.microsoft.com/office/drawing/2014/main" id="{11B42FAC-FD0A-4039-ABFF-3A5225434FC5}"/>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2" name="直線コネクタ 561">
          <a:extLst>
            <a:ext uri="{FF2B5EF4-FFF2-40B4-BE49-F238E27FC236}">
              <a16:creationId xmlns:a16="http://schemas.microsoft.com/office/drawing/2014/main" id="{EC6279F5-688D-4A16-9774-53FD7F52419F}"/>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3" name="テキスト ボックス 562">
          <a:extLst>
            <a:ext uri="{FF2B5EF4-FFF2-40B4-BE49-F238E27FC236}">
              <a16:creationId xmlns:a16="http://schemas.microsoft.com/office/drawing/2014/main" id="{19E89760-935F-4EBB-8836-C07CA66C889A}"/>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4" name="直線コネクタ 563">
          <a:extLst>
            <a:ext uri="{FF2B5EF4-FFF2-40B4-BE49-F238E27FC236}">
              <a16:creationId xmlns:a16="http://schemas.microsoft.com/office/drawing/2014/main" id="{73EB2241-3B99-4EA9-AECA-A6D4202C20DE}"/>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5" name="テキスト ボックス 564">
          <a:extLst>
            <a:ext uri="{FF2B5EF4-FFF2-40B4-BE49-F238E27FC236}">
              <a16:creationId xmlns:a16="http://schemas.microsoft.com/office/drawing/2014/main" id="{800BE86F-4F35-4834-9064-5888548AB80F}"/>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3199B493-9398-4E2D-AB89-7DCA1DD93EA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D8EDF457-93A6-4AC8-B979-D672A586E15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a:extLst>
            <a:ext uri="{FF2B5EF4-FFF2-40B4-BE49-F238E27FC236}">
              <a16:creationId xmlns:a16="http://schemas.microsoft.com/office/drawing/2014/main" id="{77F27070-1DFF-4415-A217-FA28E2DE1A7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569" name="直線コネクタ 568">
          <a:extLst>
            <a:ext uri="{FF2B5EF4-FFF2-40B4-BE49-F238E27FC236}">
              <a16:creationId xmlns:a16="http://schemas.microsoft.com/office/drawing/2014/main" id="{F727C826-115F-41C7-A770-2DE7D55E62A9}"/>
            </a:ext>
          </a:extLst>
        </xdr:cNvPr>
        <xdr:cNvCxnSpPr/>
      </xdr:nvCxnSpPr>
      <xdr:spPr>
        <a:xfrm flipV="1">
          <a:off x="19509104" y="9387840"/>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70" name="【保健センター・保健所】&#10;一人当たり面積最小値テキスト">
          <a:extLst>
            <a:ext uri="{FF2B5EF4-FFF2-40B4-BE49-F238E27FC236}">
              <a16:creationId xmlns:a16="http://schemas.microsoft.com/office/drawing/2014/main" id="{EA82DA90-20DA-4544-9419-FE0B624B4A36}"/>
            </a:ext>
          </a:extLst>
        </xdr:cNvPr>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71" name="直線コネクタ 570">
          <a:extLst>
            <a:ext uri="{FF2B5EF4-FFF2-40B4-BE49-F238E27FC236}">
              <a16:creationId xmlns:a16="http://schemas.microsoft.com/office/drawing/2014/main" id="{E3202759-D06E-4660-AC9B-5900CBECD957}"/>
            </a:ext>
          </a:extLst>
        </xdr:cNvPr>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72" name="【保健センター・保健所】&#10;一人当たり面積最大値テキスト">
          <a:extLst>
            <a:ext uri="{FF2B5EF4-FFF2-40B4-BE49-F238E27FC236}">
              <a16:creationId xmlns:a16="http://schemas.microsoft.com/office/drawing/2014/main" id="{9F1953CE-C282-49BB-8BCC-E27763C08D26}"/>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73" name="直線コネクタ 572">
          <a:extLst>
            <a:ext uri="{FF2B5EF4-FFF2-40B4-BE49-F238E27FC236}">
              <a16:creationId xmlns:a16="http://schemas.microsoft.com/office/drawing/2014/main" id="{32793BA7-0738-4FA7-B660-E44CB244FA84}"/>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74" name="【保健センター・保健所】&#10;一人当たり面積平均値テキスト">
          <a:extLst>
            <a:ext uri="{FF2B5EF4-FFF2-40B4-BE49-F238E27FC236}">
              <a16:creationId xmlns:a16="http://schemas.microsoft.com/office/drawing/2014/main" id="{0DE8907E-2775-488D-AC97-845D1A443E7A}"/>
            </a:ext>
          </a:extLst>
        </xdr:cNvPr>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75" name="フローチャート: 判断 574">
          <a:extLst>
            <a:ext uri="{FF2B5EF4-FFF2-40B4-BE49-F238E27FC236}">
              <a16:creationId xmlns:a16="http://schemas.microsoft.com/office/drawing/2014/main" id="{134CC4F5-1F65-4E98-899C-033523E29E00}"/>
            </a:ext>
          </a:extLst>
        </xdr:cNvPr>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576" name="フローチャート: 判断 575">
          <a:extLst>
            <a:ext uri="{FF2B5EF4-FFF2-40B4-BE49-F238E27FC236}">
              <a16:creationId xmlns:a16="http://schemas.microsoft.com/office/drawing/2014/main" id="{CC55D2F1-E725-4ED7-8572-AE1F9EDD4442}"/>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577" name="フローチャート: 判断 576">
          <a:extLst>
            <a:ext uri="{FF2B5EF4-FFF2-40B4-BE49-F238E27FC236}">
              <a16:creationId xmlns:a16="http://schemas.microsoft.com/office/drawing/2014/main" id="{DDAFED9D-5465-4837-AA92-AC88BE5065A5}"/>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578" name="フローチャート: 判断 577">
          <a:extLst>
            <a:ext uri="{FF2B5EF4-FFF2-40B4-BE49-F238E27FC236}">
              <a16:creationId xmlns:a16="http://schemas.microsoft.com/office/drawing/2014/main" id="{3A48C7D4-D061-4788-8063-A43F7FB2D1F2}"/>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579" name="フローチャート: 判断 578">
          <a:extLst>
            <a:ext uri="{FF2B5EF4-FFF2-40B4-BE49-F238E27FC236}">
              <a16:creationId xmlns:a16="http://schemas.microsoft.com/office/drawing/2014/main" id="{3FB20349-6AB1-4A84-9158-0F58DFDABA5C}"/>
            </a:ext>
          </a:extLst>
        </xdr:cNvPr>
        <xdr:cNvSpPr/>
      </xdr:nvSpPr>
      <xdr:spPr>
        <a:xfrm>
          <a:off x="16388080" y="103793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593CA6E7-7DEE-4ED4-893F-70B34896D3E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74B6F6F5-AEAA-4FBB-9773-D74A2952D4D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9DBD2E83-7E73-4EFA-9B2D-387A825C48A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DF5AF3DC-8475-43D7-B9CB-16B2A760EB0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578A953A-8C41-4C6F-9D79-39A95497ED6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39007</xdr:rowOff>
    </xdr:from>
    <xdr:to>
      <xdr:col>116</xdr:col>
      <xdr:colOff>114300</xdr:colOff>
      <xdr:row>63</xdr:row>
      <xdr:rowOff>140607</xdr:rowOff>
    </xdr:to>
    <xdr:sp macro="" textlink="">
      <xdr:nvSpPr>
        <xdr:cNvPr id="585" name="楕円 584">
          <a:extLst>
            <a:ext uri="{FF2B5EF4-FFF2-40B4-BE49-F238E27FC236}">
              <a16:creationId xmlns:a16="http://schemas.microsoft.com/office/drawing/2014/main" id="{E94807D3-8C7A-42BE-A098-B3F9DB04B2F9}"/>
            </a:ext>
          </a:extLst>
        </xdr:cNvPr>
        <xdr:cNvSpPr/>
      </xdr:nvSpPr>
      <xdr:spPr>
        <a:xfrm>
          <a:off x="1945894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17434</xdr:rowOff>
    </xdr:from>
    <xdr:ext cx="469744" cy="259045"/>
    <xdr:sp macro="" textlink="">
      <xdr:nvSpPr>
        <xdr:cNvPr id="586" name="【保健センター・保健所】&#10;一人当たり面積該当値テキスト">
          <a:extLst>
            <a:ext uri="{FF2B5EF4-FFF2-40B4-BE49-F238E27FC236}">
              <a16:creationId xmlns:a16="http://schemas.microsoft.com/office/drawing/2014/main" id="{C5D43D95-D329-43E9-8F65-D7F67764EBCB}"/>
            </a:ext>
          </a:extLst>
        </xdr:cNvPr>
        <xdr:cNvSpPr txBox="1"/>
      </xdr:nvSpPr>
      <xdr:spPr>
        <a:xfrm>
          <a:off x="19547840"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39007</xdr:rowOff>
    </xdr:from>
    <xdr:to>
      <xdr:col>112</xdr:col>
      <xdr:colOff>38100</xdr:colOff>
      <xdr:row>63</xdr:row>
      <xdr:rowOff>140607</xdr:rowOff>
    </xdr:to>
    <xdr:sp macro="" textlink="">
      <xdr:nvSpPr>
        <xdr:cNvPr id="587" name="楕円 586">
          <a:extLst>
            <a:ext uri="{FF2B5EF4-FFF2-40B4-BE49-F238E27FC236}">
              <a16:creationId xmlns:a16="http://schemas.microsoft.com/office/drawing/2014/main" id="{285168E6-F5D2-4CB9-89F2-D3DA32EB8591}"/>
            </a:ext>
          </a:extLst>
        </xdr:cNvPr>
        <xdr:cNvSpPr/>
      </xdr:nvSpPr>
      <xdr:spPr>
        <a:xfrm>
          <a:off x="18735040" y="106003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89807</xdr:rowOff>
    </xdr:from>
    <xdr:to>
      <xdr:col>116</xdr:col>
      <xdr:colOff>63500</xdr:colOff>
      <xdr:row>63</xdr:row>
      <xdr:rowOff>89807</xdr:rowOff>
    </xdr:to>
    <xdr:cxnSp macro="">
      <xdr:nvCxnSpPr>
        <xdr:cNvPr id="588" name="直線コネクタ 587">
          <a:extLst>
            <a:ext uri="{FF2B5EF4-FFF2-40B4-BE49-F238E27FC236}">
              <a16:creationId xmlns:a16="http://schemas.microsoft.com/office/drawing/2014/main" id="{89934D23-821B-4A7A-8550-1739CBF719F2}"/>
            </a:ext>
          </a:extLst>
        </xdr:cNvPr>
        <xdr:cNvCxnSpPr/>
      </xdr:nvCxnSpPr>
      <xdr:spPr>
        <a:xfrm>
          <a:off x="18778220" y="1065112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39007</xdr:rowOff>
    </xdr:from>
    <xdr:to>
      <xdr:col>107</xdr:col>
      <xdr:colOff>101600</xdr:colOff>
      <xdr:row>63</xdr:row>
      <xdr:rowOff>140607</xdr:rowOff>
    </xdr:to>
    <xdr:sp macro="" textlink="">
      <xdr:nvSpPr>
        <xdr:cNvPr id="589" name="楕円 588">
          <a:extLst>
            <a:ext uri="{FF2B5EF4-FFF2-40B4-BE49-F238E27FC236}">
              <a16:creationId xmlns:a16="http://schemas.microsoft.com/office/drawing/2014/main" id="{87E61DF2-60A5-44BD-8EDF-BDEBB2735147}"/>
            </a:ext>
          </a:extLst>
        </xdr:cNvPr>
        <xdr:cNvSpPr/>
      </xdr:nvSpPr>
      <xdr:spPr>
        <a:xfrm>
          <a:off x="1793748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89807</xdr:rowOff>
    </xdr:from>
    <xdr:to>
      <xdr:col>111</xdr:col>
      <xdr:colOff>177800</xdr:colOff>
      <xdr:row>63</xdr:row>
      <xdr:rowOff>89807</xdr:rowOff>
    </xdr:to>
    <xdr:cxnSp macro="">
      <xdr:nvCxnSpPr>
        <xdr:cNvPr id="590" name="直線コネクタ 589">
          <a:extLst>
            <a:ext uri="{FF2B5EF4-FFF2-40B4-BE49-F238E27FC236}">
              <a16:creationId xmlns:a16="http://schemas.microsoft.com/office/drawing/2014/main" id="{97AA62E9-93D5-4D9B-B05A-28CE48F82D5C}"/>
            </a:ext>
          </a:extLst>
        </xdr:cNvPr>
        <xdr:cNvCxnSpPr/>
      </xdr:nvCxnSpPr>
      <xdr:spPr>
        <a:xfrm>
          <a:off x="17988280" y="1065112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39007</xdr:rowOff>
    </xdr:from>
    <xdr:to>
      <xdr:col>102</xdr:col>
      <xdr:colOff>165100</xdr:colOff>
      <xdr:row>63</xdr:row>
      <xdr:rowOff>140607</xdr:rowOff>
    </xdr:to>
    <xdr:sp macro="" textlink="">
      <xdr:nvSpPr>
        <xdr:cNvPr id="591" name="楕円 590">
          <a:extLst>
            <a:ext uri="{FF2B5EF4-FFF2-40B4-BE49-F238E27FC236}">
              <a16:creationId xmlns:a16="http://schemas.microsoft.com/office/drawing/2014/main" id="{01E3EF5E-8FB4-434D-8A7A-B32B86EAEA19}"/>
            </a:ext>
          </a:extLst>
        </xdr:cNvPr>
        <xdr:cNvSpPr/>
      </xdr:nvSpPr>
      <xdr:spPr>
        <a:xfrm>
          <a:off x="1716278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89807</xdr:rowOff>
    </xdr:from>
    <xdr:to>
      <xdr:col>107</xdr:col>
      <xdr:colOff>50800</xdr:colOff>
      <xdr:row>63</xdr:row>
      <xdr:rowOff>89807</xdr:rowOff>
    </xdr:to>
    <xdr:cxnSp macro="">
      <xdr:nvCxnSpPr>
        <xdr:cNvPr id="592" name="直線コネクタ 591">
          <a:extLst>
            <a:ext uri="{FF2B5EF4-FFF2-40B4-BE49-F238E27FC236}">
              <a16:creationId xmlns:a16="http://schemas.microsoft.com/office/drawing/2014/main" id="{DE6AB7EC-17D4-4E0B-A91F-8519E4366AD8}"/>
            </a:ext>
          </a:extLst>
        </xdr:cNvPr>
        <xdr:cNvCxnSpPr/>
      </xdr:nvCxnSpPr>
      <xdr:spPr>
        <a:xfrm>
          <a:off x="17213580" y="1065112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39007</xdr:rowOff>
    </xdr:from>
    <xdr:to>
      <xdr:col>98</xdr:col>
      <xdr:colOff>38100</xdr:colOff>
      <xdr:row>63</xdr:row>
      <xdr:rowOff>140607</xdr:rowOff>
    </xdr:to>
    <xdr:sp macro="" textlink="">
      <xdr:nvSpPr>
        <xdr:cNvPr id="593" name="楕円 592">
          <a:extLst>
            <a:ext uri="{FF2B5EF4-FFF2-40B4-BE49-F238E27FC236}">
              <a16:creationId xmlns:a16="http://schemas.microsoft.com/office/drawing/2014/main" id="{BC34F7B2-E764-4E71-9784-8E1B5682C8CF}"/>
            </a:ext>
          </a:extLst>
        </xdr:cNvPr>
        <xdr:cNvSpPr/>
      </xdr:nvSpPr>
      <xdr:spPr>
        <a:xfrm>
          <a:off x="16388080" y="106003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89807</xdr:rowOff>
    </xdr:from>
    <xdr:to>
      <xdr:col>102</xdr:col>
      <xdr:colOff>114300</xdr:colOff>
      <xdr:row>63</xdr:row>
      <xdr:rowOff>89807</xdr:rowOff>
    </xdr:to>
    <xdr:cxnSp macro="">
      <xdr:nvCxnSpPr>
        <xdr:cNvPr id="594" name="直線コネクタ 593">
          <a:extLst>
            <a:ext uri="{FF2B5EF4-FFF2-40B4-BE49-F238E27FC236}">
              <a16:creationId xmlns:a16="http://schemas.microsoft.com/office/drawing/2014/main" id="{E37F5602-FB0B-48E2-B80C-E10496AB24A7}"/>
            </a:ext>
          </a:extLst>
        </xdr:cNvPr>
        <xdr:cNvCxnSpPr/>
      </xdr:nvCxnSpPr>
      <xdr:spPr>
        <a:xfrm>
          <a:off x="16431260" y="1065112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595" name="n_1aveValue【保健センター・保健所】&#10;一人当たり面積">
          <a:extLst>
            <a:ext uri="{FF2B5EF4-FFF2-40B4-BE49-F238E27FC236}">
              <a16:creationId xmlns:a16="http://schemas.microsoft.com/office/drawing/2014/main" id="{0E0254C2-2023-490A-8622-F693FBBC831A}"/>
            </a:ext>
          </a:extLst>
        </xdr:cNvPr>
        <xdr:cNvSpPr txBox="1"/>
      </xdr:nvSpPr>
      <xdr:spPr>
        <a:xfrm>
          <a:off x="185611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596" name="n_2aveValue【保健センター・保健所】&#10;一人当たり面積">
          <a:extLst>
            <a:ext uri="{FF2B5EF4-FFF2-40B4-BE49-F238E27FC236}">
              <a16:creationId xmlns:a16="http://schemas.microsoft.com/office/drawing/2014/main" id="{8CF3E8EA-6969-4EC4-B1AF-5F65AB886D2E}"/>
            </a:ext>
          </a:extLst>
        </xdr:cNvPr>
        <xdr:cNvSpPr txBox="1"/>
      </xdr:nvSpPr>
      <xdr:spPr>
        <a:xfrm>
          <a:off x="177762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597" name="n_3aveValue【保健センター・保健所】&#10;一人当たり面積">
          <a:extLst>
            <a:ext uri="{FF2B5EF4-FFF2-40B4-BE49-F238E27FC236}">
              <a16:creationId xmlns:a16="http://schemas.microsoft.com/office/drawing/2014/main" id="{87CE001E-2703-4D69-94B8-9FC607E7B7DF}"/>
            </a:ext>
          </a:extLst>
        </xdr:cNvPr>
        <xdr:cNvSpPr txBox="1"/>
      </xdr:nvSpPr>
      <xdr:spPr>
        <a:xfrm>
          <a:off x="170015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598" name="n_4aveValue【保健センター・保健所】&#10;一人当たり面積">
          <a:extLst>
            <a:ext uri="{FF2B5EF4-FFF2-40B4-BE49-F238E27FC236}">
              <a16:creationId xmlns:a16="http://schemas.microsoft.com/office/drawing/2014/main" id="{4D377BCF-7097-4CBE-8AD0-8DAD494BA159}"/>
            </a:ext>
          </a:extLst>
        </xdr:cNvPr>
        <xdr:cNvSpPr txBox="1"/>
      </xdr:nvSpPr>
      <xdr:spPr>
        <a:xfrm>
          <a:off x="1622686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131734</xdr:rowOff>
    </xdr:from>
    <xdr:ext cx="469744" cy="259045"/>
    <xdr:sp macro="" textlink="">
      <xdr:nvSpPr>
        <xdr:cNvPr id="599" name="n_1mainValue【保健センター・保健所】&#10;一人当たり面積">
          <a:extLst>
            <a:ext uri="{FF2B5EF4-FFF2-40B4-BE49-F238E27FC236}">
              <a16:creationId xmlns:a16="http://schemas.microsoft.com/office/drawing/2014/main" id="{124D5E6D-7CCC-428E-BB27-C8FEE5A6B0D4}"/>
            </a:ext>
          </a:extLst>
        </xdr:cNvPr>
        <xdr:cNvSpPr txBox="1"/>
      </xdr:nvSpPr>
      <xdr:spPr>
        <a:xfrm>
          <a:off x="18561127" y="106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131734</xdr:rowOff>
    </xdr:from>
    <xdr:ext cx="469744" cy="259045"/>
    <xdr:sp macro="" textlink="">
      <xdr:nvSpPr>
        <xdr:cNvPr id="600" name="n_2mainValue【保健センター・保健所】&#10;一人当たり面積">
          <a:extLst>
            <a:ext uri="{FF2B5EF4-FFF2-40B4-BE49-F238E27FC236}">
              <a16:creationId xmlns:a16="http://schemas.microsoft.com/office/drawing/2014/main" id="{FB615806-F447-44AE-9918-D5E37A143260}"/>
            </a:ext>
          </a:extLst>
        </xdr:cNvPr>
        <xdr:cNvSpPr txBox="1"/>
      </xdr:nvSpPr>
      <xdr:spPr>
        <a:xfrm>
          <a:off x="17776267" y="106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131734</xdr:rowOff>
    </xdr:from>
    <xdr:ext cx="469744" cy="259045"/>
    <xdr:sp macro="" textlink="">
      <xdr:nvSpPr>
        <xdr:cNvPr id="601" name="n_3mainValue【保健センター・保健所】&#10;一人当たり面積">
          <a:extLst>
            <a:ext uri="{FF2B5EF4-FFF2-40B4-BE49-F238E27FC236}">
              <a16:creationId xmlns:a16="http://schemas.microsoft.com/office/drawing/2014/main" id="{34BAA786-6431-4A71-8011-192C1F53565F}"/>
            </a:ext>
          </a:extLst>
        </xdr:cNvPr>
        <xdr:cNvSpPr txBox="1"/>
      </xdr:nvSpPr>
      <xdr:spPr>
        <a:xfrm>
          <a:off x="17001567" y="106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131734</xdr:rowOff>
    </xdr:from>
    <xdr:ext cx="469744" cy="259045"/>
    <xdr:sp macro="" textlink="">
      <xdr:nvSpPr>
        <xdr:cNvPr id="602" name="n_4mainValue【保健センター・保健所】&#10;一人当たり面積">
          <a:extLst>
            <a:ext uri="{FF2B5EF4-FFF2-40B4-BE49-F238E27FC236}">
              <a16:creationId xmlns:a16="http://schemas.microsoft.com/office/drawing/2014/main" id="{D511A196-75FC-4212-9267-898B1012700F}"/>
            </a:ext>
          </a:extLst>
        </xdr:cNvPr>
        <xdr:cNvSpPr txBox="1"/>
      </xdr:nvSpPr>
      <xdr:spPr>
        <a:xfrm>
          <a:off x="16226867" y="106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a:extLst>
            <a:ext uri="{FF2B5EF4-FFF2-40B4-BE49-F238E27FC236}">
              <a16:creationId xmlns:a16="http://schemas.microsoft.com/office/drawing/2014/main" id="{D594E167-18BD-4911-A74D-D88700F94C8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a:extLst>
            <a:ext uri="{FF2B5EF4-FFF2-40B4-BE49-F238E27FC236}">
              <a16:creationId xmlns:a16="http://schemas.microsoft.com/office/drawing/2014/main" id="{398723DC-78DE-4540-9046-D0FFAAE2571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a:extLst>
            <a:ext uri="{FF2B5EF4-FFF2-40B4-BE49-F238E27FC236}">
              <a16:creationId xmlns:a16="http://schemas.microsoft.com/office/drawing/2014/main" id="{40D23DFF-048E-446F-BF2D-A645077D1BB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a:extLst>
            <a:ext uri="{FF2B5EF4-FFF2-40B4-BE49-F238E27FC236}">
              <a16:creationId xmlns:a16="http://schemas.microsoft.com/office/drawing/2014/main" id="{2BA41B70-75DD-484C-BC33-AC0E522B30E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a:extLst>
            <a:ext uri="{FF2B5EF4-FFF2-40B4-BE49-F238E27FC236}">
              <a16:creationId xmlns:a16="http://schemas.microsoft.com/office/drawing/2014/main" id="{F5E7589F-60AA-4A76-BED0-5B60D556A98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a:extLst>
            <a:ext uri="{FF2B5EF4-FFF2-40B4-BE49-F238E27FC236}">
              <a16:creationId xmlns:a16="http://schemas.microsoft.com/office/drawing/2014/main" id="{A7F0C856-27B7-43E6-84B2-F2005800FEF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a:extLst>
            <a:ext uri="{FF2B5EF4-FFF2-40B4-BE49-F238E27FC236}">
              <a16:creationId xmlns:a16="http://schemas.microsoft.com/office/drawing/2014/main" id="{4188E8F7-8016-40BF-8C2B-4BC19D62510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a:extLst>
            <a:ext uri="{FF2B5EF4-FFF2-40B4-BE49-F238E27FC236}">
              <a16:creationId xmlns:a16="http://schemas.microsoft.com/office/drawing/2014/main" id="{F7227118-DEDB-4B2E-97EE-63399C1A9E1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a:extLst>
            <a:ext uri="{FF2B5EF4-FFF2-40B4-BE49-F238E27FC236}">
              <a16:creationId xmlns:a16="http://schemas.microsoft.com/office/drawing/2014/main" id="{92922F55-0C8E-4367-B32C-986661EB99E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a:extLst>
            <a:ext uri="{FF2B5EF4-FFF2-40B4-BE49-F238E27FC236}">
              <a16:creationId xmlns:a16="http://schemas.microsoft.com/office/drawing/2014/main" id="{913B8454-52EE-4C71-88D1-BCB1B3B1D19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3" name="テキスト ボックス 612">
          <a:extLst>
            <a:ext uri="{FF2B5EF4-FFF2-40B4-BE49-F238E27FC236}">
              <a16:creationId xmlns:a16="http://schemas.microsoft.com/office/drawing/2014/main" id="{749491F5-A7A4-4999-A13F-6D091A4F7BB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4" name="直線コネクタ 613">
          <a:extLst>
            <a:ext uri="{FF2B5EF4-FFF2-40B4-BE49-F238E27FC236}">
              <a16:creationId xmlns:a16="http://schemas.microsoft.com/office/drawing/2014/main" id="{A1274C54-CFF8-4CD2-804A-D6E849A8EADF}"/>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5" name="テキスト ボックス 614">
          <a:extLst>
            <a:ext uri="{FF2B5EF4-FFF2-40B4-BE49-F238E27FC236}">
              <a16:creationId xmlns:a16="http://schemas.microsoft.com/office/drawing/2014/main" id="{788E5C19-3A00-4F94-8EE3-EE4F7BEB4B22}"/>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6" name="直線コネクタ 615">
          <a:extLst>
            <a:ext uri="{FF2B5EF4-FFF2-40B4-BE49-F238E27FC236}">
              <a16:creationId xmlns:a16="http://schemas.microsoft.com/office/drawing/2014/main" id="{67181A02-ABB5-455B-8CD5-19A241FBA9F7}"/>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7" name="テキスト ボックス 616">
          <a:extLst>
            <a:ext uri="{FF2B5EF4-FFF2-40B4-BE49-F238E27FC236}">
              <a16:creationId xmlns:a16="http://schemas.microsoft.com/office/drawing/2014/main" id="{A0AC83A9-DB9E-480A-BB6C-129BF14F2BD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8" name="直線コネクタ 617">
          <a:extLst>
            <a:ext uri="{FF2B5EF4-FFF2-40B4-BE49-F238E27FC236}">
              <a16:creationId xmlns:a16="http://schemas.microsoft.com/office/drawing/2014/main" id="{4B48D15D-EC08-49DA-B8C9-642D3324B32D}"/>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9" name="テキスト ボックス 618">
          <a:extLst>
            <a:ext uri="{FF2B5EF4-FFF2-40B4-BE49-F238E27FC236}">
              <a16:creationId xmlns:a16="http://schemas.microsoft.com/office/drawing/2014/main" id="{624473B5-E63E-410D-B0A7-A86EB439686E}"/>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0" name="直線コネクタ 619">
          <a:extLst>
            <a:ext uri="{FF2B5EF4-FFF2-40B4-BE49-F238E27FC236}">
              <a16:creationId xmlns:a16="http://schemas.microsoft.com/office/drawing/2014/main" id="{C5238840-8AE6-4185-AF57-185E5A3C9C7D}"/>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1" name="テキスト ボックス 620">
          <a:extLst>
            <a:ext uri="{FF2B5EF4-FFF2-40B4-BE49-F238E27FC236}">
              <a16:creationId xmlns:a16="http://schemas.microsoft.com/office/drawing/2014/main" id="{2884CFBF-ECEB-4FD6-A609-D9146A9EA0A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2" name="直線コネクタ 621">
          <a:extLst>
            <a:ext uri="{FF2B5EF4-FFF2-40B4-BE49-F238E27FC236}">
              <a16:creationId xmlns:a16="http://schemas.microsoft.com/office/drawing/2014/main" id="{8FD54B64-87AB-4A17-A0C1-E7A054862F2E}"/>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3" name="テキスト ボックス 622">
          <a:extLst>
            <a:ext uri="{FF2B5EF4-FFF2-40B4-BE49-F238E27FC236}">
              <a16:creationId xmlns:a16="http://schemas.microsoft.com/office/drawing/2014/main" id="{13237315-2FB4-4806-B90A-7704B659C57C}"/>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a:extLst>
            <a:ext uri="{FF2B5EF4-FFF2-40B4-BE49-F238E27FC236}">
              <a16:creationId xmlns:a16="http://schemas.microsoft.com/office/drawing/2014/main" id="{B8926F29-6B4F-42E1-B047-905A4C09623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5" name="テキスト ボックス 624">
          <a:extLst>
            <a:ext uri="{FF2B5EF4-FFF2-40B4-BE49-F238E27FC236}">
              <a16:creationId xmlns:a16="http://schemas.microsoft.com/office/drawing/2014/main" id="{0E028D61-A1AD-4173-B034-EAB02AFAEAB9}"/>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a:extLst>
            <a:ext uri="{FF2B5EF4-FFF2-40B4-BE49-F238E27FC236}">
              <a16:creationId xmlns:a16="http://schemas.microsoft.com/office/drawing/2014/main" id="{6869C4F5-E434-4EE6-9185-975D1D310A9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627" name="直線コネクタ 626">
          <a:extLst>
            <a:ext uri="{FF2B5EF4-FFF2-40B4-BE49-F238E27FC236}">
              <a16:creationId xmlns:a16="http://schemas.microsoft.com/office/drawing/2014/main" id="{F9DB5DF5-D7B9-416C-97B3-9CD85A8D627A}"/>
            </a:ext>
          </a:extLst>
        </xdr:cNvPr>
        <xdr:cNvCxnSpPr/>
      </xdr:nvCxnSpPr>
      <xdr:spPr>
        <a:xfrm flipV="1">
          <a:off x="14375764" y="12988291"/>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628" name="【消防施設】&#10;有形固定資産減価償却率最小値テキスト">
          <a:extLst>
            <a:ext uri="{FF2B5EF4-FFF2-40B4-BE49-F238E27FC236}">
              <a16:creationId xmlns:a16="http://schemas.microsoft.com/office/drawing/2014/main" id="{BFEC1404-A5C4-4BF1-9855-6C48034AC90B}"/>
            </a:ext>
          </a:extLst>
        </xdr:cNvPr>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629" name="直線コネクタ 628">
          <a:extLst>
            <a:ext uri="{FF2B5EF4-FFF2-40B4-BE49-F238E27FC236}">
              <a16:creationId xmlns:a16="http://schemas.microsoft.com/office/drawing/2014/main" id="{3DD012F8-5EF2-4BE3-A262-8B2240087683}"/>
            </a:ext>
          </a:extLst>
        </xdr:cNvPr>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630" name="【消防施設】&#10;有形固定資産減価償却率最大値テキスト">
          <a:extLst>
            <a:ext uri="{FF2B5EF4-FFF2-40B4-BE49-F238E27FC236}">
              <a16:creationId xmlns:a16="http://schemas.microsoft.com/office/drawing/2014/main" id="{41EA0896-E33B-4F5B-8814-892C3C150229}"/>
            </a:ext>
          </a:extLst>
        </xdr:cNvPr>
        <xdr:cNvSpPr txBox="1"/>
      </xdr:nvSpPr>
      <xdr:spPr>
        <a:xfrm>
          <a:off x="14414500" y="127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631" name="直線コネクタ 630">
          <a:extLst>
            <a:ext uri="{FF2B5EF4-FFF2-40B4-BE49-F238E27FC236}">
              <a16:creationId xmlns:a16="http://schemas.microsoft.com/office/drawing/2014/main" id="{0CBB4096-51E8-441F-8D43-2C26780441C0}"/>
            </a:ext>
          </a:extLst>
        </xdr:cNvPr>
        <xdr:cNvCxnSpPr/>
      </xdr:nvCxnSpPr>
      <xdr:spPr>
        <a:xfrm>
          <a:off x="142875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158766</xdr:rowOff>
    </xdr:from>
    <xdr:ext cx="405111" cy="259045"/>
    <xdr:sp macro="" textlink="">
      <xdr:nvSpPr>
        <xdr:cNvPr id="632" name="【消防施設】&#10;有形固定資産減価償却率平均値テキスト">
          <a:extLst>
            <a:ext uri="{FF2B5EF4-FFF2-40B4-BE49-F238E27FC236}">
              <a16:creationId xmlns:a16="http://schemas.microsoft.com/office/drawing/2014/main" id="{DFB4C61A-FA31-4E9B-A552-C0F8A06CFCA1}"/>
            </a:ext>
          </a:extLst>
        </xdr:cNvPr>
        <xdr:cNvSpPr txBox="1"/>
      </xdr:nvSpPr>
      <xdr:spPr>
        <a:xfrm>
          <a:off x="14414500" y="13569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633" name="フローチャート: 判断 632">
          <a:extLst>
            <a:ext uri="{FF2B5EF4-FFF2-40B4-BE49-F238E27FC236}">
              <a16:creationId xmlns:a16="http://schemas.microsoft.com/office/drawing/2014/main" id="{08E14DF7-DE58-4929-9E24-789B8CC61616}"/>
            </a:ext>
          </a:extLst>
        </xdr:cNvPr>
        <xdr:cNvSpPr/>
      </xdr:nvSpPr>
      <xdr:spPr>
        <a:xfrm>
          <a:off x="14325600" y="137147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34" name="フローチャート: 判断 633">
          <a:extLst>
            <a:ext uri="{FF2B5EF4-FFF2-40B4-BE49-F238E27FC236}">
              <a16:creationId xmlns:a16="http://schemas.microsoft.com/office/drawing/2014/main" id="{38C788AF-2964-4E35-AF85-380B64303AC7}"/>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35" name="フローチャート: 判断 634">
          <a:extLst>
            <a:ext uri="{FF2B5EF4-FFF2-40B4-BE49-F238E27FC236}">
              <a16:creationId xmlns:a16="http://schemas.microsoft.com/office/drawing/2014/main" id="{45A9042A-7E57-448E-A71F-7213E8A07957}"/>
            </a:ext>
          </a:extLst>
        </xdr:cNvPr>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636" name="フローチャート: 判断 635">
          <a:extLst>
            <a:ext uri="{FF2B5EF4-FFF2-40B4-BE49-F238E27FC236}">
              <a16:creationId xmlns:a16="http://schemas.microsoft.com/office/drawing/2014/main" id="{64ECF987-ECAA-49F3-A543-A63A95BB0042}"/>
            </a:ext>
          </a:extLst>
        </xdr:cNvPr>
        <xdr:cNvSpPr/>
      </xdr:nvSpPr>
      <xdr:spPr>
        <a:xfrm>
          <a:off x="1202944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37" name="フローチャート: 判断 636">
          <a:extLst>
            <a:ext uri="{FF2B5EF4-FFF2-40B4-BE49-F238E27FC236}">
              <a16:creationId xmlns:a16="http://schemas.microsoft.com/office/drawing/2014/main" id="{A725EB91-1246-4DCA-A022-B40CA1F618E1}"/>
            </a:ext>
          </a:extLst>
        </xdr:cNvPr>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A2CB496A-C13C-4E92-848A-23E860962E6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CCD52F7B-2C67-4876-B9BD-99750210B32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CA8190BA-6D69-4B14-B968-62BF3C05B4E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E3CD3846-ADB5-41AC-A6AE-C81C746F650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51090C46-7B64-48AF-BDF8-C861DBBED91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643" name="楕円 642">
          <a:extLst>
            <a:ext uri="{FF2B5EF4-FFF2-40B4-BE49-F238E27FC236}">
              <a16:creationId xmlns:a16="http://schemas.microsoft.com/office/drawing/2014/main" id="{4E29E9E2-3FD3-425F-9382-90BCC04990A6}"/>
            </a:ext>
          </a:extLst>
        </xdr:cNvPr>
        <xdr:cNvSpPr/>
      </xdr:nvSpPr>
      <xdr:spPr>
        <a:xfrm>
          <a:off x="14325600" y="138004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32402</xdr:rowOff>
    </xdr:from>
    <xdr:ext cx="405111" cy="259045"/>
    <xdr:sp macro="" textlink="">
      <xdr:nvSpPr>
        <xdr:cNvPr id="644" name="【消防施設】&#10;有形固定資産減価償却率該当値テキスト">
          <a:extLst>
            <a:ext uri="{FF2B5EF4-FFF2-40B4-BE49-F238E27FC236}">
              <a16:creationId xmlns:a16="http://schemas.microsoft.com/office/drawing/2014/main" id="{65D6B904-95CF-444C-96FD-B7B795B1FBA3}"/>
            </a:ext>
          </a:extLst>
        </xdr:cNvPr>
        <xdr:cNvSpPr txBox="1"/>
      </xdr:nvSpPr>
      <xdr:spPr>
        <a:xfrm>
          <a:off x="14414500" y="1377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153036</xdr:rowOff>
    </xdr:from>
    <xdr:to>
      <xdr:col>81</xdr:col>
      <xdr:colOff>101600</xdr:colOff>
      <xdr:row>82</xdr:row>
      <xdr:rowOff>83186</xdr:rowOff>
    </xdr:to>
    <xdr:sp macro="" textlink="">
      <xdr:nvSpPr>
        <xdr:cNvPr id="645" name="楕円 644">
          <a:extLst>
            <a:ext uri="{FF2B5EF4-FFF2-40B4-BE49-F238E27FC236}">
              <a16:creationId xmlns:a16="http://schemas.microsoft.com/office/drawing/2014/main" id="{AF1BEBF5-2976-4D04-AB2F-C9E870CBE274}"/>
            </a:ext>
          </a:extLst>
        </xdr:cNvPr>
        <xdr:cNvSpPr/>
      </xdr:nvSpPr>
      <xdr:spPr>
        <a:xfrm>
          <a:off x="13578840" y="13731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32386</xdr:rowOff>
    </xdr:from>
    <xdr:to>
      <xdr:col>85</xdr:col>
      <xdr:colOff>127000</xdr:colOff>
      <xdr:row>82</xdr:row>
      <xdr:rowOff>104775</xdr:rowOff>
    </xdr:to>
    <xdr:cxnSp macro="">
      <xdr:nvCxnSpPr>
        <xdr:cNvPr id="646" name="直線コネクタ 645">
          <a:extLst>
            <a:ext uri="{FF2B5EF4-FFF2-40B4-BE49-F238E27FC236}">
              <a16:creationId xmlns:a16="http://schemas.microsoft.com/office/drawing/2014/main" id="{71E885A8-8BFF-4BE1-ABD3-786F971B8851}"/>
            </a:ext>
          </a:extLst>
        </xdr:cNvPr>
        <xdr:cNvCxnSpPr/>
      </xdr:nvCxnSpPr>
      <xdr:spPr>
        <a:xfrm>
          <a:off x="13629640" y="13778866"/>
          <a:ext cx="74676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154939</xdr:rowOff>
    </xdr:from>
    <xdr:to>
      <xdr:col>76</xdr:col>
      <xdr:colOff>165100</xdr:colOff>
      <xdr:row>78</xdr:row>
      <xdr:rowOff>85089</xdr:rowOff>
    </xdr:to>
    <xdr:sp macro="" textlink="">
      <xdr:nvSpPr>
        <xdr:cNvPr id="647" name="楕円 646">
          <a:extLst>
            <a:ext uri="{FF2B5EF4-FFF2-40B4-BE49-F238E27FC236}">
              <a16:creationId xmlns:a16="http://schemas.microsoft.com/office/drawing/2014/main" id="{E41D9C5A-4F44-4317-ADC1-3A60A674E5C8}"/>
            </a:ext>
          </a:extLst>
        </xdr:cNvPr>
        <xdr:cNvSpPr/>
      </xdr:nvSpPr>
      <xdr:spPr>
        <a:xfrm>
          <a:off x="12804140" y="13063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34289</xdr:rowOff>
    </xdr:from>
    <xdr:to>
      <xdr:col>81</xdr:col>
      <xdr:colOff>50800</xdr:colOff>
      <xdr:row>82</xdr:row>
      <xdr:rowOff>32386</xdr:rowOff>
    </xdr:to>
    <xdr:cxnSp macro="">
      <xdr:nvCxnSpPr>
        <xdr:cNvPr id="648" name="直線コネクタ 647">
          <a:extLst>
            <a:ext uri="{FF2B5EF4-FFF2-40B4-BE49-F238E27FC236}">
              <a16:creationId xmlns:a16="http://schemas.microsoft.com/office/drawing/2014/main" id="{802A68F8-E6E6-4774-A6AE-8F6985D7624E}"/>
            </a:ext>
          </a:extLst>
        </xdr:cNvPr>
        <xdr:cNvCxnSpPr/>
      </xdr:nvCxnSpPr>
      <xdr:spPr>
        <a:xfrm>
          <a:off x="12854940" y="13110209"/>
          <a:ext cx="774700" cy="66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156845</xdr:rowOff>
    </xdr:from>
    <xdr:to>
      <xdr:col>72</xdr:col>
      <xdr:colOff>38100</xdr:colOff>
      <xdr:row>79</xdr:row>
      <xdr:rowOff>86995</xdr:rowOff>
    </xdr:to>
    <xdr:sp macro="" textlink="">
      <xdr:nvSpPr>
        <xdr:cNvPr id="649" name="楕円 648">
          <a:extLst>
            <a:ext uri="{FF2B5EF4-FFF2-40B4-BE49-F238E27FC236}">
              <a16:creationId xmlns:a16="http://schemas.microsoft.com/office/drawing/2014/main" id="{A399494D-280A-4A5C-8185-66BD446DEA1D}"/>
            </a:ext>
          </a:extLst>
        </xdr:cNvPr>
        <xdr:cNvSpPr/>
      </xdr:nvSpPr>
      <xdr:spPr>
        <a:xfrm>
          <a:off x="12029440" y="13232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34289</xdr:rowOff>
    </xdr:from>
    <xdr:to>
      <xdr:col>76</xdr:col>
      <xdr:colOff>114300</xdr:colOff>
      <xdr:row>79</xdr:row>
      <xdr:rowOff>36195</xdr:rowOff>
    </xdr:to>
    <xdr:cxnSp macro="">
      <xdr:nvCxnSpPr>
        <xdr:cNvPr id="650" name="直線コネクタ 649">
          <a:extLst>
            <a:ext uri="{FF2B5EF4-FFF2-40B4-BE49-F238E27FC236}">
              <a16:creationId xmlns:a16="http://schemas.microsoft.com/office/drawing/2014/main" id="{4F5CEEE7-895F-4425-B12E-B9A577ADE9C9}"/>
            </a:ext>
          </a:extLst>
        </xdr:cNvPr>
        <xdr:cNvCxnSpPr/>
      </xdr:nvCxnSpPr>
      <xdr:spPr>
        <a:xfrm flipV="1">
          <a:off x="12072620" y="13110209"/>
          <a:ext cx="782320" cy="16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135889</xdr:rowOff>
    </xdr:from>
    <xdr:to>
      <xdr:col>67</xdr:col>
      <xdr:colOff>101600</xdr:colOff>
      <xdr:row>82</xdr:row>
      <xdr:rowOff>66039</xdr:rowOff>
    </xdr:to>
    <xdr:sp macro="" textlink="">
      <xdr:nvSpPr>
        <xdr:cNvPr id="651" name="楕円 650">
          <a:extLst>
            <a:ext uri="{FF2B5EF4-FFF2-40B4-BE49-F238E27FC236}">
              <a16:creationId xmlns:a16="http://schemas.microsoft.com/office/drawing/2014/main" id="{873CD09F-8CBC-4EA2-9540-22E9741BE813}"/>
            </a:ext>
          </a:extLst>
        </xdr:cNvPr>
        <xdr:cNvSpPr/>
      </xdr:nvSpPr>
      <xdr:spPr>
        <a:xfrm>
          <a:off x="1123188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36195</xdr:rowOff>
    </xdr:from>
    <xdr:to>
      <xdr:col>71</xdr:col>
      <xdr:colOff>177800</xdr:colOff>
      <xdr:row>82</xdr:row>
      <xdr:rowOff>15239</xdr:rowOff>
    </xdr:to>
    <xdr:cxnSp macro="">
      <xdr:nvCxnSpPr>
        <xdr:cNvPr id="652" name="直線コネクタ 651">
          <a:extLst>
            <a:ext uri="{FF2B5EF4-FFF2-40B4-BE49-F238E27FC236}">
              <a16:creationId xmlns:a16="http://schemas.microsoft.com/office/drawing/2014/main" id="{2AC0C6BA-D85A-4616-9FF1-9C0984DECD02}"/>
            </a:ext>
          </a:extLst>
        </xdr:cNvPr>
        <xdr:cNvCxnSpPr/>
      </xdr:nvCxnSpPr>
      <xdr:spPr>
        <a:xfrm flipV="1">
          <a:off x="11282680" y="13279755"/>
          <a:ext cx="789940" cy="48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53" name="n_1aveValue【消防施設】&#10;有形固定資産減価償却率">
          <a:extLst>
            <a:ext uri="{FF2B5EF4-FFF2-40B4-BE49-F238E27FC236}">
              <a16:creationId xmlns:a16="http://schemas.microsoft.com/office/drawing/2014/main" id="{634BA70F-9977-46BE-ABBB-67EE019FC315}"/>
            </a:ext>
          </a:extLst>
        </xdr:cNvPr>
        <xdr:cNvSpPr txBox="1"/>
      </xdr:nvSpPr>
      <xdr:spPr>
        <a:xfrm>
          <a:off x="13437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654" name="n_2aveValue【消防施設】&#10;有形固定資産減価償却率">
          <a:extLst>
            <a:ext uri="{FF2B5EF4-FFF2-40B4-BE49-F238E27FC236}">
              <a16:creationId xmlns:a16="http://schemas.microsoft.com/office/drawing/2014/main" id="{FCDFD1AD-9891-4BAB-80CA-89F64591A0DC}"/>
            </a:ext>
          </a:extLst>
        </xdr:cNvPr>
        <xdr:cNvSpPr txBox="1"/>
      </xdr:nvSpPr>
      <xdr:spPr>
        <a:xfrm>
          <a:off x="12675244"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macro="" textlink="">
      <xdr:nvSpPr>
        <xdr:cNvPr id="655" name="n_3aveValue【消防施設】&#10;有形固定資産減価償却率">
          <a:extLst>
            <a:ext uri="{FF2B5EF4-FFF2-40B4-BE49-F238E27FC236}">
              <a16:creationId xmlns:a16="http://schemas.microsoft.com/office/drawing/2014/main" id="{3BD98816-43B5-48BC-BC82-06C647032BD6}"/>
            </a:ext>
          </a:extLst>
        </xdr:cNvPr>
        <xdr:cNvSpPr txBox="1"/>
      </xdr:nvSpPr>
      <xdr:spPr>
        <a:xfrm>
          <a:off x="1190054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56" name="n_4aveValue【消防施設】&#10;有形固定資産減価償却率">
          <a:extLst>
            <a:ext uri="{FF2B5EF4-FFF2-40B4-BE49-F238E27FC236}">
              <a16:creationId xmlns:a16="http://schemas.microsoft.com/office/drawing/2014/main" id="{BD95602C-6CCE-4D14-8CDA-9DC1CAE90A14}"/>
            </a:ext>
          </a:extLst>
        </xdr:cNvPr>
        <xdr:cNvSpPr txBox="1"/>
      </xdr:nvSpPr>
      <xdr:spPr>
        <a:xfrm>
          <a:off x="1110298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74313</xdr:rowOff>
    </xdr:from>
    <xdr:ext cx="405111" cy="259045"/>
    <xdr:sp macro="" textlink="">
      <xdr:nvSpPr>
        <xdr:cNvPr id="657" name="n_1mainValue【消防施設】&#10;有形固定資産減価償却率">
          <a:extLst>
            <a:ext uri="{FF2B5EF4-FFF2-40B4-BE49-F238E27FC236}">
              <a16:creationId xmlns:a16="http://schemas.microsoft.com/office/drawing/2014/main" id="{811FEAE2-EFEB-4479-ACA6-B773732E40DD}"/>
            </a:ext>
          </a:extLst>
        </xdr:cNvPr>
        <xdr:cNvSpPr txBox="1"/>
      </xdr:nvSpPr>
      <xdr:spPr>
        <a:xfrm>
          <a:off x="13437244" y="1382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101616</xdr:rowOff>
    </xdr:from>
    <xdr:ext cx="405111" cy="259045"/>
    <xdr:sp macro="" textlink="">
      <xdr:nvSpPr>
        <xdr:cNvPr id="658" name="n_2mainValue【消防施設】&#10;有形固定資産減価償却率">
          <a:extLst>
            <a:ext uri="{FF2B5EF4-FFF2-40B4-BE49-F238E27FC236}">
              <a16:creationId xmlns:a16="http://schemas.microsoft.com/office/drawing/2014/main" id="{57B05824-9102-4323-8AC7-A3C0DBE3B887}"/>
            </a:ext>
          </a:extLst>
        </xdr:cNvPr>
        <xdr:cNvSpPr txBox="1"/>
      </xdr:nvSpPr>
      <xdr:spPr>
        <a:xfrm>
          <a:off x="12675244" y="1284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103522</xdr:rowOff>
    </xdr:from>
    <xdr:ext cx="405111" cy="259045"/>
    <xdr:sp macro="" textlink="">
      <xdr:nvSpPr>
        <xdr:cNvPr id="659" name="n_3mainValue【消防施設】&#10;有形固定資産減価償却率">
          <a:extLst>
            <a:ext uri="{FF2B5EF4-FFF2-40B4-BE49-F238E27FC236}">
              <a16:creationId xmlns:a16="http://schemas.microsoft.com/office/drawing/2014/main" id="{896B5F3E-89B7-4C90-9A00-929813971BBB}"/>
            </a:ext>
          </a:extLst>
        </xdr:cNvPr>
        <xdr:cNvSpPr txBox="1"/>
      </xdr:nvSpPr>
      <xdr:spPr>
        <a:xfrm>
          <a:off x="11900544" y="1301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57166</xdr:rowOff>
    </xdr:from>
    <xdr:ext cx="405111" cy="259045"/>
    <xdr:sp macro="" textlink="">
      <xdr:nvSpPr>
        <xdr:cNvPr id="660" name="n_4mainValue【消防施設】&#10;有形固定資産減価償却率">
          <a:extLst>
            <a:ext uri="{FF2B5EF4-FFF2-40B4-BE49-F238E27FC236}">
              <a16:creationId xmlns:a16="http://schemas.microsoft.com/office/drawing/2014/main" id="{E8CEA4D8-92D5-44AA-BBF4-0EB8A3942956}"/>
            </a:ext>
          </a:extLst>
        </xdr:cNvPr>
        <xdr:cNvSpPr txBox="1"/>
      </xdr:nvSpPr>
      <xdr:spPr>
        <a:xfrm>
          <a:off x="11102984" y="138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a:extLst>
            <a:ext uri="{FF2B5EF4-FFF2-40B4-BE49-F238E27FC236}">
              <a16:creationId xmlns:a16="http://schemas.microsoft.com/office/drawing/2014/main" id="{B8912D2B-7161-4BF2-9282-5636C3DB7F3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a:extLst>
            <a:ext uri="{FF2B5EF4-FFF2-40B4-BE49-F238E27FC236}">
              <a16:creationId xmlns:a16="http://schemas.microsoft.com/office/drawing/2014/main" id="{BB85ED31-06BB-4EE9-8AEA-1CDF7015799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a:extLst>
            <a:ext uri="{FF2B5EF4-FFF2-40B4-BE49-F238E27FC236}">
              <a16:creationId xmlns:a16="http://schemas.microsoft.com/office/drawing/2014/main" id="{5F1A3339-A32F-4A7E-BD64-18F8C02A34B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a:extLst>
            <a:ext uri="{FF2B5EF4-FFF2-40B4-BE49-F238E27FC236}">
              <a16:creationId xmlns:a16="http://schemas.microsoft.com/office/drawing/2014/main" id="{58D9CC9F-7975-43A0-BAD1-FED743E1A75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a:extLst>
            <a:ext uri="{FF2B5EF4-FFF2-40B4-BE49-F238E27FC236}">
              <a16:creationId xmlns:a16="http://schemas.microsoft.com/office/drawing/2014/main" id="{A739F533-043E-43DD-AEF2-32F2B8C3E20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a:extLst>
            <a:ext uri="{FF2B5EF4-FFF2-40B4-BE49-F238E27FC236}">
              <a16:creationId xmlns:a16="http://schemas.microsoft.com/office/drawing/2014/main" id="{35A72BD8-B123-497C-B2FC-F1D94FA9BF7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a:extLst>
            <a:ext uri="{FF2B5EF4-FFF2-40B4-BE49-F238E27FC236}">
              <a16:creationId xmlns:a16="http://schemas.microsoft.com/office/drawing/2014/main" id="{A91285B1-6DC9-4EB4-A4F8-9FC41AC7C00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a:extLst>
            <a:ext uri="{FF2B5EF4-FFF2-40B4-BE49-F238E27FC236}">
              <a16:creationId xmlns:a16="http://schemas.microsoft.com/office/drawing/2014/main" id="{5D83F527-E073-4BFD-BCE3-47201E65086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a:extLst>
            <a:ext uri="{FF2B5EF4-FFF2-40B4-BE49-F238E27FC236}">
              <a16:creationId xmlns:a16="http://schemas.microsoft.com/office/drawing/2014/main" id="{1CA16965-B069-4E43-A27A-C4758309C95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a:extLst>
            <a:ext uri="{FF2B5EF4-FFF2-40B4-BE49-F238E27FC236}">
              <a16:creationId xmlns:a16="http://schemas.microsoft.com/office/drawing/2014/main" id="{DCCE7368-8267-4847-B361-A357BE45383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1" name="直線コネクタ 670">
          <a:extLst>
            <a:ext uri="{FF2B5EF4-FFF2-40B4-BE49-F238E27FC236}">
              <a16:creationId xmlns:a16="http://schemas.microsoft.com/office/drawing/2014/main" id="{91C5F06E-467C-4235-9E2A-7F1DAAC73A87}"/>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2" name="テキスト ボックス 671">
          <a:extLst>
            <a:ext uri="{FF2B5EF4-FFF2-40B4-BE49-F238E27FC236}">
              <a16:creationId xmlns:a16="http://schemas.microsoft.com/office/drawing/2014/main" id="{FE9370FC-0C64-4B6C-BD30-48F262EEB3F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3" name="直線コネクタ 672">
          <a:extLst>
            <a:ext uri="{FF2B5EF4-FFF2-40B4-BE49-F238E27FC236}">
              <a16:creationId xmlns:a16="http://schemas.microsoft.com/office/drawing/2014/main" id="{2A6D1764-7EBA-4AFC-8541-C1DE3E6E2875}"/>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4" name="テキスト ボックス 673">
          <a:extLst>
            <a:ext uri="{FF2B5EF4-FFF2-40B4-BE49-F238E27FC236}">
              <a16:creationId xmlns:a16="http://schemas.microsoft.com/office/drawing/2014/main" id="{F5958DD9-9A4B-48F3-844C-EF020FB9FC8A}"/>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5" name="直線コネクタ 674">
          <a:extLst>
            <a:ext uri="{FF2B5EF4-FFF2-40B4-BE49-F238E27FC236}">
              <a16:creationId xmlns:a16="http://schemas.microsoft.com/office/drawing/2014/main" id="{B7D30123-5EF6-4491-BA50-E530964E687F}"/>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6" name="テキスト ボックス 675">
          <a:extLst>
            <a:ext uri="{FF2B5EF4-FFF2-40B4-BE49-F238E27FC236}">
              <a16:creationId xmlns:a16="http://schemas.microsoft.com/office/drawing/2014/main" id="{2C83A2B1-70B4-4E34-8A17-9B7C0027EB28}"/>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7" name="直線コネクタ 676">
          <a:extLst>
            <a:ext uri="{FF2B5EF4-FFF2-40B4-BE49-F238E27FC236}">
              <a16:creationId xmlns:a16="http://schemas.microsoft.com/office/drawing/2014/main" id="{84A682DC-3FC0-4EA6-A18C-A2348CC6BA82}"/>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8" name="テキスト ボックス 677">
          <a:extLst>
            <a:ext uri="{FF2B5EF4-FFF2-40B4-BE49-F238E27FC236}">
              <a16:creationId xmlns:a16="http://schemas.microsoft.com/office/drawing/2014/main" id="{4BEB8C9D-5170-41EB-BF15-9BABD8319B38}"/>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9" name="直線コネクタ 678">
          <a:extLst>
            <a:ext uri="{FF2B5EF4-FFF2-40B4-BE49-F238E27FC236}">
              <a16:creationId xmlns:a16="http://schemas.microsoft.com/office/drawing/2014/main" id="{FD094D69-9F53-4441-A119-EB1794622D66}"/>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0" name="テキスト ボックス 679">
          <a:extLst>
            <a:ext uri="{FF2B5EF4-FFF2-40B4-BE49-F238E27FC236}">
              <a16:creationId xmlns:a16="http://schemas.microsoft.com/office/drawing/2014/main" id="{A9CB8E10-D7CB-440F-87D8-3D358E8F370B}"/>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a:extLst>
            <a:ext uri="{FF2B5EF4-FFF2-40B4-BE49-F238E27FC236}">
              <a16:creationId xmlns:a16="http://schemas.microsoft.com/office/drawing/2014/main" id="{A532E125-C8F5-438C-AD26-5DB70DF9EE3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a:extLst>
            <a:ext uri="{FF2B5EF4-FFF2-40B4-BE49-F238E27FC236}">
              <a16:creationId xmlns:a16="http://schemas.microsoft.com/office/drawing/2014/main" id="{21731947-C316-4A29-AC4B-65D915CC4E6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消防施設】&#10;一人当たり面積グラフ枠">
          <a:extLst>
            <a:ext uri="{FF2B5EF4-FFF2-40B4-BE49-F238E27FC236}">
              <a16:creationId xmlns:a16="http://schemas.microsoft.com/office/drawing/2014/main" id="{5C006806-F729-42ED-A536-512C6EEAD55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84" name="直線コネクタ 683">
          <a:extLst>
            <a:ext uri="{FF2B5EF4-FFF2-40B4-BE49-F238E27FC236}">
              <a16:creationId xmlns:a16="http://schemas.microsoft.com/office/drawing/2014/main" id="{F0804768-0B4E-4180-98B7-6FFEDAC1B827}"/>
            </a:ext>
          </a:extLst>
        </xdr:cNvPr>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85" name="【消防施設】&#10;一人当たり面積最小値テキスト">
          <a:extLst>
            <a:ext uri="{FF2B5EF4-FFF2-40B4-BE49-F238E27FC236}">
              <a16:creationId xmlns:a16="http://schemas.microsoft.com/office/drawing/2014/main" id="{C28F766A-1BA8-48CC-8E36-9C2AAF224DA2}"/>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86" name="直線コネクタ 685">
          <a:extLst>
            <a:ext uri="{FF2B5EF4-FFF2-40B4-BE49-F238E27FC236}">
              <a16:creationId xmlns:a16="http://schemas.microsoft.com/office/drawing/2014/main" id="{4EB617F8-3DE1-4097-ACDF-5A9DEB89C1AA}"/>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687" name="【消防施設】&#10;一人当たり面積最大値テキスト">
          <a:extLst>
            <a:ext uri="{FF2B5EF4-FFF2-40B4-BE49-F238E27FC236}">
              <a16:creationId xmlns:a16="http://schemas.microsoft.com/office/drawing/2014/main" id="{410E985F-F993-4732-B7F0-87F56FF99656}"/>
            </a:ext>
          </a:extLst>
        </xdr:cNvPr>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688" name="直線コネクタ 687">
          <a:extLst>
            <a:ext uri="{FF2B5EF4-FFF2-40B4-BE49-F238E27FC236}">
              <a16:creationId xmlns:a16="http://schemas.microsoft.com/office/drawing/2014/main" id="{BE83B59B-D150-4568-9523-A288678CA5C4}"/>
            </a:ext>
          </a:extLst>
        </xdr:cNvPr>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689" name="【消防施設】&#10;一人当たり面積平均値テキスト">
          <a:extLst>
            <a:ext uri="{FF2B5EF4-FFF2-40B4-BE49-F238E27FC236}">
              <a16:creationId xmlns:a16="http://schemas.microsoft.com/office/drawing/2014/main" id="{DEE0F6A7-65D7-4495-B774-B021CD78B717}"/>
            </a:ext>
          </a:extLst>
        </xdr:cNvPr>
        <xdr:cNvSpPr txBox="1"/>
      </xdr:nvSpPr>
      <xdr:spPr>
        <a:xfrm>
          <a:off x="19547840" y="14203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690" name="フローチャート: 判断 689">
          <a:extLst>
            <a:ext uri="{FF2B5EF4-FFF2-40B4-BE49-F238E27FC236}">
              <a16:creationId xmlns:a16="http://schemas.microsoft.com/office/drawing/2014/main" id="{B6154C60-7AAC-4785-BB90-4DD98F5503A8}"/>
            </a:ext>
          </a:extLst>
        </xdr:cNvPr>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691" name="フローチャート: 判断 690">
          <a:extLst>
            <a:ext uri="{FF2B5EF4-FFF2-40B4-BE49-F238E27FC236}">
              <a16:creationId xmlns:a16="http://schemas.microsoft.com/office/drawing/2014/main" id="{82ABA26A-6778-4356-BBF7-5CF5895EE1A7}"/>
            </a:ext>
          </a:extLst>
        </xdr:cNvPr>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692" name="フローチャート: 判断 691">
          <a:extLst>
            <a:ext uri="{FF2B5EF4-FFF2-40B4-BE49-F238E27FC236}">
              <a16:creationId xmlns:a16="http://schemas.microsoft.com/office/drawing/2014/main" id="{B2C22E1B-64BF-46D5-B074-4D9498F5B6C5}"/>
            </a:ext>
          </a:extLst>
        </xdr:cNvPr>
        <xdr:cNvSpPr/>
      </xdr:nvSpPr>
      <xdr:spPr>
        <a:xfrm>
          <a:off x="1793748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93" name="フローチャート: 判断 692">
          <a:extLst>
            <a:ext uri="{FF2B5EF4-FFF2-40B4-BE49-F238E27FC236}">
              <a16:creationId xmlns:a16="http://schemas.microsoft.com/office/drawing/2014/main" id="{61EC5DCE-1822-4426-81DF-C6F88748F242}"/>
            </a:ext>
          </a:extLst>
        </xdr:cNvPr>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694" name="フローチャート: 判断 693">
          <a:extLst>
            <a:ext uri="{FF2B5EF4-FFF2-40B4-BE49-F238E27FC236}">
              <a16:creationId xmlns:a16="http://schemas.microsoft.com/office/drawing/2014/main" id="{EACAD3C0-C2D2-4F5B-AC8C-93158F37452E}"/>
            </a:ext>
          </a:extLst>
        </xdr:cNvPr>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2633C2B9-F554-4383-965B-925FF123440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C43FC4D4-DCEB-4BF1-8227-41333E57F1C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1E37095-C846-455C-809B-EE241156C48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EBC5ED26-303B-452A-801D-4873E455A16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13B3878C-3B1B-487B-A124-C7DF6D5870B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00" name="楕円 699">
          <a:extLst>
            <a:ext uri="{FF2B5EF4-FFF2-40B4-BE49-F238E27FC236}">
              <a16:creationId xmlns:a16="http://schemas.microsoft.com/office/drawing/2014/main" id="{B07502A4-DB2B-44F4-AB9D-7A755ED6EDB6}"/>
            </a:ext>
          </a:extLst>
        </xdr:cNvPr>
        <xdr:cNvSpPr/>
      </xdr:nvSpPr>
      <xdr:spPr>
        <a:xfrm>
          <a:off x="1945894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86377</xdr:rowOff>
    </xdr:from>
    <xdr:ext cx="469744" cy="259045"/>
    <xdr:sp macro="" textlink="">
      <xdr:nvSpPr>
        <xdr:cNvPr id="701" name="【消防施設】&#10;一人当たり面積該当値テキスト">
          <a:extLst>
            <a:ext uri="{FF2B5EF4-FFF2-40B4-BE49-F238E27FC236}">
              <a16:creationId xmlns:a16="http://schemas.microsoft.com/office/drawing/2014/main" id="{5B68F6D8-6AA2-4BE4-877E-5B87E675A8B5}"/>
            </a:ext>
          </a:extLst>
        </xdr:cNvPr>
        <xdr:cNvSpPr txBox="1"/>
      </xdr:nvSpPr>
      <xdr:spPr>
        <a:xfrm>
          <a:off x="19547840"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02" name="楕円 701">
          <a:extLst>
            <a:ext uri="{FF2B5EF4-FFF2-40B4-BE49-F238E27FC236}">
              <a16:creationId xmlns:a16="http://schemas.microsoft.com/office/drawing/2014/main" id="{C663D3E3-B0C3-4B52-B9AA-5E4C5F6E8100}"/>
            </a:ext>
          </a:extLst>
        </xdr:cNvPr>
        <xdr:cNvSpPr/>
      </xdr:nvSpPr>
      <xdr:spPr>
        <a:xfrm>
          <a:off x="1873504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703" name="直線コネクタ 702">
          <a:extLst>
            <a:ext uri="{FF2B5EF4-FFF2-40B4-BE49-F238E27FC236}">
              <a16:creationId xmlns:a16="http://schemas.microsoft.com/office/drawing/2014/main" id="{271415F0-F797-45A7-902F-2EBFA173CD98}"/>
            </a:ext>
          </a:extLst>
        </xdr:cNvPr>
        <xdr:cNvCxnSpPr/>
      </xdr:nvCxnSpPr>
      <xdr:spPr>
        <a:xfrm>
          <a:off x="18778220" y="141960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48261</xdr:rowOff>
    </xdr:from>
    <xdr:to>
      <xdr:col>107</xdr:col>
      <xdr:colOff>101600</xdr:colOff>
      <xdr:row>86</xdr:row>
      <xdr:rowOff>149861</xdr:rowOff>
    </xdr:to>
    <xdr:sp macro="" textlink="">
      <xdr:nvSpPr>
        <xdr:cNvPr id="704" name="楕円 703">
          <a:extLst>
            <a:ext uri="{FF2B5EF4-FFF2-40B4-BE49-F238E27FC236}">
              <a16:creationId xmlns:a16="http://schemas.microsoft.com/office/drawing/2014/main" id="{6B91E7C7-4C61-4619-B1A2-776CD6A1B82B}"/>
            </a:ext>
          </a:extLst>
        </xdr:cNvPr>
        <xdr:cNvSpPr/>
      </xdr:nvSpPr>
      <xdr:spPr>
        <a:xfrm>
          <a:off x="17937480" y="144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86</xdr:row>
      <xdr:rowOff>99061</xdr:rowOff>
    </xdr:to>
    <xdr:cxnSp macro="">
      <xdr:nvCxnSpPr>
        <xdr:cNvPr id="705" name="直線コネクタ 704">
          <a:extLst>
            <a:ext uri="{FF2B5EF4-FFF2-40B4-BE49-F238E27FC236}">
              <a16:creationId xmlns:a16="http://schemas.microsoft.com/office/drawing/2014/main" id="{DBC8E2D6-3107-428D-869A-ABEA6D51768D}"/>
            </a:ext>
          </a:extLst>
        </xdr:cNvPr>
        <xdr:cNvCxnSpPr/>
      </xdr:nvCxnSpPr>
      <xdr:spPr>
        <a:xfrm flipV="1">
          <a:off x="17988280" y="14196060"/>
          <a:ext cx="78994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48261</xdr:rowOff>
    </xdr:from>
    <xdr:to>
      <xdr:col>102</xdr:col>
      <xdr:colOff>165100</xdr:colOff>
      <xdr:row>86</xdr:row>
      <xdr:rowOff>149861</xdr:rowOff>
    </xdr:to>
    <xdr:sp macro="" textlink="">
      <xdr:nvSpPr>
        <xdr:cNvPr id="706" name="楕円 705">
          <a:extLst>
            <a:ext uri="{FF2B5EF4-FFF2-40B4-BE49-F238E27FC236}">
              <a16:creationId xmlns:a16="http://schemas.microsoft.com/office/drawing/2014/main" id="{06B6CB87-3193-4CEC-A450-C718CE3189E9}"/>
            </a:ext>
          </a:extLst>
        </xdr:cNvPr>
        <xdr:cNvSpPr/>
      </xdr:nvSpPr>
      <xdr:spPr>
        <a:xfrm>
          <a:off x="17162780" y="144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99061</xdr:rowOff>
    </xdr:from>
    <xdr:to>
      <xdr:col>107</xdr:col>
      <xdr:colOff>50800</xdr:colOff>
      <xdr:row>86</xdr:row>
      <xdr:rowOff>99061</xdr:rowOff>
    </xdr:to>
    <xdr:cxnSp macro="">
      <xdr:nvCxnSpPr>
        <xdr:cNvPr id="707" name="直線コネクタ 706">
          <a:extLst>
            <a:ext uri="{FF2B5EF4-FFF2-40B4-BE49-F238E27FC236}">
              <a16:creationId xmlns:a16="http://schemas.microsoft.com/office/drawing/2014/main" id="{5316D368-3326-4E5C-A1E4-224699CB3A7B}"/>
            </a:ext>
          </a:extLst>
        </xdr:cNvPr>
        <xdr:cNvCxnSpPr/>
      </xdr:nvCxnSpPr>
      <xdr:spPr>
        <a:xfrm>
          <a:off x="17213580" y="145161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48261</xdr:rowOff>
    </xdr:from>
    <xdr:to>
      <xdr:col>98</xdr:col>
      <xdr:colOff>38100</xdr:colOff>
      <xdr:row>86</xdr:row>
      <xdr:rowOff>149861</xdr:rowOff>
    </xdr:to>
    <xdr:sp macro="" textlink="">
      <xdr:nvSpPr>
        <xdr:cNvPr id="708" name="楕円 707">
          <a:extLst>
            <a:ext uri="{FF2B5EF4-FFF2-40B4-BE49-F238E27FC236}">
              <a16:creationId xmlns:a16="http://schemas.microsoft.com/office/drawing/2014/main" id="{EC8B5517-BCDB-4331-BA45-7252C4627EF2}"/>
            </a:ext>
          </a:extLst>
        </xdr:cNvPr>
        <xdr:cNvSpPr/>
      </xdr:nvSpPr>
      <xdr:spPr>
        <a:xfrm>
          <a:off x="16388080" y="144653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99061</xdr:rowOff>
    </xdr:from>
    <xdr:to>
      <xdr:col>102</xdr:col>
      <xdr:colOff>114300</xdr:colOff>
      <xdr:row>86</xdr:row>
      <xdr:rowOff>99061</xdr:rowOff>
    </xdr:to>
    <xdr:cxnSp macro="">
      <xdr:nvCxnSpPr>
        <xdr:cNvPr id="709" name="直線コネクタ 708">
          <a:extLst>
            <a:ext uri="{FF2B5EF4-FFF2-40B4-BE49-F238E27FC236}">
              <a16:creationId xmlns:a16="http://schemas.microsoft.com/office/drawing/2014/main" id="{20AFD738-1D8A-431E-8787-186BA952F618}"/>
            </a:ext>
          </a:extLst>
        </xdr:cNvPr>
        <xdr:cNvCxnSpPr/>
      </xdr:nvCxnSpPr>
      <xdr:spPr>
        <a:xfrm>
          <a:off x="16431260" y="145161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710" name="n_1aveValue【消防施設】&#10;一人当たり面積">
          <a:extLst>
            <a:ext uri="{FF2B5EF4-FFF2-40B4-BE49-F238E27FC236}">
              <a16:creationId xmlns:a16="http://schemas.microsoft.com/office/drawing/2014/main" id="{41470D81-4B96-48D8-A316-480C38E0379F}"/>
            </a:ext>
          </a:extLst>
        </xdr:cNvPr>
        <xdr:cNvSpPr txBox="1"/>
      </xdr:nvSpPr>
      <xdr:spPr>
        <a:xfrm>
          <a:off x="185611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711" name="n_2aveValue【消防施設】&#10;一人当たり面積">
          <a:extLst>
            <a:ext uri="{FF2B5EF4-FFF2-40B4-BE49-F238E27FC236}">
              <a16:creationId xmlns:a16="http://schemas.microsoft.com/office/drawing/2014/main" id="{2D4D27DB-FCB5-40E8-84FC-75EFAFB73171}"/>
            </a:ext>
          </a:extLst>
        </xdr:cNvPr>
        <xdr:cNvSpPr txBox="1"/>
      </xdr:nvSpPr>
      <xdr:spPr>
        <a:xfrm>
          <a:off x="1777626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12" name="n_3aveValue【消防施設】&#10;一人当たり面積">
          <a:extLst>
            <a:ext uri="{FF2B5EF4-FFF2-40B4-BE49-F238E27FC236}">
              <a16:creationId xmlns:a16="http://schemas.microsoft.com/office/drawing/2014/main" id="{ADD6F3A7-A7D9-432D-89CF-0391FB97E30A}"/>
            </a:ext>
          </a:extLst>
        </xdr:cNvPr>
        <xdr:cNvSpPr txBox="1"/>
      </xdr:nvSpPr>
      <xdr:spPr>
        <a:xfrm>
          <a:off x="170015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13" name="n_4aveValue【消防施設】&#10;一人当たり面積">
          <a:extLst>
            <a:ext uri="{FF2B5EF4-FFF2-40B4-BE49-F238E27FC236}">
              <a16:creationId xmlns:a16="http://schemas.microsoft.com/office/drawing/2014/main" id="{D15F6687-28AB-4B40-8C47-E54658B7D9F6}"/>
            </a:ext>
          </a:extLst>
        </xdr:cNvPr>
        <xdr:cNvSpPr txBox="1"/>
      </xdr:nvSpPr>
      <xdr:spPr>
        <a:xfrm>
          <a:off x="162268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10177</xdr:rowOff>
    </xdr:from>
    <xdr:ext cx="469744" cy="259045"/>
    <xdr:sp macro="" textlink="">
      <xdr:nvSpPr>
        <xdr:cNvPr id="714" name="n_1mainValue【消防施設】&#10;一人当たり面積">
          <a:extLst>
            <a:ext uri="{FF2B5EF4-FFF2-40B4-BE49-F238E27FC236}">
              <a16:creationId xmlns:a16="http://schemas.microsoft.com/office/drawing/2014/main" id="{9D213AD0-383C-49FC-A306-3598037CD545}"/>
            </a:ext>
          </a:extLst>
        </xdr:cNvPr>
        <xdr:cNvSpPr txBox="1"/>
      </xdr:nvSpPr>
      <xdr:spPr>
        <a:xfrm>
          <a:off x="185611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140988</xdr:rowOff>
    </xdr:from>
    <xdr:ext cx="469744" cy="259045"/>
    <xdr:sp macro="" textlink="">
      <xdr:nvSpPr>
        <xdr:cNvPr id="715" name="n_2mainValue【消防施設】&#10;一人当たり面積">
          <a:extLst>
            <a:ext uri="{FF2B5EF4-FFF2-40B4-BE49-F238E27FC236}">
              <a16:creationId xmlns:a16="http://schemas.microsoft.com/office/drawing/2014/main" id="{A41DD8A2-5DBA-45FD-B1EE-27B621947535}"/>
            </a:ext>
          </a:extLst>
        </xdr:cNvPr>
        <xdr:cNvSpPr txBox="1"/>
      </xdr:nvSpPr>
      <xdr:spPr>
        <a:xfrm>
          <a:off x="17776267" y="1455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140988</xdr:rowOff>
    </xdr:from>
    <xdr:ext cx="469744" cy="259045"/>
    <xdr:sp macro="" textlink="">
      <xdr:nvSpPr>
        <xdr:cNvPr id="716" name="n_3mainValue【消防施設】&#10;一人当たり面積">
          <a:extLst>
            <a:ext uri="{FF2B5EF4-FFF2-40B4-BE49-F238E27FC236}">
              <a16:creationId xmlns:a16="http://schemas.microsoft.com/office/drawing/2014/main" id="{6DD990E9-0159-4C26-8B84-CA51BB6333CD}"/>
            </a:ext>
          </a:extLst>
        </xdr:cNvPr>
        <xdr:cNvSpPr txBox="1"/>
      </xdr:nvSpPr>
      <xdr:spPr>
        <a:xfrm>
          <a:off x="17001567" y="1455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140988</xdr:rowOff>
    </xdr:from>
    <xdr:ext cx="469744" cy="259045"/>
    <xdr:sp macro="" textlink="">
      <xdr:nvSpPr>
        <xdr:cNvPr id="717" name="n_4mainValue【消防施設】&#10;一人当たり面積">
          <a:extLst>
            <a:ext uri="{FF2B5EF4-FFF2-40B4-BE49-F238E27FC236}">
              <a16:creationId xmlns:a16="http://schemas.microsoft.com/office/drawing/2014/main" id="{7A1400A5-BB99-4CDE-9A22-9980C6C104FC}"/>
            </a:ext>
          </a:extLst>
        </xdr:cNvPr>
        <xdr:cNvSpPr txBox="1"/>
      </xdr:nvSpPr>
      <xdr:spPr>
        <a:xfrm>
          <a:off x="16226867" y="1455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a:extLst>
            <a:ext uri="{FF2B5EF4-FFF2-40B4-BE49-F238E27FC236}">
              <a16:creationId xmlns:a16="http://schemas.microsoft.com/office/drawing/2014/main" id="{55992EFF-E1C6-4B37-A3EA-F4886484FBF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a:extLst>
            <a:ext uri="{FF2B5EF4-FFF2-40B4-BE49-F238E27FC236}">
              <a16:creationId xmlns:a16="http://schemas.microsoft.com/office/drawing/2014/main" id="{439EE923-61C7-441D-ACB0-34EE35EE930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a:extLst>
            <a:ext uri="{FF2B5EF4-FFF2-40B4-BE49-F238E27FC236}">
              <a16:creationId xmlns:a16="http://schemas.microsoft.com/office/drawing/2014/main" id="{D6999548-A5D1-4F7B-AF79-33891DD3128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a:extLst>
            <a:ext uri="{FF2B5EF4-FFF2-40B4-BE49-F238E27FC236}">
              <a16:creationId xmlns:a16="http://schemas.microsoft.com/office/drawing/2014/main" id="{4B40C76E-0086-47FC-B372-A62418554E5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a:extLst>
            <a:ext uri="{FF2B5EF4-FFF2-40B4-BE49-F238E27FC236}">
              <a16:creationId xmlns:a16="http://schemas.microsoft.com/office/drawing/2014/main" id="{4A68841F-EEB2-4C7C-A1A9-4F8DBCF5763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a:extLst>
            <a:ext uri="{FF2B5EF4-FFF2-40B4-BE49-F238E27FC236}">
              <a16:creationId xmlns:a16="http://schemas.microsoft.com/office/drawing/2014/main" id="{84CA6AF2-2E92-4390-A19A-231AE0B8ADB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a:extLst>
            <a:ext uri="{FF2B5EF4-FFF2-40B4-BE49-F238E27FC236}">
              <a16:creationId xmlns:a16="http://schemas.microsoft.com/office/drawing/2014/main" id="{77B6EA1B-F142-43A9-9271-5ACD5E327CC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a:extLst>
            <a:ext uri="{FF2B5EF4-FFF2-40B4-BE49-F238E27FC236}">
              <a16:creationId xmlns:a16="http://schemas.microsoft.com/office/drawing/2014/main" id="{561991BC-8B1E-4E20-ADAE-6DE2031012B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a:extLst>
            <a:ext uri="{FF2B5EF4-FFF2-40B4-BE49-F238E27FC236}">
              <a16:creationId xmlns:a16="http://schemas.microsoft.com/office/drawing/2014/main" id="{36C53F51-02A4-4F4E-8FB0-7C06C8E5270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a:extLst>
            <a:ext uri="{FF2B5EF4-FFF2-40B4-BE49-F238E27FC236}">
              <a16:creationId xmlns:a16="http://schemas.microsoft.com/office/drawing/2014/main" id="{8546CC10-56CB-4B48-9741-1124DAC810E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a:extLst>
            <a:ext uri="{FF2B5EF4-FFF2-40B4-BE49-F238E27FC236}">
              <a16:creationId xmlns:a16="http://schemas.microsoft.com/office/drawing/2014/main" id="{B0144DC3-7C67-427F-A9FC-B846D60FFEA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9" name="直線コネクタ 728">
          <a:extLst>
            <a:ext uri="{FF2B5EF4-FFF2-40B4-BE49-F238E27FC236}">
              <a16:creationId xmlns:a16="http://schemas.microsoft.com/office/drawing/2014/main" id="{3E2CFA4B-3395-43E3-941A-AA1807EC7F2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0" name="テキスト ボックス 729">
          <a:extLst>
            <a:ext uri="{FF2B5EF4-FFF2-40B4-BE49-F238E27FC236}">
              <a16:creationId xmlns:a16="http://schemas.microsoft.com/office/drawing/2014/main" id="{E495D58B-FF27-4DC1-99E0-B113F9744D0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1" name="直線コネクタ 730">
          <a:extLst>
            <a:ext uri="{FF2B5EF4-FFF2-40B4-BE49-F238E27FC236}">
              <a16:creationId xmlns:a16="http://schemas.microsoft.com/office/drawing/2014/main" id="{565D8AD0-D7FE-4631-939E-62D8FC1C11F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2" name="テキスト ボックス 731">
          <a:extLst>
            <a:ext uri="{FF2B5EF4-FFF2-40B4-BE49-F238E27FC236}">
              <a16:creationId xmlns:a16="http://schemas.microsoft.com/office/drawing/2014/main" id="{670E3C6E-E922-4672-9D5C-D07A8BA18E9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3" name="直線コネクタ 732">
          <a:extLst>
            <a:ext uri="{FF2B5EF4-FFF2-40B4-BE49-F238E27FC236}">
              <a16:creationId xmlns:a16="http://schemas.microsoft.com/office/drawing/2014/main" id="{D97384E1-2957-4E5A-AAC3-8B28F853E8A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4" name="テキスト ボックス 733">
          <a:extLst>
            <a:ext uri="{FF2B5EF4-FFF2-40B4-BE49-F238E27FC236}">
              <a16:creationId xmlns:a16="http://schemas.microsoft.com/office/drawing/2014/main" id="{9180A5BB-25A4-447E-9E10-048C39211F0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5" name="直線コネクタ 734">
          <a:extLst>
            <a:ext uri="{FF2B5EF4-FFF2-40B4-BE49-F238E27FC236}">
              <a16:creationId xmlns:a16="http://schemas.microsoft.com/office/drawing/2014/main" id="{C3D5E495-CFC4-4705-879C-0872E10B5A7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6" name="テキスト ボックス 735">
          <a:extLst>
            <a:ext uri="{FF2B5EF4-FFF2-40B4-BE49-F238E27FC236}">
              <a16:creationId xmlns:a16="http://schemas.microsoft.com/office/drawing/2014/main" id="{F72C3596-1673-4B73-A0B3-7C8ABF29231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7" name="直線コネクタ 736">
          <a:extLst>
            <a:ext uri="{FF2B5EF4-FFF2-40B4-BE49-F238E27FC236}">
              <a16:creationId xmlns:a16="http://schemas.microsoft.com/office/drawing/2014/main" id="{B658967D-7BE1-4F2B-BF8C-19E47853C90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8" name="テキスト ボックス 737">
          <a:extLst>
            <a:ext uri="{FF2B5EF4-FFF2-40B4-BE49-F238E27FC236}">
              <a16:creationId xmlns:a16="http://schemas.microsoft.com/office/drawing/2014/main" id="{45710BCB-CF27-4B2B-81EE-3C2E02A07B5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9" name="直線コネクタ 738">
          <a:extLst>
            <a:ext uri="{FF2B5EF4-FFF2-40B4-BE49-F238E27FC236}">
              <a16:creationId xmlns:a16="http://schemas.microsoft.com/office/drawing/2014/main" id="{CDDE2E07-4824-4F7E-A0A2-13FA3C9C2D2B}"/>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0" name="テキスト ボックス 739">
          <a:extLst>
            <a:ext uri="{FF2B5EF4-FFF2-40B4-BE49-F238E27FC236}">
              <a16:creationId xmlns:a16="http://schemas.microsoft.com/office/drawing/2014/main" id="{BB8306D5-E782-42D7-B4AB-366E692772C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a:extLst>
            <a:ext uri="{FF2B5EF4-FFF2-40B4-BE49-F238E27FC236}">
              <a16:creationId xmlns:a16="http://schemas.microsoft.com/office/drawing/2014/main" id="{CCA95BDD-D70B-46CF-AAE7-6718D607F6E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a:extLst>
            <a:ext uri="{FF2B5EF4-FFF2-40B4-BE49-F238E27FC236}">
              <a16:creationId xmlns:a16="http://schemas.microsoft.com/office/drawing/2014/main" id="{3FF13B3A-316A-4076-8D8A-8856319B20D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743" name="直線コネクタ 742">
          <a:extLst>
            <a:ext uri="{FF2B5EF4-FFF2-40B4-BE49-F238E27FC236}">
              <a16:creationId xmlns:a16="http://schemas.microsoft.com/office/drawing/2014/main" id="{665C3EC9-4CD7-440D-B3E2-4F534E5F311F}"/>
            </a:ext>
          </a:extLst>
        </xdr:cNvPr>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4" name="【庁舎】&#10;有形固定資産減価償却率最小値テキスト">
          <a:extLst>
            <a:ext uri="{FF2B5EF4-FFF2-40B4-BE49-F238E27FC236}">
              <a16:creationId xmlns:a16="http://schemas.microsoft.com/office/drawing/2014/main" id="{B4D5A23E-7E01-499C-A085-4278ED70AA1B}"/>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5" name="直線コネクタ 744">
          <a:extLst>
            <a:ext uri="{FF2B5EF4-FFF2-40B4-BE49-F238E27FC236}">
              <a16:creationId xmlns:a16="http://schemas.microsoft.com/office/drawing/2014/main" id="{B6CCA46C-C1CF-4A29-91FD-F7404550AA3F}"/>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746" name="【庁舎】&#10;有形固定資産減価償却率最大値テキスト">
          <a:extLst>
            <a:ext uri="{FF2B5EF4-FFF2-40B4-BE49-F238E27FC236}">
              <a16:creationId xmlns:a16="http://schemas.microsoft.com/office/drawing/2014/main" id="{A02B8EC7-9DC2-440F-B1B6-78CDFF2A4ACE}"/>
            </a:ext>
          </a:extLst>
        </xdr:cNvPr>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747" name="直線コネクタ 746">
          <a:extLst>
            <a:ext uri="{FF2B5EF4-FFF2-40B4-BE49-F238E27FC236}">
              <a16:creationId xmlns:a16="http://schemas.microsoft.com/office/drawing/2014/main" id="{472E8821-BA2C-4DC8-8D96-D22370364ADA}"/>
            </a:ext>
          </a:extLst>
        </xdr:cNvPr>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748" name="【庁舎】&#10;有形固定資産減価償却率平均値テキスト">
          <a:extLst>
            <a:ext uri="{FF2B5EF4-FFF2-40B4-BE49-F238E27FC236}">
              <a16:creationId xmlns:a16="http://schemas.microsoft.com/office/drawing/2014/main" id="{2804390A-414B-4960-B23D-540847957933}"/>
            </a:ext>
          </a:extLst>
        </xdr:cNvPr>
        <xdr:cNvSpPr txBox="1"/>
      </xdr:nvSpPr>
      <xdr:spPr>
        <a:xfrm>
          <a:off x="14414500" y="1737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749" name="フローチャート: 判断 748">
          <a:extLst>
            <a:ext uri="{FF2B5EF4-FFF2-40B4-BE49-F238E27FC236}">
              <a16:creationId xmlns:a16="http://schemas.microsoft.com/office/drawing/2014/main" id="{DE706454-4320-4DCB-B4A9-3DB53FBD25FB}"/>
            </a:ext>
          </a:extLst>
        </xdr:cNvPr>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50" name="フローチャート: 判断 749">
          <a:extLst>
            <a:ext uri="{FF2B5EF4-FFF2-40B4-BE49-F238E27FC236}">
              <a16:creationId xmlns:a16="http://schemas.microsoft.com/office/drawing/2014/main" id="{04887B78-804D-4387-AD8E-64B8B99B7B6C}"/>
            </a:ext>
          </a:extLst>
        </xdr:cNvPr>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751" name="フローチャート: 判断 750">
          <a:extLst>
            <a:ext uri="{FF2B5EF4-FFF2-40B4-BE49-F238E27FC236}">
              <a16:creationId xmlns:a16="http://schemas.microsoft.com/office/drawing/2014/main" id="{EFA2ACA1-E54C-43BF-9153-57F36DA548E0}"/>
            </a:ext>
          </a:extLst>
        </xdr:cNvPr>
        <xdr:cNvSpPr/>
      </xdr:nvSpPr>
      <xdr:spPr>
        <a:xfrm>
          <a:off x="128041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752" name="フローチャート: 判断 751">
          <a:extLst>
            <a:ext uri="{FF2B5EF4-FFF2-40B4-BE49-F238E27FC236}">
              <a16:creationId xmlns:a16="http://schemas.microsoft.com/office/drawing/2014/main" id="{9C55DE93-0375-4A18-BA7C-021BB774EF43}"/>
            </a:ext>
          </a:extLst>
        </xdr:cNvPr>
        <xdr:cNvSpPr/>
      </xdr:nvSpPr>
      <xdr:spPr>
        <a:xfrm>
          <a:off x="12029440" y="17438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753" name="フローチャート: 判断 752">
          <a:extLst>
            <a:ext uri="{FF2B5EF4-FFF2-40B4-BE49-F238E27FC236}">
              <a16:creationId xmlns:a16="http://schemas.microsoft.com/office/drawing/2014/main" id="{09D2B436-596D-4321-BDFE-D9E701A582CE}"/>
            </a:ext>
          </a:extLst>
        </xdr:cNvPr>
        <xdr:cNvSpPr/>
      </xdr:nvSpPr>
      <xdr:spPr>
        <a:xfrm>
          <a:off x="11231880" y="1740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A2062A7E-DDEB-4CED-86BE-076C7B73922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1777EC69-A41D-45AA-BB6F-A0C0F06F5E1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41708289-07AE-461B-B5A8-1464F2D02F5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84C0BEE4-8658-4049-B667-CBDB81307D6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4D112B86-F239-4645-A0DD-158D81D3155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169092</xdr:rowOff>
    </xdr:from>
    <xdr:to>
      <xdr:col>85</xdr:col>
      <xdr:colOff>177800</xdr:colOff>
      <xdr:row>107</xdr:row>
      <xdr:rowOff>99242</xdr:rowOff>
    </xdr:to>
    <xdr:sp macro="" textlink="">
      <xdr:nvSpPr>
        <xdr:cNvPr id="759" name="楕円 758">
          <a:extLst>
            <a:ext uri="{FF2B5EF4-FFF2-40B4-BE49-F238E27FC236}">
              <a16:creationId xmlns:a16="http://schemas.microsoft.com/office/drawing/2014/main" id="{E17D7E13-971C-44C7-B334-1DC7985C6EEF}"/>
            </a:ext>
          </a:extLst>
        </xdr:cNvPr>
        <xdr:cNvSpPr/>
      </xdr:nvSpPr>
      <xdr:spPr>
        <a:xfrm>
          <a:off x="14325600" y="179389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147519</xdr:rowOff>
    </xdr:from>
    <xdr:ext cx="405111" cy="259045"/>
    <xdr:sp macro="" textlink="">
      <xdr:nvSpPr>
        <xdr:cNvPr id="760" name="【庁舎】&#10;有形固定資産減価償却率該当値テキスト">
          <a:extLst>
            <a:ext uri="{FF2B5EF4-FFF2-40B4-BE49-F238E27FC236}">
              <a16:creationId xmlns:a16="http://schemas.microsoft.com/office/drawing/2014/main" id="{FFFAE16A-C546-4288-AA44-60A12395200B}"/>
            </a:ext>
          </a:extLst>
        </xdr:cNvPr>
        <xdr:cNvSpPr txBox="1"/>
      </xdr:nvSpPr>
      <xdr:spPr>
        <a:xfrm>
          <a:off x="14414500" y="1791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141332</xdr:rowOff>
    </xdr:from>
    <xdr:to>
      <xdr:col>81</xdr:col>
      <xdr:colOff>101600</xdr:colOff>
      <xdr:row>107</xdr:row>
      <xdr:rowOff>71482</xdr:rowOff>
    </xdr:to>
    <xdr:sp macro="" textlink="">
      <xdr:nvSpPr>
        <xdr:cNvPr id="761" name="楕円 760">
          <a:extLst>
            <a:ext uri="{FF2B5EF4-FFF2-40B4-BE49-F238E27FC236}">
              <a16:creationId xmlns:a16="http://schemas.microsoft.com/office/drawing/2014/main" id="{3953E94E-CD68-4138-99A3-5AFD60D99D7B}"/>
            </a:ext>
          </a:extLst>
        </xdr:cNvPr>
        <xdr:cNvSpPr/>
      </xdr:nvSpPr>
      <xdr:spPr>
        <a:xfrm>
          <a:off x="13578840" y="17911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20682</xdr:rowOff>
    </xdr:from>
    <xdr:to>
      <xdr:col>85</xdr:col>
      <xdr:colOff>127000</xdr:colOff>
      <xdr:row>107</xdr:row>
      <xdr:rowOff>48442</xdr:rowOff>
    </xdr:to>
    <xdr:cxnSp macro="">
      <xdr:nvCxnSpPr>
        <xdr:cNvPr id="762" name="直線コネクタ 761">
          <a:extLst>
            <a:ext uri="{FF2B5EF4-FFF2-40B4-BE49-F238E27FC236}">
              <a16:creationId xmlns:a16="http://schemas.microsoft.com/office/drawing/2014/main" id="{F60B7EF2-1236-4424-8941-009E5913A770}"/>
            </a:ext>
          </a:extLst>
        </xdr:cNvPr>
        <xdr:cNvCxnSpPr/>
      </xdr:nvCxnSpPr>
      <xdr:spPr>
        <a:xfrm>
          <a:off x="13629640" y="17958162"/>
          <a:ext cx="74676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xdr:rowOff>
    </xdr:from>
    <xdr:to>
      <xdr:col>76</xdr:col>
      <xdr:colOff>165100</xdr:colOff>
      <xdr:row>106</xdr:row>
      <xdr:rowOff>110671</xdr:rowOff>
    </xdr:to>
    <xdr:sp macro="" textlink="">
      <xdr:nvSpPr>
        <xdr:cNvPr id="763" name="楕円 762">
          <a:extLst>
            <a:ext uri="{FF2B5EF4-FFF2-40B4-BE49-F238E27FC236}">
              <a16:creationId xmlns:a16="http://schemas.microsoft.com/office/drawing/2014/main" id="{539AB56B-FE3F-446A-89AE-F2D79A6BE9EE}"/>
            </a:ext>
          </a:extLst>
        </xdr:cNvPr>
        <xdr:cNvSpPr/>
      </xdr:nvSpPr>
      <xdr:spPr>
        <a:xfrm>
          <a:off x="12804140" y="17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59871</xdr:rowOff>
    </xdr:from>
    <xdr:to>
      <xdr:col>81</xdr:col>
      <xdr:colOff>50800</xdr:colOff>
      <xdr:row>107</xdr:row>
      <xdr:rowOff>20682</xdr:rowOff>
    </xdr:to>
    <xdr:cxnSp macro="">
      <xdr:nvCxnSpPr>
        <xdr:cNvPr id="764" name="直線コネクタ 763">
          <a:extLst>
            <a:ext uri="{FF2B5EF4-FFF2-40B4-BE49-F238E27FC236}">
              <a16:creationId xmlns:a16="http://schemas.microsoft.com/office/drawing/2014/main" id="{A32BC284-6ACF-4E6C-A9F4-253B35CDCA9B}"/>
            </a:ext>
          </a:extLst>
        </xdr:cNvPr>
        <xdr:cNvCxnSpPr/>
      </xdr:nvCxnSpPr>
      <xdr:spPr>
        <a:xfrm>
          <a:off x="12854940" y="17829711"/>
          <a:ext cx="774700" cy="1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17236</xdr:rowOff>
    </xdr:from>
    <xdr:to>
      <xdr:col>72</xdr:col>
      <xdr:colOff>38100</xdr:colOff>
      <xdr:row>106</xdr:row>
      <xdr:rowOff>118836</xdr:rowOff>
    </xdr:to>
    <xdr:sp macro="" textlink="">
      <xdr:nvSpPr>
        <xdr:cNvPr id="765" name="楕円 764">
          <a:extLst>
            <a:ext uri="{FF2B5EF4-FFF2-40B4-BE49-F238E27FC236}">
              <a16:creationId xmlns:a16="http://schemas.microsoft.com/office/drawing/2014/main" id="{8CA026E1-0CAB-448D-9CE0-73C2005D9369}"/>
            </a:ext>
          </a:extLst>
        </xdr:cNvPr>
        <xdr:cNvSpPr/>
      </xdr:nvSpPr>
      <xdr:spPr>
        <a:xfrm>
          <a:off x="12029440" y="177870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68036</xdr:rowOff>
    </xdr:to>
    <xdr:cxnSp macro="">
      <xdr:nvCxnSpPr>
        <xdr:cNvPr id="766" name="直線コネクタ 765">
          <a:extLst>
            <a:ext uri="{FF2B5EF4-FFF2-40B4-BE49-F238E27FC236}">
              <a16:creationId xmlns:a16="http://schemas.microsoft.com/office/drawing/2014/main" id="{571A69B1-6270-449A-A753-4FCB74299CC4}"/>
            </a:ext>
          </a:extLst>
        </xdr:cNvPr>
        <xdr:cNvCxnSpPr/>
      </xdr:nvCxnSpPr>
      <xdr:spPr>
        <a:xfrm flipV="1">
          <a:off x="12072620" y="17829711"/>
          <a:ext cx="7823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162561</xdr:rowOff>
    </xdr:from>
    <xdr:to>
      <xdr:col>67</xdr:col>
      <xdr:colOff>101600</xdr:colOff>
      <xdr:row>106</xdr:row>
      <xdr:rowOff>92711</xdr:rowOff>
    </xdr:to>
    <xdr:sp macro="" textlink="">
      <xdr:nvSpPr>
        <xdr:cNvPr id="767" name="楕円 766">
          <a:extLst>
            <a:ext uri="{FF2B5EF4-FFF2-40B4-BE49-F238E27FC236}">
              <a16:creationId xmlns:a16="http://schemas.microsoft.com/office/drawing/2014/main" id="{0B4A4374-88F9-4711-8CA3-EED0C23A66D1}"/>
            </a:ext>
          </a:extLst>
        </xdr:cNvPr>
        <xdr:cNvSpPr/>
      </xdr:nvSpPr>
      <xdr:spPr>
        <a:xfrm>
          <a:off x="11231880" y="17764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41911</xdr:rowOff>
    </xdr:from>
    <xdr:to>
      <xdr:col>71</xdr:col>
      <xdr:colOff>177800</xdr:colOff>
      <xdr:row>106</xdr:row>
      <xdr:rowOff>68036</xdr:rowOff>
    </xdr:to>
    <xdr:cxnSp macro="">
      <xdr:nvCxnSpPr>
        <xdr:cNvPr id="768" name="直線コネクタ 767">
          <a:extLst>
            <a:ext uri="{FF2B5EF4-FFF2-40B4-BE49-F238E27FC236}">
              <a16:creationId xmlns:a16="http://schemas.microsoft.com/office/drawing/2014/main" id="{30161E65-0CFD-40A5-83A8-DC36940C8E2B}"/>
            </a:ext>
          </a:extLst>
        </xdr:cNvPr>
        <xdr:cNvCxnSpPr/>
      </xdr:nvCxnSpPr>
      <xdr:spPr>
        <a:xfrm>
          <a:off x="11282680" y="17811751"/>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769" name="n_1aveValue【庁舎】&#10;有形固定資産減価償却率">
          <a:extLst>
            <a:ext uri="{FF2B5EF4-FFF2-40B4-BE49-F238E27FC236}">
              <a16:creationId xmlns:a16="http://schemas.microsoft.com/office/drawing/2014/main" id="{52BF7AA6-F983-4210-A18E-64AF8A2B71D0}"/>
            </a:ext>
          </a:extLst>
        </xdr:cNvPr>
        <xdr:cNvSpPr txBox="1"/>
      </xdr:nvSpPr>
      <xdr:spPr>
        <a:xfrm>
          <a:off x="134372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770" name="n_2aveValue【庁舎】&#10;有形固定資産減価償却率">
          <a:extLst>
            <a:ext uri="{FF2B5EF4-FFF2-40B4-BE49-F238E27FC236}">
              <a16:creationId xmlns:a16="http://schemas.microsoft.com/office/drawing/2014/main" id="{1FB1F7BC-7755-4111-9476-5E2531454A46}"/>
            </a:ext>
          </a:extLst>
        </xdr:cNvPr>
        <xdr:cNvSpPr txBox="1"/>
      </xdr:nvSpPr>
      <xdr:spPr>
        <a:xfrm>
          <a:off x="12675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771" name="n_3aveValue【庁舎】&#10;有形固定資産減価償却率">
          <a:extLst>
            <a:ext uri="{FF2B5EF4-FFF2-40B4-BE49-F238E27FC236}">
              <a16:creationId xmlns:a16="http://schemas.microsoft.com/office/drawing/2014/main" id="{9F04B60F-B51D-4F50-B847-7263AA75EEF9}"/>
            </a:ext>
          </a:extLst>
        </xdr:cNvPr>
        <xdr:cNvSpPr txBox="1"/>
      </xdr:nvSpPr>
      <xdr:spPr>
        <a:xfrm>
          <a:off x="1190054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772" name="n_4aveValue【庁舎】&#10;有形固定資産減価償却率">
          <a:extLst>
            <a:ext uri="{FF2B5EF4-FFF2-40B4-BE49-F238E27FC236}">
              <a16:creationId xmlns:a16="http://schemas.microsoft.com/office/drawing/2014/main" id="{4675E027-B229-477F-9C96-FC35426B0E39}"/>
            </a:ext>
          </a:extLst>
        </xdr:cNvPr>
        <xdr:cNvSpPr txBox="1"/>
      </xdr:nvSpPr>
      <xdr:spPr>
        <a:xfrm>
          <a:off x="1110298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62609</xdr:rowOff>
    </xdr:from>
    <xdr:ext cx="405111" cy="259045"/>
    <xdr:sp macro="" textlink="">
      <xdr:nvSpPr>
        <xdr:cNvPr id="773" name="n_1mainValue【庁舎】&#10;有形固定資産減価償却率">
          <a:extLst>
            <a:ext uri="{FF2B5EF4-FFF2-40B4-BE49-F238E27FC236}">
              <a16:creationId xmlns:a16="http://schemas.microsoft.com/office/drawing/2014/main" id="{ABBDB337-B101-4E17-B40D-8AA84E59E18C}"/>
            </a:ext>
          </a:extLst>
        </xdr:cNvPr>
        <xdr:cNvSpPr txBox="1"/>
      </xdr:nvSpPr>
      <xdr:spPr>
        <a:xfrm>
          <a:off x="13437244" y="1800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101798</xdr:rowOff>
    </xdr:from>
    <xdr:ext cx="405111" cy="259045"/>
    <xdr:sp macro="" textlink="">
      <xdr:nvSpPr>
        <xdr:cNvPr id="774" name="n_2mainValue【庁舎】&#10;有形固定資産減価償却率">
          <a:extLst>
            <a:ext uri="{FF2B5EF4-FFF2-40B4-BE49-F238E27FC236}">
              <a16:creationId xmlns:a16="http://schemas.microsoft.com/office/drawing/2014/main" id="{D908DE27-9A77-40A9-ACAB-888E66AFB6B8}"/>
            </a:ext>
          </a:extLst>
        </xdr:cNvPr>
        <xdr:cNvSpPr txBox="1"/>
      </xdr:nvSpPr>
      <xdr:spPr>
        <a:xfrm>
          <a:off x="12675244" y="1787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109963</xdr:rowOff>
    </xdr:from>
    <xdr:ext cx="405111" cy="259045"/>
    <xdr:sp macro="" textlink="">
      <xdr:nvSpPr>
        <xdr:cNvPr id="775" name="n_3mainValue【庁舎】&#10;有形固定資産減価償却率">
          <a:extLst>
            <a:ext uri="{FF2B5EF4-FFF2-40B4-BE49-F238E27FC236}">
              <a16:creationId xmlns:a16="http://schemas.microsoft.com/office/drawing/2014/main" id="{54DE6217-3F27-4C03-BA23-C5EE20EA6592}"/>
            </a:ext>
          </a:extLst>
        </xdr:cNvPr>
        <xdr:cNvSpPr txBox="1"/>
      </xdr:nvSpPr>
      <xdr:spPr>
        <a:xfrm>
          <a:off x="11900544" y="178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83838</xdr:rowOff>
    </xdr:from>
    <xdr:ext cx="405111" cy="259045"/>
    <xdr:sp macro="" textlink="">
      <xdr:nvSpPr>
        <xdr:cNvPr id="776" name="n_4mainValue【庁舎】&#10;有形固定資産減価償却率">
          <a:extLst>
            <a:ext uri="{FF2B5EF4-FFF2-40B4-BE49-F238E27FC236}">
              <a16:creationId xmlns:a16="http://schemas.microsoft.com/office/drawing/2014/main" id="{4DFBC5E7-04D6-450C-971E-AA6C0D5C417B}"/>
            </a:ext>
          </a:extLst>
        </xdr:cNvPr>
        <xdr:cNvSpPr txBox="1"/>
      </xdr:nvSpPr>
      <xdr:spPr>
        <a:xfrm>
          <a:off x="11102984" y="178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a:extLst>
            <a:ext uri="{FF2B5EF4-FFF2-40B4-BE49-F238E27FC236}">
              <a16:creationId xmlns:a16="http://schemas.microsoft.com/office/drawing/2014/main" id="{07CB1ABB-3473-4C00-9E7B-B0C8CA2CF3F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a:extLst>
            <a:ext uri="{FF2B5EF4-FFF2-40B4-BE49-F238E27FC236}">
              <a16:creationId xmlns:a16="http://schemas.microsoft.com/office/drawing/2014/main" id="{1768EE1B-6A5F-425F-8826-15345647902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a:extLst>
            <a:ext uri="{FF2B5EF4-FFF2-40B4-BE49-F238E27FC236}">
              <a16:creationId xmlns:a16="http://schemas.microsoft.com/office/drawing/2014/main" id="{DE2374B8-759B-4FC6-B2DF-C070650EDB2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a:extLst>
            <a:ext uri="{FF2B5EF4-FFF2-40B4-BE49-F238E27FC236}">
              <a16:creationId xmlns:a16="http://schemas.microsoft.com/office/drawing/2014/main" id="{A0413C88-C870-4529-AD73-7B5AC1DF147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a:extLst>
            <a:ext uri="{FF2B5EF4-FFF2-40B4-BE49-F238E27FC236}">
              <a16:creationId xmlns:a16="http://schemas.microsoft.com/office/drawing/2014/main" id="{B558F61D-707E-4906-AD5E-9C54A027E1D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a:extLst>
            <a:ext uri="{FF2B5EF4-FFF2-40B4-BE49-F238E27FC236}">
              <a16:creationId xmlns:a16="http://schemas.microsoft.com/office/drawing/2014/main" id="{F5401EEB-0A8A-4759-9A83-1F605E190AD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a:extLst>
            <a:ext uri="{FF2B5EF4-FFF2-40B4-BE49-F238E27FC236}">
              <a16:creationId xmlns:a16="http://schemas.microsoft.com/office/drawing/2014/main" id="{9D7621C8-E8D2-4412-BCB4-287E7EE5657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a:extLst>
            <a:ext uri="{FF2B5EF4-FFF2-40B4-BE49-F238E27FC236}">
              <a16:creationId xmlns:a16="http://schemas.microsoft.com/office/drawing/2014/main" id="{A4DAD311-CD88-40E4-BCC0-A3EC89CC4B2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a:extLst>
            <a:ext uri="{FF2B5EF4-FFF2-40B4-BE49-F238E27FC236}">
              <a16:creationId xmlns:a16="http://schemas.microsoft.com/office/drawing/2014/main" id="{86762B05-E261-4818-826A-2AD4739F042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a:extLst>
            <a:ext uri="{FF2B5EF4-FFF2-40B4-BE49-F238E27FC236}">
              <a16:creationId xmlns:a16="http://schemas.microsoft.com/office/drawing/2014/main" id="{A1AAFDB4-E062-4234-B1D3-9CE0DCFF73D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7" name="直線コネクタ 786">
          <a:extLst>
            <a:ext uri="{FF2B5EF4-FFF2-40B4-BE49-F238E27FC236}">
              <a16:creationId xmlns:a16="http://schemas.microsoft.com/office/drawing/2014/main" id="{6C1E54FE-50B9-4BA7-BCE3-E64AAAE3589E}"/>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8" name="テキスト ボックス 787">
          <a:extLst>
            <a:ext uri="{FF2B5EF4-FFF2-40B4-BE49-F238E27FC236}">
              <a16:creationId xmlns:a16="http://schemas.microsoft.com/office/drawing/2014/main" id="{EEC5F719-889E-4F32-B7F4-C0EF7ADA7451}"/>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9" name="直線コネクタ 788">
          <a:extLst>
            <a:ext uri="{FF2B5EF4-FFF2-40B4-BE49-F238E27FC236}">
              <a16:creationId xmlns:a16="http://schemas.microsoft.com/office/drawing/2014/main" id="{5D0CD469-1826-42E9-A7C7-7DCB01DF8B6A}"/>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0" name="テキスト ボックス 789">
          <a:extLst>
            <a:ext uri="{FF2B5EF4-FFF2-40B4-BE49-F238E27FC236}">
              <a16:creationId xmlns:a16="http://schemas.microsoft.com/office/drawing/2014/main" id="{A16B3B57-FF90-4E0F-80FD-D3F367B5F6C9}"/>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1" name="直線コネクタ 790">
          <a:extLst>
            <a:ext uri="{FF2B5EF4-FFF2-40B4-BE49-F238E27FC236}">
              <a16:creationId xmlns:a16="http://schemas.microsoft.com/office/drawing/2014/main" id="{7BB83141-C050-499E-9607-B5FAF9F016B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2" name="テキスト ボックス 791">
          <a:extLst>
            <a:ext uri="{FF2B5EF4-FFF2-40B4-BE49-F238E27FC236}">
              <a16:creationId xmlns:a16="http://schemas.microsoft.com/office/drawing/2014/main" id="{22C8B620-5746-4ADA-811F-7BD5CA9ECA31}"/>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3" name="直線コネクタ 792">
          <a:extLst>
            <a:ext uri="{FF2B5EF4-FFF2-40B4-BE49-F238E27FC236}">
              <a16:creationId xmlns:a16="http://schemas.microsoft.com/office/drawing/2014/main" id="{B4DC4012-7BB1-432B-A516-83D6ED51065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4" name="テキスト ボックス 793">
          <a:extLst>
            <a:ext uri="{FF2B5EF4-FFF2-40B4-BE49-F238E27FC236}">
              <a16:creationId xmlns:a16="http://schemas.microsoft.com/office/drawing/2014/main" id="{AC3DA2DA-F5C5-450B-BF64-2BC3411DDF4A}"/>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5" name="直線コネクタ 794">
          <a:extLst>
            <a:ext uri="{FF2B5EF4-FFF2-40B4-BE49-F238E27FC236}">
              <a16:creationId xmlns:a16="http://schemas.microsoft.com/office/drawing/2014/main" id="{81600978-3C58-4164-A781-C415FE36DBE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6" name="テキスト ボックス 795">
          <a:extLst>
            <a:ext uri="{FF2B5EF4-FFF2-40B4-BE49-F238E27FC236}">
              <a16:creationId xmlns:a16="http://schemas.microsoft.com/office/drawing/2014/main" id="{5C951AC7-CEBD-4A4A-82BE-17E3060A60B7}"/>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158698E0-0B75-4F85-B505-5B24BAABE50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B3579507-301B-4712-8290-978BF0F21E7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a:extLst>
            <a:ext uri="{FF2B5EF4-FFF2-40B4-BE49-F238E27FC236}">
              <a16:creationId xmlns:a16="http://schemas.microsoft.com/office/drawing/2014/main" id="{F27A232C-A42B-47D6-993A-9D6DDD37C75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800" name="直線コネクタ 799">
          <a:extLst>
            <a:ext uri="{FF2B5EF4-FFF2-40B4-BE49-F238E27FC236}">
              <a16:creationId xmlns:a16="http://schemas.microsoft.com/office/drawing/2014/main" id="{7FA5C3DB-1E6D-4343-9C96-3BA6BC64BA44}"/>
            </a:ext>
          </a:extLst>
        </xdr:cNvPr>
        <xdr:cNvCxnSpPr/>
      </xdr:nvCxnSpPr>
      <xdr:spPr>
        <a:xfrm flipV="1">
          <a:off x="19509104" y="16832580"/>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01" name="【庁舎】&#10;一人当たり面積最小値テキスト">
          <a:extLst>
            <a:ext uri="{FF2B5EF4-FFF2-40B4-BE49-F238E27FC236}">
              <a16:creationId xmlns:a16="http://schemas.microsoft.com/office/drawing/2014/main" id="{23708931-F598-4064-976F-D890C682AABD}"/>
            </a:ext>
          </a:extLst>
        </xdr:cNvPr>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02" name="直線コネクタ 801">
          <a:extLst>
            <a:ext uri="{FF2B5EF4-FFF2-40B4-BE49-F238E27FC236}">
              <a16:creationId xmlns:a16="http://schemas.microsoft.com/office/drawing/2014/main" id="{E4B5E4F4-7F1D-491D-9847-68B63F9AE059}"/>
            </a:ext>
          </a:extLst>
        </xdr:cNvPr>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03" name="【庁舎】&#10;一人当たり面積最大値テキスト">
          <a:extLst>
            <a:ext uri="{FF2B5EF4-FFF2-40B4-BE49-F238E27FC236}">
              <a16:creationId xmlns:a16="http://schemas.microsoft.com/office/drawing/2014/main" id="{866BD340-4640-4581-A114-436AD7C0A3EE}"/>
            </a:ext>
          </a:extLst>
        </xdr:cNvPr>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04" name="直線コネクタ 803">
          <a:extLst>
            <a:ext uri="{FF2B5EF4-FFF2-40B4-BE49-F238E27FC236}">
              <a16:creationId xmlns:a16="http://schemas.microsoft.com/office/drawing/2014/main" id="{DB691242-5398-47AE-BAE2-E7AC6A1622B6}"/>
            </a:ext>
          </a:extLst>
        </xdr:cNvPr>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805" name="【庁舎】&#10;一人当たり面積平均値テキスト">
          <a:extLst>
            <a:ext uri="{FF2B5EF4-FFF2-40B4-BE49-F238E27FC236}">
              <a16:creationId xmlns:a16="http://schemas.microsoft.com/office/drawing/2014/main" id="{8CC03AAC-F297-4DF6-812B-96977C43FEB1}"/>
            </a:ext>
          </a:extLst>
        </xdr:cNvPr>
        <xdr:cNvSpPr txBox="1"/>
      </xdr:nvSpPr>
      <xdr:spPr>
        <a:xfrm>
          <a:off x="1954784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06" name="フローチャート: 判断 805">
          <a:extLst>
            <a:ext uri="{FF2B5EF4-FFF2-40B4-BE49-F238E27FC236}">
              <a16:creationId xmlns:a16="http://schemas.microsoft.com/office/drawing/2014/main" id="{F0D18F49-430F-464E-9C25-DF4D9CEC36BF}"/>
            </a:ext>
          </a:extLst>
        </xdr:cNvPr>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807" name="フローチャート: 判断 806">
          <a:extLst>
            <a:ext uri="{FF2B5EF4-FFF2-40B4-BE49-F238E27FC236}">
              <a16:creationId xmlns:a16="http://schemas.microsoft.com/office/drawing/2014/main" id="{F4E5CAE6-8331-41C5-8BBB-7282BD1D9995}"/>
            </a:ext>
          </a:extLst>
        </xdr:cNvPr>
        <xdr:cNvSpPr/>
      </xdr:nvSpPr>
      <xdr:spPr>
        <a:xfrm>
          <a:off x="187350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808" name="フローチャート: 判断 807">
          <a:extLst>
            <a:ext uri="{FF2B5EF4-FFF2-40B4-BE49-F238E27FC236}">
              <a16:creationId xmlns:a16="http://schemas.microsoft.com/office/drawing/2014/main" id="{2950AAD2-2288-4354-896D-235FA16CEB83}"/>
            </a:ext>
          </a:extLst>
        </xdr:cNvPr>
        <xdr:cNvSpPr/>
      </xdr:nvSpPr>
      <xdr:spPr>
        <a:xfrm>
          <a:off x="1793748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809" name="フローチャート: 判断 808">
          <a:extLst>
            <a:ext uri="{FF2B5EF4-FFF2-40B4-BE49-F238E27FC236}">
              <a16:creationId xmlns:a16="http://schemas.microsoft.com/office/drawing/2014/main" id="{B50108AF-99FE-4D9E-BAB1-566E208B6958}"/>
            </a:ext>
          </a:extLst>
        </xdr:cNvPr>
        <xdr:cNvSpPr/>
      </xdr:nvSpPr>
      <xdr:spPr>
        <a:xfrm>
          <a:off x="171627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810" name="フローチャート: 判断 809">
          <a:extLst>
            <a:ext uri="{FF2B5EF4-FFF2-40B4-BE49-F238E27FC236}">
              <a16:creationId xmlns:a16="http://schemas.microsoft.com/office/drawing/2014/main" id="{5D192781-282B-4685-B82F-5A9148B47595}"/>
            </a:ext>
          </a:extLst>
        </xdr:cNvPr>
        <xdr:cNvSpPr/>
      </xdr:nvSpPr>
      <xdr:spPr>
        <a:xfrm>
          <a:off x="1638808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4EA563BB-4DAE-4C9F-AE6C-6B25ED7310B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5686DB27-11DF-4280-BC1A-7F88F26A09C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85E5E308-1C8F-4D20-897D-CC194908818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6F7E19BA-B9B0-4A75-93EF-FA46A38770E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366B5309-CAD4-42F1-84B4-E09D5A551F8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120650</xdr:rowOff>
    </xdr:from>
    <xdr:to>
      <xdr:col>116</xdr:col>
      <xdr:colOff>114300</xdr:colOff>
      <xdr:row>105</xdr:row>
      <xdr:rowOff>50800</xdr:rowOff>
    </xdr:to>
    <xdr:sp macro="" textlink="">
      <xdr:nvSpPr>
        <xdr:cNvPr id="816" name="楕円 815">
          <a:extLst>
            <a:ext uri="{FF2B5EF4-FFF2-40B4-BE49-F238E27FC236}">
              <a16:creationId xmlns:a16="http://schemas.microsoft.com/office/drawing/2014/main" id="{E4B96D89-0023-4CDF-B182-2DFA4C78E6FF}"/>
            </a:ext>
          </a:extLst>
        </xdr:cNvPr>
        <xdr:cNvSpPr/>
      </xdr:nvSpPr>
      <xdr:spPr>
        <a:xfrm>
          <a:off x="19458940" y="1755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143527</xdr:rowOff>
    </xdr:from>
    <xdr:ext cx="469744" cy="259045"/>
    <xdr:sp macro="" textlink="">
      <xdr:nvSpPr>
        <xdr:cNvPr id="817" name="【庁舎】&#10;一人当たり面積該当値テキスト">
          <a:extLst>
            <a:ext uri="{FF2B5EF4-FFF2-40B4-BE49-F238E27FC236}">
              <a16:creationId xmlns:a16="http://schemas.microsoft.com/office/drawing/2014/main" id="{4ED1636D-350A-4BBB-9093-02E706BD05B2}"/>
            </a:ext>
          </a:extLst>
        </xdr:cNvPr>
        <xdr:cNvSpPr txBox="1"/>
      </xdr:nvSpPr>
      <xdr:spPr>
        <a:xfrm>
          <a:off x="1954784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124461</xdr:rowOff>
    </xdr:from>
    <xdr:to>
      <xdr:col>112</xdr:col>
      <xdr:colOff>38100</xdr:colOff>
      <xdr:row>105</xdr:row>
      <xdr:rowOff>54611</xdr:rowOff>
    </xdr:to>
    <xdr:sp macro="" textlink="">
      <xdr:nvSpPr>
        <xdr:cNvPr id="818" name="楕円 817">
          <a:extLst>
            <a:ext uri="{FF2B5EF4-FFF2-40B4-BE49-F238E27FC236}">
              <a16:creationId xmlns:a16="http://schemas.microsoft.com/office/drawing/2014/main" id="{5DBFD767-3B8D-4D15-A693-699AA53F1553}"/>
            </a:ext>
          </a:extLst>
        </xdr:cNvPr>
        <xdr:cNvSpPr/>
      </xdr:nvSpPr>
      <xdr:spPr>
        <a:xfrm>
          <a:off x="18735040" y="175590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0</xdr:rowOff>
    </xdr:from>
    <xdr:to>
      <xdr:col>116</xdr:col>
      <xdr:colOff>63500</xdr:colOff>
      <xdr:row>105</xdr:row>
      <xdr:rowOff>3811</xdr:rowOff>
    </xdr:to>
    <xdr:cxnSp macro="">
      <xdr:nvCxnSpPr>
        <xdr:cNvPr id="819" name="直線コネクタ 818">
          <a:extLst>
            <a:ext uri="{FF2B5EF4-FFF2-40B4-BE49-F238E27FC236}">
              <a16:creationId xmlns:a16="http://schemas.microsoft.com/office/drawing/2014/main" id="{9E5F7638-DE55-47B9-96A7-ED3B02FD684C}"/>
            </a:ext>
          </a:extLst>
        </xdr:cNvPr>
        <xdr:cNvCxnSpPr/>
      </xdr:nvCxnSpPr>
      <xdr:spPr>
        <a:xfrm flipV="1">
          <a:off x="18778220" y="17602200"/>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55880</xdr:rowOff>
    </xdr:from>
    <xdr:to>
      <xdr:col>107</xdr:col>
      <xdr:colOff>101600</xdr:colOff>
      <xdr:row>105</xdr:row>
      <xdr:rowOff>157480</xdr:rowOff>
    </xdr:to>
    <xdr:sp macro="" textlink="">
      <xdr:nvSpPr>
        <xdr:cNvPr id="820" name="楕円 819">
          <a:extLst>
            <a:ext uri="{FF2B5EF4-FFF2-40B4-BE49-F238E27FC236}">
              <a16:creationId xmlns:a16="http://schemas.microsoft.com/office/drawing/2014/main" id="{98B0A167-99F8-480E-8A5C-4DBF7E309F0A}"/>
            </a:ext>
          </a:extLst>
        </xdr:cNvPr>
        <xdr:cNvSpPr/>
      </xdr:nvSpPr>
      <xdr:spPr>
        <a:xfrm>
          <a:off x="1793748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3811</xdr:rowOff>
    </xdr:from>
    <xdr:to>
      <xdr:col>111</xdr:col>
      <xdr:colOff>177800</xdr:colOff>
      <xdr:row>105</xdr:row>
      <xdr:rowOff>106680</xdr:rowOff>
    </xdr:to>
    <xdr:cxnSp macro="">
      <xdr:nvCxnSpPr>
        <xdr:cNvPr id="821" name="直線コネクタ 820">
          <a:extLst>
            <a:ext uri="{FF2B5EF4-FFF2-40B4-BE49-F238E27FC236}">
              <a16:creationId xmlns:a16="http://schemas.microsoft.com/office/drawing/2014/main" id="{327EE077-5A2B-4EA3-A967-700EE1C4EAA0}"/>
            </a:ext>
          </a:extLst>
        </xdr:cNvPr>
        <xdr:cNvCxnSpPr/>
      </xdr:nvCxnSpPr>
      <xdr:spPr>
        <a:xfrm flipV="1">
          <a:off x="17988280" y="17606011"/>
          <a:ext cx="78994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822" name="楕円 821">
          <a:extLst>
            <a:ext uri="{FF2B5EF4-FFF2-40B4-BE49-F238E27FC236}">
              <a16:creationId xmlns:a16="http://schemas.microsoft.com/office/drawing/2014/main" id="{99EA5D28-F0D4-4C00-B9D0-6554A8C38254}"/>
            </a:ext>
          </a:extLst>
        </xdr:cNvPr>
        <xdr:cNvSpPr/>
      </xdr:nvSpPr>
      <xdr:spPr>
        <a:xfrm>
          <a:off x="1716278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106680</xdr:rowOff>
    </xdr:from>
    <xdr:to>
      <xdr:col>107</xdr:col>
      <xdr:colOff>50800</xdr:colOff>
      <xdr:row>105</xdr:row>
      <xdr:rowOff>110489</xdr:rowOff>
    </xdr:to>
    <xdr:cxnSp macro="">
      <xdr:nvCxnSpPr>
        <xdr:cNvPr id="823" name="直線コネクタ 822">
          <a:extLst>
            <a:ext uri="{FF2B5EF4-FFF2-40B4-BE49-F238E27FC236}">
              <a16:creationId xmlns:a16="http://schemas.microsoft.com/office/drawing/2014/main" id="{8DA89A13-F2E8-4CD7-92C6-4D63D541FA64}"/>
            </a:ext>
          </a:extLst>
        </xdr:cNvPr>
        <xdr:cNvCxnSpPr/>
      </xdr:nvCxnSpPr>
      <xdr:spPr>
        <a:xfrm flipV="1">
          <a:off x="17213580" y="1770888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24" name="楕円 823">
          <a:extLst>
            <a:ext uri="{FF2B5EF4-FFF2-40B4-BE49-F238E27FC236}">
              <a16:creationId xmlns:a16="http://schemas.microsoft.com/office/drawing/2014/main" id="{F9E9CE80-BAE7-4787-9AED-8C93C140926B}"/>
            </a:ext>
          </a:extLst>
        </xdr:cNvPr>
        <xdr:cNvSpPr/>
      </xdr:nvSpPr>
      <xdr:spPr>
        <a:xfrm>
          <a:off x="16388080" y="176618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110489</xdr:rowOff>
    </xdr:from>
    <xdr:to>
      <xdr:col>102</xdr:col>
      <xdr:colOff>114300</xdr:colOff>
      <xdr:row>105</xdr:row>
      <xdr:rowOff>110489</xdr:rowOff>
    </xdr:to>
    <xdr:cxnSp macro="">
      <xdr:nvCxnSpPr>
        <xdr:cNvPr id="825" name="直線コネクタ 824">
          <a:extLst>
            <a:ext uri="{FF2B5EF4-FFF2-40B4-BE49-F238E27FC236}">
              <a16:creationId xmlns:a16="http://schemas.microsoft.com/office/drawing/2014/main" id="{D05A925E-4915-4946-8257-292DF9A19F56}"/>
            </a:ext>
          </a:extLst>
        </xdr:cNvPr>
        <xdr:cNvCxnSpPr/>
      </xdr:nvCxnSpPr>
      <xdr:spPr>
        <a:xfrm>
          <a:off x="16431260" y="1771268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826" name="n_1aveValue【庁舎】&#10;一人当たり面積">
          <a:extLst>
            <a:ext uri="{FF2B5EF4-FFF2-40B4-BE49-F238E27FC236}">
              <a16:creationId xmlns:a16="http://schemas.microsoft.com/office/drawing/2014/main" id="{F31C318C-FD8F-4BE0-85A8-38071484E27E}"/>
            </a:ext>
          </a:extLst>
        </xdr:cNvPr>
        <xdr:cNvSpPr txBox="1"/>
      </xdr:nvSpPr>
      <xdr:spPr>
        <a:xfrm>
          <a:off x="1856112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827" name="n_2aveValue【庁舎】&#10;一人当たり面積">
          <a:extLst>
            <a:ext uri="{FF2B5EF4-FFF2-40B4-BE49-F238E27FC236}">
              <a16:creationId xmlns:a16="http://schemas.microsoft.com/office/drawing/2014/main" id="{C0065B2C-6287-4950-9814-41D6ECB708A2}"/>
            </a:ext>
          </a:extLst>
        </xdr:cNvPr>
        <xdr:cNvSpPr txBox="1"/>
      </xdr:nvSpPr>
      <xdr:spPr>
        <a:xfrm>
          <a:off x="17776267" y="1739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828" name="n_3aveValue【庁舎】&#10;一人当たり面積">
          <a:extLst>
            <a:ext uri="{FF2B5EF4-FFF2-40B4-BE49-F238E27FC236}">
              <a16:creationId xmlns:a16="http://schemas.microsoft.com/office/drawing/2014/main" id="{69C118E1-23C6-4B23-8717-1C96329634C1}"/>
            </a:ext>
          </a:extLst>
        </xdr:cNvPr>
        <xdr:cNvSpPr txBox="1"/>
      </xdr:nvSpPr>
      <xdr:spPr>
        <a:xfrm>
          <a:off x="170015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829" name="n_4aveValue【庁舎】&#10;一人当たり面積">
          <a:extLst>
            <a:ext uri="{FF2B5EF4-FFF2-40B4-BE49-F238E27FC236}">
              <a16:creationId xmlns:a16="http://schemas.microsoft.com/office/drawing/2014/main" id="{2C048AC8-C25D-4302-A5A3-E1A659F35247}"/>
            </a:ext>
          </a:extLst>
        </xdr:cNvPr>
        <xdr:cNvSpPr txBox="1"/>
      </xdr:nvSpPr>
      <xdr:spPr>
        <a:xfrm>
          <a:off x="162268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71138</xdr:rowOff>
    </xdr:from>
    <xdr:ext cx="469744" cy="259045"/>
    <xdr:sp macro="" textlink="">
      <xdr:nvSpPr>
        <xdr:cNvPr id="830" name="n_1mainValue【庁舎】&#10;一人当たり面積">
          <a:extLst>
            <a:ext uri="{FF2B5EF4-FFF2-40B4-BE49-F238E27FC236}">
              <a16:creationId xmlns:a16="http://schemas.microsoft.com/office/drawing/2014/main" id="{536D0971-C05B-4C6B-8EB4-3DF828393160}"/>
            </a:ext>
          </a:extLst>
        </xdr:cNvPr>
        <xdr:cNvSpPr txBox="1"/>
      </xdr:nvSpPr>
      <xdr:spPr>
        <a:xfrm>
          <a:off x="18561127" y="1733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148607</xdr:rowOff>
    </xdr:from>
    <xdr:ext cx="469744" cy="259045"/>
    <xdr:sp macro="" textlink="">
      <xdr:nvSpPr>
        <xdr:cNvPr id="831" name="n_2mainValue【庁舎】&#10;一人当たり面積">
          <a:extLst>
            <a:ext uri="{FF2B5EF4-FFF2-40B4-BE49-F238E27FC236}">
              <a16:creationId xmlns:a16="http://schemas.microsoft.com/office/drawing/2014/main" id="{0087AEF7-A411-4659-9774-47286F32ECCF}"/>
            </a:ext>
          </a:extLst>
        </xdr:cNvPr>
        <xdr:cNvSpPr txBox="1"/>
      </xdr:nvSpPr>
      <xdr:spPr>
        <a:xfrm>
          <a:off x="17776267" y="177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832" name="n_3mainValue【庁舎】&#10;一人当たり面積">
          <a:extLst>
            <a:ext uri="{FF2B5EF4-FFF2-40B4-BE49-F238E27FC236}">
              <a16:creationId xmlns:a16="http://schemas.microsoft.com/office/drawing/2014/main" id="{496FC5FE-BC71-4223-BCA4-9228BA0F3F81}"/>
            </a:ext>
          </a:extLst>
        </xdr:cNvPr>
        <xdr:cNvSpPr txBox="1"/>
      </xdr:nvSpPr>
      <xdr:spPr>
        <a:xfrm>
          <a:off x="1700156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833" name="n_4mainValue【庁舎】&#10;一人当たり面積">
          <a:extLst>
            <a:ext uri="{FF2B5EF4-FFF2-40B4-BE49-F238E27FC236}">
              <a16:creationId xmlns:a16="http://schemas.microsoft.com/office/drawing/2014/main" id="{DFAAC595-58EC-4717-9243-93B08532335E}"/>
            </a:ext>
          </a:extLst>
        </xdr:cNvPr>
        <xdr:cNvSpPr txBox="1"/>
      </xdr:nvSpPr>
      <xdr:spPr>
        <a:xfrm>
          <a:off x="1622686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a:extLst>
            <a:ext uri="{FF2B5EF4-FFF2-40B4-BE49-F238E27FC236}">
              <a16:creationId xmlns:a16="http://schemas.microsoft.com/office/drawing/2014/main" id="{5E13ACD5-1222-4C04-8693-150F7390859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a:extLst>
            <a:ext uri="{FF2B5EF4-FFF2-40B4-BE49-F238E27FC236}">
              <a16:creationId xmlns:a16="http://schemas.microsoft.com/office/drawing/2014/main" id="{9706B7A2-51DF-48C4-97D2-D837E65DBED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a:extLst>
            <a:ext uri="{FF2B5EF4-FFF2-40B4-BE49-F238E27FC236}">
              <a16:creationId xmlns:a16="http://schemas.microsoft.com/office/drawing/2014/main" id="{AED4CF4B-770E-4FE0-A173-EC925B66C48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ja-JP" altLang="en-US" sz="1300">
              <a:latin typeface="ＭＳ Ｐゴシック" panose="020B0600070205080204" pitchFamily="50" charset="-128"/>
              <a:ea typeface="ＭＳ Ｐゴシック" panose="020B0600070205080204" pitchFamily="50" charset="-128"/>
            </a:rPr>
            <a:t>において、類似団体内平均値と比較して有形固定資産減価償却率が低くなっている施設は、体育館・プール、福祉施設である。これは、小学校のプールの整備等が行われたことによるものである。一方、類似団体内平均値と比較して有形固定資産減価償却率が高くなっている施設は、一般廃棄物処理施設、保健センター・保健所、消防施設、市民会館、庁舎である。こうした施設では、大規模改修などの整備ができなかったことにより、老朽化が進んで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月末現在で大規模改修が必要となる建築後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年を経過している公共建築物は、全体の</a:t>
          </a:r>
          <a:r>
            <a:rPr kumimoji="1" lang="en-US" altLang="ja-JP" sz="1300">
              <a:latin typeface="ＭＳ Ｐゴシック" panose="020B0600070205080204" pitchFamily="50" charset="-128"/>
              <a:ea typeface="ＭＳ Ｐゴシック" panose="020B0600070205080204" pitchFamily="50" charset="-128"/>
            </a:rPr>
            <a:t>41.5</a:t>
          </a:r>
          <a:r>
            <a:rPr kumimoji="1" lang="ja-JP" altLang="en-US" sz="1300">
              <a:latin typeface="ＭＳ Ｐゴシック" panose="020B0600070205080204" pitchFamily="50" charset="-128"/>
              <a:ea typeface="ＭＳ Ｐゴシック" panose="020B0600070205080204" pitchFamily="50" charset="-128"/>
            </a:rPr>
            <a:t>％を占めており、今後も、中期財政運営方針に基づき、安定した財政運営をめざすとともに、公共施設等総合管理計画などに基づき公共施設の適正な管理に努めていく。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76818888</v>
      </c>
      <c r="BO4" s="449"/>
      <c r="BP4" s="449"/>
      <c r="BQ4" s="449"/>
      <c r="BR4" s="449"/>
      <c r="BS4" s="449"/>
      <c r="BT4" s="449"/>
      <c r="BU4" s="450"/>
      <c r="BV4" s="448">
        <v>70520926</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1.7</v>
      </c>
      <c r="CU4" s="589"/>
      <c r="CV4" s="589"/>
      <c r="CW4" s="589"/>
      <c r="CX4" s="589"/>
      <c r="CY4" s="589"/>
      <c r="CZ4" s="589"/>
      <c r="DA4" s="590"/>
      <c r="DB4" s="588">
        <v>1.6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76316581</v>
      </c>
      <c r="BO5" s="420"/>
      <c r="BP5" s="420"/>
      <c r="BQ5" s="420"/>
      <c r="BR5" s="420"/>
      <c r="BS5" s="420"/>
      <c r="BT5" s="420"/>
      <c r="BU5" s="421"/>
      <c r="BV5" s="419">
        <v>70068150</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104.4</v>
      </c>
      <c r="CU5" s="417"/>
      <c r="CV5" s="417"/>
      <c r="CW5" s="417"/>
      <c r="CX5" s="417"/>
      <c r="CY5" s="417"/>
      <c r="CZ5" s="417"/>
      <c r="DA5" s="418"/>
      <c r="DB5" s="416">
        <v>99.5</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502307</v>
      </c>
      <c r="BO6" s="420"/>
      <c r="BP6" s="420"/>
      <c r="BQ6" s="420"/>
      <c r="BR6" s="420"/>
      <c r="BS6" s="420"/>
      <c r="BT6" s="420"/>
      <c r="BU6" s="421"/>
      <c r="BV6" s="419">
        <v>452776</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107.2</v>
      </c>
      <c r="CU6" s="563"/>
      <c r="CV6" s="563"/>
      <c r="CW6" s="563"/>
      <c r="CX6" s="563"/>
      <c r="CY6" s="563"/>
      <c r="CZ6" s="563"/>
      <c r="DA6" s="564"/>
      <c r="DB6" s="562">
        <v>107.7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93571</v>
      </c>
      <c r="BO7" s="420"/>
      <c r="BP7" s="420"/>
      <c r="BQ7" s="420"/>
      <c r="BR7" s="420"/>
      <c r="BS7" s="420"/>
      <c r="BT7" s="420"/>
      <c r="BU7" s="421"/>
      <c r="BV7" s="419">
        <v>67775</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24080948</v>
      </c>
      <c r="CU7" s="420"/>
      <c r="CV7" s="420"/>
      <c r="CW7" s="420"/>
      <c r="CX7" s="420"/>
      <c r="CY7" s="420"/>
      <c r="CZ7" s="420"/>
      <c r="DA7" s="421"/>
      <c r="DB7" s="419">
        <v>24512912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408736</v>
      </c>
      <c r="BO8" s="420"/>
      <c r="BP8" s="420"/>
      <c r="BQ8" s="420"/>
      <c r="BR8" s="420"/>
      <c r="BS8" s="420"/>
      <c r="BT8" s="420"/>
      <c r="BU8" s="421"/>
      <c r="BV8" s="419">
        <v>385001</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0.9</v>
      </c>
      <c r="CU8" s="523"/>
      <c r="CV8" s="523"/>
      <c r="CW8" s="523"/>
      <c r="CX8" s="523"/>
      <c r="CY8" s="523"/>
      <c r="CZ8" s="523"/>
      <c r="DA8" s="524"/>
      <c r="DB8" s="522">
        <v>0.93</v>
      </c>
      <c r="DC8" s="523"/>
      <c r="DD8" s="523"/>
      <c r="DE8" s="523"/>
      <c r="DF8" s="523"/>
      <c r="DG8" s="523"/>
      <c r="DH8" s="523"/>
      <c r="DI8" s="524"/>
    </row>
    <row r="9" spans="1:119" ht="18.75" customHeight="1" thickBot="1" x14ac:dyDescent="0.25">
      <c r="A9" s="181"/>
      <c r="B9" s="551" t="s">
        <v>115</v>
      </c>
      <c r="C9" s="552"/>
      <c r="D9" s="552"/>
      <c r="E9" s="552"/>
      <c r="F9" s="552"/>
      <c r="G9" s="552"/>
      <c r="H9" s="552"/>
      <c r="I9" s="552"/>
      <c r="J9" s="552"/>
      <c r="K9" s="470"/>
      <c r="L9" s="553" t="s">
        <v>116</v>
      </c>
      <c r="M9" s="554"/>
      <c r="N9" s="554"/>
      <c r="O9" s="554"/>
      <c r="P9" s="554"/>
      <c r="Q9" s="555"/>
      <c r="R9" s="556">
        <v>100131</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23735</v>
      </c>
      <c r="BO9" s="420"/>
      <c r="BP9" s="420"/>
      <c r="BQ9" s="420"/>
      <c r="BR9" s="420"/>
      <c r="BS9" s="420"/>
      <c r="BT9" s="420"/>
      <c r="BU9" s="421"/>
      <c r="BV9" s="419">
        <v>249289</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17.7</v>
      </c>
      <c r="CU9" s="417"/>
      <c r="CV9" s="417"/>
      <c r="CW9" s="417"/>
      <c r="CX9" s="417"/>
      <c r="CY9" s="417"/>
      <c r="CZ9" s="417"/>
      <c r="DA9" s="418"/>
      <c r="DB9" s="416">
        <v>14.4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122</v>
      </c>
      <c r="M10" s="376"/>
      <c r="N10" s="376"/>
      <c r="O10" s="376"/>
      <c r="P10" s="376"/>
      <c r="Q10" s="377"/>
      <c r="R10" s="372">
        <v>100966</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124</v>
      </c>
      <c r="AV10" s="478"/>
      <c r="AW10" s="478"/>
      <c r="AX10" s="478"/>
      <c r="AY10" s="433" t="s">
        <v>125</v>
      </c>
      <c r="AZ10" s="434"/>
      <c r="BA10" s="434"/>
      <c r="BB10" s="434"/>
      <c r="BC10" s="434"/>
      <c r="BD10" s="434"/>
      <c r="BE10" s="434"/>
      <c r="BF10" s="434"/>
      <c r="BG10" s="434"/>
      <c r="BH10" s="434"/>
      <c r="BI10" s="434"/>
      <c r="BJ10" s="434"/>
      <c r="BK10" s="434"/>
      <c r="BL10" s="434"/>
      <c r="BM10" s="435"/>
      <c r="BN10" s="419">
        <v>232051</v>
      </c>
      <c r="BO10" s="420"/>
      <c r="BP10" s="420"/>
      <c r="BQ10" s="420"/>
      <c r="BR10" s="420"/>
      <c r="BS10" s="420"/>
      <c r="BT10" s="420"/>
      <c r="BU10" s="421"/>
      <c r="BV10" s="419">
        <v>68050</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127</v>
      </c>
      <c r="M11" s="381"/>
      <c r="N11" s="381"/>
      <c r="O11" s="381"/>
      <c r="P11" s="381"/>
      <c r="Q11" s="382"/>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6" t="s">
        <v>129</v>
      </c>
      <c r="AN11" s="376"/>
      <c r="AO11" s="376"/>
      <c r="AP11" s="376"/>
      <c r="AQ11" s="376"/>
      <c r="AR11" s="376"/>
      <c r="AS11" s="376"/>
      <c r="AT11" s="377"/>
      <c r="AU11" s="477" t="s">
        <v>130</v>
      </c>
      <c r="AV11" s="478"/>
      <c r="AW11" s="478"/>
      <c r="AX11" s="478"/>
      <c r="AY11" s="433" t="s">
        <v>131</v>
      </c>
      <c r="AZ11" s="434"/>
      <c r="BA11" s="434"/>
      <c r="BB11" s="434"/>
      <c r="BC11" s="434"/>
      <c r="BD11" s="434"/>
      <c r="BE11" s="434"/>
      <c r="BF11" s="434"/>
      <c r="BG11" s="434"/>
      <c r="BH11" s="434"/>
      <c r="BI11" s="434"/>
      <c r="BJ11" s="434"/>
      <c r="BK11" s="434"/>
      <c r="BL11" s="434"/>
      <c r="BM11" s="435"/>
      <c r="BN11" s="419">
        <v>1116000</v>
      </c>
      <c r="BO11" s="420"/>
      <c r="BP11" s="420"/>
      <c r="BQ11" s="420"/>
      <c r="BR11" s="420"/>
      <c r="BS11" s="420"/>
      <c r="BT11" s="420"/>
      <c r="BU11" s="421"/>
      <c r="BV11" s="419">
        <v>0</v>
      </c>
      <c r="BW11" s="420"/>
      <c r="BX11" s="420"/>
      <c r="BY11" s="420"/>
      <c r="BZ11" s="420"/>
      <c r="CA11" s="420"/>
      <c r="CB11" s="420"/>
      <c r="CC11" s="421"/>
      <c r="CD11" s="459" t="s">
        <v>132</v>
      </c>
      <c r="CE11" s="379"/>
      <c r="CF11" s="379"/>
      <c r="CG11" s="379"/>
      <c r="CH11" s="379"/>
      <c r="CI11" s="379"/>
      <c r="CJ11" s="379"/>
      <c r="CK11" s="379"/>
      <c r="CL11" s="379"/>
      <c r="CM11" s="379"/>
      <c r="CN11" s="379"/>
      <c r="CO11" s="379"/>
      <c r="CP11" s="379"/>
      <c r="CQ11" s="379"/>
      <c r="CR11" s="379"/>
      <c r="CS11" s="460"/>
      <c r="CT11" s="522" t="s">
        <v>133</v>
      </c>
      <c r="CU11" s="523"/>
      <c r="CV11" s="523"/>
      <c r="CW11" s="523"/>
      <c r="CX11" s="523"/>
      <c r="CY11" s="523"/>
      <c r="CZ11" s="523"/>
      <c r="DA11" s="524"/>
      <c r="DB11" s="522" t="s">
        <v>134</v>
      </c>
      <c r="DC11" s="523"/>
      <c r="DD11" s="523"/>
      <c r="DE11" s="523"/>
      <c r="DF11" s="523"/>
      <c r="DG11" s="523"/>
      <c r="DH11" s="523"/>
      <c r="DI11" s="524"/>
    </row>
    <row r="12" spans="1:119" ht="18.75" customHeight="1" x14ac:dyDescent="0.2">
      <c r="A12" s="181"/>
      <c r="B12" s="525" t="s">
        <v>135</v>
      </c>
      <c r="C12" s="526"/>
      <c r="D12" s="526"/>
      <c r="E12" s="526"/>
      <c r="F12" s="526"/>
      <c r="G12" s="526"/>
      <c r="H12" s="526"/>
      <c r="I12" s="526"/>
      <c r="J12" s="526"/>
      <c r="K12" s="527"/>
      <c r="L12" s="534" t="s">
        <v>136</v>
      </c>
      <c r="M12" s="535"/>
      <c r="N12" s="535"/>
      <c r="O12" s="535"/>
      <c r="P12" s="535"/>
      <c r="Q12" s="536"/>
      <c r="R12" s="537">
        <v>98545</v>
      </c>
      <c r="S12" s="538"/>
      <c r="T12" s="538"/>
      <c r="U12" s="538"/>
      <c r="V12" s="539"/>
      <c r="W12" s="540" t="s">
        <v>1</v>
      </c>
      <c r="X12" s="478"/>
      <c r="Y12" s="478"/>
      <c r="Z12" s="478"/>
      <c r="AA12" s="478"/>
      <c r="AB12" s="541"/>
      <c r="AC12" s="542" t="s">
        <v>137</v>
      </c>
      <c r="AD12" s="543"/>
      <c r="AE12" s="543"/>
      <c r="AF12" s="543"/>
      <c r="AG12" s="544"/>
      <c r="AH12" s="542" t="s">
        <v>138</v>
      </c>
      <c r="AI12" s="543"/>
      <c r="AJ12" s="543"/>
      <c r="AK12" s="543"/>
      <c r="AL12" s="545"/>
      <c r="AM12" s="476" t="s">
        <v>139</v>
      </c>
      <c r="AN12" s="376"/>
      <c r="AO12" s="376"/>
      <c r="AP12" s="376"/>
      <c r="AQ12" s="376"/>
      <c r="AR12" s="376"/>
      <c r="AS12" s="376"/>
      <c r="AT12" s="377"/>
      <c r="AU12" s="477" t="s">
        <v>124</v>
      </c>
      <c r="AV12" s="478"/>
      <c r="AW12" s="478"/>
      <c r="AX12" s="478"/>
      <c r="AY12" s="433" t="s">
        <v>140</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141</v>
      </c>
      <c r="CE12" s="379"/>
      <c r="CF12" s="379"/>
      <c r="CG12" s="379"/>
      <c r="CH12" s="379"/>
      <c r="CI12" s="379"/>
      <c r="CJ12" s="379"/>
      <c r="CK12" s="379"/>
      <c r="CL12" s="379"/>
      <c r="CM12" s="379"/>
      <c r="CN12" s="379"/>
      <c r="CO12" s="379"/>
      <c r="CP12" s="379"/>
      <c r="CQ12" s="379"/>
      <c r="CR12" s="379"/>
      <c r="CS12" s="460"/>
      <c r="CT12" s="522" t="s">
        <v>142</v>
      </c>
      <c r="CU12" s="523"/>
      <c r="CV12" s="523"/>
      <c r="CW12" s="523"/>
      <c r="CX12" s="523"/>
      <c r="CY12" s="523"/>
      <c r="CZ12" s="523"/>
      <c r="DA12" s="524"/>
      <c r="DB12" s="522" t="s">
        <v>142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143</v>
      </c>
      <c r="N13" s="504"/>
      <c r="O13" s="504"/>
      <c r="P13" s="504"/>
      <c r="Q13" s="505"/>
      <c r="R13" s="506">
        <v>96421</v>
      </c>
      <c r="S13" s="507"/>
      <c r="T13" s="507"/>
      <c r="U13" s="507"/>
      <c r="V13" s="508"/>
      <c r="W13" s="509" t="s">
        <v>144</v>
      </c>
      <c r="X13" s="405"/>
      <c r="Y13" s="405"/>
      <c r="Z13" s="405"/>
      <c r="AA13" s="405"/>
      <c r="AB13" s="406"/>
      <c r="AC13" s="372">
        <v>845</v>
      </c>
      <c r="AD13" s="373"/>
      <c r="AE13" s="373"/>
      <c r="AF13" s="373"/>
      <c r="AG13" s="374"/>
      <c r="AH13" s="372">
        <v>1006</v>
      </c>
      <c r="AI13" s="373"/>
      <c r="AJ13" s="373"/>
      <c r="AK13" s="373"/>
      <c r="AL13" s="432"/>
      <c r="AM13" s="476" t="s">
        <v>145</v>
      </c>
      <c r="AN13" s="376"/>
      <c r="AO13" s="376"/>
      <c r="AP13" s="376"/>
      <c r="AQ13" s="376"/>
      <c r="AR13" s="376"/>
      <c r="AS13" s="376"/>
      <c r="AT13" s="377"/>
      <c r="AU13" s="477" t="s">
        <v>146</v>
      </c>
      <c r="AV13" s="478"/>
      <c r="AW13" s="478"/>
      <c r="AX13" s="478"/>
      <c r="AY13" s="433" t="s">
        <v>147</v>
      </c>
      <c r="AZ13" s="434"/>
      <c r="BA13" s="434"/>
      <c r="BB13" s="434"/>
      <c r="BC13" s="434"/>
      <c r="BD13" s="434"/>
      <c r="BE13" s="434"/>
      <c r="BF13" s="434"/>
      <c r="BG13" s="434"/>
      <c r="BH13" s="434"/>
      <c r="BI13" s="434"/>
      <c r="BJ13" s="434"/>
      <c r="BK13" s="434"/>
      <c r="BL13" s="434"/>
      <c r="BM13" s="435"/>
      <c r="BN13" s="419">
        <v>1371786</v>
      </c>
      <c r="BO13" s="420"/>
      <c r="BP13" s="420"/>
      <c r="BQ13" s="420"/>
      <c r="BR13" s="420"/>
      <c r="BS13" s="420"/>
      <c r="BT13" s="420"/>
      <c r="BU13" s="421"/>
      <c r="BV13" s="419">
        <v>317339</v>
      </c>
      <c r="BW13" s="420"/>
      <c r="BX13" s="420"/>
      <c r="BY13" s="420"/>
      <c r="BZ13" s="420"/>
      <c r="CA13" s="420"/>
      <c r="CB13" s="420"/>
      <c r="CC13" s="421"/>
      <c r="CD13" s="459" t="s">
        <v>148</v>
      </c>
      <c r="CE13" s="379"/>
      <c r="CF13" s="379"/>
      <c r="CG13" s="379"/>
      <c r="CH13" s="379"/>
      <c r="CI13" s="379"/>
      <c r="CJ13" s="379"/>
      <c r="CK13" s="379"/>
      <c r="CL13" s="379"/>
      <c r="CM13" s="379"/>
      <c r="CN13" s="379"/>
      <c r="CO13" s="379"/>
      <c r="CP13" s="379"/>
      <c r="CQ13" s="379"/>
      <c r="CR13" s="379"/>
      <c r="CS13" s="460"/>
      <c r="CT13" s="416">
        <v>8.5</v>
      </c>
      <c r="CU13" s="417"/>
      <c r="CV13" s="417"/>
      <c r="CW13" s="417"/>
      <c r="CX13" s="417"/>
      <c r="CY13" s="417"/>
      <c r="CZ13" s="417"/>
      <c r="DA13" s="418"/>
      <c r="DB13" s="416">
        <v>9.9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149</v>
      </c>
      <c r="M14" s="546"/>
      <c r="N14" s="546"/>
      <c r="O14" s="546"/>
      <c r="P14" s="546"/>
      <c r="Q14" s="547"/>
      <c r="R14" s="506">
        <v>98840</v>
      </c>
      <c r="S14" s="507"/>
      <c r="T14" s="507"/>
      <c r="U14" s="507"/>
      <c r="V14" s="508"/>
      <c r="W14" s="510"/>
      <c r="X14" s="408"/>
      <c r="Y14" s="408"/>
      <c r="Z14" s="408"/>
      <c r="AA14" s="408"/>
      <c r="AB14" s="409"/>
      <c r="AC14" s="499">
        <v>1.9</v>
      </c>
      <c r="AD14" s="500"/>
      <c r="AE14" s="500"/>
      <c r="AF14" s="500"/>
      <c r="AG14" s="501"/>
      <c r="AH14" s="499">
        <v>2.2999999999999998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150</v>
      </c>
      <c r="CE14" s="457"/>
      <c r="CF14" s="457"/>
      <c r="CG14" s="457"/>
      <c r="CH14" s="457"/>
      <c r="CI14" s="457"/>
      <c r="CJ14" s="457"/>
      <c r="CK14" s="457"/>
      <c r="CL14" s="457"/>
      <c r="CM14" s="457"/>
      <c r="CN14" s="457"/>
      <c r="CO14" s="457"/>
      <c r="CP14" s="457"/>
      <c r="CQ14" s="457"/>
      <c r="CR14" s="457"/>
      <c r="CS14" s="458"/>
      <c r="CT14" s="516">
        <v>27.9</v>
      </c>
      <c r="CU14" s="517"/>
      <c r="CV14" s="517"/>
      <c r="CW14" s="517"/>
      <c r="CX14" s="517"/>
      <c r="CY14" s="517"/>
      <c r="CZ14" s="517"/>
      <c r="DA14" s="518"/>
      <c r="DB14" s="516">
        <v>42.8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151</v>
      </c>
      <c r="N15" s="504"/>
      <c r="O15" s="504"/>
      <c r="P15" s="504"/>
      <c r="Q15" s="505"/>
      <c r="R15" s="506">
        <v>96986</v>
      </c>
      <c r="S15" s="507"/>
      <c r="T15" s="507"/>
      <c r="U15" s="507"/>
      <c r="V15" s="508"/>
      <c r="W15" s="509" t="s">
        <v>152</v>
      </c>
      <c r="X15" s="405"/>
      <c r="Y15" s="405"/>
      <c r="Z15" s="405"/>
      <c r="AA15" s="405"/>
      <c r="AB15" s="406"/>
      <c r="AC15" s="372">
        <v>9839</v>
      </c>
      <c r="AD15" s="373"/>
      <c r="AE15" s="373"/>
      <c r="AF15" s="373"/>
      <c r="AG15" s="374"/>
      <c r="AH15" s="372">
        <v>10292</v>
      </c>
      <c r="AI15" s="373"/>
      <c r="AJ15" s="373"/>
      <c r="AK15" s="373"/>
      <c r="AL15" s="432"/>
      <c r="AM15" s="476"/>
      <c r="AN15" s="376"/>
      <c r="AO15" s="376"/>
      <c r="AP15" s="376"/>
      <c r="AQ15" s="376"/>
      <c r="AR15" s="376"/>
      <c r="AS15" s="376"/>
      <c r="AT15" s="377"/>
      <c r="AU15" s="477"/>
      <c r="AV15" s="478"/>
      <c r="AW15" s="478"/>
      <c r="AX15" s="478"/>
      <c r="AY15" s="445" t="s">
        <v>153</v>
      </c>
      <c r="AZ15" s="446"/>
      <c r="BA15" s="446"/>
      <c r="BB15" s="446"/>
      <c r="BC15" s="446"/>
      <c r="BD15" s="446"/>
      <c r="BE15" s="446"/>
      <c r="BF15" s="446"/>
      <c r="BG15" s="446"/>
      <c r="BH15" s="446"/>
      <c r="BI15" s="446"/>
      <c r="BJ15" s="446"/>
      <c r="BK15" s="446"/>
      <c r="BL15" s="446"/>
      <c r="BM15" s="447"/>
      <c r="BN15" s="448">
        <v>16120594</v>
      </c>
      <c r="BO15" s="449"/>
      <c r="BP15" s="449"/>
      <c r="BQ15" s="449"/>
      <c r="BR15" s="449"/>
      <c r="BS15" s="449"/>
      <c r="BT15" s="449"/>
      <c r="BU15" s="450"/>
      <c r="BV15" s="448">
        <v>16003053</v>
      </c>
      <c r="BW15" s="449"/>
      <c r="BX15" s="449"/>
      <c r="BY15" s="449"/>
      <c r="BZ15" s="449"/>
      <c r="CA15" s="449"/>
      <c r="CB15" s="449"/>
      <c r="CC15" s="450"/>
      <c r="CD15" s="519" t="s">
        <v>154</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155</v>
      </c>
      <c r="M16" s="494"/>
      <c r="N16" s="494"/>
      <c r="O16" s="494"/>
      <c r="P16" s="494"/>
      <c r="Q16" s="495"/>
      <c r="R16" s="496" t="s">
        <v>156</v>
      </c>
      <c r="S16" s="497"/>
      <c r="T16" s="497"/>
      <c r="U16" s="497"/>
      <c r="V16" s="498"/>
      <c r="W16" s="510"/>
      <c r="X16" s="408"/>
      <c r="Y16" s="408"/>
      <c r="Z16" s="408"/>
      <c r="AA16" s="408"/>
      <c r="AB16" s="409"/>
      <c r="AC16" s="499">
        <v>22</v>
      </c>
      <c r="AD16" s="500"/>
      <c r="AE16" s="500"/>
      <c r="AF16" s="500"/>
      <c r="AG16" s="501"/>
      <c r="AH16" s="499">
        <v>23.8</v>
      </c>
      <c r="AI16" s="500"/>
      <c r="AJ16" s="500"/>
      <c r="AK16" s="500"/>
      <c r="AL16" s="502"/>
      <c r="AM16" s="476"/>
      <c r="AN16" s="376"/>
      <c r="AO16" s="376"/>
      <c r="AP16" s="376"/>
      <c r="AQ16" s="376"/>
      <c r="AR16" s="376"/>
      <c r="AS16" s="376"/>
      <c r="AT16" s="377"/>
      <c r="AU16" s="477"/>
      <c r="AV16" s="478"/>
      <c r="AW16" s="478"/>
      <c r="AX16" s="478"/>
      <c r="AY16" s="433" t="s">
        <v>157</v>
      </c>
      <c r="AZ16" s="434"/>
      <c r="BA16" s="434"/>
      <c r="BB16" s="434"/>
      <c r="BC16" s="434"/>
      <c r="BD16" s="434"/>
      <c r="BE16" s="434"/>
      <c r="BF16" s="434"/>
      <c r="BG16" s="434"/>
      <c r="BH16" s="434"/>
      <c r="BI16" s="434"/>
      <c r="BJ16" s="434"/>
      <c r="BK16" s="434"/>
      <c r="BL16" s="434"/>
      <c r="BM16" s="435"/>
      <c r="BN16" s="419">
        <v>18854441</v>
      </c>
      <c r="BO16" s="420"/>
      <c r="BP16" s="420"/>
      <c r="BQ16" s="420"/>
      <c r="BR16" s="420"/>
      <c r="BS16" s="420"/>
      <c r="BT16" s="420"/>
      <c r="BU16" s="421"/>
      <c r="BV16" s="419">
        <v>17988995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158</v>
      </c>
      <c r="N17" s="513"/>
      <c r="O17" s="513"/>
      <c r="P17" s="513"/>
      <c r="Q17" s="514"/>
      <c r="R17" s="496" t="s">
        <v>159</v>
      </c>
      <c r="S17" s="497"/>
      <c r="T17" s="497"/>
      <c r="U17" s="497"/>
      <c r="V17" s="498"/>
      <c r="W17" s="509" t="s">
        <v>160</v>
      </c>
      <c r="X17" s="405"/>
      <c r="Y17" s="405"/>
      <c r="Z17" s="405"/>
      <c r="AA17" s="405"/>
      <c r="AB17" s="406"/>
      <c r="AC17" s="372">
        <v>33943</v>
      </c>
      <c r="AD17" s="373"/>
      <c r="AE17" s="373"/>
      <c r="AF17" s="373"/>
      <c r="AG17" s="374"/>
      <c r="AH17" s="372">
        <v>31934</v>
      </c>
      <c r="AI17" s="373"/>
      <c r="AJ17" s="373"/>
      <c r="AK17" s="373"/>
      <c r="AL17" s="432"/>
      <c r="AM17" s="476"/>
      <c r="AN17" s="376"/>
      <c r="AO17" s="376"/>
      <c r="AP17" s="376"/>
      <c r="AQ17" s="376"/>
      <c r="AR17" s="376"/>
      <c r="AS17" s="376"/>
      <c r="AT17" s="377"/>
      <c r="AU17" s="477"/>
      <c r="AV17" s="478"/>
      <c r="AW17" s="478"/>
      <c r="AX17" s="478"/>
      <c r="AY17" s="433" t="s">
        <v>161</v>
      </c>
      <c r="AZ17" s="434"/>
      <c r="BA17" s="434"/>
      <c r="BB17" s="434"/>
      <c r="BC17" s="434"/>
      <c r="BD17" s="434"/>
      <c r="BE17" s="434"/>
      <c r="BF17" s="434"/>
      <c r="BG17" s="434"/>
      <c r="BH17" s="434"/>
      <c r="BI17" s="434"/>
      <c r="BJ17" s="434"/>
      <c r="BK17" s="434"/>
      <c r="BL17" s="434"/>
      <c r="BM17" s="435"/>
      <c r="BN17" s="419">
        <v>20672108</v>
      </c>
      <c r="BO17" s="420"/>
      <c r="BP17" s="420"/>
      <c r="BQ17" s="420"/>
      <c r="BR17" s="420"/>
      <c r="BS17" s="420"/>
      <c r="BT17" s="420"/>
      <c r="BU17" s="421"/>
      <c r="BV17" s="419">
        <v>20561623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162</v>
      </c>
      <c r="C18" s="470"/>
      <c r="D18" s="470"/>
      <c r="E18" s="471"/>
      <c r="F18" s="471"/>
      <c r="G18" s="471"/>
      <c r="H18" s="471"/>
      <c r="I18" s="471"/>
      <c r="J18" s="471"/>
      <c r="K18" s="471"/>
      <c r="L18" s="472">
        <v>56.51</v>
      </c>
      <c r="M18" s="472"/>
      <c r="N18" s="472"/>
      <c r="O18" s="472"/>
      <c r="P18" s="472"/>
      <c r="Q18" s="472"/>
      <c r="R18" s="473"/>
      <c r="S18" s="473"/>
      <c r="T18" s="473"/>
      <c r="U18" s="473"/>
      <c r="V18" s="474"/>
      <c r="W18" s="490"/>
      <c r="X18" s="491"/>
      <c r="Y18" s="491"/>
      <c r="Z18" s="491"/>
      <c r="AA18" s="491"/>
      <c r="AB18" s="515"/>
      <c r="AC18" s="389">
        <v>76.099999999999994</v>
      </c>
      <c r="AD18" s="390"/>
      <c r="AE18" s="390"/>
      <c r="AF18" s="390"/>
      <c r="AG18" s="475"/>
      <c r="AH18" s="389">
        <v>73.900000000000006</v>
      </c>
      <c r="AI18" s="390"/>
      <c r="AJ18" s="390"/>
      <c r="AK18" s="390"/>
      <c r="AL18" s="391"/>
      <c r="AM18" s="476"/>
      <c r="AN18" s="376"/>
      <c r="AO18" s="376"/>
      <c r="AP18" s="376"/>
      <c r="AQ18" s="376"/>
      <c r="AR18" s="376"/>
      <c r="AS18" s="376"/>
      <c r="AT18" s="377"/>
      <c r="AU18" s="477"/>
      <c r="AV18" s="478"/>
      <c r="AW18" s="478"/>
      <c r="AX18" s="478"/>
      <c r="AY18" s="433" t="s">
        <v>163</v>
      </c>
      <c r="AZ18" s="434"/>
      <c r="BA18" s="434"/>
      <c r="BB18" s="434"/>
      <c r="BC18" s="434"/>
      <c r="BD18" s="434"/>
      <c r="BE18" s="434"/>
      <c r="BF18" s="434"/>
      <c r="BG18" s="434"/>
      <c r="BH18" s="434"/>
      <c r="BI18" s="434"/>
      <c r="BJ18" s="434"/>
      <c r="BK18" s="434"/>
      <c r="BL18" s="434"/>
      <c r="BM18" s="435"/>
      <c r="BN18" s="419">
        <v>25858705</v>
      </c>
      <c r="BO18" s="420"/>
      <c r="BP18" s="420"/>
      <c r="BQ18" s="420"/>
      <c r="BR18" s="420"/>
      <c r="BS18" s="420"/>
      <c r="BT18" s="420"/>
      <c r="BU18" s="421"/>
      <c r="BV18" s="419">
        <v>25876200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164</v>
      </c>
      <c r="C19" s="470"/>
      <c r="D19" s="470"/>
      <c r="E19" s="471"/>
      <c r="F19" s="471"/>
      <c r="G19" s="471"/>
      <c r="H19" s="471"/>
      <c r="I19" s="471"/>
      <c r="J19" s="471"/>
      <c r="K19" s="471"/>
      <c r="L19" s="479">
        <v>1772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165</v>
      </c>
      <c r="AZ19" s="434"/>
      <c r="BA19" s="434"/>
      <c r="BB19" s="434"/>
      <c r="BC19" s="434"/>
      <c r="BD19" s="434"/>
      <c r="BE19" s="434"/>
      <c r="BF19" s="434"/>
      <c r="BG19" s="434"/>
      <c r="BH19" s="434"/>
      <c r="BI19" s="434"/>
      <c r="BJ19" s="434"/>
      <c r="BK19" s="434"/>
      <c r="BL19" s="434"/>
      <c r="BM19" s="435"/>
      <c r="BN19" s="419">
        <v>31882767</v>
      </c>
      <c r="BO19" s="420"/>
      <c r="BP19" s="420"/>
      <c r="BQ19" s="420"/>
      <c r="BR19" s="420"/>
      <c r="BS19" s="420"/>
      <c r="BT19" s="420"/>
      <c r="BU19" s="421"/>
      <c r="BV19" s="419">
        <v>31200946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166</v>
      </c>
      <c r="C20" s="470"/>
      <c r="D20" s="470"/>
      <c r="E20" s="471"/>
      <c r="F20" s="471"/>
      <c r="G20" s="471"/>
      <c r="H20" s="471"/>
      <c r="I20" s="471"/>
      <c r="J20" s="471"/>
      <c r="K20" s="471"/>
      <c r="L20" s="479">
        <v>43864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168</v>
      </c>
      <c r="C22" s="396"/>
      <c r="D22" s="397"/>
      <c r="E22" s="404" t="s">
        <v>1</v>
      </c>
      <c r="F22" s="405"/>
      <c r="G22" s="405"/>
      <c r="H22" s="405"/>
      <c r="I22" s="405"/>
      <c r="J22" s="405"/>
      <c r="K22" s="406"/>
      <c r="L22" s="404" t="s">
        <v>169</v>
      </c>
      <c r="M22" s="405"/>
      <c r="N22" s="405"/>
      <c r="O22" s="405"/>
      <c r="P22" s="406"/>
      <c r="Q22" s="410" t="s">
        <v>170</v>
      </c>
      <c r="R22" s="411"/>
      <c r="S22" s="411"/>
      <c r="T22" s="411"/>
      <c r="U22" s="411"/>
      <c r="V22" s="412"/>
      <c r="W22" s="461" t="s">
        <v>171</v>
      </c>
      <c r="X22" s="396"/>
      <c r="Y22" s="397"/>
      <c r="Z22" s="404" t="s">
        <v>1</v>
      </c>
      <c r="AA22" s="405"/>
      <c r="AB22" s="405"/>
      <c r="AC22" s="405"/>
      <c r="AD22" s="405"/>
      <c r="AE22" s="405"/>
      <c r="AF22" s="405"/>
      <c r="AG22" s="406"/>
      <c r="AH22" s="422" t="s">
        <v>172</v>
      </c>
      <c r="AI22" s="405"/>
      <c r="AJ22" s="405"/>
      <c r="AK22" s="405"/>
      <c r="AL22" s="406"/>
      <c r="AM22" s="422" t="s">
        <v>173</v>
      </c>
      <c r="AN22" s="423"/>
      <c r="AO22" s="423"/>
      <c r="AP22" s="423"/>
      <c r="AQ22" s="423"/>
      <c r="AR22" s="424"/>
      <c r="AS22" s="410" t="s">
        <v>170</v>
      </c>
      <c r="AT22" s="411"/>
      <c r="AU22" s="411"/>
      <c r="AV22" s="411"/>
      <c r="AW22" s="411"/>
      <c r="AX22" s="428"/>
      <c r="AY22" s="445" t="s">
        <v>174</v>
      </c>
      <c r="AZ22" s="446"/>
      <c r="BA22" s="446"/>
      <c r="BB22" s="446"/>
      <c r="BC22" s="446"/>
      <c r="BD22" s="446"/>
      <c r="BE22" s="446"/>
      <c r="BF22" s="446"/>
      <c r="BG22" s="446"/>
      <c r="BH22" s="446"/>
      <c r="BI22" s="446"/>
      <c r="BJ22" s="446"/>
      <c r="BK22" s="446"/>
      <c r="BL22" s="446"/>
      <c r="BM22" s="447"/>
      <c r="BN22" s="448">
        <v>58619166</v>
      </c>
      <c r="BO22" s="449"/>
      <c r="BP22" s="449"/>
      <c r="BQ22" s="449"/>
      <c r="BR22" s="449"/>
      <c r="BS22" s="449"/>
      <c r="BT22" s="449"/>
      <c r="BU22" s="450"/>
      <c r="BV22" s="448">
        <v>61866870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175</v>
      </c>
      <c r="AZ23" s="434"/>
      <c r="BA23" s="434"/>
      <c r="BB23" s="434"/>
      <c r="BC23" s="434"/>
      <c r="BD23" s="434"/>
      <c r="BE23" s="434"/>
      <c r="BF23" s="434"/>
      <c r="BG23" s="434"/>
      <c r="BH23" s="434"/>
      <c r="BI23" s="434"/>
      <c r="BJ23" s="434"/>
      <c r="BK23" s="434"/>
      <c r="BL23" s="434"/>
      <c r="BM23" s="435"/>
      <c r="BN23" s="419">
        <v>38160638</v>
      </c>
      <c r="BO23" s="420"/>
      <c r="BP23" s="420"/>
      <c r="BQ23" s="420"/>
      <c r="BR23" s="420"/>
      <c r="BS23" s="420"/>
      <c r="BT23" s="420"/>
      <c r="BU23" s="421"/>
      <c r="BV23" s="419">
        <v>39485156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176</v>
      </c>
      <c r="F24" s="376"/>
      <c r="G24" s="376"/>
      <c r="H24" s="376"/>
      <c r="I24" s="376"/>
      <c r="J24" s="376"/>
      <c r="K24" s="377"/>
      <c r="L24" s="372">
        <v>1</v>
      </c>
      <c r="M24" s="373"/>
      <c r="N24" s="373"/>
      <c r="O24" s="373"/>
      <c r="P24" s="374"/>
      <c r="Q24" s="372">
        <v>5934</v>
      </c>
      <c r="R24" s="373"/>
      <c r="S24" s="373"/>
      <c r="T24" s="373"/>
      <c r="U24" s="373"/>
      <c r="V24" s="374"/>
      <c r="W24" s="462"/>
      <c r="X24" s="399"/>
      <c r="Y24" s="400"/>
      <c r="Z24" s="375" t="s">
        <v>177</v>
      </c>
      <c r="AA24" s="376"/>
      <c r="AB24" s="376"/>
      <c r="AC24" s="376"/>
      <c r="AD24" s="376"/>
      <c r="AE24" s="376"/>
      <c r="AF24" s="376"/>
      <c r="AG24" s="377"/>
      <c r="AH24" s="372">
        <v>494</v>
      </c>
      <c r="AI24" s="373"/>
      <c r="AJ24" s="373"/>
      <c r="AK24" s="373"/>
      <c r="AL24" s="374"/>
      <c r="AM24" s="372">
        <v>1620320</v>
      </c>
      <c r="AN24" s="373"/>
      <c r="AO24" s="373"/>
      <c r="AP24" s="373"/>
      <c r="AQ24" s="373"/>
      <c r="AR24" s="374"/>
      <c r="AS24" s="372">
        <v>3280</v>
      </c>
      <c r="AT24" s="373"/>
      <c r="AU24" s="373"/>
      <c r="AV24" s="373"/>
      <c r="AW24" s="373"/>
      <c r="AX24" s="432"/>
      <c r="AY24" s="392" t="s">
        <v>178</v>
      </c>
      <c r="AZ24" s="393"/>
      <c r="BA24" s="393"/>
      <c r="BB24" s="393"/>
      <c r="BC24" s="393"/>
      <c r="BD24" s="393"/>
      <c r="BE24" s="393"/>
      <c r="BF24" s="393"/>
      <c r="BG24" s="393"/>
      <c r="BH24" s="393"/>
      <c r="BI24" s="393"/>
      <c r="BJ24" s="393"/>
      <c r="BK24" s="393"/>
      <c r="BL24" s="393"/>
      <c r="BM24" s="394"/>
      <c r="BN24" s="419">
        <v>43768682</v>
      </c>
      <c r="BO24" s="420"/>
      <c r="BP24" s="420"/>
      <c r="BQ24" s="420"/>
      <c r="BR24" s="420"/>
      <c r="BS24" s="420"/>
      <c r="BT24" s="420"/>
      <c r="BU24" s="421"/>
      <c r="BV24" s="419">
        <v>46389543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179</v>
      </c>
      <c r="F25" s="376"/>
      <c r="G25" s="376"/>
      <c r="H25" s="376"/>
      <c r="I25" s="376"/>
      <c r="J25" s="376"/>
      <c r="K25" s="377"/>
      <c r="L25" s="372">
        <v>2</v>
      </c>
      <c r="M25" s="373"/>
      <c r="N25" s="373"/>
      <c r="O25" s="373"/>
      <c r="P25" s="374"/>
      <c r="Q25" s="372">
        <v>5476</v>
      </c>
      <c r="R25" s="373"/>
      <c r="S25" s="373"/>
      <c r="T25" s="373"/>
      <c r="U25" s="373"/>
      <c r="V25" s="374"/>
      <c r="W25" s="462"/>
      <c r="X25" s="399"/>
      <c r="Y25" s="400"/>
      <c r="Z25" s="375" t="s">
        <v>180</v>
      </c>
      <c r="AA25" s="376"/>
      <c r="AB25" s="376"/>
      <c r="AC25" s="376"/>
      <c r="AD25" s="376"/>
      <c r="AE25" s="376"/>
      <c r="AF25" s="376"/>
      <c r="AG25" s="377"/>
      <c r="AH25" s="372" t="s">
        <v>181</v>
      </c>
      <c r="AI25" s="373"/>
      <c r="AJ25" s="373"/>
      <c r="AK25" s="373"/>
      <c r="AL25" s="374"/>
      <c r="AM25" s="372" t="s">
        <v>182</v>
      </c>
      <c r="AN25" s="373"/>
      <c r="AO25" s="373"/>
      <c r="AP25" s="373"/>
      <c r="AQ25" s="373"/>
      <c r="AR25" s="374"/>
      <c r="AS25" s="372" t="s">
        <v>182</v>
      </c>
      <c r="AT25" s="373"/>
      <c r="AU25" s="373"/>
      <c r="AV25" s="373"/>
      <c r="AW25" s="373"/>
      <c r="AX25" s="432"/>
      <c r="AY25" s="445" t="s">
        <v>183</v>
      </c>
      <c r="AZ25" s="446"/>
      <c r="BA25" s="446"/>
      <c r="BB25" s="446"/>
      <c r="BC25" s="446"/>
      <c r="BD25" s="446"/>
      <c r="BE25" s="446"/>
      <c r="BF25" s="446"/>
      <c r="BG25" s="446"/>
      <c r="BH25" s="446"/>
      <c r="BI25" s="446"/>
      <c r="BJ25" s="446"/>
      <c r="BK25" s="446"/>
      <c r="BL25" s="446"/>
      <c r="BM25" s="447"/>
      <c r="BN25" s="448">
        <v>22726270</v>
      </c>
      <c r="BO25" s="449"/>
      <c r="BP25" s="449"/>
      <c r="BQ25" s="449"/>
      <c r="BR25" s="449"/>
      <c r="BS25" s="449"/>
      <c r="BT25" s="449"/>
      <c r="BU25" s="450"/>
      <c r="BV25" s="448">
        <v>24673871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184</v>
      </c>
      <c r="F26" s="376"/>
      <c r="G26" s="376"/>
      <c r="H26" s="376"/>
      <c r="I26" s="376"/>
      <c r="J26" s="376"/>
      <c r="K26" s="377"/>
      <c r="L26" s="372">
        <v>1</v>
      </c>
      <c r="M26" s="373"/>
      <c r="N26" s="373"/>
      <c r="O26" s="373"/>
      <c r="P26" s="374"/>
      <c r="Q26" s="372">
        <v>5214</v>
      </c>
      <c r="R26" s="373"/>
      <c r="S26" s="373"/>
      <c r="T26" s="373"/>
      <c r="U26" s="373"/>
      <c r="V26" s="374"/>
      <c r="W26" s="462"/>
      <c r="X26" s="399"/>
      <c r="Y26" s="400"/>
      <c r="Z26" s="375" t="s">
        <v>185</v>
      </c>
      <c r="AA26" s="430"/>
      <c r="AB26" s="430"/>
      <c r="AC26" s="430"/>
      <c r="AD26" s="430"/>
      <c r="AE26" s="430"/>
      <c r="AF26" s="430"/>
      <c r="AG26" s="431"/>
      <c r="AH26" s="372">
        <v>12</v>
      </c>
      <c r="AI26" s="373"/>
      <c r="AJ26" s="373"/>
      <c r="AK26" s="373"/>
      <c r="AL26" s="374"/>
      <c r="AM26" s="372">
        <v>39192</v>
      </c>
      <c r="AN26" s="373"/>
      <c r="AO26" s="373"/>
      <c r="AP26" s="373"/>
      <c r="AQ26" s="373"/>
      <c r="AR26" s="374"/>
      <c r="AS26" s="372">
        <v>3266</v>
      </c>
      <c r="AT26" s="373"/>
      <c r="AU26" s="373"/>
      <c r="AV26" s="373"/>
      <c r="AW26" s="373"/>
      <c r="AX26" s="432"/>
      <c r="AY26" s="459" t="s">
        <v>186</v>
      </c>
      <c r="AZ26" s="379"/>
      <c r="BA26" s="379"/>
      <c r="BB26" s="379"/>
      <c r="BC26" s="379"/>
      <c r="BD26" s="379"/>
      <c r="BE26" s="379"/>
      <c r="BF26" s="379"/>
      <c r="BG26" s="379"/>
      <c r="BH26" s="379"/>
      <c r="BI26" s="379"/>
      <c r="BJ26" s="379"/>
      <c r="BK26" s="379"/>
      <c r="BL26" s="379"/>
      <c r="BM26" s="460"/>
      <c r="BN26" s="419">
        <v>304839</v>
      </c>
      <c r="BO26" s="420"/>
      <c r="BP26" s="420"/>
      <c r="BQ26" s="420"/>
      <c r="BR26" s="420"/>
      <c r="BS26" s="420"/>
      <c r="BT26" s="420"/>
      <c r="BU26" s="421"/>
      <c r="BV26" s="419">
        <v>233883</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187</v>
      </c>
      <c r="F27" s="376"/>
      <c r="G27" s="376"/>
      <c r="H27" s="376"/>
      <c r="I27" s="376"/>
      <c r="J27" s="376"/>
      <c r="K27" s="377"/>
      <c r="L27" s="372">
        <v>1</v>
      </c>
      <c r="M27" s="373"/>
      <c r="N27" s="373"/>
      <c r="O27" s="373"/>
      <c r="P27" s="374"/>
      <c r="Q27" s="372">
        <v>5890</v>
      </c>
      <c r="R27" s="373"/>
      <c r="S27" s="373"/>
      <c r="T27" s="373"/>
      <c r="U27" s="373"/>
      <c r="V27" s="374"/>
      <c r="W27" s="462"/>
      <c r="X27" s="399"/>
      <c r="Y27" s="400"/>
      <c r="Z27" s="375" t="s">
        <v>188</v>
      </c>
      <c r="AA27" s="376"/>
      <c r="AB27" s="376"/>
      <c r="AC27" s="376"/>
      <c r="AD27" s="376"/>
      <c r="AE27" s="376"/>
      <c r="AF27" s="376"/>
      <c r="AG27" s="377"/>
      <c r="AH27" s="372">
        <v>25</v>
      </c>
      <c r="AI27" s="373"/>
      <c r="AJ27" s="373"/>
      <c r="AK27" s="373"/>
      <c r="AL27" s="374"/>
      <c r="AM27" s="372">
        <v>76831</v>
      </c>
      <c r="AN27" s="373"/>
      <c r="AO27" s="373"/>
      <c r="AP27" s="373"/>
      <c r="AQ27" s="373"/>
      <c r="AR27" s="374"/>
      <c r="AS27" s="372">
        <v>3073</v>
      </c>
      <c r="AT27" s="373"/>
      <c r="AU27" s="373"/>
      <c r="AV27" s="373"/>
      <c r="AW27" s="373"/>
      <c r="AX27" s="432"/>
      <c r="AY27" s="456" t="s">
        <v>189</v>
      </c>
      <c r="AZ27" s="457"/>
      <c r="BA27" s="457"/>
      <c r="BB27" s="457"/>
      <c r="BC27" s="457"/>
      <c r="BD27" s="457"/>
      <c r="BE27" s="457"/>
      <c r="BF27" s="457"/>
      <c r="BG27" s="457"/>
      <c r="BH27" s="457"/>
      <c r="BI27" s="457"/>
      <c r="BJ27" s="457"/>
      <c r="BK27" s="457"/>
      <c r="BL27" s="457"/>
      <c r="BM27" s="458"/>
      <c r="BN27" s="453" t="s">
        <v>182</v>
      </c>
      <c r="BO27" s="454"/>
      <c r="BP27" s="454"/>
      <c r="BQ27" s="454"/>
      <c r="BR27" s="454"/>
      <c r="BS27" s="454"/>
      <c r="BT27" s="454"/>
      <c r="BU27" s="455"/>
      <c r="BV27" s="453" t="s">
        <v>182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190</v>
      </c>
      <c r="F28" s="376"/>
      <c r="G28" s="376"/>
      <c r="H28" s="376"/>
      <c r="I28" s="376"/>
      <c r="J28" s="376"/>
      <c r="K28" s="377"/>
      <c r="L28" s="372">
        <v>1</v>
      </c>
      <c r="M28" s="373"/>
      <c r="N28" s="373"/>
      <c r="O28" s="373"/>
      <c r="P28" s="374"/>
      <c r="Q28" s="372">
        <v>5510</v>
      </c>
      <c r="R28" s="373"/>
      <c r="S28" s="373"/>
      <c r="T28" s="373"/>
      <c r="U28" s="373"/>
      <c r="V28" s="374"/>
      <c r="W28" s="462"/>
      <c r="X28" s="399"/>
      <c r="Y28" s="400"/>
      <c r="Z28" s="375" t="s">
        <v>191</v>
      </c>
      <c r="AA28" s="376"/>
      <c r="AB28" s="376"/>
      <c r="AC28" s="376"/>
      <c r="AD28" s="376"/>
      <c r="AE28" s="376"/>
      <c r="AF28" s="376"/>
      <c r="AG28" s="377"/>
      <c r="AH28" s="372" t="s">
        <v>181</v>
      </c>
      <c r="AI28" s="373"/>
      <c r="AJ28" s="373"/>
      <c r="AK28" s="373"/>
      <c r="AL28" s="374"/>
      <c r="AM28" s="372" t="s">
        <v>182</v>
      </c>
      <c r="AN28" s="373"/>
      <c r="AO28" s="373"/>
      <c r="AP28" s="373"/>
      <c r="AQ28" s="373"/>
      <c r="AR28" s="374"/>
      <c r="AS28" s="372" t="s">
        <v>181</v>
      </c>
      <c r="AT28" s="373"/>
      <c r="AU28" s="373"/>
      <c r="AV28" s="373"/>
      <c r="AW28" s="373"/>
      <c r="AX28" s="432"/>
      <c r="AY28" s="436" t="s">
        <v>192</v>
      </c>
      <c r="AZ28" s="437"/>
      <c r="BA28" s="437"/>
      <c r="BB28" s="438"/>
      <c r="BC28" s="445" t="s">
        <v>50</v>
      </c>
      <c r="BD28" s="446"/>
      <c r="BE28" s="446"/>
      <c r="BF28" s="446"/>
      <c r="BG28" s="446"/>
      <c r="BH28" s="446"/>
      <c r="BI28" s="446"/>
      <c r="BJ28" s="446"/>
      <c r="BK28" s="446"/>
      <c r="BL28" s="446"/>
      <c r="BM28" s="447"/>
      <c r="BN28" s="448">
        <v>1928050</v>
      </c>
      <c r="BO28" s="449"/>
      <c r="BP28" s="449"/>
      <c r="BQ28" s="449"/>
      <c r="BR28" s="449"/>
      <c r="BS28" s="449"/>
      <c r="BT28" s="449"/>
      <c r="BU28" s="450"/>
      <c r="BV28" s="448">
        <v>1695999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193</v>
      </c>
      <c r="F29" s="376"/>
      <c r="G29" s="376"/>
      <c r="H29" s="376"/>
      <c r="I29" s="376"/>
      <c r="J29" s="376"/>
      <c r="K29" s="377"/>
      <c r="L29" s="372">
        <v>16</v>
      </c>
      <c r="M29" s="373"/>
      <c r="N29" s="373"/>
      <c r="O29" s="373"/>
      <c r="P29" s="374"/>
      <c r="Q29" s="372">
        <v>5225</v>
      </c>
      <c r="R29" s="373"/>
      <c r="S29" s="373"/>
      <c r="T29" s="373"/>
      <c r="U29" s="373"/>
      <c r="V29" s="374"/>
      <c r="W29" s="463"/>
      <c r="X29" s="464"/>
      <c r="Y29" s="465"/>
      <c r="Z29" s="375" t="s">
        <v>194</v>
      </c>
      <c r="AA29" s="376"/>
      <c r="AB29" s="376"/>
      <c r="AC29" s="376"/>
      <c r="AD29" s="376"/>
      <c r="AE29" s="376"/>
      <c r="AF29" s="376"/>
      <c r="AG29" s="377"/>
      <c r="AH29" s="372">
        <v>519</v>
      </c>
      <c r="AI29" s="373"/>
      <c r="AJ29" s="373"/>
      <c r="AK29" s="373"/>
      <c r="AL29" s="374"/>
      <c r="AM29" s="372">
        <v>1697151</v>
      </c>
      <c r="AN29" s="373"/>
      <c r="AO29" s="373"/>
      <c r="AP29" s="373"/>
      <c r="AQ29" s="373"/>
      <c r="AR29" s="374"/>
      <c r="AS29" s="372">
        <v>3270</v>
      </c>
      <c r="AT29" s="373"/>
      <c r="AU29" s="373"/>
      <c r="AV29" s="373"/>
      <c r="AW29" s="373"/>
      <c r="AX29" s="432"/>
      <c r="AY29" s="439"/>
      <c r="AZ29" s="440"/>
      <c r="BA29" s="440"/>
      <c r="BB29" s="441"/>
      <c r="BC29" s="433" t="s">
        <v>195</v>
      </c>
      <c r="BD29" s="434"/>
      <c r="BE29" s="434"/>
      <c r="BF29" s="434"/>
      <c r="BG29" s="434"/>
      <c r="BH29" s="434"/>
      <c r="BI29" s="434"/>
      <c r="BJ29" s="434"/>
      <c r="BK29" s="434"/>
      <c r="BL29" s="434"/>
      <c r="BM29" s="435"/>
      <c r="BN29" s="419">
        <v>159260</v>
      </c>
      <c r="BO29" s="420"/>
      <c r="BP29" s="420"/>
      <c r="BQ29" s="420"/>
      <c r="BR29" s="420"/>
      <c r="BS29" s="420"/>
      <c r="BT29" s="420"/>
      <c r="BU29" s="421"/>
      <c r="BV29" s="419">
        <v>935600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196</v>
      </c>
      <c r="X30" s="387"/>
      <c r="Y30" s="387"/>
      <c r="Z30" s="387"/>
      <c r="AA30" s="387"/>
      <c r="AB30" s="387"/>
      <c r="AC30" s="387"/>
      <c r="AD30" s="387"/>
      <c r="AE30" s="387"/>
      <c r="AF30" s="387"/>
      <c r="AG30" s="388"/>
      <c r="AH30" s="389">
        <v>94.3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14172046</v>
      </c>
      <c r="BO30" s="454"/>
      <c r="BP30" s="454"/>
      <c r="BQ30" s="454"/>
      <c r="BR30" s="454"/>
      <c r="BS30" s="454"/>
      <c r="BT30" s="454"/>
      <c r="BU30" s="455"/>
      <c r="BV30" s="453">
        <v>14297758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197</v>
      </c>
      <c r="D32" s="378"/>
      <c r="E32" s="378"/>
      <c r="F32" s="378"/>
      <c r="G32" s="378"/>
      <c r="H32" s="378"/>
      <c r="I32" s="378"/>
      <c r="J32" s="378"/>
      <c r="K32" s="378"/>
      <c r="L32" s="378"/>
      <c r="M32" s="378"/>
      <c r="N32" s="378"/>
      <c r="O32" s="378"/>
      <c r="P32" s="378"/>
      <c r="Q32" s="378"/>
      <c r="R32" s="378"/>
      <c r="S32" s="378"/>
      <c r="U32" s="379" t="s">
        <v>198</v>
      </c>
      <c r="V32" s="379"/>
      <c r="W32" s="379"/>
      <c r="X32" s="379"/>
      <c r="Y32" s="379"/>
      <c r="Z32" s="379"/>
      <c r="AA32" s="379"/>
      <c r="AB32" s="379"/>
      <c r="AC32" s="379"/>
      <c r="AD32" s="379"/>
      <c r="AE32" s="379"/>
      <c r="AF32" s="379"/>
      <c r="AG32" s="379"/>
      <c r="AH32" s="379"/>
      <c r="AI32" s="379"/>
      <c r="AJ32" s="379"/>
      <c r="AK32" s="379"/>
      <c r="AM32" s="379" t="s">
        <v>199</v>
      </c>
      <c r="AN32" s="379"/>
      <c r="AO32" s="379"/>
      <c r="AP32" s="379"/>
      <c r="AQ32" s="379"/>
      <c r="AR32" s="379"/>
      <c r="AS32" s="379"/>
      <c r="AT32" s="379"/>
      <c r="AU32" s="379"/>
      <c r="AV32" s="379"/>
      <c r="AW32" s="379"/>
      <c r="AX32" s="379"/>
      <c r="AY32" s="379"/>
      <c r="AZ32" s="379"/>
      <c r="BA32" s="379"/>
      <c r="BB32" s="379"/>
      <c r="BC32" s="379"/>
      <c r="BE32" s="379" t="s">
        <v>200</v>
      </c>
      <c r="BF32" s="379"/>
      <c r="BG32" s="379"/>
      <c r="BH32" s="379"/>
      <c r="BI32" s="379"/>
      <c r="BJ32" s="379"/>
      <c r="BK32" s="379"/>
      <c r="BL32" s="379"/>
      <c r="BM32" s="379"/>
      <c r="BN32" s="379"/>
      <c r="BO32" s="379"/>
      <c r="BP32" s="379"/>
      <c r="BQ32" s="379"/>
      <c r="BR32" s="379"/>
      <c r="BS32" s="379"/>
      <c r="BT32" s="379"/>
      <c r="BU32" s="379"/>
      <c r="BW32" s="379" t="s">
        <v>201</v>
      </c>
      <c r="BX32" s="379"/>
      <c r="BY32" s="379"/>
      <c r="BZ32" s="379"/>
      <c r="CA32" s="379"/>
      <c r="CB32" s="379"/>
      <c r="CC32" s="379"/>
      <c r="CD32" s="379"/>
      <c r="CE32" s="379"/>
      <c r="CF32" s="379"/>
      <c r="CG32" s="379"/>
      <c r="CH32" s="379"/>
      <c r="CI32" s="379"/>
      <c r="CJ32" s="379"/>
      <c r="CK32" s="379"/>
      <c r="CL32" s="379"/>
      <c r="CM32" s="379"/>
      <c r="CO32" s="379" t="s">
        <v>202</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203</v>
      </c>
      <c r="D33" s="371"/>
      <c r="E33" s="370" t="s">
        <v>204</v>
      </c>
      <c r="F33" s="370"/>
      <c r="G33" s="370"/>
      <c r="H33" s="370"/>
      <c r="I33" s="370"/>
      <c r="J33" s="370"/>
      <c r="K33" s="370"/>
      <c r="L33" s="370"/>
      <c r="M33" s="370"/>
      <c r="N33" s="370"/>
      <c r="O33" s="370"/>
      <c r="P33" s="370"/>
      <c r="Q33" s="370"/>
      <c r="R33" s="370"/>
      <c r="S33" s="370"/>
      <c r="T33" s="206"/>
      <c r="U33" s="371" t="s">
        <v>203</v>
      </c>
      <c r="V33" s="371"/>
      <c r="W33" s="370" t="s">
        <v>205</v>
      </c>
      <c r="X33" s="370"/>
      <c r="Y33" s="370"/>
      <c r="Z33" s="370"/>
      <c r="AA33" s="370"/>
      <c r="AB33" s="370"/>
      <c r="AC33" s="370"/>
      <c r="AD33" s="370"/>
      <c r="AE33" s="370"/>
      <c r="AF33" s="370"/>
      <c r="AG33" s="370"/>
      <c r="AH33" s="370"/>
      <c r="AI33" s="370"/>
      <c r="AJ33" s="370"/>
      <c r="AK33" s="370"/>
      <c r="AL33" s="206"/>
      <c r="AM33" s="371" t="s">
        <v>206</v>
      </c>
      <c r="AN33" s="371"/>
      <c r="AO33" s="370" t="s">
        <v>205</v>
      </c>
      <c r="AP33" s="370"/>
      <c r="AQ33" s="370"/>
      <c r="AR33" s="370"/>
      <c r="AS33" s="370"/>
      <c r="AT33" s="370"/>
      <c r="AU33" s="370"/>
      <c r="AV33" s="370"/>
      <c r="AW33" s="370"/>
      <c r="AX33" s="370"/>
      <c r="AY33" s="370"/>
      <c r="AZ33" s="370"/>
      <c r="BA33" s="370"/>
      <c r="BB33" s="370"/>
      <c r="BC33" s="370"/>
      <c r="BD33" s="207"/>
      <c r="BE33" s="370" t="s">
        <v>207</v>
      </c>
      <c r="BF33" s="370"/>
      <c r="BG33" s="370" t="s">
        <v>208</v>
      </c>
      <c r="BH33" s="370"/>
      <c r="BI33" s="370"/>
      <c r="BJ33" s="370"/>
      <c r="BK33" s="370"/>
      <c r="BL33" s="370"/>
      <c r="BM33" s="370"/>
      <c r="BN33" s="370"/>
      <c r="BO33" s="370"/>
      <c r="BP33" s="370"/>
      <c r="BQ33" s="370"/>
      <c r="BR33" s="370"/>
      <c r="BS33" s="370"/>
      <c r="BT33" s="370"/>
      <c r="BU33" s="370"/>
      <c r="BV33" s="207"/>
      <c r="BW33" s="371" t="s">
        <v>207</v>
      </c>
      <c r="BX33" s="371"/>
      <c r="BY33" s="370" t="s">
        <v>209</v>
      </c>
      <c r="BZ33" s="370"/>
      <c r="CA33" s="370"/>
      <c r="CB33" s="370"/>
      <c r="CC33" s="370"/>
      <c r="CD33" s="370"/>
      <c r="CE33" s="370"/>
      <c r="CF33" s="370"/>
      <c r="CG33" s="370"/>
      <c r="CH33" s="370"/>
      <c r="CI33" s="370"/>
      <c r="CJ33" s="370"/>
      <c r="CK33" s="370"/>
      <c r="CL33" s="370"/>
      <c r="CM33" s="370"/>
      <c r="CN33" s="206"/>
      <c r="CO33" s="371" t="s">
        <v>206</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泉佐野市田尻町清掃施設組合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泉佐野市土地開発公社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公共用地先行取得事業特別会計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泉州南消防組合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泉佐野市文化振興財団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病院事業債管理特別会計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大阪府都市ボートレース企業団</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泉佐野市ウォーターフロント</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りんくう公園事業特別会計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大阪府後期高齢者医療広域連合（一般会計）</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地方独立行政法人りんくう総合医療センター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大阪府後期高齢者医療広域連合（後期高齢者医療特別会計）</v>
      </c>
      <c r="BZ38" s="368"/>
      <c r="CA38" s="368"/>
      <c r="CB38" s="368"/>
      <c r="CC38" s="368"/>
      <c r="CD38" s="368"/>
      <c r="CE38" s="368"/>
      <c r="CF38" s="368"/>
      <c r="CG38" s="368"/>
      <c r="CH38" s="368"/>
      <c r="CI38" s="368"/>
      <c r="CJ38" s="368"/>
      <c r="CK38" s="368"/>
      <c r="CL38" s="368"/>
      <c r="CM38" s="368"/>
      <c r="CN38" s="181"/>
      <c r="CO38" s="367">
        <f t="shared" si="3"/>
        <v>21</v>
      </c>
      <c r="CP38" s="367"/>
      <c r="CQ38" s="368" t="str">
        <f>IF('各会計、関係団体の財政状況及び健全化判断比率'!BS11="","",'各会計、関係団体の財政状況及び健全化判断比率'!BS11)</f>
        <v>泉佐野電力</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大阪広域水道企業団（水道事業会計）</v>
      </c>
      <c r="BZ39" s="368"/>
      <c r="CA39" s="368"/>
      <c r="CB39" s="368"/>
      <c r="CC39" s="368"/>
      <c r="CD39" s="368"/>
      <c r="CE39" s="368"/>
      <c r="CF39" s="368"/>
      <c r="CG39" s="368"/>
      <c r="CH39" s="368"/>
      <c r="CI39" s="368"/>
      <c r="CJ39" s="368"/>
      <c r="CK39" s="368"/>
      <c r="CL39" s="368"/>
      <c r="CM39" s="368"/>
      <c r="CN39" s="181"/>
      <c r="CO39" s="367">
        <f t="shared" si="3"/>
        <v>22</v>
      </c>
      <c r="CP39" s="367"/>
      <c r="CQ39" s="368" t="str">
        <f>IF('各会計、関係団体の財政状況及び健全化判断比率'!BS12="","",'各会計、関係団体の財政状況及び健全化判断比率'!BS12)</f>
        <v>泉佐野ガス</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大阪広域水道企業団（工業用水道事業会計）</v>
      </c>
      <c r="BZ40" s="368"/>
      <c r="CA40" s="368"/>
      <c r="CB40" s="368"/>
      <c r="CC40" s="368"/>
      <c r="CD40" s="368"/>
      <c r="CE40" s="368"/>
      <c r="CF40" s="368"/>
      <c r="CG40" s="368"/>
      <c r="CH40" s="368"/>
      <c r="CI40" s="368"/>
      <c r="CJ40" s="368"/>
      <c r="CK40" s="368"/>
      <c r="CL40" s="368"/>
      <c r="CM40" s="368"/>
      <c r="CN40" s="181"/>
      <c r="CO40" s="367">
        <f t="shared" si="3"/>
        <v>23</v>
      </c>
      <c r="CP40" s="367"/>
      <c r="CQ40" s="368" t="str">
        <f>IF('各会計、関係団体の財政状況及び健全化判断比率'!BS13="","",'各会計、関係団体の財政状況及び健全化判断比率'!BS13)</f>
        <v>株式会社さのたす</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24</v>
      </c>
      <c r="CP41" s="367"/>
      <c r="CQ41" s="368" t="str">
        <f>IF('各会計、関係団体の財政状況及び健全化判断比率'!BS14="","",'各会計、関係団体の財政状況及び健全化判断比率'!BS14)</f>
        <v>地方独立行政法人泉佐野市行政事務サービスセンター</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aKmRVUmZQYRlHJgtBGUnMEOjqMidmF3FJwuDA67X0i4fy3byDeu6X8nQxVA1yP5213Yyq26mTs7zVbrBHgAi1w==" saltValue="0zM5BiwdzvCiCoIPoOmCv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227</v>
      </c>
      <c r="S4" s="674"/>
      <c r="T4" s="674"/>
      <c r="U4" s="674"/>
      <c r="V4" s="674"/>
      <c r="W4" s="674"/>
      <c r="X4" s="674"/>
      <c r="Y4" s="675"/>
      <c r="Z4" s="673" t="s">
        <v>228</v>
      </c>
      <c r="AA4" s="674"/>
      <c r="AB4" s="674"/>
      <c r="AC4" s="675"/>
      <c r="AD4" s="673" t="s">
        <v>229</v>
      </c>
      <c r="AE4" s="674"/>
      <c r="AF4" s="674"/>
      <c r="AG4" s="674"/>
      <c r="AH4" s="674"/>
      <c r="AI4" s="674"/>
      <c r="AJ4" s="674"/>
      <c r="AK4" s="675"/>
      <c r="AL4" s="673" t="s">
        <v>228</v>
      </c>
      <c r="AM4" s="674"/>
      <c r="AN4" s="674"/>
      <c r="AO4" s="675"/>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3" t="s">
        <v>233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234</v>
      </c>
      <c r="C5" s="680"/>
      <c r="D5" s="680"/>
      <c r="E5" s="680"/>
      <c r="F5" s="680"/>
      <c r="G5" s="680"/>
      <c r="H5" s="680"/>
      <c r="I5" s="680"/>
      <c r="J5" s="680"/>
      <c r="K5" s="680"/>
      <c r="L5" s="680"/>
      <c r="M5" s="680"/>
      <c r="N5" s="680"/>
      <c r="O5" s="680"/>
      <c r="P5" s="680"/>
      <c r="Q5" s="681"/>
      <c r="R5" s="676">
        <v>19532650</v>
      </c>
      <c r="S5" s="677"/>
      <c r="T5" s="677"/>
      <c r="U5" s="677"/>
      <c r="V5" s="677"/>
      <c r="W5" s="677"/>
      <c r="X5" s="677"/>
      <c r="Y5" s="702"/>
      <c r="Z5" s="715">
        <v>25.4</v>
      </c>
      <c r="AA5" s="715"/>
      <c r="AB5" s="715"/>
      <c r="AC5" s="715"/>
      <c r="AD5" s="716">
        <v>17766364</v>
      </c>
      <c r="AE5" s="716"/>
      <c r="AF5" s="716"/>
      <c r="AG5" s="716"/>
      <c r="AH5" s="716"/>
      <c r="AI5" s="716"/>
      <c r="AJ5" s="716"/>
      <c r="AK5" s="716"/>
      <c r="AL5" s="703">
        <v>73.7</v>
      </c>
      <c r="AM5" s="685"/>
      <c r="AN5" s="685"/>
      <c r="AO5" s="704"/>
      <c r="AP5" s="679" t="s">
        <v>235</v>
      </c>
      <c r="AQ5" s="680"/>
      <c r="AR5" s="680"/>
      <c r="AS5" s="680"/>
      <c r="AT5" s="680"/>
      <c r="AU5" s="680"/>
      <c r="AV5" s="680"/>
      <c r="AW5" s="680"/>
      <c r="AX5" s="680"/>
      <c r="AY5" s="680"/>
      <c r="AZ5" s="680"/>
      <c r="BA5" s="680"/>
      <c r="BB5" s="680"/>
      <c r="BC5" s="680"/>
      <c r="BD5" s="680"/>
      <c r="BE5" s="680"/>
      <c r="BF5" s="681"/>
      <c r="BG5" s="621">
        <v>18022266</v>
      </c>
      <c r="BH5" s="622"/>
      <c r="BI5" s="622"/>
      <c r="BJ5" s="622"/>
      <c r="BK5" s="622"/>
      <c r="BL5" s="622"/>
      <c r="BM5" s="622"/>
      <c r="BN5" s="623"/>
      <c r="BO5" s="659">
        <v>92.3</v>
      </c>
      <c r="BP5" s="659"/>
      <c r="BQ5" s="659"/>
      <c r="BR5" s="659"/>
      <c r="BS5" s="660">
        <v>260903</v>
      </c>
      <c r="BT5" s="660"/>
      <c r="BU5" s="660"/>
      <c r="BV5" s="660"/>
      <c r="BW5" s="660"/>
      <c r="BX5" s="660"/>
      <c r="BY5" s="660"/>
      <c r="BZ5" s="660"/>
      <c r="CA5" s="660"/>
      <c r="CB5" s="700"/>
      <c r="CD5" s="673" t="s">
        <v>230</v>
      </c>
      <c r="CE5" s="674"/>
      <c r="CF5" s="674"/>
      <c r="CG5" s="674"/>
      <c r="CH5" s="674"/>
      <c r="CI5" s="674"/>
      <c r="CJ5" s="674"/>
      <c r="CK5" s="674"/>
      <c r="CL5" s="674"/>
      <c r="CM5" s="674"/>
      <c r="CN5" s="674"/>
      <c r="CO5" s="674"/>
      <c r="CP5" s="674"/>
      <c r="CQ5" s="675"/>
      <c r="CR5" s="673" t="s">
        <v>236</v>
      </c>
      <c r="CS5" s="674"/>
      <c r="CT5" s="674"/>
      <c r="CU5" s="674"/>
      <c r="CV5" s="674"/>
      <c r="CW5" s="674"/>
      <c r="CX5" s="674"/>
      <c r="CY5" s="675"/>
      <c r="CZ5" s="673" t="s">
        <v>228</v>
      </c>
      <c r="DA5" s="674"/>
      <c r="DB5" s="674"/>
      <c r="DC5" s="675"/>
      <c r="DD5" s="673" t="s">
        <v>237</v>
      </c>
      <c r="DE5" s="674"/>
      <c r="DF5" s="674"/>
      <c r="DG5" s="674"/>
      <c r="DH5" s="674"/>
      <c r="DI5" s="674"/>
      <c r="DJ5" s="674"/>
      <c r="DK5" s="674"/>
      <c r="DL5" s="674"/>
      <c r="DM5" s="674"/>
      <c r="DN5" s="674"/>
      <c r="DO5" s="674"/>
      <c r="DP5" s="675"/>
      <c r="DQ5" s="673" t="s">
        <v>238</v>
      </c>
      <c r="DR5" s="674"/>
      <c r="DS5" s="674"/>
      <c r="DT5" s="674"/>
      <c r="DU5" s="674"/>
      <c r="DV5" s="674"/>
      <c r="DW5" s="674"/>
      <c r="DX5" s="674"/>
      <c r="DY5" s="674"/>
      <c r="DZ5" s="674"/>
      <c r="EA5" s="674"/>
      <c r="EB5" s="674"/>
      <c r="EC5" s="675"/>
    </row>
    <row r="6" spans="2:143" ht="11.25" customHeight="1" x14ac:dyDescent="0.2">
      <c r="B6" s="618" t="s">
        <v>239</v>
      </c>
      <c r="C6" s="619"/>
      <c r="D6" s="619"/>
      <c r="E6" s="619"/>
      <c r="F6" s="619"/>
      <c r="G6" s="619"/>
      <c r="H6" s="619"/>
      <c r="I6" s="619"/>
      <c r="J6" s="619"/>
      <c r="K6" s="619"/>
      <c r="L6" s="619"/>
      <c r="M6" s="619"/>
      <c r="N6" s="619"/>
      <c r="O6" s="619"/>
      <c r="P6" s="619"/>
      <c r="Q6" s="620"/>
      <c r="R6" s="621">
        <v>215358</v>
      </c>
      <c r="S6" s="622"/>
      <c r="T6" s="622"/>
      <c r="U6" s="622"/>
      <c r="V6" s="622"/>
      <c r="W6" s="622"/>
      <c r="X6" s="622"/>
      <c r="Y6" s="623"/>
      <c r="Z6" s="659">
        <v>0.3</v>
      </c>
      <c r="AA6" s="659"/>
      <c r="AB6" s="659"/>
      <c r="AC6" s="659"/>
      <c r="AD6" s="660">
        <v>215358</v>
      </c>
      <c r="AE6" s="660"/>
      <c r="AF6" s="660"/>
      <c r="AG6" s="660"/>
      <c r="AH6" s="660"/>
      <c r="AI6" s="660"/>
      <c r="AJ6" s="660"/>
      <c r="AK6" s="660"/>
      <c r="AL6" s="624">
        <v>0.9</v>
      </c>
      <c r="AM6" s="625"/>
      <c r="AN6" s="625"/>
      <c r="AO6" s="661"/>
      <c r="AP6" s="618" t="s">
        <v>240</v>
      </c>
      <c r="AQ6" s="619"/>
      <c r="AR6" s="619"/>
      <c r="AS6" s="619"/>
      <c r="AT6" s="619"/>
      <c r="AU6" s="619"/>
      <c r="AV6" s="619"/>
      <c r="AW6" s="619"/>
      <c r="AX6" s="619"/>
      <c r="AY6" s="619"/>
      <c r="AZ6" s="619"/>
      <c r="BA6" s="619"/>
      <c r="BB6" s="619"/>
      <c r="BC6" s="619"/>
      <c r="BD6" s="619"/>
      <c r="BE6" s="619"/>
      <c r="BF6" s="620"/>
      <c r="BG6" s="621">
        <v>17755573</v>
      </c>
      <c r="BH6" s="622"/>
      <c r="BI6" s="622"/>
      <c r="BJ6" s="622"/>
      <c r="BK6" s="622"/>
      <c r="BL6" s="622"/>
      <c r="BM6" s="622"/>
      <c r="BN6" s="623"/>
      <c r="BO6" s="659">
        <v>90.9</v>
      </c>
      <c r="BP6" s="659"/>
      <c r="BQ6" s="659"/>
      <c r="BR6" s="659"/>
      <c r="BS6" s="660">
        <v>260903</v>
      </c>
      <c r="BT6" s="660"/>
      <c r="BU6" s="660"/>
      <c r="BV6" s="660"/>
      <c r="BW6" s="660"/>
      <c r="BX6" s="660"/>
      <c r="BY6" s="660"/>
      <c r="BZ6" s="660"/>
      <c r="CA6" s="660"/>
      <c r="CB6" s="700"/>
      <c r="CD6" s="679" t="s">
        <v>241</v>
      </c>
      <c r="CE6" s="680"/>
      <c r="CF6" s="680"/>
      <c r="CG6" s="680"/>
      <c r="CH6" s="680"/>
      <c r="CI6" s="680"/>
      <c r="CJ6" s="680"/>
      <c r="CK6" s="680"/>
      <c r="CL6" s="680"/>
      <c r="CM6" s="680"/>
      <c r="CN6" s="680"/>
      <c r="CO6" s="680"/>
      <c r="CP6" s="680"/>
      <c r="CQ6" s="681"/>
      <c r="CR6" s="621">
        <v>273668</v>
      </c>
      <c r="CS6" s="622"/>
      <c r="CT6" s="622"/>
      <c r="CU6" s="622"/>
      <c r="CV6" s="622"/>
      <c r="CW6" s="622"/>
      <c r="CX6" s="622"/>
      <c r="CY6" s="623"/>
      <c r="CZ6" s="703">
        <v>0.4</v>
      </c>
      <c r="DA6" s="685"/>
      <c r="DB6" s="685"/>
      <c r="DC6" s="705"/>
      <c r="DD6" s="627" t="s">
        <v>242</v>
      </c>
      <c r="DE6" s="622"/>
      <c r="DF6" s="622"/>
      <c r="DG6" s="622"/>
      <c r="DH6" s="622"/>
      <c r="DI6" s="622"/>
      <c r="DJ6" s="622"/>
      <c r="DK6" s="622"/>
      <c r="DL6" s="622"/>
      <c r="DM6" s="622"/>
      <c r="DN6" s="622"/>
      <c r="DO6" s="622"/>
      <c r="DP6" s="623"/>
      <c r="DQ6" s="627">
        <v>273593</v>
      </c>
      <c r="DR6" s="622"/>
      <c r="DS6" s="622"/>
      <c r="DT6" s="622"/>
      <c r="DU6" s="622"/>
      <c r="DV6" s="622"/>
      <c r="DW6" s="622"/>
      <c r="DX6" s="622"/>
      <c r="DY6" s="622"/>
      <c r="DZ6" s="622"/>
      <c r="EA6" s="622"/>
      <c r="EB6" s="622"/>
      <c r="EC6" s="658"/>
    </row>
    <row r="7" spans="2:143" ht="11.25" customHeight="1" x14ac:dyDescent="0.2">
      <c r="B7" s="618" t="s">
        <v>243</v>
      </c>
      <c r="C7" s="619"/>
      <c r="D7" s="619"/>
      <c r="E7" s="619"/>
      <c r="F7" s="619"/>
      <c r="G7" s="619"/>
      <c r="H7" s="619"/>
      <c r="I7" s="619"/>
      <c r="J7" s="619"/>
      <c r="K7" s="619"/>
      <c r="L7" s="619"/>
      <c r="M7" s="619"/>
      <c r="N7" s="619"/>
      <c r="O7" s="619"/>
      <c r="P7" s="619"/>
      <c r="Q7" s="620"/>
      <c r="R7" s="621">
        <v>12372</v>
      </c>
      <c r="S7" s="622"/>
      <c r="T7" s="622"/>
      <c r="U7" s="622"/>
      <c r="V7" s="622"/>
      <c r="W7" s="622"/>
      <c r="X7" s="622"/>
      <c r="Y7" s="623"/>
      <c r="Z7" s="659">
        <v>0</v>
      </c>
      <c r="AA7" s="659"/>
      <c r="AB7" s="659"/>
      <c r="AC7" s="659"/>
      <c r="AD7" s="660">
        <v>12372</v>
      </c>
      <c r="AE7" s="660"/>
      <c r="AF7" s="660"/>
      <c r="AG7" s="660"/>
      <c r="AH7" s="660"/>
      <c r="AI7" s="660"/>
      <c r="AJ7" s="660"/>
      <c r="AK7" s="660"/>
      <c r="AL7" s="624">
        <v>0.1</v>
      </c>
      <c r="AM7" s="625"/>
      <c r="AN7" s="625"/>
      <c r="AO7" s="661"/>
      <c r="AP7" s="618" t="s">
        <v>244</v>
      </c>
      <c r="AQ7" s="619"/>
      <c r="AR7" s="619"/>
      <c r="AS7" s="619"/>
      <c r="AT7" s="619"/>
      <c r="AU7" s="619"/>
      <c r="AV7" s="619"/>
      <c r="AW7" s="619"/>
      <c r="AX7" s="619"/>
      <c r="AY7" s="619"/>
      <c r="AZ7" s="619"/>
      <c r="BA7" s="619"/>
      <c r="BB7" s="619"/>
      <c r="BC7" s="619"/>
      <c r="BD7" s="619"/>
      <c r="BE7" s="619"/>
      <c r="BF7" s="620"/>
      <c r="BG7" s="621">
        <v>6361176</v>
      </c>
      <c r="BH7" s="622"/>
      <c r="BI7" s="622"/>
      <c r="BJ7" s="622"/>
      <c r="BK7" s="622"/>
      <c r="BL7" s="622"/>
      <c r="BM7" s="622"/>
      <c r="BN7" s="623"/>
      <c r="BO7" s="659">
        <v>32.6</v>
      </c>
      <c r="BP7" s="659"/>
      <c r="BQ7" s="659"/>
      <c r="BR7" s="659"/>
      <c r="BS7" s="660">
        <v>260903</v>
      </c>
      <c r="BT7" s="660"/>
      <c r="BU7" s="660"/>
      <c r="BV7" s="660"/>
      <c r="BW7" s="660"/>
      <c r="BX7" s="660"/>
      <c r="BY7" s="660"/>
      <c r="BZ7" s="660"/>
      <c r="CA7" s="660"/>
      <c r="CB7" s="700"/>
      <c r="CD7" s="618" t="s">
        <v>245</v>
      </c>
      <c r="CE7" s="619"/>
      <c r="CF7" s="619"/>
      <c r="CG7" s="619"/>
      <c r="CH7" s="619"/>
      <c r="CI7" s="619"/>
      <c r="CJ7" s="619"/>
      <c r="CK7" s="619"/>
      <c r="CL7" s="619"/>
      <c r="CM7" s="619"/>
      <c r="CN7" s="619"/>
      <c r="CO7" s="619"/>
      <c r="CP7" s="619"/>
      <c r="CQ7" s="620"/>
      <c r="CR7" s="621">
        <v>27170392</v>
      </c>
      <c r="CS7" s="622"/>
      <c r="CT7" s="622"/>
      <c r="CU7" s="622"/>
      <c r="CV7" s="622"/>
      <c r="CW7" s="622"/>
      <c r="CX7" s="622"/>
      <c r="CY7" s="623"/>
      <c r="CZ7" s="659">
        <v>35.6</v>
      </c>
      <c r="DA7" s="659"/>
      <c r="DB7" s="659"/>
      <c r="DC7" s="659"/>
      <c r="DD7" s="627">
        <v>879656</v>
      </c>
      <c r="DE7" s="622"/>
      <c r="DF7" s="622"/>
      <c r="DG7" s="622"/>
      <c r="DH7" s="622"/>
      <c r="DI7" s="622"/>
      <c r="DJ7" s="622"/>
      <c r="DK7" s="622"/>
      <c r="DL7" s="622"/>
      <c r="DM7" s="622"/>
      <c r="DN7" s="622"/>
      <c r="DO7" s="622"/>
      <c r="DP7" s="623"/>
      <c r="DQ7" s="627">
        <v>5575112</v>
      </c>
      <c r="DR7" s="622"/>
      <c r="DS7" s="622"/>
      <c r="DT7" s="622"/>
      <c r="DU7" s="622"/>
      <c r="DV7" s="622"/>
      <c r="DW7" s="622"/>
      <c r="DX7" s="622"/>
      <c r="DY7" s="622"/>
      <c r="DZ7" s="622"/>
      <c r="EA7" s="622"/>
      <c r="EB7" s="622"/>
      <c r="EC7" s="658"/>
    </row>
    <row r="8" spans="2:143" ht="11.25" customHeight="1" x14ac:dyDescent="0.2">
      <c r="B8" s="618" t="s">
        <v>246</v>
      </c>
      <c r="C8" s="619"/>
      <c r="D8" s="619"/>
      <c r="E8" s="619"/>
      <c r="F8" s="619"/>
      <c r="G8" s="619"/>
      <c r="H8" s="619"/>
      <c r="I8" s="619"/>
      <c r="J8" s="619"/>
      <c r="K8" s="619"/>
      <c r="L8" s="619"/>
      <c r="M8" s="619"/>
      <c r="N8" s="619"/>
      <c r="O8" s="619"/>
      <c r="P8" s="619"/>
      <c r="Q8" s="620"/>
      <c r="R8" s="621">
        <v>103344</v>
      </c>
      <c r="S8" s="622"/>
      <c r="T8" s="622"/>
      <c r="U8" s="622"/>
      <c r="V8" s="622"/>
      <c r="W8" s="622"/>
      <c r="X8" s="622"/>
      <c r="Y8" s="623"/>
      <c r="Z8" s="659">
        <v>0.1</v>
      </c>
      <c r="AA8" s="659"/>
      <c r="AB8" s="659"/>
      <c r="AC8" s="659"/>
      <c r="AD8" s="660">
        <v>103344</v>
      </c>
      <c r="AE8" s="660"/>
      <c r="AF8" s="660"/>
      <c r="AG8" s="660"/>
      <c r="AH8" s="660"/>
      <c r="AI8" s="660"/>
      <c r="AJ8" s="660"/>
      <c r="AK8" s="660"/>
      <c r="AL8" s="624">
        <v>0.4</v>
      </c>
      <c r="AM8" s="625"/>
      <c r="AN8" s="625"/>
      <c r="AO8" s="661"/>
      <c r="AP8" s="618" t="s">
        <v>247</v>
      </c>
      <c r="AQ8" s="619"/>
      <c r="AR8" s="619"/>
      <c r="AS8" s="619"/>
      <c r="AT8" s="619"/>
      <c r="AU8" s="619"/>
      <c r="AV8" s="619"/>
      <c r="AW8" s="619"/>
      <c r="AX8" s="619"/>
      <c r="AY8" s="619"/>
      <c r="AZ8" s="619"/>
      <c r="BA8" s="619"/>
      <c r="BB8" s="619"/>
      <c r="BC8" s="619"/>
      <c r="BD8" s="619"/>
      <c r="BE8" s="619"/>
      <c r="BF8" s="620"/>
      <c r="BG8" s="621">
        <v>168631</v>
      </c>
      <c r="BH8" s="622"/>
      <c r="BI8" s="622"/>
      <c r="BJ8" s="622"/>
      <c r="BK8" s="622"/>
      <c r="BL8" s="622"/>
      <c r="BM8" s="622"/>
      <c r="BN8" s="623"/>
      <c r="BO8" s="659">
        <v>0.9</v>
      </c>
      <c r="BP8" s="659"/>
      <c r="BQ8" s="659"/>
      <c r="BR8" s="659"/>
      <c r="BS8" s="660" t="s">
        <v>242</v>
      </c>
      <c r="BT8" s="660"/>
      <c r="BU8" s="660"/>
      <c r="BV8" s="660"/>
      <c r="BW8" s="660"/>
      <c r="BX8" s="660"/>
      <c r="BY8" s="660"/>
      <c r="BZ8" s="660"/>
      <c r="CA8" s="660"/>
      <c r="CB8" s="700"/>
      <c r="CD8" s="618" t="s">
        <v>248</v>
      </c>
      <c r="CE8" s="619"/>
      <c r="CF8" s="619"/>
      <c r="CG8" s="619"/>
      <c r="CH8" s="619"/>
      <c r="CI8" s="619"/>
      <c r="CJ8" s="619"/>
      <c r="CK8" s="619"/>
      <c r="CL8" s="619"/>
      <c r="CM8" s="619"/>
      <c r="CN8" s="619"/>
      <c r="CO8" s="619"/>
      <c r="CP8" s="619"/>
      <c r="CQ8" s="620"/>
      <c r="CR8" s="621">
        <v>21194081</v>
      </c>
      <c r="CS8" s="622"/>
      <c r="CT8" s="622"/>
      <c r="CU8" s="622"/>
      <c r="CV8" s="622"/>
      <c r="CW8" s="622"/>
      <c r="CX8" s="622"/>
      <c r="CY8" s="623"/>
      <c r="CZ8" s="659">
        <v>27.8</v>
      </c>
      <c r="DA8" s="659"/>
      <c r="DB8" s="659"/>
      <c r="DC8" s="659"/>
      <c r="DD8" s="627">
        <v>221788</v>
      </c>
      <c r="DE8" s="622"/>
      <c r="DF8" s="622"/>
      <c r="DG8" s="622"/>
      <c r="DH8" s="622"/>
      <c r="DI8" s="622"/>
      <c r="DJ8" s="622"/>
      <c r="DK8" s="622"/>
      <c r="DL8" s="622"/>
      <c r="DM8" s="622"/>
      <c r="DN8" s="622"/>
      <c r="DO8" s="622"/>
      <c r="DP8" s="623"/>
      <c r="DQ8" s="627">
        <v>7979144</v>
      </c>
      <c r="DR8" s="622"/>
      <c r="DS8" s="622"/>
      <c r="DT8" s="622"/>
      <c r="DU8" s="622"/>
      <c r="DV8" s="622"/>
      <c r="DW8" s="622"/>
      <c r="DX8" s="622"/>
      <c r="DY8" s="622"/>
      <c r="DZ8" s="622"/>
      <c r="EA8" s="622"/>
      <c r="EB8" s="622"/>
      <c r="EC8" s="658"/>
    </row>
    <row r="9" spans="2:143" ht="11.25" customHeight="1" x14ac:dyDescent="0.2">
      <c r="B9" s="618" t="s">
        <v>249</v>
      </c>
      <c r="C9" s="619"/>
      <c r="D9" s="619"/>
      <c r="E9" s="619"/>
      <c r="F9" s="619"/>
      <c r="G9" s="619"/>
      <c r="H9" s="619"/>
      <c r="I9" s="619"/>
      <c r="J9" s="619"/>
      <c r="K9" s="619"/>
      <c r="L9" s="619"/>
      <c r="M9" s="619"/>
      <c r="N9" s="619"/>
      <c r="O9" s="619"/>
      <c r="P9" s="619"/>
      <c r="Q9" s="620"/>
      <c r="R9" s="621">
        <v>73985</v>
      </c>
      <c r="S9" s="622"/>
      <c r="T9" s="622"/>
      <c r="U9" s="622"/>
      <c r="V9" s="622"/>
      <c r="W9" s="622"/>
      <c r="X9" s="622"/>
      <c r="Y9" s="623"/>
      <c r="Z9" s="659">
        <v>0.1</v>
      </c>
      <c r="AA9" s="659"/>
      <c r="AB9" s="659"/>
      <c r="AC9" s="659"/>
      <c r="AD9" s="660">
        <v>73985</v>
      </c>
      <c r="AE9" s="660"/>
      <c r="AF9" s="660"/>
      <c r="AG9" s="660"/>
      <c r="AH9" s="660"/>
      <c r="AI9" s="660"/>
      <c r="AJ9" s="660"/>
      <c r="AK9" s="660"/>
      <c r="AL9" s="624">
        <v>0.3</v>
      </c>
      <c r="AM9" s="625"/>
      <c r="AN9" s="625"/>
      <c r="AO9" s="661"/>
      <c r="AP9" s="618" t="s">
        <v>250</v>
      </c>
      <c r="AQ9" s="619"/>
      <c r="AR9" s="619"/>
      <c r="AS9" s="619"/>
      <c r="AT9" s="619"/>
      <c r="AU9" s="619"/>
      <c r="AV9" s="619"/>
      <c r="AW9" s="619"/>
      <c r="AX9" s="619"/>
      <c r="AY9" s="619"/>
      <c r="AZ9" s="619"/>
      <c r="BA9" s="619"/>
      <c r="BB9" s="619"/>
      <c r="BC9" s="619"/>
      <c r="BD9" s="619"/>
      <c r="BE9" s="619"/>
      <c r="BF9" s="620"/>
      <c r="BG9" s="621">
        <v>4862103</v>
      </c>
      <c r="BH9" s="622"/>
      <c r="BI9" s="622"/>
      <c r="BJ9" s="622"/>
      <c r="BK9" s="622"/>
      <c r="BL9" s="622"/>
      <c r="BM9" s="622"/>
      <c r="BN9" s="623"/>
      <c r="BO9" s="659">
        <v>24.9</v>
      </c>
      <c r="BP9" s="659"/>
      <c r="BQ9" s="659"/>
      <c r="BR9" s="659"/>
      <c r="BS9" s="660" t="s">
        <v>242</v>
      </c>
      <c r="BT9" s="660"/>
      <c r="BU9" s="660"/>
      <c r="BV9" s="660"/>
      <c r="BW9" s="660"/>
      <c r="BX9" s="660"/>
      <c r="BY9" s="660"/>
      <c r="BZ9" s="660"/>
      <c r="CA9" s="660"/>
      <c r="CB9" s="700"/>
      <c r="CD9" s="618" t="s">
        <v>251</v>
      </c>
      <c r="CE9" s="619"/>
      <c r="CF9" s="619"/>
      <c r="CG9" s="619"/>
      <c r="CH9" s="619"/>
      <c r="CI9" s="619"/>
      <c r="CJ9" s="619"/>
      <c r="CK9" s="619"/>
      <c r="CL9" s="619"/>
      <c r="CM9" s="619"/>
      <c r="CN9" s="619"/>
      <c r="CO9" s="619"/>
      <c r="CP9" s="619"/>
      <c r="CQ9" s="620"/>
      <c r="CR9" s="621">
        <v>6138450</v>
      </c>
      <c r="CS9" s="622"/>
      <c r="CT9" s="622"/>
      <c r="CU9" s="622"/>
      <c r="CV9" s="622"/>
      <c r="CW9" s="622"/>
      <c r="CX9" s="622"/>
      <c r="CY9" s="623"/>
      <c r="CZ9" s="659">
        <v>8</v>
      </c>
      <c r="DA9" s="659"/>
      <c r="DB9" s="659"/>
      <c r="DC9" s="659"/>
      <c r="DD9" s="627">
        <v>30165</v>
      </c>
      <c r="DE9" s="622"/>
      <c r="DF9" s="622"/>
      <c r="DG9" s="622"/>
      <c r="DH9" s="622"/>
      <c r="DI9" s="622"/>
      <c r="DJ9" s="622"/>
      <c r="DK9" s="622"/>
      <c r="DL9" s="622"/>
      <c r="DM9" s="622"/>
      <c r="DN9" s="622"/>
      <c r="DO9" s="622"/>
      <c r="DP9" s="623"/>
      <c r="DQ9" s="627">
        <v>4282495</v>
      </c>
      <c r="DR9" s="622"/>
      <c r="DS9" s="622"/>
      <c r="DT9" s="622"/>
      <c r="DU9" s="622"/>
      <c r="DV9" s="622"/>
      <c r="DW9" s="622"/>
      <c r="DX9" s="622"/>
      <c r="DY9" s="622"/>
      <c r="DZ9" s="622"/>
      <c r="EA9" s="622"/>
      <c r="EB9" s="622"/>
      <c r="EC9" s="658"/>
    </row>
    <row r="10" spans="2:143" ht="11.25" customHeight="1" x14ac:dyDescent="0.2">
      <c r="B10" s="618" t="s">
        <v>252</v>
      </c>
      <c r="C10" s="619"/>
      <c r="D10" s="619"/>
      <c r="E10" s="619"/>
      <c r="F10" s="619"/>
      <c r="G10" s="619"/>
      <c r="H10" s="619"/>
      <c r="I10" s="619"/>
      <c r="J10" s="619"/>
      <c r="K10" s="619"/>
      <c r="L10" s="619"/>
      <c r="M10" s="619"/>
      <c r="N10" s="619"/>
      <c r="O10" s="619"/>
      <c r="P10" s="619"/>
      <c r="Q10" s="620"/>
      <c r="R10" s="621" t="s">
        <v>253</v>
      </c>
      <c r="S10" s="622"/>
      <c r="T10" s="622"/>
      <c r="U10" s="622"/>
      <c r="V10" s="622"/>
      <c r="W10" s="622"/>
      <c r="X10" s="622"/>
      <c r="Y10" s="623"/>
      <c r="Z10" s="659" t="s">
        <v>242</v>
      </c>
      <c r="AA10" s="659"/>
      <c r="AB10" s="659"/>
      <c r="AC10" s="659"/>
      <c r="AD10" s="660" t="s">
        <v>242</v>
      </c>
      <c r="AE10" s="660"/>
      <c r="AF10" s="660"/>
      <c r="AG10" s="660"/>
      <c r="AH10" s="660"/>
      <c r="AI10" s="660"/>
      <c r="AJ10" s="660"/>
      <c r="AK10" s="660"/>
      <c r="AL10" s="624" t="s">
        <v>253</v>
      </c>
      <c r="AM10" s="625"/>
      <c r="AN10" s="625"/>
      <c r="AO10" s="661"/>
      <c r="AP10" s="618" t="s">
        <v>254</v>
      </c>
      <c r="AQ10" s="619"/>
      <c r="AR10" s="619"/>
      <c r="AS10" s="619"/>
      <c r="AT10" s="619"/>
      <c r="AU10" s="619"/>
      <c r="AV10" s="619"/>
      <c r="AW10" s="619"/>
      <c r="AX10" s="619"/>
      <c r="AY10" s="619"/>
      <c r="AZ10" s="619"/>
      <c r="BA10" s="619"/>
      <c r="BB10" s="619"/>
      <c r="BC10" s="619"/>
      <c r="BD10" s="619"/>
      <c r="BE10" s="619"/>
      <c r="BF10" s="620"/>
      <c r="BG10" s="621">
        <v>480585</v>
      </c>
      <c r="BH10" s="622"/>
      <c r="BI10" s="622"/>
      <c r="BJ10" s="622"/>
      <c r="BK10" s="622"/>
      <c r="BL10" s="622"/>
      <c r="BM10" s="622"/>
      <c r="BN10" s="623"/>
      <c r="BO10" s="659">
        <v>2.5</v>
      </c>
      <c r="BP10" s="659"/>
      <c r="BQ10" s="659"/>
      <c r="BR10" s="659"/>
      <c r="BS10" s="660">
        <v>80484</v>
      </c>
      <c r="BT10" s="660"/>
      <c r="BU10" s="660"/>
      <c r="BV10" s="660"/>
      <c r="BW10" s="660"/>
      <c r="BX10" s="660"/>
      <c r="BY10" s="660"/>
      <c r="BZ10" s="660"/>
      <c r="CA10" s="660"/>
      <c r="CB10" s="700"/>
      <c r="CD10" s="618" t="s">
        <v>255</v>
      </c>
      <c r="CE10" s="619"/>
      <c r="CF10" s="619"/>
      <c r="CG10" s="619"/>
      <c r="CH10" s="619"/>
      <c r="CI10" s="619"/>
      <c r="CJ10" s="619"/>
      <c r="CK10" s="619"/>
      <c r="CL10" s="619"/>
      <c r="CM10" s="619"/>
      <c r="CN10" s="619"/>
      <c r="CO10" s="619"/>
      <c r="CP10" s="619"/>
      <c r="CQ10" s="620"/>
      <c r="CR10" s="621">
        <v>97212</v>
      </c>
      <c r="CS10" s="622"/>
      <c r="CT10" s="622"/>
      <c r="CU10" s="622"/>
      <c r="CV10" s="622"/>
      <c r="CW10" s="622"/>
      <c r="CX10" s="622"/>
      <c r="CY10" s="623"/>
      <c r="CZ10" s="659">
        <v>0.1</v>
      </c>
      <c r="DA10" s="659"/>
      <c r="DB10" s="659"/>
      <c r="DC10" s="659"/>
      <c r="DD10" s="627" t="s">
        <v>242</v>
      </c>
      <c r="DE10" s="622"/>
      <c r="DF10" s="622"/>
      <c r="DG10" s="622"/>
      <c r="DH10" s="622"/>
      <c r="DI10" s="622"/>
      <c r="DJ10" s="622"/>
      <c r="DK10" s="622"/>
      <c r="DL10" s="622"/>
      <c r="DM10" s="622"/>
      <c r="DN10" s="622"/>
      <c r="DO10" s="622"/>
      <c r="DP10" s="623"/>
      <c r="DQ10" s="627">
        <v>36127</v>
      </c>
      <c r="DR10" s="622"/>
      <c r="DS10" s="622"/>
      <c r="DT10" s="622"/>
      <c r="DU10" s="622"/>
      <c r="DV10" s="622"/>
      <c r="DW10" s="622"/>
      <c r="DX10" s="622"/>
      <c r="DY10" s="622"/>
      <c r="DZ10" s="622"/>
      <c r="EA10" s="622"/>
      <c r="EB10" s="622"/>
      <c r="EC10" s="658"/>
    </row>
    <row r="11" spans="2:143" ht="11.25" customHeight="1" x14ac:dyDescent="0.2">
      <c r="B11" s="618" t="s">
        <v>256</v>
      </c>
      <c r="C11" s="619"/>
      <c r="D11" s="619"/>
      <c r="E11" s="619"/>
      <c r="F11" s="619"/>
      <c r="G11" s="619"/>
      <c r="H11" s="619"/>
      <c r="I11" s="619"/>
      <c r="J11" s="619"/>
      <c r="K11" s="619"/>
      <c r="L11" s="619"/>
      <c r="M11" s="619"/>
      <c r="N11" s="619"/>
      <c r="O11" s="619"/>
      <c r="P11" s="619"/>
      <c r="Q11" s="620"/>
      <c r="R11" s="621">
        <v>2469503</v>
      </c>
      <c r="S11" s="622"/>
      <c r="T11" s="622"/>
      <c r="U11" s="622"/>
      <c r="V11" s="622"/>
      <c r="W11" s="622"/>
      <c r="X11" s="622"/>
      <c r="Y11" s="623"/>
      <c r="Z11" s="624">
        <v>3.2</v>
      </c>
      <c r="AA11" s="625"/>
      <c r="AB11" s="625"/>
      <c r="AC11" s="626"/>
      <c r="AD11" s="627">
        <v>2469503</v>
      </c>
      <c r="AE11" s="622"/>
      <c r="AF11" s="622"/>
      <c r="AG11" s="622"/>
      <c r="AH11" s="622"/>
      <c r="AI11" s="622"/>
      <c r="AJ11" s="622"/>
      <c r="AK11" s="623"/>
      <c r="AL11" s="624">
        <v>10.199999999999999</v>
      </c>
      <c r="AM11" s="625"/>
      <c r="AN11" s="625"/>
      <c r="AO11" s="661"/>
      <c r="AP11" s="618" t="s">
        <v>257</v>
      </c>
      <c r="AQ11" s="619"/>
      <c r="AR11" s="619"/>
      <c r="AS11" s="619"/>
      <c r="AT11" s="619"/>
      <c r="AU11" s="619"/>
      <c r="AV11" s="619"/>
      <c r="AW11" s="619"/>
      <c r="AX11" s="619"/>
      <c r="AY11" s="619"/>
      <c r="AZ11" s="619"/>
      <c r="BA11" s="619"/>
      <c r="BB11" s="619"/>
      <c r="BC11" s="619"/>
      <c r="BD11" s="619"/>
      <c r="BE11" s="619"/>
      <c r="BF11" s="620"/>
      <c r="BG11" s="621">
        <v>849857</v>
      </c>
      <c r="BH11" s="622"/>
      <c r="BI11" s="622"/>
      <c r="BJ11" s="622"/>
      <c r="BK11" s="622"/>
      <c r="BL11" s="622"/>
      <c r="BM11" s="622"/>
      <c r="BN11" s="623"/>
      <c r="BO11" s="659">
        <v>4.4000000000000004</v>
      </c>
      <c r="BP11" s="659"/>
      <c r="BQ11" s="659"/>
      <c r="BR11" s="659"/>
      <c r="BS11" s="660">
        <v>180419</v>
      </c>
      <c r="BT11" s="660"/>
      <c r="BU11" s="660"/>
      <c r="BV11" s="660"/>
      <c r="BW11" s="660"/>
      <c r="BX11" s="660"/>
      <c r="BY11" s="660"/>
      <c r="BZ11" s="660"/>
      <c r="CA11" s="660"/>
      <c r="CB11" s="700"/>
      <c r="CD11" s="618" t="s">
        <v>258</v>
      </c>
      <c r="CE11" s="619"/>
      <c r="CF11" s="619"/>
      <c r="CG11" s="619"/>
      <c r="CH11" s="619"/>
      <c r="CI11" s="619"/>
      <c r="CJ11" s="619"/>
      <c r="CK11" s="619"/>
      <c r="CL11" s="619"/>
      <c r="CM11" s="619"/>
      <c r="CN11" s="619"/>
      <c r="CO11" s="619"/>
      <c r="CP11" s="619"/>
      <c r="CQ11" s="620"/>
      <c r="CR11" s="621">
        <v>348626</v>
      </c>
      <c r="CS11" s="622"/>
      <c r="CT11" s="622"/>
      <c r="CU11" s="622"/>
      <c r="CV11" s="622"/>
      <c r="CW11" s="622"/>
      <c r="CX11" s="622"/>
      <c r="CY11" s="623"/>
      <c r="CZ11" s="659">
        <v>0.5</v>
      </c>
      <c r="DA11" s="659"/>
      <c r="DB11" s="659"/>
      <c r="DC11" s="659"/>
      <c r="DD11" s="627">
        <v>69320</v>
      </c>
      <c r="DE11" s="622"/>
      <c r="DF11" s="622"/>
      <c r="DG11" s="622"/>
      <c r="DH11" s="622"/>
      <c r="DI11" s="622"/>
      <c r="DJ11" s="622"/>
      <c r="DK11" s="622"/>
      <c r="DL11" s="622"/>
      <c r="DM11" s="622"/>
      <c r="DN11" s="622"/>
      <c r="DO11" s="622"/>
      <c r="DP11" s="623"/>
      <c r="DQ11" s="627">
        <v>211491</v>
      </c>
      <c r="DR11" s="622"/>
      <c r="DS11" s="622"/>
      <c r="DT11" s="622"/>
      <c r="DU11" s="622"/>
      <c r="DV11" s="622"/>
      <c r="DW11" s="622"/>
      <c r="DX11" s="622"/>
      <c r="DY11" s="622"/>
      <c r="DZ11" s="622"/>
      <c r="EA11" s="622"/>
      <c r="EB11" s="622"/>
      <c r="EC11" s="658"/>
    </row>
    <row r="12" spans="2:143" ht="11.25" customHeight="1" x14ac:dyDescent="0.2">
      <c r="B12" s="618" t="s">
        <v>259</v>
      </c>
      <c r="C12" s="619"/>
      <c r="D12" s="619"/>
      <c r="E12" s="619"/>
      <c r="F12" s="619"/>
      <c r="G12" s="619"/>
      <c r="H12" s="619"/>
      <c r="I12" s="619"/>
      <c r="J12" s="619"/>
      <c r="K12" s="619"/>
      <c r="L12" s="619"/>
      <c r="M12" s="619"/>
      <c r="N12" s="619"/>
      <c r="O12" s="619"/>
      <c r="P12" s="619"/>
      <c r="Q12" s="620"/>
      <c r="R12" s="621">
        <v>48013</v>
      </c>
      <c r="S12" s="622"/>
      <c r="T12" s="622"/>
      <c r="U12" s="622"/>
      <c r="V12" s="622"/>
      <c r="W12" s="622"/>
      <c r="X12" s="622"/>
      <c r="Y12" s="623"/>
      <c r="Z12" s="659">
        <v>0.1</v>
      </c>
      <c r="AA12" s="659"/>
      <c r="AB12" s="659"/>
      <c r="AC12" s="659"/>
      <c r="AD12" s="660">
        <v>48013</v>
      </c>
      <c r="AE12" s="660"/>
      <c r="AF12" s="660"/>
      <c r="AG12" s="660"/>
      <c r="AH12" s="660"/>
      <c r="AI12" s="660"/>
      <c r="AJ12" s="660"/>
      <c r="AK12" s="660"/>
      <c r="AL12" s="624">
        <v>0.2</v>
      </c>
      <c r="AM12" s="625"/>
      <c r="AN12" s="625"/>
      <c r="AO12" s="661"/>
      <c r="AP12" s="618" t="s">
        <v>260</v>
      </c>
      <c r="AQ12" s="619"/>
      <c r="AR12" s="619"/>
      <c r="AS12" s="619"/>
      <c r="AT12" s="619"/>
      <c r="AU12" s="619"/>
      <c r="AV12" s="619"/>
      <c r="AW12" s="619"/>
      <c r="AX12" s="619"/>
      <c r="AY12" s="619"/>
      <c r="AZ12" s="619"/>
      <c r="BA12" s="619"/>
      <c r="BB12" s="619"/>
      <c r="BC12" s="619"/>
      <c r="BD12" s="619"/>
      <c r="BE12" s="619"/>
      <c r="BF12" s="620"/>
      <c r="BG12" s="621">
        <v>10226058</v>
      </c>
      <c r="BH12" s="622"/>
      <c r="BI12" s="622"/>
      <c r="BJ12" s="622"/>
      <c r="BK12" s="622"/>
      <c r="BL12" s="622"/>
      <c r="BM12" s="622"/>
      <c r="BN12" s="623"/>
      <c r="BO12" s="659">
        <v>52.4</v>
      </c>
      <c r="BP12" s="659"/>
      <c r="BQ12" s="659"/>
      <c r="BR12" s="659"/>
      <c r="BS12" s="660" t="s">
        <v>242</v>
      </c>
      <c r="BT12" s="660"/>
      <c r="BU12" s="660"/>
      <c r="BV12" s="660"/>
      <c r="BW12" s="660"/>
      <c r="BX12" s="660"/>
      <c r="BY12" s="660"/>
      <c r="BZ12" s="660"/>
      <c r="CA12" s="660"/>
      <c r="CB12" s="700"/>
      <c r="CD12" s="618" t="s">
        <v>261</v>
      </c>
      <c r="CE12" s="619"/>
      <c r="CF12" s="619"/>
      <c r="CG12" s="619"/>
      <c r="CH12" s="619"/>
      <c r="CI12" s="619"/>
      <c r="CJ12" s="619"/>
      <c r="CK12" s="619"/>
      <c r="CL12" s="619"/>
      <c r="CM12" s="619"/>
      <c r="CN12" s="619"/>
      <c r="CO12" s="619"/>
      <c r="CP12" s="619"/>
      <c r="CQ12" s="620"/>
      <c r="CR12" s="621">
        <v>3030154</v>
      </c>
      <c r="CS12" s="622"/>
      <c r="CT12" s="622"/>
      <c r="CU12" s="622"/>
      <c r="CV12" s="622"/>
      <c r="CW12" s="622"/>
      <c r="CX12" s="622"/>
      <c r="CY12" s="623"/>
      <c r="CZ12" s="659">
        <v>4</v>
      </c>
      <c r="DA12" s="659"/>
      <c r="DB12" s="659"/>
      <c r="DC12" s="659"/>
      <c r="DD12" s="627" t="s">
        <v>253</v>
      </c>
      <c r="DE12" s="622"/>
      <c r="DF12" s="622"/>
      <c r="DG12" s="622"/>
      <c r="DH12" s="622"/>
      <c r="DI12" s="622"/>
      <c r="DJ12" s="622"/>
      <c r="DK12" s="622"/>
      <c r="DL12" s="622"/>
      <c r="DM12" s="622"/>
      <c r="DN12" s="622"/>
      <c r="DO12" s="622"/>
      <c r="DP12" s="623"/>
      <c r="DQ12" s="627">
        <v>782659</v>
      </c>
      <c r="DR12" s="622"/>
      <c r="DS12" s="622"/>
      <c r="DT12" s="622"/>
      <c r="DU12" s="622"/>
      <c r="DV12" s="622"/>
      <c r="DW12" s="622"/>
      <c r="DX12" s="622"/>
      <c r="DY12" s="622"/>
      <c r="DZ12" s="622"/>
      <c r="EA12" s="622"/>
      <c r="EB12" s="622"/>
      <c r="EC12" s="658"/>
    </row>
    <row r="13" spans="2:143" ht="11.25" customHeight="1" x14ac:dyDescent="0.2">
      <c r="B13" s="618" t="s">
        <v>262</v>
      </c>
      <c r="C13" s="619"/>
      <c r="D13" s="619"/>
      <c r="E13" s="619"/>
      <c r="F13" s="619"/>
      <c r="G13" s="619"/>
      <c r="H13" s="619"/>
      <c r="I13" s="619"/>
      <c r="J13" s="619"/>
      <c r="K13" s="619"/>
      <c r="L13" s="619"/>
      <c r="M13" s="619"/>
      <c r="N13" s="619"/>
      <c r="O13" s="619"/>
      <c r="P13" s="619"/>
      <c r="Q13" s="620"/>
      <c r="R13" s="621" t="s">
        <v>242</v>
      </c>
      <c r="S13" s="622"/>
      <c r="T13" s="622"/>
      <c r="U13" s="622"/>
      <c r="V13" s="622"/>
      <c r="W13" s="622"/>
      <c r="X13" s="622"/>
      <c r="Y13" s="623"/>
      <c r="Z13" s="659" t="s">
        <v>242</v>
      </c>
      <c r="AA13" s="659"/>
      <c r="AB13" s="659"/>
      <c r="AC13" s="659"/>
      <c r="AD13" s="660" t="s">
        <v>253</v>
      </c>
      <c r="AE13" s="660"/>
      <c r="AF13" s="660"/>
      <c r="AG13" s="660"/>
      <c r="AH13" s="660"/>
      <c r="AI13" s="660"/>
      <c r="AJ13" s="660"/>
      <c r="AK13" s="660"/>
      <c r="AL13" s="624" t="s">
        <v>242</v>
      </c>
      <c r="AM13" s="625"/>
      <c r="AN13" s="625"/>
      <c r="AO13" s="661"/>
      <c r="AP13" s="618" t="s">
        <v>263</v>
      </c>
      <c r="AQ13" s="619"/>
      <c r="AR13" s="619"/>
      <c r="AS13" s="619"/>
      <c r="AT13" s="619"/>
      <c r="AU13" s="619"/>
      <c r="AV13" s="619"/>
      <c r="AW13" s="619"/>
      <c r="AX13" s="619"/>
      <c r="AY13" s="619"/>
      <c r="AZ13" s="619"/>
      <c r="BA13" s="619"/>
      <c r="BB13" s="619"/>
      <c r="BC13" s="619"/>
      <c r="BD13" s="619"/>
      <c r="BE13" s="619"/>
      <c r="BF13" s="620"/>
      <c r="BG13" s="621">
        <v>9766257</v>
      </c>
      <c r="BH13" s="622"/>
      <c r="BI13" s="622"/>
      <c r="BJ13" s="622"/>
      <c r="BK13" s="622"/>
      <c r="BL13" s="622"/>
      <c r="BM13" s="622"/>
      <c r="BN13" s="623"/>
      <c r="BO13" s="659">
        <v>50</v>
      </c>
      <c r="BP13" s="659"/>
      <c r="BQ13" s="659"/>
      <c r="BR13" s="659"/>
      <c r="BS13" s="660" t="s">
        <v>242</v>
      </c>
      <c r="BT13" s="660"/>
      <c r="BU13" s="660"/>
      <c r="BV13" s="660"/>
      <c r="BW13" s="660"/>
      <c r="BX13" s="660"/>
      <c r="BY13" s="660"/>
      <c r="BZ13" s="660"/>
      <c r="CA13" s="660"/>
      <c r="CB13" s="700"/>
      <c r="CD13" s="618" t="s">
        <v>264</v>
      </c>
      <c r="CE13" s="619"/>
      <c r="CF13" s="619"/>
      <c r="CG13" s="619"/>
      <c r="CH13" s="619"/>
      <c r="CI13" s="619"/>
      <c r="CJ13" s="619"/>
      <c r="CK13" s="619"/>
      <c r="CL13" s="619"/>
      <c r="CM13" s="619"/>
      <c r="CN13" s="619"/>
      <c r="CO13" s="619"/>
      <c r="CP13" s="619"/>
      <c r="CQ13" s="620"/>
      <c r="CR13" s="621">
        <v>4886655</v>
      </c>
      <c r="CS13" s="622"/>
      <c r="CT13" s="622"/>
      <c r="CU13" s="622"/>
      <c r="CV13" s="622"/>
      <c r="CW13" s="622"/>
      <c r="CX13" s="622"/>
      <c r="CY13" s="623"/>
      <c r="CZ13" s="659">
        <v>6.4</v>
      </c>
      <c r="DA13" s="659"/>
      <c r="DB13" s="659"/>
      <c r="DC13" s="659"/>
      <c r="DD13" s="627">
        <v>1903424</v>
      </c>
      <c r="DE13" s="622"/>
      <c r="DF13" s="622"/>
      <c r="DG13" s="622"/>
      <c r="DH13" s="622"/>
      <c r="DI13" s="622"/>
      <c r="DJ13" s="622"/>
      <c r="DK13" s="622"/>
      <c r="DL13" s="622"/>
      <c r="DM13" s="622"/>
      <c r="DN13" s="622"/>
      <c r="DO13" s="622"/>
      <c r="DP13" s="623"/>
      <c r="DQ13" s="627">
        <v>2856915</v>
      </c>
      <c r="DR13" s="622"/>
      <c r="DS13" s="622"/>
      <c r="DT13" s="622"/>
      <c r="DU13" s="622"/>
      <c r="DV13" s="622"/>
      <c r="DW13" s="622"/>
      <c r="DX13" s="622"/>
      <c r="DY13" s="622"/>
      <c r="DZ13" s="622"/>
      <c r="EA13" s="622"/>
      <c r="EB13" s="622"/>
      <c r="EC13" s="658"/>
    </row>
    <row r="14" spans="2:143" ht="11.25" customHeight="1" x14ac:dyDescent="0.2">
      <c r="B14" s="618" t="s">
        <v>265</v>
      </c>
      <c r="C14" s="619"/>
      <c r="D14" s="619"/>
      <c r="E14" s="619"/>
      <c r="F14" s="619"/>
      <c r="G14" s="619"/>
      <c r="H14" s="619"/>
      <c r="I14" s="619"/>
      <c r="J14" s="619"/>
      <c r="K14" s="619"/>
      <c r="L14" s="619"/>
      <c r="M14" s="619"/>
      <c r="N14" s="619"/>
      <c r="O14" s="619"/>
      <c r="P14" s="619"/>
      <c r="Q14" s="620"/>
      <c r="R14" s="621">
        <v>1293</v>
      </c>
      <c r="S14" s="622"/>
      <c r="T14" s="622"/>
      <c r="U14" s="622"/>
      <c r="V14" s="622"/>
      <c r="W14" s="622"/>
      <c r="X14" s="622"/>
      <c r="Y14" s="623"/>
      <c r="Z14" s="659">
        <v>0</v>
      </c>
      <c r="AA14" s="659"/>
      <c r="AB14" s="659"/>
      <c r="AC14" s="659"/>
      <c r="AD14" s="660">
        <v>1293</v>
      </c>
      <c r="AE14" s="660"/>
      <c r="AF14" s="660"/>
      <c r="AG14" s="660"/>
      <c r="AH14" s="660"/>
      <c r="AI14" s="660"/>
      <c r="AJ14" s="660"/>
      <c r="AK14" s="660"/>
      <c r="AL14" s="624">
        <v>0</v>
      </c>
      <c r="AM14" s="625"/>
      <c r="AN14" s="625"/>
      <c r="AO14" s="661"/>
      <c r="AP14" s="618" t="s">
        <v>266</v>
      </c>
      <c r="AQ14" s="619"/>
      <c r="AR14" s="619"/>
      <c r="AS14" s="619"/>
      <c r="AT14" s="619"/>
      <c r="AU14" s="619"/>
      <c r="AV14" s="619"/>
      <c r="AW14" s="619"/>
      <c r="AX14" s="619"/>
      <c r="AY14" s="619"/>
      <c r="AZ14" s="619"/>
      <c r="BA14" s="619"/>
      <c r="BB14" s="619"/>
      <c r="BC14" s="619"/>
      <c r="BD14" s="619"/>
      <c r="BE14" s="619"/>
      <c r="BF14" s="620"/>
      <c r="BG14" s="621">
        <v>289032</v>
      </c>
      <c r="BH14" s="622"/>
      <c r="BI14" s="622"/>
      <c r="BJ14" s="622"/>
      <c r="BK14" s="622"/>
      <c r="BL14" s="622"/>
      <c r="BM14" s="622"/>
      <c r="BN14" s="623"/>
      <c r="BO14" s="659">
        <v>1.5</v>
      </c>
      <c r="BP14" s="659"/>
      <c r="BQ14" s="659"/>
      <c r="BR14" s="659"/>
      <c r="BS14" s="660" t="s">
        <v>242</v>
      </c>
      <c r="BT14" s="660"/>
      <c r="BU14" s="660"/>
      <c r="BV14" s="660"/>
      <c r="BW14" s="660"/>
      <c r="BX14" s="660"/>
      <c r="BY14" s="660"/>
      <c r="BZ14" s="660"/>
      <c r="CA14" s="660"/>
      <c r="CB14" s="700"/>
      <c r="CD14" s="618" t="s">
        <v>267</v>
      </c>
      <c r="CE14" s="619"/>
      <c r="CF14" s="619"/>
      <c r="CG14" s="619"/>
      <c r="CH14" s="619"/>
      <c r="CI14" s="619"/>
      <c r="CJ14" s="619"/>
      <c r="CK14" s="619"/>
      <c r="CL14" s="619"/>
      <c r="CM14" s="619"/>
      <c r="CN14" s="619"/>
      <c r="CO14" s="619"/>
      <c r="CP14" s="619"/>
      <c r="CQ14" s="620"/>
      <c r="CR14" s="621">
        <v>1388423</v>
      </c>
      <c r="CS14" s="622"/>
      <c r="CT14" s="622"/>
      <c r="CU14" s="622"/>
      <c r="CV14" s="622"/>
      <c r="CW14" s="622"/>
      <c r="CX14" s="622"/>
      <c r="CY14" s="623"/>
      <c r="CZ14" s="659">
        <v>1.8</v>
      </c>
      <c r="DA14" s="659"/>
      <c r="DB14" s="659"/>
      <c r="DC14" s="659"/>
      <c r="DD14" s="627">
        <v>13252</v>
      </c>
      <c r="DE14" s="622"/>
      <c r="DF14" s="622"/>
      <c r="DG14" s="622"/>
      <c r="DH14" s="622"/>
      <c r="DI14" s="622"/>
      <c r="DJ14" s="622"/>
      <c r="DK14" s="622"/>
      <c r="DL14" s="622"/>
      <c r="DM14" s="622"/>
      <c r="DN14" s="622"/>
      <c r="DO14" s="622"/>
      <c r="DP14" s="623"/>
      <c r="DQ14" s="627">
        <v>1293112</v>
      </c>
      <c r="DR14" s="622"/>
      <c r="DS14" s="622"/>
      <c r="DT14" s="622"/>
      <c r="DU14" s="622"/>
      <c r="DV14" s="622"/>
      <c r="DW14" s="622"/>
      <c r="DX14" s="622"/>
      <c r="DY14" s="622"/>
      <c r="DZ14" s="622"/>
      <c r="EA14" s="622"/>
      <c r="EB14" s="622"/>
      <c r="EC14" s="658"/>
    </row>
    <row r="15" spans="2:143" ht="11.25" customHeight="1" x14ac:dyDescent="0.2">
      <c r="B15" s="618" t="s">
        <v>268</v>
      </c>
      <c r="C15" s="619"/>
      <c r="D15" s="619"/>
      <c r="E15" s="619"/>
      <c r="F15" s="619"/>
      <c r="G15" s="619"/>
      <c r="H15" s="619"/>
      <c r="I15" s="619"/>
      <c r="J15" s="619"/>
      <c r="K15" s="619"/>
      <c r="L15" s="619"/>
      <c r="M15" s="619"/>
      <c r="N15" s="619"/>
      <c r="O15" s="619"/>
      <c r="P15" s="619"/>
      <c r="Q15" s="620"/>
      <c r="R15" s="621" t="s">
        <v>242</v>
      </c>
      <c r="S15" s="622"/>
      <c r="T15" s="622"/>
      <c r="U15" s="622"/>
      <c r="V15" s="622"/>
      <c r="W15" s="622"/>
      <c r="X15" s="622"/>
      <c r="Y15" s="623"/>
      <c r="Z15" s="659" t="s">
        <v>242</v>
      </c>
      <c r="AA15" s="659"/>
      <c r="AB15" s="659"/>
      <c r="AC15" s="659"/>
      <c r="AD15" s="660" t="s">
        <v>253</v>
      </c>
      <c r="AE15" s="660"/>
      <c r="AF15" s="660"/>
      <c r="AG15" s="660"/>
      <c r="AH15" s="660"/>
      <c r="AI15" s="660"/>
      <c r="AJ15" s="660"/>
      <c r="AK15" s="660"/>
      <c r="AL15" s="624" t="s">
        <v>242</v>
      </c>
      <c r="AM15" s="625"/>
      <c r="AN15" s="625"/>
      <c r="AO15" s="661"/>
      <c r="AP15" s="618" t="s">
        <v>269</v>
      </c>
      <c r="AQ15" s="619"/>
      <c r="AR15" s="619"/>
      <c r="AS15" s="619"/>
      <c r="AT15" s="619"/>
      <c r="AU15" s="619"/>
      <c r="AV15" s="619"/>
      <c r="AW15" s="619"/>
      <c r="AX15" s="619"/>
      <c r="AY15" s="619"/>
      <c r="AZ15" s="619"/>
      <c r="BA15" s="619"/>
      <c r="BB15" s="619"/>
      <c r="BC15" s="619"/>
      <c r="BD15" s="619"/>
      <c r="BE15" s="619"/>
      <c r="BF15" s="620"/>
      <c r="BG15" s="621">
        <v>879307</v>
      </c>
      <c r="BH15" s="622"/>
      <c r="BI15" s="622"/>
      <c r="BJ15" s="622"/>
      <c r="BK15" s="622"/>
      <c r="BL15" s="622"/>
      <c r="BM15" s="622"/>
      <c r="BN15" s="623"/>
      <c r="BO15" s="659">
        <v>4.5</v>
      </c>
      <c r="BP15" s="659"/>
      <c r="BQ15" s="659"/>
      <c r="BR15" s="659"/>
      <c r="BS15" s="660" t="s">
        <v>253</v>
      </c>
      <c r="BT15" s="660"/>
      <c r="BU15" s="660"/>
      <c r="BV15" s="660"/>
      <c r="BW15" s="660"/>
      <c r="BX15" s="660"/>
      <c r="BY15" s="660"/>
      <c r="BZ15" s="660"/>
      <c r="CA15" s="660"/>
      <c r="CB15" s="700"/>
      <c r="CD15" s="618" t="s">
        <v>270</v>
      </c>
      <c r="CE15" s="619"/>
      <c r="CF15" s="619"/>
      <c r="CG15" s="619"/>
      <c r="CH15" s="619"/>
      <c r="CI15" s="619"/>
      <c r="CJ15" s="619"/>
      <c r="CK15" s="619"/>
      <c r="CL15" s="619"/>
      <c r="CM15" s="619"/>
      <c r="CN15" s="619"/>
      <c r="CO15" s="619"/>
      <c r="CP15" s="619"/>
      <c r="CQ15" s="620"/>
      <c r="CR15" s="621">
        <v>5598691</v>
      </c>
      <c r="CS15" s="622"/>
      <c r="CT15" s="622"/>
      <c r="CU15" s="622"/>
      <c r="CV15" s="622"/>
      <c r="CW15" s="622"/>
      <c r="CX15" s="622"/>
      <c r="CY15" s="623"/>
      <c r="CZ15" s="659">
        <v>7.3</v>
      </c>
      <c r="DA15" s="659"/>
      <c r="DB15" s="659"/>
      <c r="DC15" s="659"/>
      <c r="DD15" s="627">
        <v>1102008</v>
      </c>
      <c r="DE15" s="622"/>
      <c r="DF15" s="622"/>
      <c r="DG15" s="622"/>
      <c r="DH15" s="622"/>
      <c r="DI15" s="622"/>
      <c r="DJ15" s="622"/>
      <c r="DK15" s="622"/>
      <c r="DL15" s="622"/>
      <c r="DM15" s="622"/>
      <c r="DN15" s="622"/>
      <c r="DO15" s="622"/>
      <c r="DP15" s="623"/>
      <c r="DQ15" s="627">
        <v>2440266</v>
      </c>
      <c r="DR15" s="622"/>
      <c r="DS15" s="622"/>
      <c r="DT15" s="622"/>
      <c r="DU15" s="622"/>
      <c r="DV15" s="622"/>
      <c r="DW15" s="622"/>
      <c r="DX15" s="622"/>
      <c r="DY15" s="622"/>
      <c r="DZ15" s="622"/>
      <c r="EA15" s="622"/>
      <c r="EB15" s="622"/>
      <c r="EC15" s="658"/>
    </row>
    <row r="16" spans="2:143" ht="11.25" customHeight="1" x14ac:dyDescent="0.2">
      <c r="B16" s="618" t="s">
        <v>271</v>
      </c>
      <c r="C16" s="619"/>
      <c r="D16" s="619"/>
      <c r="E16" s="619"/>
      <c r="F16" s="619"/>
      <c r="G16" s="619"/>
      <c r="H16" s="619"/>
      <c r="I16" s="619"/>
      <c r="J16" s="619"/>
      <c r="K16" s="619"/>
      <c r="L16" s="619"/>
      <c r="M16" s="619"/>
      <c r="N16" s="619"/>
      <c r="O16" s="619"/>
      <c r="P16" s="619"/>
      <c r="Q16" s="620"/>
      <c r="R16" s="621">
        <v>38671</v>
      </c>
      <c r="S16" s="622"/>
      <c r="T16" s="622"/>
      <c r="U16" s="622"/>
      <c r="V16" s="622"/>
      <c r="W16" s="622"/>
      <c r="X16" s="622"/>
      <c r="Y16" s="623"/>
      <c r="Z16" s="659">
        <v>0.1</v>
      </c>
      <c r="AA16" s="659"/>
      <c r="AB16" s="659"/>
      <c r="AC16" s="659"/>
      <c r="AD16" s="660">
        <v>38671</v>
      </c>
      <c r="AE16" s="660"/>
      <c r="AF16" s="660"/>
      <c r="AG16" s="660"/>
      <c r="AH16" s="660"/>
      <c r="AI16" s="660"/>
      <c r="AJ16" s="660"/>
      <c r="AK16" s="660"/>
      <c r="AL16" s="624">
        <v>0.2</v>
      </c>
      <c r="AM16" s="625"/>
      <c r="AN16" s="625"/>
      <c r="AO16" s="661"/>
      <c r="AP16" s="618" t="s">
        <v>272</v>
      </c>
      <c r="AQ16" s="619"/>
      <c r="AR16" s="619"/>
      <c r="AS16" s="619"/>
      <c r="AT16" s="619"/>
      <c r="AU16" s="619"/>
      <c r="AV16" s="619"/>
      <c r="AW16" s="619"/>
      <c r="AX16" s="619"/>
      <c r="AY16" s="619"/>
      <c r="AZ16" s="619"/>
      <c r="BA16" s="619"/>
      <c r="BB16" s="619"/>
      <c r="BC16" s="619"/>
      <c r="BD16" s="619"/>
      <c r="BE16" s="619"/>
      <c r="BF16" s="620"/>
      <c r="BG16" s="621" t="s">
        <v>242</v>
      </c>
      <c r="BH16" s="622"/>
      <c r="BI16" s="622"/>
      <c r="BJ16" s="622"/>
      <c r="BK16" s="622"/>
      <c r="BL16" s="622"/>
      <c r="BM16" s="622"/>
      <c r="BN16" s="623"/>
      <c r="BO16" s="659" t="s">
        <v>242</v>
      </c>
      <c r="BP16" s="659"/>
      <c r="BQ16" s="659"/>
      <c r="BR16" s="659"/>
      <c r="BS16" s="660" t="s">
        <v>242</v>
      </c>
      <c r="BT16" s="660"/>
      <c r="BU16" s="660"/>
      <c r="BV16" s="660"/>
      <c r="BW16" s="660"/>
      <c r="BX16" s="660"/>
      <c r="BY16" s="660"/>
      <c r="BZ16" s="660"/>
      <c r="CA16" s="660"/>
      <c r="CB16" s="700"/>
      <c r="CD16" s="618" t="s">
        <v>273</v>
      </c>
      <c r="CE16" s="619"/>
      <c r="CF16" s="619"/>
      <c r="CG16" s="619"/>
      <c r="CH16" s="619"/>
      <c r="CI16" s="619"/>
      <c r="CJ16" s="619"/>
      <c r="CK16" s="619"/>
      <c r="CL16" s="619"/>
      <c r="CM16" s="619"/>
      <c r="CN16" s="619"/>
      <c r="CO16" s="619"/>
      <c r="CP16" s="619"/>
      <c r="CQ16" s="620"/>
      <c r="CR16" s="621" t="s">
        <v>242</v>
      </c>
      <c r="CS16" s="622"/>
      <c r="CT16" s="622"/>
      <c r="CU16" s="622"/>
      <c r="CV16" s="622"/>
      <c r="CW16" s="622"/>
      <c r="CX16" s="622"/>
      <c r="CY16" s="623"/>
      <c r="CZ16" s="659" t="s">
        <v>242</v>
      </c>
      <c r="DA16" s="659"/>
      <c r="DB16" s="659"/>
      <c r="DC16" s="659"/>
      <c r="DD16" s="627" t="s">
        <v>242</v>
      </c>
      <c r="DE16" s="622"/>
      <c r="DF16" s="622"/>
      <c r="DG16" s="622"/>
      <c r="DH16" s="622"/>
      <c r="DI16" s="622"/>
      <c r="DJ16" s="622"/>
      <c r="DK16" s="622"/>
      <c r="DL16" s="622"/>
      <c r="DM16" s="622"/>
      <c r="DN16" s="622"/>
      <c r="DO16" s="622"/>
      <c r="DP16" s="623"/>
      <c r="DQ16" s="627" t="s">
        <v>242</v>
      </c>
      <c r="DR16" s="622"/>
      <c r="DS16" s="622"/>
      <c r="DT16" s="622"/>
      <c r="DU16" s="622"/>
      <c r="DV16" s="622"/>
      <c r="DW16" s="622"/>
      <c r="DX16" s="622"/>
      <c r="DY16" s="622"/>
      <c r="DZ16" s="622"/>
      <c r="EA16" s="622"/>
      <c r="EB16" s="622"/>
      <c r="EC16" s="658"/>
    </row>
    <row r="17" spans="2:133" ht="11.25" customHeight="1" x14ac:dyDescent="0.2">
      <c r="B17" s="618" t="s">
        <v>274</v>
      </c>
      <c r="C17" s="619"/>
      <c r="D17" s="619"/>
      <c r="E17" s="619"/>
      <c r="F17" s="619"/>
      <c r="G17" s="619"/>
      <c r="H17" s="619"/>
      <c r="I17" s="619"/>
      <c r="J17" s="619"/>
      <c r="K17" s="619"/>
      <c r="L17" s="619"/>
      <c r="M17" s="619"/>
      <c r="N17" s="619"/>
      <c r="O17" s="619"/>
      <c r="P17" s="619"/>
      <c r="Q17" s="620"/>
      <c r="R17" s="621">
        <v>357536</v>
      </c>
      <c r="S17" s="622"/>
      <c r="T17" s="622"/>
      <c r="U17" s="622"/>
      <c r="V17" s="622"/>
      <c r="W17" s="622"/>
      <c r="X17" s="622"/>
      <c r="Y17" s="623"/>
      <c r="Z17" s="659">
        <v>0.5</v>
      </c>
      <c r="AA17" s="659"/>
      <c r="AB17" s="659"/>
      <c r="AC17" s="659"/>
      <c r="AD17" s="660">
        <v>357536</v>
      </c>
      <c r="AE17" s="660"/>
      <c r="AF17" s="660"/>
      <c r="AG17" s="660"/>
      <c r="AH17" s="660"/>
      <c r="AI17" s="660"/>
      <c r="AJ17" s="660"/>
      <c r="AK17" s="660"/>
      <c r="AL17" s="624">
        <v>1.5</v>
      </c>
      <c r="AM17" s="625"/>
      <c r="AN17" s="625"/>
      <c r="AO17" s="661"/>
      <c r="AP17" s="618" t="s">
        <v>275</v>
      </c>
      <c r="AQ17" s="619"/>
      <c r="AR17" s="619"/>
      <c r="AS17" s="619"/>
      <c r="AT17" s="619"/>
      <c r="AU17" s="619"/>
      <c r="AV17" s="619"/>
      <c r="AW17" s="619"/>
      <c r="AX17" s="619"/>
      <c r="AY17" s="619"/>
      <c r="AZ17" s="619"/>
      <c r="BA17" s="619"/>
      <c r="BB17" s="619"/>
      <c r="BC17" s="619"/>
      <c r="BD17" s="619"/>
      <c r="BE17" s="619"/>
      <c r="BF17" s="620"/>
      <c r="BG17" s="621" t="s">
        <v>253</v>
      </c>
      <c r="BH17" s="622"/>
      <c r="BI17" s="622"/>
      <c r="BJ17" s="622"/>
      <c r="BK17" s="622"/>
      <c r="BL17" s="622"/>
      <c r="BM17" s="622"/>
      <c r="BN17" s="623"/>
      <c r="BO17" s="659" t="s">
        <v>242</v>
      </c>
      <c r="BP17" s="659"/>
      <c r="BQ17" s="659"/>
      <c r="BR17" s="659"/>
      <c r="BS17" s="660" t="s">
        <v>242</v>
      </c>
      <c r="BT17" s="660"/>
      <c r="BU17" s="660"/>
      <c r="BV17" s="660"/>
      <c r="BW17" s="660"/>
      <c r="BX17" s="660"/>
      <c r="BY17" s="660"/>
      <c r="BZ17" s="660"/>
      <c r="CA17" s="660"/>
      <c r="CB17" s="700"/>
      <c r="CD17" s="618" t="s">
        <v>276</v>
      </c>
      <c r="CE17" s="619"/>
      <c r="CF17" s="619"/>
      <c r="CG17" s="619"/>
      <c r="CH17" s="619"/>
      <c r="CI17" s="619"/>
      <c r="CJ17" s="619"/>
      <c r="CK17" s="619"/>
      <c r="CL17" s="619"/>
      <c r="CM17" s="619"/>
      <c r="CN17" s="619"/>
      <c r="CO17" s="619"/>
      <c r="CP17" s="619"/>
      <c r="CQ17" s="620"/>
      <c r="CR17" s="621">
        <v>6190229</v>
      </c>
      <c r="CS17" s="622"/>
      <c r="CT17" s="622"/>
      <c r="CU17" s="622"/>
      <c r="CV17" s="622"/>
      <c r="CW17" s="622"/>
      <c r="CX17" s="622"/>
      <c r="CY17" s="623"/>
      <c r="CZ17" s="659">
        <v>8.1</v>
      </c>
      <c r="DA17" s="659"/>
      <c r="DB17" s="659"/>
      <c r="DC17" s="659"/>
      <c r="DD17" s="627" t="s">
        <v>242</v>
      </c>
      <c r="DE17" s="622"/>
      <c r="DF17" s="622"/>
      <c r="DG17" s="622"/>
      <c r="DH17" s="622"/>
      <c r="DI17" s="622"/>
      <c r="DJ17" s="622"/>
      <c r="DK17" s="622"/>
      <c r="DL17" s="622"/>
      <c r="DM17" s="622"/>
      <c r="DN17" s="622"/>
      <c r="DO17" s="622"/>
      <c r="DP17" s="623"/>
      <c r="DQ17" s="627">
        <v>5649546</v>
      </c>
      <c r="DR17" s="622"/>
      <c r="DS17" s="622"/>
      <c r="DT17" s="622"/>
      <c r="DU17" s="622"/>
      <c r="DV17" s="622"/>
      <c r="DW17" s="622"/>
      <c r="DX17" s="622"/>
      <c r="DY17" s="622"/>
      <c r="DZ17" s="622"/>
      <c r="EA17" s="622"/>
      <c r="EB17" s="622"/>
      <c r="EC17" s="658"/>
    </row>
    <row r="18" spans="2:133" ht="11.25" customHeight="1" x14ac:dyDescent="0.2">
      <c r="B18" s="618" t="s">
        <v>277</v>
      </c>
      <c r="C18" s="619"/>
      <c r="D18" s="619"/>
      <c r="E18" s="619"/>
      <c r="F18" s="619"/>
      <c r="G18" s="619"/>
      <c r="H18" s="619"/>
      <c r="I18" s="619"/>
      <c r="J18" s="619"/>
      <c r="K18" s="619"/>
      <c r="L18" s="619"/>
      <c r="M18" s="619"/>
      <c r="N18" s="619"/>
      <c r="O18" s="619"/>
      <c r="P18" s="619"/>
      <c r="Q18" s="620"/>
      <c r="R18" s="621">
        <v>102503</v>
      </c>
      <c r="S18" s="622"/>
      <c r="T18" s="622"/>
      <c r="U18" s="622"/>
      <c r="V18" s="622"/>
      <c r="W18" s="622"/>
      <c r="X18" s="622"/>
      <c r="Y18" s="623"/>
      <c r="Z18" s="659">
        <v>0.1</v>
      </c>
      <c r="AA18" s="659"/>
      <c r="AB18" s="659"/>
      <c r="AC18" s="659"/>
      <c r="AD18" s="660">
        <v>102503</v>
      </c>
      <c r="AE18" s="660"/>
      <c r="AF18" s="660"/>
      <c r="AG18" s="660"/>
      <c r="AH18" s="660"/>
      <c r="AI18" s="660"/>
      <c r="AJ18" s="660"/>
      <c r="AK18" s="660"/>
      <c r="AL18" s="624">
        <v>0.4</v>
      </c>
      <c r="AM18" s="625"/>
      <c r="AN18" s="625"/>
      <c r="AO18" s="661"/>
      <c r="AP18" s="618" t="s">
        <v>278</v>
      </c>
      <c r="AQ18" s="619"/>
      <c r="AR18" s="619"/>
      <c r="AS18" s="619"/>
      <c r="AT18" s="619"/>
      <c r="AU18" s="619"/>
      <c r="AV18" s="619"/>
      <c r="AW18" s="619"/>
      <c r="AX18" s="619"/>
      <c r="AY18" s="619"/>
      <c r="AZ18" s="619"/>
      <c r="BA18" s="619"/>
      <c r="BB18" s="619"/>
      <c r="BC18" s="619"/>
      <c r="BD18" s="619"/>
      <c r="BE18" s="619"/>
      <c r="BF18" s="620"/>
      <c r="BG18" s="621">
        <v>266693</v>
      </c>
      <c r="BH18" s="622"/>
      <c r="BI18" s="622"/>
      <c r="BJ18" s="622"/>
      <c r="BK18" s="622"/>
      <c r="BL18" s="622"/>
      <c r="BM18" s="622"/>
      <c r="BN18" s="623"/>
      <c r="BO18" s="659">
        <v>1.4</v>
      </c>
      <c r="BP18" s="659"/>
      <c r="BQ18" s="659"/>
      <c r="BR18" s="659"/>
      <c r="BS18" s="660" t="s">
        <v>242</v>
      </c>
      <c r="BT18" s="660"/>
      <c r="BU18" s="660"/>
      <c r="BV18" s="660"/>
      <c r="BW18" s="660"/>
      <c r="BX18" s="660"/>
      <c r="BY18" s="660"/>
      <c r="BZ18" s="660"/>
      <c r="CA18" s="660"/>
      <c r="CB18" s="700"/>
      <c r="CD18" s="618" t="s">
        <v>279</v>
      </c>
      <c r="CE18" s="619"/>
      <c r="CF18" s="619"/>
      <c r="CG18" s="619"/>
      <c r="CH18" s="619"/>
      <c r="CI18" s="619"/>
      <c r="CJ18" s="619"/>
      <c r="CK18" s="619"/>
      <c r="CL18" s="619"/>
      <c r="CM18" s="619"/>
      <c r="CN18" s="619"/>
      <c r="CO18" s="619"/>
      <c r="CP18" s="619"/>
      <c r="CQ18" s="620"/>
      <c r="CR18" s="621" t="s">
        <v>242</v>
      </c>
      <c r="CS18" s="622"/>
      <c r="CT18" s="622"/>
      <c r="CU18" s="622"/>
      <c r="CV18" s="622"/>
      <c r="CW18" s="622"/>
      <c r="CX18" s="622"/>
      <c r="CY18" s="623"/>
      <c r="CZ18" s="659" t="s">
        <v>242</v>
      </c>
      <c r="DA18" s="659"/>
      <c r="DB18" s="659"/>
      <c r="DC18" s="659"/>
      <c r="DD18" s="627" t="s">
        <v>242</v>
      </c>
      <c r="DE18" s="622"/>
      <c r="DF18" s="622"/>
      <c r="DG18" s="622"/>
      <c r="DH18" s="622"/>
      <c r="DI18" s="622"/>
      <c r="DJ18" s="622"/>
      <c r="DK18" s="622"/>
      <c r="DL18" s="622"/>
      <c r="DM18" s="622"/>
      <c r="DN18" s="622"/>
      <c r="DO18" s="622"/>
      <c r="DP18" s="623"/>
      <c r="DQ18" s="627" t="s">
        <v>242</v>
      </c>
      <c r="DR18" s="622"/>
      <c r="DS18" s="622"/>
      <c r="DT18" s="622"/>
      <c r="DU18" s="622"/>
      <c r="DV18" s="622"/>
      <c r="DW18" s="622"/>
      <c r="DX18" s="622"/>
      <c r="DY18" s="622"/>
      <c r="DZ18" s="622"/>
      <c r="EA18" s="622"/>
      <c r="EB18" s="622"/>
      <c r="EC18" s="658"/>
    </row>
    <row r="19" spans="2:133" ht="11.25" customHeight="1" x14ac:dyDescent="0.2">
      <c r="B19" s="618" t="s">
        <v>280</v>
      </c>
      <c r="C19" s="619"/>
      <c r="D19" s="619"/>
      <c r="E19" s="619"/>
      <c r="F19" s="619"/>
      <c r="G19" s="619"/>
      <c r="H19" s="619"/>
      <c r="I19" s="619"/>
      <c r="J19" s="619"/>
      <c r="K19" s="619"/>
      <c r="L19" s="619"/>
      <c r="M19" s="619"/>
      <c r="N19" s="619"/>
      <c r="O19" s="619"/>
      <c r="P19" s="619"/>
      <c r="Q19" s="620"/>
      <c r="R19" s="621">
        <v>101869</v>
      </c>
      <c r="S19" s="622"/>
      <c r="T19" s="622"/>
      <c r="U19" s="622"/>
      <c r="V19" s="622"/>
      <c r="W19" s="622"/>
      <c r="X19" s="622"/>
      <c r="Y19" s="623"/>
      <c r="Z19" s="659">
        <v>0.1</v>
      </c>
      <c r="AA19" s="659"/>
      <c r="AB19" s="659"/>
      <c r="AC19" s="659"/>
      <c r="AD19" s="660">
        <v>101869</v>
      </c>
      <c r="AE19" s="660"/>
      <c r="AF19" s="660"/>
      <c r="AG19" s="660"/>
      <c r="AH19" s="660"/>
      <c r="AI19" s="660"/>
      <c r="AJ19" s="660"/>
      <c r="AK19" s="660"/>
      <c r="AL19" s="624">
        <v>0.4</v>
      </c>
      <c r="AM19" s="625"/>
      <c r="AN19" s="625"/>
      <c r="AO19" s="661"/>
      <c r="AP19" s="618" t="s">
        <v>281</v>
      </c>
      <c r="AQ19" s="619"/>
      <c r="AR19" s="619"/>
      <c r="AS19" s="619"/>
      <c r="AT19" s="619"/>
      <c r="AU19" s="619"/>
      <c r="AV19" s="619"/>
      <c r="AW19" s="619"/>
      <c r="AX19" s="619"/>
      <c r="AY19" s="619"/>
      <c r="AZ19" s="619"/>
      <c r="BA19" s="619"/>
      <c r="BB19" s="619"/>
      <c r="BC19" s="619"/>
      <c r="BD19" s="619"/>
      <c r="BE19" s="619"/>
      <c r="BF19" s="620"/>
      <c r="BG19" s="621">
        <v>1510384</v>
      </c>
      <c r="BH19" s="622"/>
      <c r="BI19" s="622"/>
      <c r="BJ19" s="622"/>
      <c r="BK19" s="622"/>
      <c r="BL19" s="622"/>
      <c r="BM19" s="622"/>
      <c r="BN19" s="623"/>
      <c r="BO19" s="659">
        <v>7.7</v>
      </c>
      <c r="BP19" s="659"/>
      <c r="BQ19" s="659"/>
      <c r="BR19" s="659"/>
      <c r="BS19" s="660" t="s">
        <v>253</v>
      </c>
      <c r="BT19" s="660"/>
      <c r="BU19" s="660"/>
      <c r="BV19" s="660"/>
      <c r="BW19" s="660"/>
      <c r="BX19" s="660"/>
      <c r="BY19" s="660"/>
      <c r="BZ19" s="660"/>
      <c r="CA19" s="660"/>
      <c r="CB19" s="700"/>
      <c r="CD19" s="618" t="s">
        <v>282</v>
      </c>
      <c r="CE19" s="619"/>
      <c r="CF19" s="619"/>
      <c r="CG19" s="619"/>
      <c r="CH19" s="619"/>
      <c r="CI19" s="619"/>
      <c r="CJ19" s="619"/>
      <c r="CK19" s="619"/>
      <c r="CL19" s="619"/>
      <c r="CM19" s="619"/>
      <c r="CN19" s="619"/>
      <c r="CO19" s="619"/>
      <c r="CP19" s="619"/>
      <c r="CQ19" s="620"/>
      <c r="CR19" s="621" t="s">
        <v>242</v>
      </c>
      <c r="CS19" s="622"/>
      <c r="CT19" s="622"/>
      <c r="CU19" s="622"/>
      <c r="CV19" s="622"/>
      <c r="CW19" s="622"/>
      <c r="CX19" s="622"/>
      <c r="CY19" s="623"/>
      <c r="CZ19" s="659" t="s">
        <v>253</v>
      </c>
      <c r="DA19" s="659"/>
      <c r="DB19" s="659"/>
      <c r="DC19" s="659"/>
      <c r="DD19" s="627" t="s">
        <v>242</v>
      </c>
      <c r="DE19" s="622"/>
      <c r="DF19" s="622"/>
      <c r="DG19" s="622"/>
      <c r="DH19" s="622"/>
      <c r="DI19" s="622"/>
      <c r="DJ19" s="622"/>
      <c r="DK19" s="622"/>
      <c r="DL19" s="622"/>
      <c r="DM19" s="622"/>
      <c r="DN19" s="622"/>
      <c r="DO19" s="622"/>
      <c r="DP19" s="623"/>
      <c r="DQ19" s="627" t="s">
        <v>242</v>
      </c>
      <c r="DR19" s="622"/>
      <c r="DS19" s="622"/>
      <c r="DT19" s="622"/>
      <c r="DU19" s="622"/>
      <c r="DV19" s="622"/>
      <c r="DW19" s="622"/>
      <c r="DX19" s="622"/>
      <c r="DY19" s="622"/>
      <c r="DZ19" s="622"/>
      <c r="EA19" s="622"/>
      <c r="EB19" s="622"/>
      <c r="EC19" s="658"/>
    </row>
    <row r="20" spans="2:133" ht="11.25" customHeight="1" x14ac:dyDescent="0.2">
      <c r="B20" s="688" t="s">
        <v>283</v>
      </c>
      <c r="C20" s="689"/>
      <c r="D20" s="689"/>
      <c r="E20" s="689"/>
      <c r="F20" s="689"/>
      <c r="G20" s="689"/>
      <c r="H20" s="689"/>
      <c r="I20" s="689"/>
      <c r="J20" s="689"/>
      <c r="K20" s="689"/>
      <c r="L20" s="689"/>
      <c r="M20" s="689"/>
      <c r="N20" s="689"/>
      <c r="O20" s="689"/>
      <c r="P20" s="689"/>
      <c r="Q20" s="690"/>
      <c r="R20" s="621">
        <v>634</v>
      </c>
      <c r="S20" s="622"/>
      <c r="T20" s="622"/>
      <c r="U20" s="622"/>
      <c r="V20" s="622"/>
      <c r="W20" s="622"/>
      <c r="X20" s="622"/>
      <c r="Y20" s="623"/>
      <c r="Z20" s="659">
        <v>0</v>
      </c>
      <c r="AA20" s="659"/>
      <c r="AB20" s="659"/>
      <c r="AC20" s="659"/>
      <c r="AD20" s="660">
        <v>634</v>
      </c>
      <c r="AE20" s="660"/>
      <c r="AF20" s="660"/>
      <c r="AG20" s="660"/>
      <c r="AH20" s="660"/>
      <c r="AI20" s="660"/>
      <c r="AJ20" s="660"/>
      <c r="AK20" s="660"/>
      <c r="AL20" s="624">
        <v>0</v>
      </c>
      <c r="AM20" s="625"/>
      <c r="AN20" s="625"/>
      <c r="AO20" s="661"/>
      <c r="AP20" s="618" t="s">
        <v>284</v>
      </c>
      <c r="AQ20" s="619"/>
      <c r="AR20" s="619"/>
      <c r="AS20" s="619"/>
      <c r="AT20" s="619"/>
      <c r="AU20" s="619"/>
      <c r="AV20" s="619"/>
      <c r="AW20" s="619"/>
      <c r="AX20" s="619"/>
      <c r="AY20" s="619"/>
      <c r="AZ20" s="619"/>
      <c r="BA20" s="619"/>
      <c r="BB20" s="619"/>
      <c r="BC20" s="619"/>
      <c r="BD20" s="619"/>
      <c r="BE20" s="619"/>
      <c r="BF20" s="620"/>
      <c r="BG20" s="621">
        <v>1510384</v>
      </c>
      <c r="BH20" s="622"/>
      <c r="BI20" s="622"/>
      <c r="BJ20" s="622"/>
      <c r="BK20" s="622"/>
      <c r="BL20" s="622"/>
      <c r="BM20" s="622"/>
      <c r="BN20" s="623"/>
      <c r="BO20" s="659">
        <v>7.7</v>
      </c>
      <c r="BP20" s="659"/>
      <c r="BQ20" s="659"/>
      <c r="BR20" s="659"/>
      <c r="BS20" s="660" t="s">
        <v>242</v>
      </c>
      <c r="BT20" s="660"/>
      <c r="BU20" s="660"/>
      <c r="BV20" s="660"/>
      <c r="BW20" s="660"/>
      <c r="BX20" s="660"/>
      <c r="BY20" s="660"/>
      <c r="BZ20" s="660"/>
      <c r="CA20" s="660"/>
      <c r="CB20" s="700"/>
      <c r="CD20" s="618" t="s">
        <v>285</v>
      </c>
      <c r="CE20" s="619"/>
      <c r="CF20" s="619"/>
      <c r="CG20" s="619"/>
      <c r="CH20" s="619"/>
      <c r="CI20" s="619"/>
      <c r="CJ20" s="619"/>
      <c r="CK20" s="619"/>
      <c r="CL20" s="619"/>
      <c r="CM20" s="619"/>
      <c r="CN20" s="619"/>
      <c r="CO20" s="619"/>
      <c r="CP20" s="619"/>
      <c r="CQ20" s="620"/>
      <c r="CR20" s="621">
        <v>76316581</v>
      </c>
      <c r="CS20" s="622"/>
      <c r="CT20" s="622"/>
      <c r="CU20" s="622"/>
      <c r="CV20" s="622"/>
      <c r="CW20" s="622"/>
      <c r="CX20" s="622"/>
      <c r="CY20" s="623"/>
      <c r="CZ20" s="659">
        <v>100</v>
      </c>
      <c r="DA20" s="659"/>
      <c r="DB20" s="659"/>
      <c r="DC20" s="659"/>
      <c r="DD20" s="627">
        <v>4219613</v>
      </c>
      <c r="DE20" s="622"/>
      <c r="DF20" s="622"/>
      <c r="DG20" s="622"/>
      <c r="DH20" s="622"/>
      <c r="DI20" s="622"/>
      <c r="DJ20" s="622"/>
      <c r="DK20" s="622"/>
      <c r="DL20" s="622"/>
      <c r="DM20" s="622"/>
      <c r="DN20" s="622"/>
      <c r="DO20" s="622"/>
      <c r="DP20" s="623"/>
      <c r="DQ20" s="627">
        <v>31380460</v>
      </c>
      <c r="DR20" s="622"/>
      <c r="DS20" s="622"/>
      <c r="DT20" s="622"/>
      <c r="DU20" s="622"/>
      <c r="DV20" s="622"/>
      <c r="DW20" s="622"/>
      <c r="DX20" s="622"/>
      <c r="DY20" s="622"/>
      <c r="DZ20" s="622"/>
      <c r="EA20" s="622"/>
      <c r="EB20" s="622"/>
      <c r="EC20" s="658"/>
    </row>
    <row r="21" spans="2:133" ht="11.25" customHeight="1" x14ac:dyDescent="0.2">
      <c r="B21" s="618" t="s">
        <v>286</v>
      </c>
      <c r="C21" s="619"/>
      <c r="D21" s="619"/>
      <c r="E21" s="619"/>
      <c r="F21" s="619"/>
      <c r="G21" s="619"/>
      <c r="H21" s="619"/>
      <c r="I21" s="619"/>
      <c r="J21" s="619"/>
      <c r="K21" s="619"/>
      <c r="L21" s="619"/>
      <c r="M21" s="619"/>
      <c r="N21" s="619"/>
      <c r="O21" s="619"/>
      <c r="P21" s="619"/>
      <c r="Q21" s="620"/>
      <c r="R21" s="621">
        <v>3335923</v>
      </c>
      <c r="S21" s="622"/>
      <c r="T21" s="622"/>
      <c r="U21" s="622"/>
      <c r="V21" s="622"/>
      <c r="W21" s="622"/>
      <c r="X21" s="622"/>
      <c r="Y21" s="623"/>
      <c r="Z21" s="659">
        <v>4.3</v>
      </c>
      <c r="AA21" s="659"/>
      <c r="AB21" s="659"/>
      <c r="AC21" s="659"/>
      <c r="AD21" s="660">
        <v>2745188</v>
      </c>
      <c r="AE21" s="660"/>
      <c r="AF21" s="660"/>
      <c r="AG21" s="660"/>
      <c r="AH21" s="660"/>
      <c r="AI21" s="660"/>
      <c r="AJ21" s="660"/>
      <c r="AK21" s="660"/>
      <c r="AL21" s="624">
        <v>11.4</v>
      </c>
      <c r="AM21" s="625"/>
      <c r="AN21" s="625"/>
      <c r="AO21" s="661"/>
      <c r="AP21" s="618" t="s">
        <v>287</v>
      </c>
      <c r="AQ21" s="698"/>
      <c r="AR21" s="698"/>
      <c r="AS21" s="698"/>
      <c r="AT21" s="698"/>
      <c r="AU21" s="698"/>
      <c r="AV21" s="698"/>
      <c r="AW21" s="698"/>
      <c r="AX21" s="698"/>
      <c r="AY21" s="698"/>
      <c r="AZ21" s="698"/>
      <c r="BA21" s="698"/>
      <c r="BB21" s="698"/>
      <c r="BC21" s="698"/>
      <c r="BD21" s="698"/>
      <c r="BE21" s="698"/>
      <c r="BF21" s="699"/>
      <c r="BG21" s="621">
        <v>10791</v>
      </c>
      <c r="BH21" s="622"/>
      <c r="BI21" s="622"/>
      <c r="BJ21" s="622"/>
      <c r="BK21" s="622"/>
      <c r="BL21" s="622"/>
      <c r="BM21" s="622"/>
      <c r="BN21" s="623"/>
      <c r="BO21" s="659">
        <v>0.1</v>
      </c>
      <c r="BP21" s="659"/>
      <c r="BQ21" s="659"/>
      <c r="BR21" s="659"/>
      <c r="BS21" s="660" t="s">
        <v>242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288</v>
      </c>
      <c r="C22" s="619"/>
      <c r="D22" s="619"/>
      <c r="E22" s="619"/>
      <c r="F22" s="619"/>
      <c r="G22" s="619"/>
      <c r="H22" s="619"/>
      <c r="I22" s="619"/>
      <c r="J22" s="619"/>
      <c r="K22" s="619"/>
      <c r="L22" s="619"/>
      <c r="M22" s="619"/>
      <c r="N22" s="619"/>
      <c r="O22" s="619"/>
      <c r="P22" s="619"/>
      <c r="Q22" s="620"/>
      <c r="R22" s="621">
        <v>2745188</v>
      </c>
      <c r="S22" s="622"/>
      <c r="T22" s="622"/>
      <c r="U22" s="622"/>
      <c r="V22" s="622"/>
      <c r="W22" s="622"/>
      <c r="X22" s="622"/>
      <c r="Y22" s="623"/>
      <c r="Z22" s="659">
        <v>3.6</v>
      </c>
      <c r="AA22" s="659"/>
      <c r="AB22" s="659"/>
      <c r="AC22" s="659"/>
      <c r="AD22" s="660">
        <v>2745188</v>
      </c>
      <c r="AE22" s="660"/>
      <c r="AF22" s="660"/>
      <c r="AG22" s="660"/>
      <c r="AH22" s="660"/>
      <c r="AI22" s="660"/>
      <c r="AJ22" s="660"/>
      <c r="AK22" s="660"/>
      <c r="AL22" s="624">
        <v>11.4</v>
      </c>
      <c r="AM22" s="625"/>
      <c r="AN22" s="625"/>
      <c r="AO22" s="661"/>
      <c r="AP22" s="618" t="s">
        <v>289</v>
      </c>
      <c r="AQ22" s="698"/>
      <c r="AR22" s="698"/>
      <c r="AS22" s="698"/>
      <c r="AT22" s="698"/>
      <c r="AU22" s="698"/>
      <c r="AV22" s="698"/>
      <c r="AW22" s="698"/>
      <c r="AX22" s="698"/>
      <c r="AY22" s="698"/>
      <c r="AZ22" s="698"/>
      <c r="BA22" s="698"/>
      <c r="BB22" s="698"/>
      <c r="BC22" s="698"/>
      <c r="BD22" s="698"/>
      <c r="BE22" s="698"/>
      <c r="BF22" s="699"/>
      <c r="BG22" s="621" t="s">
        <v>242</v>
      </c>
      <c r="BH22" s="622"/>
      <c r="BI22" s="622"/>
      <c r="BJ22" s="622"/>
      <c r="BK22" s="622"/>
      <c r="BL22" s="622"/>
      <c r="BM22" s="622"/>
      <c r="BN22" s="623"/>
      <c r="BO22" s="659" t="s">
        <v>253</v>
      </c>
      <c r="BP22" s="659"/>
      <c r="BQ22" s="659"/>
      <c r="BR22" s="659"/>
      <c r="BS22" s="660" t="s">
        <v>253</v>
      </c>
      <c r="BT22" s="660"/>
      <c r="BU22" s="660"/>
      <c r="BV22" s="660"/>
      <c r="BW22" s="660"/>
      <c r="BX22" s="660"/>
      <c r="BY22" s="660"/>
      <c r="BZ22" s="660"/>
      <c r="CA22" s="660"/>
      <c r="CB22" s="700"/>
      <c r="CD22" s="673" t="s">
        <v>290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291</v>
      </c>
      <c r="C23" s="619"/>
      <c r="D23" s="619"/>
      <c r="E23" s="619"/>
      <c r="F23" s="619"/>
      <c r="G23" s="619"/>
      <c r="H23" s="619"/>
      <c r="I23" s="619"/>
      <c r="J23" s="619"/>
      <c r="K23" s="619"/>
      <c r="L23" s="619"/>
      <c r="M23" s="619"/>
      <c r="N23" s="619"/>
      <c r="O23" s="619"/>
      <c r="P23" s="619"/>
      <c r="Q23" s="620"/>
      <c r="R23" s="621">
        <v>590735</v>
      </c>
      <c r="S23" s="622"/>
      <c r="T23" s="622"/>
      <c r="U23" s="622"/>
      <c r="V23" s="622"/>
      <c r="W23" s="622"/>
      <c r="X23" s="622"/>
      <c r="Y23" s="623"/>
      <c r="Z23" s="659">
        <v>0.8</v>
      </c>
      <c r="AA23" s="659"/>
      <c r="AB23" s="659"/>
      <c r="AC23" s="659"/>
      <c r="AD23" s="660" t="s">
        <v>242</v>
      </c>
      <c r="AE23" s="660"/>
      <c r="AF23" s="660"/>
      <c r="AG23" s="660"/>
      <c r="AH23" s="660"/>
      <c r="AI23" s="660"/>
      <c r="AJ23" s="660"/>
      <c r="AK23" s="660"/>
      <c r="AL23" s="624" t="s">
        <v>242</v>
      </c>
      <c r="AM23" s="625"/>
      <c r="AN23" s="625"/>
      <c r="AO23" s="661"/>
      <c r="AP23" s="618" t="s">
        <v>292</v>
      </c>
      <c r="AQ23" s="698"/>
      <c r="AR23" s="698"/>
      <c r="AS23" s="698"/>
      <c r="AT23" s="698"/>
      <c r="AU23" s="698"/>
      <c r="AV23" s="698"/>
      <c r="AW23" s="698"/>
      <c r="AX23" s="698"/>
      <c r="AY23" s="698"/>
      <c r="AZ23" s="698"/>
      <c r="BA23" s="698"/>
      <c r="BB23" s="698"/>
      <c r="BC23" s="698"/>
      <c r="BD23" s="698"/>
      <c r="BE23" s="698"/>
      <c r="BF23" s="699"/>
      <c r="BG23" s="621">
        <v>1499593</v>
      </c>
      <c r="BH23" s="622"/>
      <c r="BI23" s="622"/>
      <c r="BJ23" s="622"/>
      <c r="BK23" s="622"/>
      <c r="BL23" s="622"/>
      <c r="BM23" s="622"/>
      <c r="BN23" s="623"/>
      <c r="BO23" s="659">
        <v>7.7</v>
      </c>
      <c r="BP23" s="659"/>
      <c r="BQ23" s="659"/>
      <c r="BR23" s="659"/>
      <c r="BS23" s="660" t="s">
        <v>242</v>
      </c>
      <c r="BT23" s="660"/>
      <c r="BU23" s="660"/>
      <c r="BV23" s="660"/>
      <c r="BW23" s="660"/>
      <c r="BX23" s="660"/>
      <c r="BY23" s="660"/>
      <c r="BZ23" s="660"/>
      <c r="CA23" s="660"/>
      <c r="CB23" s="700"/>
      <c r="CD23" s="673" t="s">
        <v>230</v>
      </c>
      <c r="CE23" s="674"/>
      <c r="CF23" s="674"/>
      <c r="CG23" s="674"/>
      <c r="CH23" s="674"/>
      <c r="CI23" s="674"/>
      <c r="CJ23" s="674"/>
      <c r="CK23" s="674"/>
      <c r="CL23" s="674"/>
      <c r="CM23" s="674"/>
      <c r="CN23" s="674"/>
      <c r="CO23" s="674"/>
      <c r="CP23" s="674"/>
      <c r="CQ23" s="675"/>
      <c r="CR23" s="673" t="s">
        <v>293</v>
      </c>
      <c r="CS23" s="674"/>
      <c r="CT23" s="674"/>
      <c r="CU23" s="674"/>
      <c r="CV23" s="674"/>
      <c r="CW23" s="674"/>
      <c r="CX23" s="674"/>
      <c r="CY23" s="675"/>
      <c r="CZ23" s="673" t="s">
        <v>294</v>
      </c>
      <c r="DA23" s="674"/>
      <c r="DB23" s="674"/>
      <c r="DC23" s="675"/>
      <c r="DD23" s="673" t="s">
        <v>295</v>
      </c>
      <c r="DE23" s="674"/>
      <c r="DF23" s="674"/>
      <c r="DG23" s="674"/>
      <c r="DH23" s="674"/>
      <c r="DI23" s="674"/>
      <c r="DJ23" s="674"/>
      <c r="DK23" s="675"/>
      <c r="DL23" s="711" t="s">
        <v>296</v>
      </c>
      <c r="DM23" s="712"/>
      <c r="DN23" s="712"/>
      <c r="DO23" s="712"/>
      <c r="DP23" s="712"/>
      <c r="DQ23" s="712"/>
      <c r="DR23" s="712"/>
      <c r="DS23" s="712"/>
      <c r="DT23" s="712"/>
      <c r="DU23" s="712"/>
      <c r="DV23" s="713"/>
      <c r="DW23" s="673" t="s">
        <v>297</v>
      </c>
      <c r="DX23" s="674"/>
      <c r="DY23" s="674"/>
      <c r="DZ23" s="674"/>
      <c r="EA23" s="674"/>
      <c r="EB23" s="674"/>
      <c r="EC23" s="675"/>
    </row>
    <row r="24" spans="2:133" ht="11.25" customHeight="1" x14ac:dyDescent="0.2">
      <c r="B24" s="618" t="s">
        <v>298</v>
      </c>
      <c r="C24" s="619"/>
      <c r="D24" s="619"/>
      <c r="E24" s="619"/>
      <c r="F24" s="619"/>
      <c r="G24" s="619"/>
      <c r="H24" s="619"/>
      <c r="I24" s="619"/>
      <c r="J24" s="619"/>
      <c r="K24" s="619"/>
      <c r="L24" s="619"/>
      <c r="M24" s="619"/>
      <c r="N24" s="619"/>
      <c r="O24" s="619"/>
      <c r="P24" s="619"/>
      <c r="Q24" s="620"/>
      <c r="R24" s="621" t="s">
        <v>242</v>
      </c>
      <c r="S24" s="622"/>
      <c r="T24" s="622"/>
      <c r="U24" s="622"/>
      <c r="V24" s="622"/>
      <c r="W24" s="622"/>
      <c r="X24" s="622"/>
      <c r="Y24" s="623"/>
      <c r="Z24" s="659" t="s">
        <v>242</v>
      </c>
      <c r="AA24" s="659"/>
      <c r="AB24" s="659"/>
      <c r="AC24" s="659"/>
      <c r="AD24" s="660" t="s">
        <v>242</v>
      </c>
      <c r="AE24" s="660"/>
      <c r="AF24" s="660"/>
      <c r="AG24" s="660"/>
      <c r="AH24" s="660"/>
      <c r="AI24" s="660"/>
      <c r="AJ24" s="660"/>
      <c r="AK24" s="660"/>
      <c r="AL24" s="624" t="s">
        <v>253</v>
      </c>
      <c r="AM24" s="625"/>
      <c r="AN24" s="625"/>
      <c r="AO24" s="661"/>
      <c r="AP24" s="618" t="s">
        <v>299</v>
      </c>
      <c r="AQ24" s="698"/>
      <c r="AR24" s="698"/>
      <c r="AS24" s="698"/>
      <c r="AT24" s="698"/>
      <c r="AU24" s="698"/>
      <c r="AV24" s="698"/>
      <c r="AW24" s="698"/>
      <c r="AX24" s="698"/>
      <c r="AY24" s="698"/>
      <c r="AZ24" s="698"/>
      <c r="BA24" s="698"/>
      <c r="BB24" s="698"/>
      <c r="BC24" s="698"/>
      <c r="BD24" s="698"/>
      <c r="BE24" s="698"/>
      <c r="BF24" s="699"/>
      <c r="BG24" s="621" t="s">
        <v>242</v>
      </c>
      <c r="BH24" s="622"/>
      <c r="BI24" s="622"/>
      <c r="BJ24" s="622"/>
      <c r="BK24" s="622"/>
      <c r="BL24" s="622"/>
      <c r="BM24" s="622"/>
      <c r="BN24" s="623"/>
      <c r="BO24" s="659" t="s">
        <v>242</v>
      </c>
      <c r="BP24" s="659"/>
      <c r="BQ24" s="659"/>
      <c r="BR24" s="659"/>
      <c r="BS24" s="660" t="s">
        <v>253</v>
      </c>
      <c r="BT24" s="660"/>
      <c r="BU24" s="660"/>
      <c r="BV24" s="660"/>
      <c r="BW24" s="660"/>
      <c r="BX24" s="660"/>
      <c r="BY24" s="660"/>
      <c r="BZ24" s="660"/>
      <c r="CA24" s="660"/>
      <c r="CB24" s="700"/>
      <c r="CD24" s="679" t="s">
        <v>300</v>
      </c>
      <c r="CE24" s="680"/>
      <c r="CF24" s="680"/>
      <c r="CG24" s="680"/>
      <c r="CH24" s="680"/>
      <c r="CI24" s="680"/>
      <c r="CJ24" s="680"/>
      <c r="CK24" s="680"/>
      <c r="CL24" s="680"/>
      <c r="CM24" s="680"/>
      <c r="CN24" s="680"/>
      <c r="CO24" s="680"/>
      <c r="CP24" s="680"/>
      <c r="CQ24" s="681"/>
      <c r="CR24" s="676">
        <v>25918411</v>
      </c>
      <c r="CS24" s="677"/>
      <c r="CT24" s="677"/>
      <c r="CU24" s="677"/>
      <c r="CV24" s="677"/>
      <c r="CW24" s="677"/>
      <c r="CX24" s="677"/>
      <c r="CY24" s="702"/>
      <c r="CZ24" s="703">
        <v>34</v>
      </c>
      <c r="DA24" s="685"/>
      <c r="DB24" s="685"/>
      <c r="DC24" s="705"/>
      <c r="DD24" s="701">
        <v>14053008</v>
      </c>
      <c r="DE24" s="677"/>
      <c r="DF24" s="677"/>
      <c r="DG24" s="677"/>
      <c r="DH24" s="677"/>
      <c r="DI24" s="677"/>
      <c r="DJ24" s="677"/>
      <c r="DK24" s="702"/>
      <c r="DL24" s="701">
        <v>12765630</v>
      </c>
      <c r="DM24" s="677"/>
      <c r="DN24" s="677"/>
      <c r="DO24" s="677"/>
      <c r="DP24" s="677"/>
      <c r="DQ24" s="677"/>
      <c r="DR24" s="677"/>
      <c r="DS24" s="677"/>
      <c r="DT24" s="677"/>
      <c r="DU24" s="677"/>
      <c r="DV24" s="702"/>
      <c r="DW24" s="703">
        <v>51.5</v>
      </c>
      <c r="DX24" s="685"/>
      <c r="DY24" s="685"/>
      <c r="DZ24" s="685"/>
      <c r="EA24" s="685"/>
      <c r="EB24" s="685"/>
      <c r="EC24" s="704"/>
    </row>
    <row r="25" spans="2:133" ht="11.25" customHeight="1" x14ac:dyDescent="0.2">
      <c r="B25" s="618" t="s">
        <v>301</v>
      </c>
      <c r="C25" s="619"/>
      <c r="D25" s="619"/>
      <c r="E25" s="619"/>
      <c r="F25" s="619"/>
      <c r="G25" s="619"/>
      <c r="H25" s="619"/>
      <c r="I25" s="619"/>
      <c r="J25" s="619"/>
      <c r="K25" s="619"/>
      <c r="L25" s="619"/>
      <c r="M25" s="619"/>
      <c r="N25" s="619"/>
      <c r="O25" s="619"/>
      <c r="P25" s="619"/>
      <c r="Q25" s="620"/>
      <c r="R25" s="621">
        <v>26291151</v>
      </c>
      <c r="S25" s="622"/>
      <c r="T25" s="622"/>
      <c r="U25" s="622"/>
      <c r="V25" s="622"/>
      <c r="W25" s="622"/>
      <c r="X25" s="622"/>
      <c r="Y25" s="623"/>
      <c r="Z25" s="659">
        <v>34.200000000000003</v>
      </c>
      <c r="AA25" s="659"/>
      <c r="AB25" s="659"/>
      <c r="AC25" s="659"/>
      <c r="AD25" s="660">
        <v>23934130</v>
      </c>
      <c r="AE25" s="660"/>
      <c r="AF25" s="660"/>
      <c r="AG25" s="660"/>
      <c r="AH25" s="660"/>
      <c r="AI25" s="660"/>
      <c r="AJ25" s="660"/>
      <c r="AK25" s="660"/>
      <c r="AL25" s="624">
        <v>99.3</v>
      </c>
      <c r="AM25" s="625"/>
      <c r="AN25" s="625"/>
      <c r="AO25" s="661"/>
      <c r="AP25" s="618" t="s">
        <v>302</v>
      </c>
      <c r="AQ25" s="698"/>
      <c r="AR25" s="698"/>
      <c r="AS25" s="698"/>
      <c r="AT25" s="698"/>
      <c r="AU25" s="698"/>
      <c r="AV25" s="698"/>
      <c r="AW25" s="698"/>
      <c r="AX25" s="698"/>
      <c r="AY25" s="698"/>
      <c r="AZ25" s="698"/>
      <c r="BA25" s="698"/>
      <c r="BB25" s="698"/>
      <c r="BC25" s="698"/>
      <c r="BD25" s="698"/>
      <c r="BE25" s="698"/>
      <c r="BF25" s="699"/>
      <c r="BG25" s="621" t="s">
        <v>242</v>
      </c>
      <c r="BH25" s="622"/>
      <c r="BI25" s="622"/>
      <c r="BJ25" s="622"/>
      <c r="BK25" s="622"/>
      <c r="BL25" s="622"/>
      <c r="BM25" s="622"/>
      <c r="BN25" s="623"/>
      <c r="BO25" s="659" t="s">
        <v>242</v>
      </c>
      <c r="BP25" s="659"/>
      <c r="BQ25" s="659"/>
      <c r="BR25" s="659"/>
      <c r="BS25" s="660" t="s">
        <v>242</v>
      </c>
      <c r="BT25" s="660"/>
      <c r="BU25" s="660"/>
      <c r="BV25" s="660"/>
      <c r="BW25" s="660"/>
      <c r="BX25" s="660"/>
      <c r="BY25" s="660"/>
      <c r="BZ25" s="660"/>
      <c r="CA25" s="660"/>
      <c r="CB25" s="700"/>
      <c r="CD25" s="618" t="s">
        <v>303</v>
      </c>
      <c r="CE25" s="619"/>
      <c r="CF25" s="619"/>
      <c r="CG25" s="619"/>
      <c r="CH25" s="619"/>
      <c r="CI25" s="619"/>
      <c r="CJ25" s="619"/>
      <c r="CK25" s="619"/>
      <c r="CL25" s="619"/>
      <c r="CM25" s="619"/>
      <c r="CN25" s="619"/>
      <c r="CO25" s="619"/>
      <c r="CP25" s="619"/>
      <c r="CQ25" s="620"/>
      <c r="CR25" s="621">
        <v>6073513</v>
      </c>
      <c r="CS25" s="634"/>
      <c r="CT25" s="634"/>
      <c r="CU25" s="634"/>
      <c r="CV25" s="634"/>
      <c r="CW25" s="634"/>
      <c r="CX25" s="634"/>
      <c r="CY25" s="635"/>
      <c r="CZ25" s="624">
        <v>8</v>
      </c>
      <c r="DA25" s="636"/>
      <c r="DB25" s="636"/>
      <c r="DC25" s="637"/>
      <c r="DD25" s="627">
        <v>5287991</v>
      </c>
      <c r="DE25" s="634"/>
      <c r="DF25" s="634"/>
      <c r="DG25" s="634"/>
      <c r="DH25" s="634"/>
      <c r="DI25" s="634"/>
      <c r="DJ25" s="634"/>
      <c r="DK25" s="635"/>
      <c r="DL25" s="627">
        <v>5118496</v>
      </c>
      <c r="DM25" s="634"/>
      <c r="DN25" s="634"/>
      <c r="DO25" s="634"/>
      <c r="DP25" s="634"/>
      <c r="DQ25" s="634"/>
      <c r="DR25" s="634"/>
      <c r="DS25" s="634"/>
      <c r="DT25" s="634"/>
      <c r="DU25" s="634"/>
      <c r="DV25" s="635"/>
      <c r="DW25" s="624">
        <v>20.7</v>
      </c>
      <c r="DX25" s="636"/>
      <c r="DY25" s="636"/>
      <c r="DZ25" s="636"/>
      <c r="EA25" s="636"/>
      <c r="EB25" s="636"/>
      <c r="EC25" s="648"/>
    </row>
    <row r="26" spans="2:133" ht="11.25" customHeight="1" x14ac:dyDescent="0.2">
      <c r="B26" s="618" t="s">
        <v>304</v>
      </c>
      <c r="C26" s="619"/>
      <c r="D26" s="619"/>
      <c r="E26" s="619"/>
      <c r="F26" s="619"/>
      <c r="G26" s="619"/>
      <c r="H26" s="619"/>
      <c r="I26" s="619"/>
      <c r="J26" s="619"/>
      <c r="K26" s="619"/>
      <c r="L26" s="619"/>
      <c r="M26" s="619"/>
      <c r="N26" s="619"/>
      <c r="O26" s="619"/>
      <c r="P26" s="619"/>
      <c r="Q26" s="620"/>
      <c r="R26" s="621">
        <v>15579</v>
      </c>
      <c r="S26" s="622"/>
      <c r="T26" s="622"/>
      <c r="U26" s="622"/>
      <c r="V26" s="622"/>
      <c r="W26" s="622"/>
      <c r="X26" s="622"/>
      <c r="Y26" s="623"/>
      <c r="Z26" s="659">
        <v>0</v>
      </c>
      <c r="AA26" s="659"/>
      <c r="AB26" s="659"/>
      <c r="AC26" s="659"/>
      <c r="AD26" s="660">
        <v>15579</v>
      </c>
      <c r="AE26" s="660"/>
      <c r="AF26" s="660"/>
      <c r="AG26" s="660"/>
      <c r="AH26" s="660"/>
      <c r="AI26" s="660"/>
      <c r="AJ26" s="660"/>
      <c r="AK26" s="660"/>
      <c r="AL26" s="624">
        <v>0.1</v>
      </c>
      <c r="AM26" s="625"/>
      <c r="AN26" s="625"/>
      <c r="AO26" s="661"/>
      <c r="AP26" s="618" t="s">
        <v>305</v>
      </c>
      <c r="AQ26" s="698"/>
      <c r="AR26" s="698"/>
      <c r="AS26" s="698"/>
      <c r="AT26" s="698"/>
      <c r="AU26" s="698"/>
      <c r="AV26" s="698"/>
      <c r="AW26" s="698"/>
      <c r="AX26" s="698"/>
      <c r="AY26" s="698"/>
      <c r="AZ26" s="698"/>
      <c r="BA26" s="698"/>
      <c r="BB26" s="698"/>
      <c r="BC26" s="698"/>
      <c r="BD26" s="698"/>
      <c r="BE26" s="698"/>
      <c r="BF26" s="699"/>
      <c r="BG26" s="621" t="s">
        <v>242</v>
      </c>
      <c r="BH26" s="622"/>
      <c r="BI26" s="622"/>
      <c r="BJ26" s="622"/>
      <c r="BK26" s="622"/>
      <c r="BL26" s="622"/>
      <c r="BM26" s="622"/>
      <c r="BN26" s="623"/>
      <c r="BO26" s="659" t="s">
        <v>253</v>
      </c>
      <c r="BP26" s="659"/>
      <c r="BQ26" s="659"/>
      <c r="BR26" s="659"/>
      <c r="BS26" s="660" t="s">
        <v>253</v>
      </c>
      <c r="BT26" s="660"/>
      <c r="BU26" s="660"/>
      <c r="BV26" s="660"/>
      <c r="BW26" s="660"/>
      <c r="BX26" s="660"/>
      <c r="BY26" s="660"/>
      <c r="BZ26" s="660"/>
      <c r="CA26" s="660"/>
      <c r="CB26" s="700"/>
      <c r="CD26" s="618" t="s">
        <v>306</v>
      </c>
      <c r="CE26" s="619"/>
      <c r="CF26" s="619"/>
      <c r="CG26" s="619"/>
      <c r="CH26" s="619"/>
      <c r="CI26" s="619"/>
      <c r="CJ26" s="619"/>
      <c r="CK26" s="619"/>
      <c r="CL26" s="619"/>
      <c r="CM26" s="619"/>
      <c r="CN26" s="619"/>
      <c r="CO26" s="619"/>
      <c r="CP26" s="619"/>
      <c r="CQ26" s="620"/>
      <c r="CR26" s="621">
        <v>3790936</v>
      </c>
      <c r="CS26" s="622"/>
      <c r="CT26" s="622"/>
      <c r="CU26" s="622"/>
      <c r="CV26" s="622"/>
      <c r="CW26" s="622"/>
      <c r="CX26" s="622"/>
      <c r="CY26" s="623"/>
      <c r="CZ26" s="624">
        <v>5</v>
      </c>
      <c r="DA26" s="636"/>
      <c r="DB26" s="636"/>
      <c r="DC26" s="637"/>
      <c r="DD26" s="627">
        <v>3076562</v>
      </c>
      <c r="DE26" s="622"/>
      <c r="DF26" s="622"/>
      <c r="DG26" s="622"/>
      <c r="DH26" s="622"/>
      <c r="DI26" s="622"/>
      <c r="DJ26" s="622"/>
      <c r="DK26" s="623"/>
      <c r="DL26" s="627" t="s">
        <v>242</v>
      </c>
      <c r="DM26" s="622"/>
      <c r="DN26" s="622"/>
      <c r="DO26" s="622"/>
      <c r="DP26" s="622"/>
      <c r="DQ26" s="622"/>
      <c r="DR26" s="622"/>
      <c r="DS26" s="622"/>
      <c r="DT26" s="622"/>
      <c r="DU26" s="622"/>
      <c r="DV26" s="623"/>
      <c r="DW26" s="624" t="s">
        <v>242</v>
      </c>
      <c r="DX26" s="636"/>
      <c r="DY26" s="636"/>
      <c r="DZ26" s="636"/>
      <c r="EA26" s="636"/>
      <c r="EB26" s="636"/>
      <c r="EC26" s="648"/>
    </row>
    <row r="27" spans="2:133" ht="11.25" customHeight="1" x14ac:dyDescent="0.2">
      <c r="B27" s="618" t="s">
        <v>307</v>
      </c>
      <c r="C27" s="619"/>
      <c r="D27" s="619"/>
      <c r="E27" s="619"/>
      <c r="F27" s="619"/>
      <c r="G27" s="619"/>
      <c r="H27" s="619"/>
      <c r="I27" s="619"/>
      <c r="J27" s="619"/>
      <c r="K27" s="619"/>
      <c r="L27" s="619"/>
      <c r="M27" s="619"/>
      <c r="N27" s="619"/>
      <c r="O27" s="619"/>
      <c r="P27" s="619"/>
      <c r="Q27" s="620"/>
      <c r="R27" s="621">
        <v>249191</v>
      </c>
      <c r="S27" s="622"/>
      <c r="T27" s="622"/>
      <c r="U27" s="622"/>
      <c r="V27" s="622"/>
      <c r="W27" s="622"/>
      <c r="X27" s="622"/>
      <c r="Y27" s="623"/>
      <c r="Z27" s="659">
        <v>0.3</v>
      </c>
      <c r="AA27" s="659"/>
      <c r="AB27" s="659"/>
      <c r="AC27" s="659"/>
      <c r="AD27" s="660" t="s">
        <v>253</v>
      </c>
      <c r="AE27" s="660"/>
      <c r="AF27" s="660"/>
      <c r="AG27" s="660"/>
      <c r="AH27" s="660"/>
      <c r="AI27" s="660"/>
      <c r="AJ27" s="660"/>
      <c r="AK27" s="660"/>
      <c r="AL27" s="624" t="s">
        <v>242</v>
      </c>
      <c r="AM27" s="625"/>
      <c r="AN27" s="625"/>
      <c r="AO27" s="661"/>
      <c r="AP27" s="618" t="s">
        <v>308</v>
      </c>
      <c r="AQ27" s="619"/>
      <c r="AR27" s="619"/>
      <c r="AS27" s="619"/>
      <c r="AT27" s="619"/>
      <c r="AU27" s="619"/>
      <c r="AV27" s="619"/>
      <c r="AW27" s="619"/>
      <c r="AX27" s="619"/>
      <c r="AY27" s="619"/>
      <c r="AZ27" s="619"/>
      <c r="BA27" s="619"/>
      <c r="BB27" s="619"/>
      <c r="BC27" s="619"/>
      <c r="BD27" s="619"/>
      <c r="BE27" s="619"/>
      <c r="BF27" s="620"/>
      <c r="BG27" s="621">
        <v>19532650</v>
      </c>
      <c r="BH27" s="622"/>
      <c r="BI27" s="622"/>
      <c r="BJ27" s="622"/>
      <c r="BK27" s="622"/>
      <c r="BL27" s="622"/>
      <c r="BM27" s="622"/>
      <c r="BN27" s="623"/>
      <c r="BO27" s="659">
        <v>100</v>
      </c>
      <c r="BP27" s="659"/>
      <c r="BQ27" s="659"/>
      <c r="BR27" s="659"/>
      <c r="BS27" s="660">
        <v>260903</v>
      </c>
      <c r="BT27" s="660"/>
      <c r="BU27" s="660"/>
      <c r="BV27" s="660"/>
      <c r="BW27" s="660"/>
      <c r="BX27" s="660"/>
      <c r="BY27" s="660"/>
      <c r="BZ27" s="660"/>
      <c r="CA27" s="660"/>
      <c r="CB27" s="700"/>
      <c r="CD27" s="618" t="s">
        <v>309</v>
      </c>
      <c r="CE27" s="619"/>
      <c r="CF27" s="619"/>
      <c r="CG27" s="619"/>
      <c r="CH27" s="619"/>
      <c r="CI27" s="619"/>
      <c r="CJ27" s="619"/>
      <c r="CK27" s="619"/>
      <c r="CL27" s="619"/>
      <c r="CM27" s="619"/>
      <c r="CN27" s="619"/>
      <c r="CO27" s="619"/>
      <c r="CP27" s="619"/>
      <c r="CQ27" s="620"/>
      <c r="CR27" s="621">
        <v>13655219</v>
      </c>
      <c r="CS27" s="634"/>
      <c r="CT27" s="634"/>
      <c r="CU27" s="634"/>
      <c r="CV27" s="634"/>
      <c r="CW27" s="634"/>
      <c r="CX27" s="634"/>
      <c r="CY27" s="635"/>
      <c r="CZ27" s="624">
        <v>17.899999999999999</v>
      </c>
      <c r="DA27" s="636"/>
      <c r="DB27" s="636"/>
      <c r="DC27" s="637"/>
      <c r="DD27" s="627">
        <v>3115471</v>
      </c>
      <c r="DE27" s="634"/>
      <c r="DF27" s="634"/>
      <c r="DG27" s="634"/>
      <c r="DH27" s="634"/>
      <c r="DI27" s="634"/>
      <c r="DJ27" s="634"/>
      <c r="DK27" s="635"/>
      <c r="DL27" s="627">
        <v>3113588</v>
      </c>
      <c r="DM27" s="634"/>
      <c r="DN27" s="634"/>
      <c r="DO27" s="634"/>
      <c r="DP27" s="634"/>
      <c r="DQ27" s="634"/>
      <c r="DR27" s="634"/>
      <c r="DS27" s="634"/>
      <c r="DT27" s="634"/>
      <c r="DU27" s="634"/>
      <c r="DV27" s="635"/>
      <c r="DW27" s="624">
        <v>12.6</v>
      </c>
      <c r="DX27" s="636"/>
      <c r="DY27" s="636"/>
      <c r="DZ27" s="636"/>
      <c r="EA27" s="636"/>
      <c r="EB27" s="636"/>
      <c r="EC27" s="648"/>
    </row>
    <row r="28" spans="2:133" ht="11.25" customHeight="1" x14ac:dyDescent="0.2">
      <c r="B28" s="618" t="s">
        <v>310</v>
      </c>
      <c r="C28" s="619"/>
      <c r="D28" s="619"/>
      <c r="E28" s="619"/>
      <c r="F28" s="619"/>
      <c r="G28" s="619"/>
      <c r="H28" s="619"/>
      <c r="I28" s="619"/>
      <c r="J28" s="619"/>
      <c r="K28" s="619"/>
      <c r="L28" s="619"/>
      <c r="M28" s="619"/>
      <c r="N28" s="619"/>
      <c r="O28" s="619"/>
      <c r="P28" s="619"/>
      <c r="Q28" s="620"/>
      <c r="R28" s="621">
        <v>545566</v>
      </c>
      <c r="S28" s="622"/>
      <c r="T28" s="622"/>
      <c r="U28" s="622"/>
      <c r="V28" s="622"/>
      <c r="W28" s="622"/>
      <c r="X28" s="622"/>
      <c r="Y28" s="623"/>
      <c r="Z28" s="659">
        <v>0.7</v>
      </c>
      <c r="AA28" s="659"/>
      <c r="AB28" s="659"/>
      <c r="AC28" s="659"/>
      <c r="AD28" s="660">
        <v>139072</v>
      </c>
      <c r="AE28" s="660"/>
      <c r="AF28" s="660"/>
      <c r="AG28" s="660"/>
      <c r="AH28" s="660"/>
      <c r="AI28" s="660"/>
      <c r="AJ28" s="660"/>
      <c r="AK28" s="660"/>
      <c r="AL28" s="624">
        <v>0.6</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311</v>
      </c>
      <c r="CE28" s="619"/>
      <c r="CF28" s="619"/>
      <c r="CG28" s="619"/>
      <c r="CH28" s="619"/>
      <c r="CI28" s="619"/>
      <c r="CJ28" s="619"/>
      <c r="CK28" s="619"/>
      <c r="CL28" s="619"/>
      <c r="CM28" s="619"/>
      <c r="CN28" s="619"/>
      <c r="CO28" s="619"/>
      <c r="CP28" s="619"/>
      <c r="CQ28" s="620"/>
      <c r="CR28" s="621">
        <v>6189679</v>
      </c>
      <c r="CS28" s="622"/>
      <c r="CT28" s="622"/>
      <c r="CU28" s="622"/>
      <c r="CV28" s="622"/>
      <c r="CW28" s="622"/>
      <c r="CX28" s="622"/>
      <c r="CY28" s="623"/>
      <c r="CZ28" s="624">
        <v>8.1</v>
      </c>
      <c r="DA28" s="636"/>
      <c r="DB28" s="636"/>
      <c r="DC28" s="637"/>
      <c r="DD28" s="627">
        <v>5649546</v>
      </c>
      <c r="DE28" s="622"/>
      <c r="DF28" s="622"/>
      <c r="DG28" s="622"/>
      <c r="DH28" s="622"/>
      <c r="DI28" s="622"/>
      <c r="DJ28" s="622"/>
      <c r="DK28" s="623"/>
      <c r="DL28" s="627">
        <v>4533546</v>
      </c>
      <c r="DM28" s="622"/>
      <c r="DN28" s="622"/>
      <c r="DO28" s="622"/>
      <c r="DP28" s="622"/>
      <c r="DQ28" s="622"/>
      <c r="DR28" s="622"/>
      <c r="DS28" s="622"/>
      <c r="DT28" s="622"/>
      <c r="DU28" s="622"/>
      <c r="DV28" s="623"/>
      <c r="DW28" s="624">
        <v>18.3</v>
      </c>
      <c r="DX28" s="636"/>
      <c r="DY28" s="636"/>
      <c r="DZ28" s="636"/>
      <c r="EA28" s="636"/>
      <c r="EB28" s="636"/>
      <c r="EC28" s="648"/>
    </row>
    <row r="29" spans="2:133" ht="11.25" customHeight="1" x14ac:dyDescent="0.2">
      <c r="B29" s="618" t="s">
        <v>312</v>
      </c>
      <c r="C29" s="619"/>
      <c r="D29" s="619"/>
      <c r="E29" s="619"/>
      <c r="F29" s="619"/>
      <c r="G29" s="619"/>
      <c r="H29" s="619"/>
      <c r="I29" s="619"/>
      <c r="J29" s="619"/>
      <c r="K29" s="619"/>
      <c r="L29" s="619"/>
      <c r="M29" s="619"/>
      <c r="N29" s="619"/>
      <c r="O29" s="619"/>
      <c r="P29" s="619"/>
      <c r="Q29" s="620"/>
      <c r="R29" s="621">
        <v>238007</v>
      </c>
      <c r="S29" s="622"/>
      <c r="T29" s="622"/>
      <c r="U29" s="622"/>
      <c r="V29" s="622"/>
      <c r="W29" s="622"/>
      <c r="X29" s="622"/>
      <c r="Y29" s="623"/>
      <c r="Z29" s="659">
        <v>0.3</v>
      </c>
      <c r="AA29" s="659"/>
      <c r="AB29" s="659"/>
      <c r="AC29" s="659"/>
      <c r="AD29" s="660" t="s">
        <v>242</v>
      </c>
      <c r="AE29" s="660"/>
      <c r="AF29" s="660"/>
      <c r="AG29" s="660"/>
      <c r="AH29" s="660"/>
      <c r="AI29" s="660"/>
      <c r="AJ29" s="660"/>
      <c r="AK29" s="660"/>
      <c r="AL29" s="624" t="s">
        <v>242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313</v>
      </c>
      <c r="CE29" s="641"/>
      <c r="CF29" s="618" t="s">
        <v>314</v>
      </c>
      <c r="CG29" s="619"/>
      <c r="CH29" s="619"/>
      <c r="CI29" s="619"/>
      <c r="CJ29" s="619"/>
      <c r="CK29" s="619"/>
      <c r="CL29" s="619"/>
      <c r="CM29" s="619"/>
      <c r="CN29" s="619"/>
      <c r="CO29" s="619"/>
      <c r="CP29" s="619"/>
      <c r="CQ29" s="620"/>
      <c r="CR29" s="621">
        <v>6189191</v>
      </c>
      <c r="CS29" s="634"/>
      <c r="CT29" s="634"/>
      <c r="CU29" s="634"/>
      <c r="CV29" s="634"/>
      <c r="CW29" s="634"/>
      <c r="CX29" s="634"/>
      <c r="CY29" s="635"/>
      <c r="CZ29" s="624">
        <v>8.1</v>
      </c>
      <c r="DA29" s="636"/>
      <c r="DB29" s="636"/>
      <c r="DC29" s="637"/>
      <c r="DD29" s="627">
        <v>5649058</v>
      </c>
      <c r="DE29" s="634"/>
      <c r="DF29" s="634"/>
      <c r="DG29" s="634"/>
      <c r="DH29" s="634"/>
      <c r="DI29" s="634"/>
      <c r="DJ29" s="634"/>
      <c r="DK29" s="635"/>
      <c r="DL29" s="627">
        <v>4533058</v>
      </c>
      <c r="DM29" s="634"/>
      <c r="DN29" s="634"/>
      <c r="DO29" s="634"/>
      <c r="DP29" s="634"/>
      <c r="DQ29" s="634"/>
      <c r="DR29" s="634"/>
      <c r="DS29" s="634"/>
      <c r="DT29" s="634"/>
      <c r="DU29" s="634"/>
      <c r="DV29" s="635"/>
      <c r="DW29" s="624">
        <v>18.3</v>
      </c>
      <c r="DX29" s="636"/>
      <c r="DY29" s="636"/>
      <c r="DZ29" s="636"/>
      <c r="EA29" s="636"/>
      <c r="EB29" s="636"/>
      <c r="EC29" s="648"/>
    </row>
    <row r="30" spans="2:133" ht="11.25" customHeight="1" x14ac:dyDescent="0.2">
      <c r="B30" s="618" t="s">
        <v>315</v>
      </c>
      <c r="C30" s="619"/>
      <c r="D30" s="619"/>
      <c r="E30" s="619"/>
      <c r="F30" s="619"/>
      <c r="G30" s="619"/>
      <c r="H30" s="619"/>
      <c r="I30" s="619"/>
      <c r="J30" s="619"/>
      <c r="K30" s="619"/>
      <c r="L30" s="619"/>
      <c r="M30" s="619"/>
      <c r="N30" s="619"/>
      <c r="O30" s="619"/>
      <c r="P30" s="619"/>
      <c r="Q30" s="620"/>
      <c r="R30" s="621">
        <v>11304866</v>
      </c>
      <c r="S30" s="622"/>
      <c r="T30" s="622"/>
      <c r="U30" s="622"/>
      <c r="V30" s="622"/>
      <c r="W30" s="622"/>
      <c r="X30" s="622"/>
      <c r="Y30" s="623"/>
      <c r="Z30" s="659">
        <v>14.7</v>
      </c>
      <c r="AA30" s="659"/>
      <c r="AB30" s="659"/>
      <c r="AC30" s="659"/>
      <c r="AD30" s="660" t="s">
        <v>242</v>
      </c>
      <c r="AE30" s="660"/>
      <c r="AF30" s="660"/>
      <c r="AG30" s="660"/>
      <c r="AH30" s="660"/>
      <c r="AI30" s="660"/>
      <c r="AJ30" s="660"/>
      <c r="AK30" s="660"/>
      <c r="AL30" s="624" t="s">
        <v>242</v>
      </c>
      <c r="AM30" s="625"/>
      <c r="AN30" s="625"/>
      <c r="AO30" s="661"/>
      <c r="AP30" s="673" t="s">
        <v>230</v>
      </c>
      <c r="AQ30" s="674"/>
      <c r="AR30" s="674"/>
      <c r="AS30" s="674"/>
      <c r="AT30" s="674"/>
      <c r="AU30" s="674"/>
      <c r="AV30" s="674"/>
      <c r="AW30" s="674"/>
      <c r="AX30" s="674"/>
      <c r="AY30" s="674"/>
      <c r="AZ30" s="674"/>
      <c r="BA30" s="674"/>
      <c r="BB30" s="674"/>
      <c r="BC30" s="674"/>
      <c r="BD30" s="674"/>
      <c r="BE30" s="674"/>
      <c r="BF30" s="675"/>
      <c r="BG30" s="673" t="s">
        <v>316</v>
      </c>
      <c r="BH30" s="691"/>
      <c r="BI30" s="691"/>
      <c r="BJ30" s="691"/>
      <c r="BK30" s="691"/>
      <c r="BL30" s="691"/>
      <c r="BM30" s="691"/>
      <c r="BN30" s="691"/>
      <c r="BO30" s="691"/>
      <c r="BP30" s="691"/>
      <c r="BQ30" s="692"/>
      <c r="BR30" s="673" t="s">
        <v>317</v>
      </c>
      <c r="BS30" s="691"/>
      <c r="BT30" s="691"/>
      <c r="BU30" s="691"/>
      <c r="BV30" s="691"/>
      <c r="BW30" s="691"/>
      <c r="BX30" s="691"/>
      <c r="BY30" s="691"/>
      <c r="BZ30" s="691"/>
      <c r="CA30" s="691"/>
      <c r="CB30" s="692"/>
      <c r="CD30" s="642"/>
      <c r="CE30" s="643"/>
      <c r="CF30" s="618" t="s">
        <v>318</v>
      </c>
      <c r="CG30" s="619"/>
      <c r="CH30" s="619"/>
      <c r="CI30" s="619"/>
      <c r="CJ30" s="619"/>
      <c r="CK30" s="619"/>
      <c r="CL30" s="619"/>
      <c r="CM30" s="619"/>
      <c r="CN30" s="619"/>
      <c r="CO30" s="619"/>
      <c r="CP30" s="619"/>
      <c r="CQ30" s="620"/>
      <c r="CR30" s="621">
        <v>5801604</v>
      </c>
      <c r="CS30" s="622"/>
      <c r="CT30" s="622"/>
      <c r="CU30" s="622"/>
      <c r="CV30" s="622"/>
      <c r="CW30" s="622"/>
      <c r="CX30" s="622"/>
      <c r="CY30" s="623"/>
      <c r="CZ30" s="624">
        <v>7.6</v>
      </c>
      <c r="DA30" s="636"/>
      <c r="DB30" s="636"/>
      <c r="DC30" s="637"/>
      <c r="DD30" s="627">
        <v>5283415</v>
      </c>
      <c r="DE30" s="622"/>
      <c r="DF30" s="622"/>
      <c r="DG30" s="622"/>
      <c r="DH30" s="622"/>
      <c r="DI30" s="622"/>
      <c r="DJ30" s="622"/>
      <c r="DK30" s="623"/>
      <c r="DL30" s="627">
        <v>4167415</v>
      </c>
      <c r="DM30" s="622"/>
      <c r="DN30" s="622"/>
      <c r="DO30" s="622"/>
      <c r="DP30" s="622"/>
      <c r="DQ30" s="622"/>
      <c r="DR30" s="622"/>
      <c r="DS30" s="622"/>
      <c r="DT30" s="622"/>
      <c r="DU30" s="622"/>
      <c r="DV30" s="623"/>
      <c r="DW30" s="624">
        <v>16.8</v>
      </c>
      <c r="DX30" s="636"/>
      <c r="DY30" s="636"/>
      <c r="DZ30" s="636"/>
      <c r="EA30" s="636"/>
      <c r="EB30" s="636"/>
      <c r="EC30" s="648"/>
    </row>
    <row r="31" spans="2:133" ht="11.25" customHeight="1" x14ac:dyDescent="0.2">
      <c r="B31" s="688" t="s">
        <v>319</v>
      </c>
      <c r="C31" s="689"/>
      <c r="D31" s="689"/>
      <c r="E31" s="689"/>
      <c r="F31" s="689"/>
      <c r="G31" s="689"/>
      <c r="H31" s="689"/>
      <c r="I31" s="689"/>
      <c r="J31" s="689"/>
      <c r="K31" s="689"/>
      <c r="L31" s="689"/>
      <c r="M31" s="689"/>
      <c r="N31" s="689"/>
      <c r="O31" s="689"/>
      <c r="P31" s="689"/>
      <c r="Q31" s="690"/>
      <c r="R31" s="621" t="s">
        <v>242</v>
      </c>
      <c r="S31" s="622"/>
      <c r="T31" s="622"/>
      <c r="U31" s="622"/>
      <c r="V31" s="622"/>
      <c r="W31" s="622"/>
      <c r="X31" s="622"/>
      <c r="Y31" s="623"/>
      <c r="Z31" s="659" t="s">
        <v>253</v>
      </c>
      <c r="AA31" s="659"/>
      <c r="AB31" s="659"/>
      <c r="AC31" s="659"/>
      <c r="AD31" s="660" t="s">
        <v>242</v>
      </c>
      <c r="AE31" s="660"/>
      <c r="AF31" s="660"/>
      <c r="AG31" s="660"/>
      <c r="AH31" s="660"/>
      <c r="AI31" s="660"/>
      <c r="AJ31" s="660"/>
      <c r="AK31" s="660"/>
      <c r="AL31" s="624" t="s">
        <v>242</v>
      </c>
      <c r="AM31" s="625"/>
      <c r="AN31" s="625"/>
      <c r="AO31" s="661"/>
      <c r="AP31" s="693" t="s">
        <v>320</v>
      </c>
      <c r="AQ31" s="694"/>
      <c r="AR31" s="694"/>
      <c r="AS31" s="694"/>
      <c r="AT31" s="695" t="s">
        <v>321</v>
      </c>
      <c r="AU31" s="218"/>
      <c r="AV31" s="218"/>
      <c r="AW31" s="218"/>
      <c r="AX31" s="679" t="s">
        <v>194</v>
      </c>
      <c r="AY31" s="680"/>
      <c r="AZ31" s="680"/>
      <c r="BA31" s="680"/>
      <c r="BB31" s="680"/>
      <c r="BC31" s="680"/>
      <c r="BD31" s="680"/>
      <c r="BE31" s="680"/>
      <c r="BF31" s="681"/>
      <c r="BG31" s="683">
        <v>99.3</v>
      </c>
      <c r="BH31" s="684"/>
      <c r="BI31" s="684"/>
      <c r="BJ31" s="684"/>
      <c r="BK31" s="684"/>
      <c r="BL31" s="684"/>
      <c r="BM31" s="685">
        <v>98.9</v>
      </c>
      <c r="BN31" s="684"/>
      <c r="BO31" s="684"/>
      <c r="BP31" s="684"/>
      <c r="BQ31" s="686"/>
      <c r="BR31" s="683">
        <v>99.6</v>
      </c>
      <c r="BS31" s="684"/>
      <c r="BT31" s="684"/>
      <c r="BU31" s="684"/>
      <c r="BV31" s="684"/>
      <c r="BW31" s="684"/>
      <c r="BX31" s="685">
        <v>99.1</v>
      </c>
      <c r="BY31" s="684"/>
      <c r="BZ31" s="684"/>
      <c r="CA31" s="684"/>
      <c r="CB31" s="686"/>
      <c r="CD31" s="642"/>
      <c r="CE31" s="643"/>
      <c r="CF31" s="618" t="s">
        <v>322</v>
      </c>
      <c r="CG31" s="619"/>
      <c r="CH31" s="619"/>
      <c r="CI31" s="619"/>
      <c r="CJ31" s="619"/>
      <c r="CK31" s="619"/>
      <c r="CL31" s="619"/>
      <c r="CM31" s="619"/>
      <c r="CN31" s="619"/>
      <c r="CO31" s="619"/>
      <c r="CP31" s="619"/>
      <c r="CQ31" s="620"/>
      <c r="CR31" s="621">
        <v>387587</v>
      </c>
      <c r="CS31" s="634"/>
      <c r="CT31" s="634"/>
      <c r="CU31" s="634"/>
      <c r="CV31" s="634"/>
      <c r="CW31" s="634"/>
      <c r="CX31" s="634"/>
      <c r="CY31" s="635"/>
      <c r="CZ31" s="624">
        <v>0.5</v>
      </c>
      <c r="DA31" s="636"/>
      <c r="DB31" s="636"/>
      <c r="DC31" s="637"/>
      <c r="DD31" s="627">
        <v>365643</v>
      </c>
      <c r="DE31" s="634"/>
      <c r="DF31" s="634"/>
      <c r="DG31" s="634"/>
      <c r="DH31" s="634"/>
      <c r="DI31" s="634"/>
      <c r="DJ31" s="634"/>
      <c r="DK31" s="635"/>
      <c r="DL31" s="627">
        <v>365643</v>
      </c>
      <c r="DM31" s="634"/>
      <c r="DN31" s="634"/>
      <c r="DO31" s="634"/>
      <c r="DP31" s="634"/>
      <c r="DQ31" s="634"/>
      <c r="DR31" s="634"/>
      <c r="DS31" s="634"/>
      <c r="DT31" s="634"/>
      <c r="DU31" s="634"/>
      <c r="DV31" s="635"/>
      <c r="DW31" s="624">
        <v>1.5</v>
      </c>
      <c r="DX31" s="636"/>
      <c r="DY31" s="636"/>
      <c r="DZ31" s="636"/>
      <c r="EA31" s="636"/>
      <c r="EB31" s="636"/>
      <c r="EC31" s="648"/>
    </row>
    <row r="32" spans="2:133" ht="11.25" customHeight="1" x14ac:dyDescent="0.2">
      <c r="B32" s="618" t="s">
        <v>323</v>
      </c>
      <c r="C32" s="619"/>
      <c r="D32" s="619"/>
      <c r="E32" s="619"/>
      <c r="F32" s="619"/>
      <c r="G32" s="619"/>
      <c r="H32" s="619"/>
      <c r="I32" s="619"/>
      <c r="J32" s="619"/>
      <c r="K32" s="619"/>
      <c r="L32" s="619"/>
      <c r="M32" s="619"/>
      <c r="N32" s="619"/>
      <c r="O32" s="619"/>
      <c r="P32" s="619"/>
      <c r="Q32" s="620"/>
      <c r="R32" s="621">
        <v>3537679</v>
      </c>
      <c r="S32" s="622"/>
      <c r="T32" s="622"/>
      <c r="U32" s="622"/>
      <c r="V32" s="622"/>
      <c r="W32" s="622"/>
      <c r="X32" s="622"/>
      <c r="Y32" s="623"/>
      <c r="Z32" s="659">
        <v>4.5999999999999996</v>
      </c>
      <c r="AA32" s="659"/>
      <c r="AB32" s="659"/>
      <c r="AC32" s="659"/>
      <c r="AD32" s="660" t="s">
        <v>242</v>
      </c>
      <c r="AE32" s="660"/>
      <c r="AF32" s="660"/>
      <c r="AG32" s="660"/>
      <c r="AH32" s="660"/>
      <c r="AI32" s="660"/>
      <c r="AJ32" s="660"/>
      <c r="AK32" s="660"/>
      <c r="AL32" s="624" t="s">
        <v>242</v>
      </c>
      <c r="AM32" s="625"/>
      <c r="AN32" s="625"/>
      <c r="AO32" s="661"/>
      <c r="AP32" s="662"/>
      <c r="AQ32" s="663"/>
      <c r="AR32" s="663"/>
      <c r="AS32" s="663"/>
      <c r="AT32" s="696"/>
      <c r="AU32" s="214" t="s">
        <v>324</v>
      </c>
      <c r="AX32" s="618" t="s">
        <v>325</v>
      </c>
      <c r="AY32" s="619"/>
      <c r="AZ32" s="619"/>
      <c r="BA32" s="619"/>
      <c r="BB32" s="619"/>
      <c r="BC32" s="619"/>
      <c r="BD32" s="619"/>
      <c r="BE32" s="619"/>
      <c r="BF32" s="620"/>
      <c r="BG32" s="687">
        <v>99.2</v>
      </c>
      <c r="BH32" s="634"/>
      <c r="BI32" s="634"/>
      <c r="BJ32" s="634"/>
      <c r="BK32" s="634"/>
      <c r="BL32" s="634"/>
      <c r="BM32" s="625">
        <v>98.4</v>
      </c>
      <c r="BN32" s="634"/>
      <c r="BO32" s="634"/>
      <c r="BP32" s="634"/>
      <c r="BQ32" s="657"/>
      <c r="BR32" s="687">
        <v>99.5</v>
      </c>
      <c r="BS32" s="634"/>
      <c r="BT32" s="634"/>
      <c r="BU32" s="634"/>
      <c r="BV32" s="634"/>
      <c r="BW32" s="634"/>
      <c r="BX32" s="625">
        <v>98.7</v>
      </c>
      <c r="BY32" s="634"/>
      <c r="BZ32" s="634"/>
      <c r="CA32" s="634"/>
      <c r="CB32" s="657"/>
      <c r="CD32" s="644"/>
      <c r="CE32" s="645"/>
      <c r="CF32" s="618" t="s">
        <v>326</v>
      </c>
      <c r="CG32" s="619"/>
      <c r="CH32" s="619"/>
      <c r="CI32" s="619"/>
      <c r="CJ32" s="619"/>
      <c r="CK32" s="619"/>
      <c r="CL32" s="619"/>
      <c r="CM32" s="619"/>
      <c r="CN32" s="619"/>
      <c r="CO32" s="619"/>
      <c r="CP32" s="619"/>
      <c r="CQ32" s="620"/>
      <c r="CR32" s="621">
        <v>488</v>
      </c>
      <c r="CS32" s="622"/>
      <c r="CT32" s="622"/>
      <c r="CU32" s="622"/>
      <c r="CV32" s="622"/>
      <c r="CW32" s="622"/>
      <c r="CX32" s="622"/>
      <c r="CY32" s="623"/>
      <c r="CZ32" s="624">
        <v>0</v>
      </c>
      <c r="DA32" s="636"/>
      <c r="DB32" s="636"/>
      <c r="DC32" s="637"/>
      <c r="DD32" s="627">
        <v>488</v>
      </c>
      <c r="DE32" s="622"/>
      <c r="DF32" s="622"/>
      <c r="DG32" s="622"/>
      <c r="DH32" s="622"/>
      <c r="DI32" s="622"/>
      <c r="DJ32" s="622"/>
      <c r="DK32" s="623"/>
      <c r="DL32" s="627">
        <v>488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327</v>
      </c>
      <c r="C33" s="619"/>
      <c r="D33" s="619"/>
      <c r="E33" s="619"/>
      <c r="F33" s="619"/>
      <c r="G33" s="619"/>
      <c r="H33" s="619"/>
      <c r="I33" s="619"/>
      <c r="J33" s="619"/>
      <c r="K33" s="619"/>
      <c r="L33" s="619"/>
      <c r="M33" s="619"/>
      <c r="N33" s="619"/>
      <c r="O33" s="619"/>
      <c r="P33" s="619"/>
      <c r="Q33" s="620"/>
      <c r="R33" s="621">
        <v>373443</v>
      </c>
      <c r="S33" s="622"/>
      <c r="T33" s="622"/>
      <c r="U33" s="622"/>
      <c r="V33" s="622"/>
      <c r="W33" s="622"/>
      <c r="X33" s="622"/>
      <c r="Y33" s="623"/>
      <c r="Z33" s="659">
        <v>0.5</v>
      </c>
      <c r="AA33" s="659"/>
      <c r="AB33" s="659"/>
      <c r="AC33" s="659"/>
      <c r="AD33" s="660">
        <v>6472</v>
      </c>
      <c r="AE33" s="660"/>
      <c r="AF33" s="660"/>
      <c r="AG33" s="660"/>
      <c r="AH33" s="660"/>
      <c r="AI33" s="660"/>
      <c r="AJ33" s="660"/>
      <c r="AK33" s="660"/>
      <c r="AL33" s="624">
        <v>0</v>
      </c>
      <c r="AM33" s="625"/>
      <c r="AN33" s="625"/>
      <c r="AO33" s="661"/>
      <c r="AP33" s="664"/>
      <c r="AQ33" s="665"/>
      <c r="AR33" s="665"/>
      <c r="AS33" s="665"/>
      <c r="AT33" s="697"/>
      <c r="AU33" s="219"/>
      <c r="AV33" s="219"/>
      <c r="AW33" s="219"/>
      <c r="AX33" s="602" t="s">
        <v>328</v>
      </c>
      <c r="AY33" s="603"/>
      <c r="AZ33" s="603"/>
      <c r="BA33" s="603"/>
      <c r="BB33" s="603"/>
      <c r="BC33" s="603"/>
      <c r="BD33" s="603"/>
      <c r="BE33" s="603"/>
      <c r="BF33" s="604"/>
      <c r="BG33" s="682">
        <v>99.3</v>
      </c>
      <c r="BH33" s="606"/>
      <c r="BI33" s="606"/>
      <c r="BJ33" s="606"/>
      <c r="BK33" s="606"/>
      <c r="BL33" s="606"/>
      <c r="BM33" s="652">
        <v>99</v>
      </c>
      <c r="BN33" s="606"/>
      <c r="BO33" s="606"/>
      <c r="BP33" s="606"/>
      <c r="BQ33" s="669"/>
      <c r="BR33" s="682">
        <v>99.7</v>
      </c>
      <c r="BS33" s="606"/>
      <c r="BT33" s="606"/>
      <c r="BU33" s="606"/>
      <c r="BV33" s="606"/>
      <c r="BW33" s="606"/>
      <c r="BX33" s="652">
        <v>99.4</v>
      </c>
      <c r="BY33" s="606"/>
      <c r="BZ33" s="606"/>
      <c r="CA33" s="606"/>
      <c r="CB33" s="669"/>
      <c r="CD33" s="618" t="s">
        <v>329</v>
      </c>
      <c r="CE33" s="619"/>
      <c r="CF33" s="619"/>
      <c r="CG33" s="619"/>
      <c r="CH33" s="619"/>
      <c r="CI33" s="619"/>
      <c r="CJ33" s="619"/>
      <c r="CK33" s="619"/>
      <c r="CL33" s="619"/>
      <c r="CM33" s="619"/>
      <c r="CN33" s="619"/>
      <c r="CO33" s="619"/>
      <c r="CP33" s="619"/>
      <c r="CQ33" s="620"/>
      <c r="CR33" s="621">
        <v>46178557</v>
      </c>
      <c r="CS33" s="634"/>
      <c r="CT33" s="634"/>
      <c r="CU33" s="634"/>
      <c r="CV33" s="634"/>
      <c r="CW33" s="634"/>
      <c r="CX33" s="634"/>
      <c r="CY33" s="635"/>
      <c r="CZ33" s="624">
        <v>60.5</v>
      </c>
      <c r="DA33" s="636"/>
      <c r="DB33" s="636"/>
      <c r="DC33" s="637"/>
      <c r="DD33" s="627">
        <v>16372384</v>
      </c>
      <c r="DE33" s="634"/>
      <c r="DF33" s="634"/>
      <c r="DG33" s="634"/>
      <c r="DH33" s="634"/>
      <c r="DI33" s="634"/>
      <c r="DJ33" s="634"/>
      <c r="DK33" s="635"/>
      <c r="DL33" s="627">
        <v>13093075</v>
      </c>
      <c r="DM33" s="634"/>
      <c r="DN33" s="634"/>
      <c r="DO33" s="634"/>
      <c r="DP33" s="634"/>
      <c r="DQ33" s="634"/>
      <c r="DR33" s="634"/>
      <c r="DS33" s="634"/>
      <c r="DT33" s="634"/>
      <c r="DU33" s="634"/>
      <c r="DV33" s="635"/>
      <c r="DW33" s="624">
        <v>52.8</v>
      </c>
      <c r="DX33" s="636"/>
      <c r="DY33" s="636"/>
      <c r="DZ33" s="636"/>
      <c r="EA33" s="636"/>
      <c r="EB33" s="636"/>
      <c r="EC33" s="648"/>
    </row>
    <row r="34" spans="2:133" ht="11.25" customHeight="1" x14ac:dyDescent="0.2">
      <c r="B34" s="618" t="s">
        <v>330</v>
      </c>
      <c r="C34" s="619"/>
      <c r="D34" s="619"/>
      <c r="E34" s="619"/>
      <c r="F34" s="619"/>
      <c r="G34" s="619"/>
      <c r="H34" s="619"/>
      <c r="I34" s="619"/>
      <c r="J34" s="619"/>
      <c r="K34" s="619"/>
      <c r="L34" s="619"/>
      <c r="M34" s="619"/>
      <c r="N34" s="619"/>
      <c r="O34" s="619"/>
      <c r="P34" s="619"/>
      <c r="Q34" s="620"/>
      <c r="R34" s="621">
        <v>13873095</v>
      </c>
      <c r="S34" s="622"/>
      <c r="T34" s="622"/>
      <c r="U34" s="622"/>
      <c r="V34" s="622"/>
      <c r="W34" s="622"/>
      <c r="X34" s="622"/>
      <c r="Y34" s="623"/>
      <c r="Z34" s="659">
        <v>18.100000000000001</v>
      </c>
      <c r="AA34" s="659"/>
      <c r="AB34" s="659"/>
      <c r="AC34" s="659"/>
      <c r="AD34" s="660" t="s">
        <v>242</v>
      </c>
      <c r="AE34" s="660"/>
      <c r="AF34" s="660"/>
      <c r="AG34" s="660"/>
      <c r="AH34" s="660"/>
      <c r="AI34" s="660"/>
      <c r="AJ34" s="660"/>
      <c r="AK34" s="660"/>
      <c r="AL34" s="624" t="s">
        <v>253</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331</v>
      </c>
      <c r="CE34" s="619"/>
      <c r="CF34" s="619"/>
      <c r="CG34" s="619"/>
      <c r="CH34" s="619"/>
      <c r="CI34" s="619"/>
      <c r="CJ34" s="619"/>
      <c r="CK34" s="619"/>
      <c r="CL34" s="619"/>
      <c r="CM34" s="619"/>
      <c r="CN34" s="619"/>
      <c r="CO34" s="619"/>
      <c r="CP34" s="619"/>
      <c r="CQ34" s="620"/>
      <c r="CR34" s="621">
        <v>13069834</v>
      </c>
      <c r="CS34" s="622"/>
      <c r="CT34" s="622"/>
      <c r="CU34" s="622"/>
      <c r="CV34" s="622"/>
      <c r="CW34" s="622"/>
      <c r="CX34" s="622"/>
      <c r="CY34" s="623"/>
      <c r="CZ34" s="624">
        <v>17.100000000000001</v>
      </c>
      <c r="DA34" s="636"/>
      <c r="DB34" s="636"/>
      <c r="DC34" s="637"/>
      <c r="DD34" s="627">
        <v>5725727</v>
      </c>
      <c r="DE34" s="622"/>
      <c r="DF34" s="622"/>
      <c r="DG34" s="622"/>
      <c r="DH34" s="622"/>
      <c r="DI34" s="622"/>
      <c r="DJ34" s="622"/>
      <c r="DK34" s="623"/>
      <c r="DL34" s="627">
        <v>4699857</v>
      </c>
      <c r="DM34" s="622"/>
      <c r="DN34" s="622"/>
      <c r="DO34" s="622"/>
      <c r="DP34" s="622"/>
      <c r="DQ34" s="622"/>
      <c r="DR34" s="622"/>
      <c r="DS34" s="622"/>
      <c r="DT34" s="622"/>
      <c r="DU34" s="622"/>
      <c r="DV34" s="623"/>
      <c r="DW34" s="624">
        <v>19</v>
      </c>
      <c r="DX34" s="636"/>
      <c r="DY34" s="636"/>
      <c r="DZ34" s="636"/>
      <c r="EA34" s="636"/>
      <c r="EB34" s="636"/>
      <c r="EC34" s="648"/>
    </row>
    <row r="35" spans="2:133" ht="11.25" customHeight="1" x14ac:dyDescent="0.2">
      <c r="B35" s="618" t="s">
        <v>332</v>
      </c>
      <c r="C35" s="619"/>
      <c r="D35" s="619"/>
      <c r="E35" s="619"/>
      <c r="F35" s="619"/>
      <c r="G35" s="619"/>
      <c r="H35" s="619"/>
      <c r="I35" s="619"/>
      <c r="J35" s="619"/>
      <c r="K35" s="619"/>
      <c r="L35" s="619"/>
      <c r="M35" s="619"/>
      <c r="N35" s="619"/>
      <c r="O35" s="619"/>
      <c r="P35" s="619"/>
      <c r="Q35" s="620"/>
      <c r="R35" s="621">
        <v>14797711</v>
      </c>
      <c r="S35" s="622"/>
      <c r="T35" s="622"/>
      <c r="U35" s="622"/>
      <c r="V35" s="622"/>
      <c r="W35" s="622"/>
      <c r="X35" s="622"/>
      <c r="Y35" s="623"/>
      <c r="Z35" s="659">
        <v>19.3</v>
      </c>
      <c r="AA35" s="659"/>
      <c r="AB35" s="659"/>
      <c r="AC35" s="659"/>
      <c r="AD35" s="660" t="s">
        <v>242</v>
      </c>
      <c r="AE35" s="660"/>
      <c r="AF35" s="660"/>
      <c r="AG35" s="660"/>
      <c r="AH35" s="660"/>
      <c r="AI35" s="660"/>
      <c r="AJ35" s="660"/>
      <c r="AK35" s="660"/>
      <c r="AL35" s="624" t="s">
        <v>242</v>
      </c>
      <c r="AM35" s="625"/>
      <c r="AN35" s="625"/>
      <c r="AO35" s="661"/>
      <c r="AP35" s="222"/>
      <c r="AQ35" s="673" t="s">
        <v>333</v>
      </c>
      <c r="AR35" s="674"/>
      <c r="AS35" s="674"/>
      <c r="AT35" s="674"/>
      <c r="AU35" s="674"/>
      <c r="AV35" s="674"/>
      <c r="AW35" s="674"/>
      <c r="AX35" s="674"/>
      <c r="AY35" s="674"/>
      <c r="AZ35" s="674"/>
      <c r="BA35" s="674"/>
      <c r="BB35" s="674"/>
      <c r="BC35" s="674"/>
      <c r="BD35" s="674"/>
      <c r="BE35" s="674"/>
      <c r="BF35" s="675"/>
      <c r="BG35" s="673" t="s">
        <v>334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335</v>
      </c>
      <c r="CE35" s="619"/>
      <c r="CF35" s="619"/>
      <c r="CG35" s="619"/>
      <c r="CH35" s="619"/>
      <c r="CI35" s="619"/>
      <c r="CJ35" s="619"/>
      <c r="CK35" s="619"/>
      <c r="CL35" s="619"/>
      <c r="CM35" s="619"/>
      <c r="CN35" s="619"/>
      <c r="CO35" s="619"/>
      <c r="CP35" s="619"/>
      <c r="CQ35" s="620"/>
      <c r="CR35" s="621">
        <v>118411</v>
      </c>
      <c r="CS35" s="634"/>
      <c r="CT35" s="634"/>
      <c r="CU35" s="634"/>
      <c r="CV35" s="634"/>
      <c r="CW35" s="634"/>
      <c r="CX35" s="634"/>
      <c r="CY35" s="635"/>
      <c r="CZ35" s="624">
        <v>0.2</v>
      </c>
      <c r="DA35" s="636"/>
      <c r="DB35" s="636"/>
      <c r="DC35" s="637"/>
      <c r="DD35" s="627">
        <v>107977</v>
      </c>
      <c r="DE35" s="634"/>
      <c r="DF35" s="634"/>
      <c r="DG35" s="634"/>
      <c r="DH35" s="634"/>
      <c r="DI35" s="634"/>
      <c r="DJ35" s="634"/>
      <c r="DK35" s="635"/>
      <c r="DL35" s="627">
        <v>107977</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2">
      <c r="B36" s="618" t="s">
        <v>336</v>
      </c>
      <c r="C36" s="619"/>
      <c r="D36" s="619"/>
      <c r="E36" s="619"/>
      <c r="F36" s="619"/>
      <c r="G36" s="619"/>
      <c r="H36" s="619"/>
      <c r="I36" s="619"/>
      <c r="J36" s="619"/>
      <c r="K36" s="619"/>
      <c r="L36" s="619"/>
      <c r="M36" s="619"/>
      <c r="N36" s="619"/>
      <c r="O36" s="619"/>
      <c r="P36" s="619"/>
      <c r="Q36" s="620"/>
      <c r="R36" s="621">
        <v>452776</v>
      </c>
      <c r="S36" s="622"/>
      <c r="T36" s="622"/>
      <c r="U36" s="622"/>
      <c r="V36" s="622"/>
      <c r="W36" s="622"/>
      <c r="X36" s="622"/>
      <c r="Y36" s="623"/>
      <c r="Z36" s="659">
        <v>0.6</v>
      </c>
      <c r="AA36" s="659"/>
      <c r="AB36" s="659"/>
      <c r="AC36" s="659"/>
      <c r="AD36" s="660" t="s">
        <v>242</v>
      </c>
      <c r="AE36" s="660"/>
      <c r="AF36" s="660"/>
      <c r="AG36" s="660"/>
      <c r="AH36" s="660"/>
      <c r="AI36" s="660"/>
      <c r="AJ36" s="660"/>
      <c r="AK36" s="660"/>
      <c r="AL36" s="624" t="s">
        <v>253</v>
      </c>
      <c r="AM36" s="625"/>
      <c r="AN36" s="625"/>
      <c r="AO36" s="661"/>
      <c r="AP36" s="222"/>
      <c r="AQ36" s="670" t="s">
        <v>337</v>
      </c>
      <c r="AR36" s="671"/>
      <c r="AS36" s="671"/>
      <c r="AT36" s="671"/>
      <c r="AU36" s="671"/>
      <c r="AV36" s="671"/>
      <c r="AW36" s="671"/>
      <c r="AX36" s="671"/>
      <c r="AY36" s="672"/>
      <c r="AZ36" s="676">
        <v>5476540</v>
      </c>
      <c r="BA36" s="677"/>
      <c r="BB36" s="677"/>
      <c r="BC36" s="677"/>
      <c r="BD36" s="677"/>
      <c r="BE36" s="677"/>
      <c r="BF36" s="678"/>
      <c r="BG36" s="679" t="s">
        <v>338</v>
      </c>
      <c r="BH36" s="680"/>
      <c r="BI36" s="680"/>
      <c r="BJ36" s="680"/>
      <c r="BK36" s="680"/>
      <c r="BL36" s="680"/>
      <c r="BM36" s="680"/>
      <c r="BN36" s="680"/>
      <c r="BO36" s="680"/>
      <c r="BP36" s="680"/>
      <c r="BQ36" s="680"/>
      <c r="BR36" s="680"/>
      <c r="BS36" s="680"/>
      <c r="BT36" s="680"/>
      <c r="BU36" s="681"/>
      <c r="BV36" s="676">
        <v>559022</v>
      </c>
      <c r="BW36" s="677"/>
      <c r="BX36" s="677"/>
      <c r="BY36" s="677"/>
      <c r="BZ36" s="677"/>
      <c r="CA36" s="677"/>
      <c r="CB36" s="678"/>
      <c r="CD36" s="618" t="s">
        <v>339</v>
      </c>
      <c r="CE36" s="619"/>
      <c r="CF36" s="619"/>
      <c r="CG36" s="619"/>
      <c r="CH36" s="619"/>
      <c r="CI36" s="619"/>
      <c r="CJ36" s="619"/>
      <c r="CK36" s="619"/>
      <c r="CL36" s="619"/>
      <c r="CM36" s="619"/>
      <c r="CN36" s="619"/>
      <c r="CO36" s="619"/>
      <c r="CP36" s="619"/>
      <c r="CQ36" s="620"/>
      <c r="CR36" s="621">
        <v>13121363</v>
      </c>
      <c r="CS36" s="622"/>
      <c r="CT36" s="622"/>
      <c r="CU36" s="622"/>
      <c r="CV36" s="622"/>
      <c r="CW36" s="622"/>
      <c r="CX36" s="622"/>
      <c r="CY36" s="623"/>
      <c r="CZ36" s="624">
        <v>17.2</v>
      </c>
      <c r="DA36" s="636"/>
      <c r="DB36" s="636"/>
      <c r="DC36" s="637"/>
      <c r="DD36" s="627">
        <v>6644691</v>
      </c>
      <c r="DE36" s="622"/>
      <c r="DF36" s="622"/>
      <c r="DG36" s="622"/>
      <c r="DH36" s="622"/>
      <c r="DI36" s="622"/>
      <c r="DJ36" s="622"/>
      <c r="DK36" s="623"/>
      <c r="DL36" s="627">
        <v>5020830</v>
      </c>
      <c r="DM36" s="622"/>
      <c r="DN36" s="622"/>
      <c r="DO36" s="622"/>
      <c r="DP36" s="622"/>
      <c r="DQ36" s="622"/>
      <c r="DR36" s="622"/>
      <c r="DS36" s="622"/>
      <c r="DT36" s="622"/>
      <c r="DU36" s="622"/>
      <c r="DV36" s="623"/>
      <c r="DW36" s="624">
        <v>20.3</v>
      </c>
      <c r="DX36" s="636"/>
      <c r="DY36" s="636"/>
      <c r="DZ36" s="636"/>
      <c r="EA36" s="636"/>
      <c r="EB36" s="636"/>
      <c r="EC36" s="648"/>
    </row>
    <row r="37" spans="2:133" ht="11.25" customHeight="1" x14ac:dyDescent="0.2">
      <c r="B37" s="618" t="s">
        <v>340</v>
      </c>
      <c r="C37" s="619"/>
      <c r="D37" s="619"/>
      <c r="E37" s="619"/>
      <c r="F37" s="619"/>
      <c r="G37" s="619"/>
      <c r="H37" s="619"/>
      <c r="I37" s="619"/>
      <c r="J37" s="619"/>
      <c r="K37" s="619"/>
      <c r="L37" s="619"/>
      <c r="M37" s="619"/>
      <c r="N37" s="619"/>
      <c r="O37" s="619"/>
      <c r="P37" s="619"/>
      <c r="Q37" s="620"/>
      <c r="R37" s="621">
        <v>2585924</v>
      </c>
      <c r="S37" s="622"/>
      <c r="T37" s="622"/>
      <c r="U37" s="622"/>
      <c r="V37" s="622"/>
      <c r="W37" s="622"/>
      <c r="X37" s="622"/>
      <c r="Y37" s="623"/>
      <c r="Z37" s="659">
        <v>3.4</v>
      </c>
      <c r="AA37" s="659"/>
      <c r="AB37" s="659"/>
      <c r="AC37" s="659"/>
      <c r="AD37" s="660">
        <v>17597</v>
      </c>
      <c r="AE37" s="660"/>
      <c r="AF37" s="660"/>
      <c r="AG37" s="660"/>
      <c r="AH37" s="660"/>
      <c r="AI37" s="660"/>
      <c r="AJ37" s="660"/>
      <c r="AK37" s="660"/>
      <c r="AL37" s="624">
        <v>0.1</v>
      </c>
      <c r="AM37" s="625"/>
      <c r="AN37" s="625"/>
      <c r="AO37" s="661"/>
      <c r="AQ37" s="654" t="s">
        <v>341</v>
      </c>
      <c r="AR37" s="655"/>
      <c r="AS37" s="655"/>
      <c r="AT37" s="655"/>
      <c r="AU37" s="655"/>
      <c r="AV37" s="655"/>
      <c r="AW37" s="655"/>
      <c r="AX37" s="655"/>
      <c r="AY37" s="656"/>
      <c r="AZ37" s="621">
        <v>1452213</v>
      </c>
      <c r="BA37" s="622"/>
      <c r="BB37" s="622"/>
      <c r="BC37" s="622"/>
      <c r="BD37" s="634"/>
      <c r="BE37" s="634"/>
      <c r="BF37" s="657"/>
      <c r="BG37" s="618" t="s">
        <v>342</v>
      </c>
      <c r="BH37" s="619"/>
      <c r="BI37" s="619"/>
      <c r="BJ37" s="619"/>
      <c r="BK37" s="619"/>
      <c r="BL37" s="619"/>
      <c r="BM37" s="619"/>
      <c r="BN37" s="619"/>
      <c r="BO37" s="619"/>
      <c r="BP37" s="619"/>
      <c r="BQ37" s="619"/>
      <c r="BR37" s="619"/>
      <c r="BS37" s="619"/>
      <c r="BT37" s="619"/>
      <c r="BU37" s="620"/>
      <c r="BV37" s="621">
        <v>548193</v>
      </c>
      <c r="BW37" s="622"/>
      <c r="BX37" s="622"/>
      <c r="BY37" s="622"/>
      <c r="BZ37" s="622"/>
      <c r="CA37" s="622"/>
      <c r="CB37" s="658"/>
      <c r="CD37" s="618" t="s">
        <v>343</v>
      </c>
      <c r="CE37" s="619"/>
      <c r="CF37" s="619"/>
      <c r="CG37" s="619"/>
      <c r="CH37" s="619"/>
      <c r="CI37" s="619"/>
      <c r="CJ37" s="619"/>
      <c r="CK37" s="619"/>
      <c r="CL37" s="619"/>
      <c r="CM37" s="619"/>
      <c r="CN37" s="619"/>
      <c r="CO37" s="619"/>
      <c r="CP37" s="619"/>
      <c r="CQ37" s="620"/>
      <c r="CR37" s="621">
        <v>2490976</v>
      </c>
      <c r="CS37" s="634"/>
      <c r="CT37" s="634"/>
      <c r="CU37" s="634"/>
      <c r="CV37" s="634"/>
      <c r="CW37" s="634"/>
      <c r="CX37" s="634"/>
      <c r="CY37" s="635"/>
      <c r="CZ37" s="624">
        <v>3.3</v>
      </c>
      <c r="DA37" s="636"/>
      <c r="DB37" s="636"/>
      <c r="DC37" s="637"/>
      <c r="DD37" s="627">
        <v>2490976</v>
      </c>
      <c r="DE37" s="634"/>
      <c r="DF37" s="634"/>
      <c r="DG37" s="634"/>
      <c r="DH37" s="634"/>
      <c r="DI37" s="634"/>
      <c r="DJ37" s="634"/>
      <c r="DK37" s="635"/>
      <c r="DL37" s="627">
        <v>1953557</v>
      </c>
      <c r="DM37" s="634"/>
      <c r="DN37" s="634"/>
      <c r="DO37" s="634"/>
      <c r="DP37" s="634"/>
      <c r="DQ37" s="634"/>
      <c r="DR37" s="634"/>
      <c r="DS37" s="634"/>
      <c r="DT37" s="634"/>
      <c r="DU37" s="634"/>
      <c r="DV37" s="635"/>
      <c r="DW37" s="624">
        <v>7.9</v>
      </c>
      <c r="DX37" s="636"/>
      <c r="DY37" s="636"/>
      <c r="DZ37" s="636"/>
      <c r="EA37" s="636"/>
      <c r="EB37" s="636"/>
      <c r="EC37" s="648"/>
    </row>
    <row r="38" spans="2:133" ht="11.25" customHeight="1" x14ac:dyDescent="0.2">
      <c r="B38" s="618" t="s">
        <v>344</v>
      </c>
      <c r="C38" s="619"/>
      <c r="D38" s="619"/>
      <c r="E38" s="619"/>
      <c r="F38" s="619"/>
      <c r="G38" s="619"/>
      <c r="H38" s="619"/>
      <c r="I38" s="619"/>
      <c r="J38" s="619"/>
      <c r="K38" s="619"/>
      <c r="L38" s="619"/>
      <c r="M38" s="619"/>
      <c r="N38" s="619"/>
      <c r="O38" s="619"/>
      <c r="P38" s="619"/>
      <c r="Q38" s="620"/>
      <c r="R38" s="621">
        <v>2553900</v>
      </c>
      <c r="S38" s="622"/>
      <c r="T38" s="622"/>
      <c r="U38" s="622"/>
      <c r="V38" s="622"/>
      <c r="W38" s="622"/>
      <c r="X38" s="622"/>
      <c r="Y38" s="623"/>
      <c r="Z38" s="659">
        <v>3.3</v>
      </c>
      <c r="AA38" s="659"/>
      <c r="AB38" s="659"/>
      <c r="AC38" s="659"/>
      <c r="AD38" s="660" t="s">
        <v>242</v>
      </c>
      <c r="AE38" s="660"/>
      <c r="AF38" s="660"/>
      <c r="AG38" s="660"/>
      <c r="AH38" s="660"/>
      <c r="AI38" s="660"/>
      <c r="AJ38" s="660"/>
      <c r="AK38" s="660"/>
      <c r="AL38" s="624" t="s">
        <v>242</v>
      </c>
      <c r="AM38" s="625"/>
      <c r="AN38" s="625"/>
      <c r="AO38" s="661"/>
      <c r="AQ38" s="654" t="s">
        <v>345</v>
      </c>
      <c r="AR38" s="655"/>
      <c r="AS38" s="655"/>
      <c r="AT38" s="655"/>
      <c r="AU38" s="655"/>
      <c r="AV38" s="655"/>
      <c r="AW38" s="655"/>
      <c r="AX38" s="655"/>
      <c r="AY38" s="656"/>
      <c r="AZ38" s="621">
        <v>4200</v>
      </c>
      <c r="BA38" s="622"/>
      <c r="BB38" s="622"/>
      <c r="BC38" s="622"/>
      <c r="BD38" s="634"/>
      <c r="BE38" s="634"/>
      <c r="BF38" s="657"/>
      <c r="BG38" s="618" t="s">
        <v>346</v>
      </c>
      <c r="BH38" s="619"/>
      <c r="BI38" s="619"/>
      <c r="BJ38" s="619"/>
      <c r="BK38" s="619"/>
      <c r="BL38" s="619"/>
      <c r="BM38" s="619"/>
      <c r="BN38" s="619"/>
      <c r="BO38" s="619"/>
      <c r="BP38" s="619"/>
      <c r="BQ38" s="619"/>
      <c r="BR38" s="619"/>
      <c r="BS38" s="619"/>
      <c r="BT38" s="619"/>
      <c r="BU38" s="620"/>
      <c r="BV38" s="621">
        <v>12377</v>
      </c>
      <c r="BW38" s="622"/>
      <c r="BX38" s="622"/>
      <c r="BY38" s="622"/>
      <c r="BZ38" s="622"/>
      <c r="CA38" s="622"/>
      <c r="CB38" s="658"/>
      <c r="CD38" s="618" t="s">
        <v>347</v>
      </c>
      <c r="CE38" s="619"/>
      <c r="CF38" s="619"/>
      <c r="CG38" s="619"/>
      <c r="CH38" s="619"/>
      <c r="CI38" s="619"/>
      <c r="CJ38" s="619"/>
      <c r="CK38" s="619"/>
      <c r="CL38" s="619"/>
      <c r="CM38" s="619"/>
      <c r="CN38" s="619"/>
      <c r="CO38" s="619"/>
      <c r="CP38" s="619"/>
      <c r="CQ38" s="620"/>
      <c r="CR38" s="621">
        <v>4020127</v>
      </c>
      <c r="CS38" s="622"/>
      <c r="CT38" s="622"/>
      <c r="CU38" s="622"/>
      <c r="CV38" s="622"/>
      <c r="CW38" s="622"/>
      <c r="CX38" s="622"/>
      <c r="CY38" s="623"/>
      <c r="CZ38" s="624">
        <v>5.3</v>
      </c>
      <c r="DA38" s="636"/>
      <c r="DB38" s="636"/>
      <c r="DC38" s="637"/>
      <c r="DD38" s="627">
        <v>3085217</v>
      </c>
      <c r="DE38" s="622"/>
      <c r="DF38" s="622"/>
      <c r="DG38" s="622"/>
      <c r="DH38" s="622"/>
      <c r="DI38" s="622"/>
      <c r="DJ38" s="622"/>
      <c r="DK38" s="623"/>
      <c r="DL38" s="627">
        <v>3065378</v>
      </c>
      <c r="DM38" s="622"/>
      <c r="DN38" s="622"/>
      <c r="DO38" s="622"/>
      <c r="DP38" s="622"/>
      <c r="DQ38" s="622"/>
      <c r="DR38" s="622"/>
      <c r="DS38" s="622"/>
      <c r="DT38" s="622"/>
      <c r="DU38" s="622"/>
      <c r="DV38" s="623"/>
      <c r="DW38" s="624">
        <v>12.4</v>
      </c>
      <c r="DX38" s="636"/>
      <c r="DY38" s="636"/>
      <c r="DZ38" s="636"/>
      <c r="EA38" s="636"/>
      <c r="EB38" s="636"/>
      <c r="EC38" s="648"/>
    </row>
    <row r="39" spans="2:133" ht="11.25" customHeight="1" x14ac:dyDescent="0.2">
      <c r="B39" s="618" t="s">
        <v>348</v>
      </c>
      <c r="C39" s="619"/>
      <c r="D39" s="619"/>
      <c r="E39" s="619"/>
      <c r="F39" s="619"/>
      <c r="G39" s="619"/>
      <c r="H39" s="619"/>
      <c r="I39" s="619"/>
      <c r="J39" s="619"/>
      <c r="K39" s="619"/>
      <c r="L39" s="619"/>
      <c r="M39" s="619"/>
      <c r="N39" s="619"/>
      <c r="O39" s="619"/>
      <c r="P39" s="619"/>
      <c r="Q39" s="620"/>
      <c r="R39" s="621" t="s">
        <v>253</v>
      </c>
      <c r="S39" s="622"/>
      <c r="T39" s="622"/>
      <c r="U39" s="622"/>
      <c r="V39" s="622"/>
      <c r="W39" s="622"/>
      <c r="X39" s="622"/>
      <c r="Y39" s="623"/>
      <c r="Z39" s="659" t="s">
        <v>253</v>
      </c>
      <c r="AA39" s="659"/>
      <c r="AB39" s="659"/>
      <c r="AC39" s="659"/>
      <c r="AD39" s="660" t="s">
        <v>242</v>
      </c>
      <c r="AE39" s="660"/>
      <c r="AF39" s="660"/>
      <c r="AG39" s="660"/>
      <c r="AH39" s="660"/>
      <c r="AI39" s="660"/>
      <c r="AJ39" s="660"/>
      <c r="AK39" s="660"/>
      <c r="AL39" s="624" t="s">
        <v>242</v>
      </c>
      <c r="AM39" s="625"/>
      <c r="AN39" s="625"/>
      <c r="AO39" s="661"/>
      <c r="AQ39" s="654" t="s">
        <v>349</v>
      </c>
      <c r="AR39" s="655"/>
      <c r="AS39" s="655"/>
      <c r="AT39" s="655"/>
      <c r="AU39" s="655"/>
      <c r="AV39" s="655"/>
      <c r="AW39" s="655"/>
      <c r="AX39" s="655"/>
      <c r="AY39" s="656"/>
      <c r="AZ39" s="621" t="s">
        <v>253</v>
      </c>
      <c r="BA39" s="622"/>
      <c r="BB39" s="622"/>
      <c r="BC39" s="622"/>
      <c r="BD39" s="634"/>
      <c r="BE39" s="634"/>
      <c r="BF39" s="657"/>
      <c r="BG39" s="618" t="s">
        <v>350</v>
      </c>
      <c r="BH39" s="619"/>
      <c r="BI39" s="619"/>
      <c r="BJ39" s="619"/>
      <c r="BK39" s="619"/>
      <c r="BL39" s="619"/>
      <c r="BM39" s="619"/>
      <c r="BN39" s="619"/>
      <c r="BO39" s="619"/>
      <c r="BP39" s="619"/>
      <c r="BQ39" s="619"/>
      <c r="BR39" s="619"/>
      <c r="BS39" s="619"/>
      <c r="BT39" s="619"/>
      <c r="BU39" s="620"/>
      <c r="BV39" s="621">
        <v>18718</v>
      </c>
      <c r="BW39" s="622"/>
      <c r="BX39" s="622"/>
      <c r="BY39" s="622"/>
      <c r="BZ39" s="622"/>
      <c r="CA39" s="622"/>
      <c r="CB39" s="658"/>
      <c r="CD39" s="618" t="s">
        <v>351</v>
      </c>
      <c r="CE39" s="619"/>
      <c r="CF39" s="619"/>
      <c r="CG39" s="619"/>
      <c r="CH39" s="619"/>
      <c r="CI39" s="619"/>
      <c r="CJ39" s="619"/>
      <c r="CK39" s="619"/>
      <c r="CL39" s="619"/>
      <c r="CM39" s="619"/>
      <c r="CN39" s="619"/>
      <c r="CO39" s="619"/>
      <c r="CP39" s="619"/>
      <c r="CQ39" s="620"/>
      <c r="CR39" s="621">
        <v>14126689</v>
      </c>
      <c r="CS39" s="634"/>
      <c r="CT39" s="634"/>
      <c r="CU39" s="634"/>
      <c r="CV39" s="634"/>
      <c r="CW39" s="634"/>
      <c r="CX39" s="634"/>
      <c r="CY39" s="635"/>
      <c r="CZ39" s="624">
        <v>18.5</v>
      </c>
      <c r="DA39" s="636"/>
      <c r="DB39" s="636"/>
      <c r="DC39" s="637"/>
      <c r="DD39" s="627">
        <v>608739</v>
      </c>
      <c r="DE39" s="634"/>
      <c r="DF39" s="634"/>
      <c r="DG39" s="634"/>
      <c r="DH39" s="634"/>
      <c r="DI39" s="634"/>
      <c r="DJ39" s="634"/>
      <c r="DK39" s="635"/>
      <c r="DL39" s="627" t="s">
        <v>242</v>
      </c>
      <c r="DM39" s="634"/>
      <c r="DN39" s="634"/>
      <c r="DO39" s="634"/>
      <c r="DP39" s="634"/>
      <c r="DQ39" s="634"/>
      <c r="DR39" s="634"/>
      <c r="DS39" s="634"/>
      <c r="DT39" s="634"/>
      <c r="DU39" s="634"/>
      <c r="DV39" s="635"/>
      <c r="DW39" s="624" t="s">
        <v>242</v>
      </c>
      <c r="DX39" s="636"/>
      <c r="DY39" s="636"/>
      <c r="DZ39" s="636"/>
      <c r="EA39" s="636"/>
      <c r="EB39" s="636"/>
      <c r="EC39" s="648"/>
    </row>
    <row r="40" spans="2:133" ht="11.25" customHeight="1" x14ac:dyDescent="0.2">
      <c r="B40" s="618" t="s">
        <v>352</v>
      </c>
      <c r="C40" s="619"/>
      <c r="D40" s="619"/>
      <c r="E40" s="619"/>
      <c r="F40" s="619"/>
      <c r="G40" s="619"/>
      <c r="H40" s="619"/>
      <c r="I40" s="619"/>
      <c r="J40" s="619"/>
      <c r="K40" s="619"/>
      <c r="L40" s="619"/>
      <c r="M40" s="619"/>
      <c r="N40" s="619"/>
      <c r="O40" s="619"/>
      <c r="P40" s="619"/>
      <c r="Q40" s="620"/>
      <c r="R40" s="621">
        <v>663600</v>
      </c>
      <c r="S40" s="622"/>
      <c r="T40" s="622"/>
      <c r="U40" s="622"/>
      <c r="V40" s="622"/>
      <c r="W40" s="622"/>
      <c r="X40" s="622"/>
      <c r="Y40" s="623"/>
      <c r="Z40" s="659">
        <v>0.9</v>
      </c>
      <c r="AA40" s="659"/>
      <c r="AB40" s="659"/>
      <c r="AC40" s="659"/>
      <c r="AD40" s="660" t="s">
        <v>242</v>
      </c>
      <c r="AE40" s="660"/>
      <c r="AF40" s="660"/>
      <c r="AG40" s="660"/>
      <c r="AH40" s="660"/>
      <c r="AI40" s="660"/>
      <c r="AJ40" s="660"/>
      <c r="AK40" s="660"/>
      <c r="AL40" s="624" t="s">
        <v>242</v>
      </c>
      <c r="AM40" s="625"/>
      <c r="AN40" s="625"/>
      <c r="AO40" s="661"/>
      <c r="AQ40" s="654" t="s">
        <v>353</v>
      </c>
      <c r="AR40" s="655"/>
      <c r="AS40" s="655"/>
      <c r="AT40" s="655"/>
      <c r="AU40" s="655"/>
      <c r="AV40" s="655"/>
      <c r="AW40" s="655"/>
      <c r="AX40" s="655"/>
      <c r="AY40" s="656"/>
      <c r="AZ40" s="621" t="s">
        <v>242</v>
      </c>
      <c r="BA40" s="622"/>
      <c r="BB40" s="622"/>
      <c r="BC40" s="622"/>
      <c r="BD40" s="634"/>
      <c r="BE40" s="634"/>
      <c r="BF40" s="657"/>
      <c r="BG40" s="662" t="s">
        <v>354</v>
      </c>
      <c r="BH40" s="663"/>
      <c r="BI40" s="663"/>
      <c r="BJ40" s="663"/>
      <c r="BK40" s="663"/>
      <c r="BL40" s="223"/>
      <c r="BM40" s="619" t="s">
        <v>355</v>
      </c>
      <c r="BN40" s="619"/>
      <c r="BO40" s="619"/>
      <c r="BP40" s="619"/>
      <c r="BQ40" s="619"/>
      <c r="BR40" s="619"/>
      <c r="BS40" s="619"/>
      <c r="BT40" s="619"/>
      <c r="BU40" s="620"/>
      <c r="BV40" s="621">
        <v>105</v>
      </c>
      <c r="BW40" s="622"/>
      <c r="BX40" s="622"/>
      <c r="BY40" s="622"/>
      <c r="BZ40" s="622"/>
      <c r="CA40" s="622"/>
      <c r="CB40" s="658"/>
      <c r="CD40" s="618" t="s">
        <v>356</v>
      </c>
      <c r="CE40" s="619"/>
      <c r="CF40" s="619"/>
      <c r="CG40" s="619"/>
      <c r="CH40" s="619"/>
      <c r="CI40" s="619"/>
      <c r="CJ40" s="619"/>
      <c r="CK40" s="619"/>
      <c r="CL40" s="619"/>
      <c r="CM40" s="619"/>
      <c r="CN40" s="619"/>
      <c r="CO40" s="619"/>
      <c r="CP40" s="619"/>
      <c r="CQ40" s="620"/>
      <c r="CR40" s="621">
        <v>1722133</v>
      </c>
      <c r="CS40" s="622"/>
      <c r="CT40" s="622"/>
      <c r="CU40" s="622"/>
      <c r="CV40" s="622"/>
      <c r="CW40" s="622"/>
      <c r="CX40" s="622"/>
      <c r="CY40" s="623"/>
      <c r="CZ40" s="624">
        <v>2.2999999999999998</v>
      </c>
      <c r="DA40" s="636"/>
      <c r="DB40" s="636"/>
      <c r="DC40" s="637"/>
      <c r="DD40" s="627">
        <v>200033</v>
      </c>
      <c r="DE40" s="622"/>
      <c r="DF40" s="622"/>
      <c r="DG40" s="622"/>
      <c r="DH40" s="622"/>
      <c r="DI40" s="622"/>
      <c r="DJ40" s="622"/>
      <c r="DK40" s="623"/>
      <c r="DL40" s="627">
        <v>199033</v>
      </c>
      <c r="DM40" s="622"/>
      <c r="DN40" s="622"/>
      <c r="DO40" s="622"/>
      <c r="DP40" s="622"/>
      <c r="DQ40" s="622"/>
      <c r="DR40" s="622"/>
      <c r="DS40" s="622"/>
      <c r="DT40" s="622"/>
      <c r="DU40" s="622"/>
      <c r="DV40" s="623"/>
      <c r="DW40" s="624">
        <v>0.8</v>
      </c>
      <c r="DX40" s="636"/>
      <c r="DY40" s="636"/>
      <c r="DZ40" s="636"/>
      <c r="EA40" s="636"/>
      <c r="EB40" s="636"/>
      <c r="EC40" s="648"/>
    </row>
    <row r="41" spans="2:133" ht="11.25" customHeight="1" x14ac:dyDescent="0.2">
      <c r="B41" s="602" t="s">
        <v>357</v>
      </c>
      <c r="C41" s="603"/>
      <c r="D41" s="603"/>
      <c r="E41" s="603"/>
      <c r="F41" s="603"/>
      <c r="G41" s="603"/>
      <c r="H41" s="603"/>
      <c r="I41" s="603"/>
      <c r="J41" s="603"/>
      <c r="K41" s="603"/>
      <c r="L41" s="603"/>
      <c r="M41" s="603"/>
      <c r="N41" s="603"/>
      <c r="O41" s="603"/>
      <c r="P41" s="603"/>
      <c r="Q41" s="604"/>
      <c r="R41" s="605">
        <v>76818888</v>
      </c>
      <c r="S41" s="646"/>
      <c r="T41" s="646"/>
      <c r="U41" s="646"/>
      <c r="V41" s="646"/>
      <c r="W41" s="646"/>
      <c r="X41" s="646"/>
      <c r="Y41" s="649"/>
      <c r="Z41" s="650">
        <v>100</v>
      </c>
      <c r="AA41" s="650"/>
      <c r="AB41" s="650"/>
      <c r="AC41" s="650"/>
      <c r="AD41" s="651">
        <v>24112850</v>
      </c>
      <c r="AE41" s="651"/>
      <c r="AF41" s="651"/>
      <c r="AG41" s="651"/>
      <c r="AH41" s="651"/>
      <c r="AI41" s="651"/>
      <c r="AJ41" s="651"/>
      <c r="AK41" s="651"/>
      <c r="AL41" s="608">
        <v>100</v>
      </c>
      <c r="AM41" s="652"/>
      <c r="AN41" s="652"/>
      <c r="AO41" s="653"/>
      <c r="AQ41" s="654" t="s">
        <v>358</v>
      </c>
      <c r="AR41" s="655"/>
      <c r="AS41" s="655"/>
      <c r="AT41" s="655"/>
      <c r="AU41" s="655"/>
      <c r="AV41" s="655"/>
      <c r="AW41" s="655"/>
      <c r="AX41" s="655"/>
      <c r="AY41" s="656"/>
      <c r="AZ41" s="621">
        <v>998089</v>
      </c>
      <c r="BA41" s="622"/>
      <c r="BB41" s="622"/>
      <c r="BC41" s="622"/>
      <c r="BD41" s="634"/>
      <c r="BE41" s="634"/>
      <c r="BF41" s="657"/>
      <c r="BG41" s="662"/>
      <c r="BH41" s="663"/>
      <c r="BI41" s="663"/>
      <c r="BJ41" s="663"/>
      <c r="BK41" s="663"/>
      <c r="BL41" s="223"/>
      <c r="BM41" s="619" t="s">
        <v>359</v>
      </c>
      <c r="BN41" s="619"/>
      <c r="BO41" s="619"/>
      <c r="BP41" s="619"/>
      <c r="BQ41" s="619"/>
      <c r="BR41" s="619"/>
      <c r="BS41" s="619"/>
      <c r="BT41" s="619"/>
      <c r="BU41" s="620"/>
      <c r="BV41" s="621" t="s">
        <v>242</v>
      </c>
      <c r="BW41" s="622"/>
      <c r="BX41" s="622"/>
      <c r="BY41" s="622"/>
      <c r="BZ41" s="622"/>
      <c r="CA41" s="622"/>
      <c r="CB41" s="658"/>
      <c r="CD41" s="618" t="s">
        <v>360</v>
      </c>
      <c r="CE41" s="619"/>
      <c r="CF41" s="619"/>
      <c r="CG41" s="619"/>
      <c r="CH41" s="619"/>
      <c r="CI41" s="619"/>
      <c r="CJ41" s="619"/>
      <c r="CK41" s="619"/>
      <c r="CL41" s="619"/>
      <c r="CM41" s="619"/>
      <c r="CN41" s="619"/>
      <c r="CO41" s="619"/>
      <c r="CP41" s="619"/>
      <c r="CQ41" s="620"/>
      <c r="CR41" s="621" t="s">
        <v>242</v>
      </c>
      <c r="CS41" s="634"/>
      <c r="CT41" s="634"/>
      <c r="CU41" s="634"/>
      <c r="CV41" s="634"/>
      <c r="CW41" s="634"/>
      <c r="CX41" s="634"/>
      <c r="CY41" s="635"/>
      <c r="CZ41" s="624" t="s">
        <v>253</v>
      </c>
      <c r="DA41" s="636"/>
      <c r="DB41" s="636"/>
      <c r="DC41" s="637"/>
      <c r="DD41" s="627" t="s">
        <v>253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361</v>
      </c>
      <c r="AR42" s="667"/>
      <c r="AS42" s="667"/>
      <c r="AT42" s="667"/>
      <c r="AU42" s="667"/>
      <c r="AV42" s="667"/>
      <c r="AW42" s="667"/>
      <c r="AX42" s="667"/>
      <c r="AY42" s="668"/>
      <c r="AZ42" s="605">
        <v>3022038</v>
      </c>
      <c r="BA42" s="646"/>
      <c r="BB42" s="646"/>
      <c r="BC42" s="646"/>
      <c r="BD42" s="606"/>
      <c r="BE42" s="606"/>
      <c r="BF42" s="669"/>
      <c r="BG42" s="664"/>
      <c r="BH42" s="665"/>
      <c r="BI42" s="665"/>
      <c r="BJ42" s="665"/>
      <c r="BK42" s="665"/>
      <c r="BL42" s="224"/>
      <c r="BM42" s="603" t="s">
        <v>362</v>
      </c>
      <c r="BN42" s="603"/>
      <c r="BO42" s="603"/>
      <c r="BP42" s="603"/>
      <c r="BQ42" s="603"/>
      <c r="BR42" s="603"/>
      <c r="BS42" s="603"/>
      <c r="BT42" s="603"/>
      <c r="BU42" s="604"/>
      <c r="BV42" s="605">
        <v>398</v>
      </c>
      <c r="BW42" s="646"/>
      <c r="BX42" s="646"/>
      <c r="BY42" s="646"/>
      <c r="BZ42" s="646"/>
      <c r="CA42" s="646"/>
      <c r="CB42" s="647"/>
      <c r="CD42" s="618" t="s">
        <v>363</v>
      </c>
      <c r="CE42" s="619"/>
      <c r="CF42" s="619"/>
      <c r="CG42" s="619"/>
      <c r="CH42" s="619"/>
      <c r="CI42" s="619"/>
      <c r="CJ42" s="619"/>
      <c r="CK42" s="619"/>
      <c r="CL42" s="619"/>
      <c r="CM42" s="619"/>
      <c r="CN42" s="619"/>
      <c r="CO42" s="619"/>
      <c r="CP42" s="619"/>
      <c r="CQ42" s="620"/>
      <c r="CR42" s="621">
        <v>4219613</v>
      </c>
      <c r="CS42" s="634"/>
      <c r="CT42" s="634"/>
      <c r="CU42" s="634"/>
      <c r="CV42" s="634"/>
      <c r="CW42" s="634"/>
      <c r="CX42" s="634"/>
      <c r="CY42" s="635"/>
      <c r="CZ42" s="624">
        <v>5.5</v>
      </c>
      <c r="DA42" s="636"/>
      <c r="DB42" s="636"/>
      <c r="DC42" s="637"/>
      <c r="DD42" s="627">
        <v>955068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364</v>
      </c>
      <c r="CD43" s="618" t="s">
        <v>365</v>
      </c>
      <c r="CE43" s="619"/>
      <c r="CF43" s="619"/>
      <c r="CG43" s="619"/>
      <c r="CH43" s="619"/>
      <c r="CI43" s="619"/>
      <c r="CJ43" s="619"/>
      <c r="CK43" s="619"/>
      <c r="CL43" s="619"/>
      <c r="CM43" s="619"/>
      <c r="CN43" s="619"/>
      <c r="CO43" s="619"/>
      <c r="CP43" s="619"/>
      <c r="CQ43" s="620"/>
      <c r="CR43" s="621">
        <v>100620</v>
      </c>
      <c r="CS43" s="634"/>
      <c r="CT43" s="634"/>
      <c r="CU43" s="634"/>
      <c r="CV43" s="634"/>
      <c r="CW43" s="634"/>
      <c r="CX43" s="634"/>
      <c r="CY43" s="635"/>
      <c r="CZ43" s="624">
        <v>0.1</v>
      </c>
      <c r="DA43" s="636"/>
      <c r="DB43" s="636"/>
      <c r="DC43" s="637"/>
      <c r="DD43" s="627">
        <v>100620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313</v>
      </c>
      <c r="CE44" s="641"/>
      <c r="CF44" s="618" t="s">
        <v>367</v>
      </c>
      <c r="CG44" s="619"/>
      <c r="CH44" s="619"/>
      <c r="CI44" s="619"/>
      <c r="CJ44" s="619"/>
      <c r="CK44" s="619"/>
      <c r="CL44" s="619"/>
      <c r="CM44" s="619"/>
      <c r="CN44" s="619"/>
      <c r="CO44" s="619"/>
      <c r="CP44" s="619"/>
      <c r="CQ44" s="620"/>
      <c r="CR44" s="621">
        <v>4219613</v>
      </c>
      <c r="CS44" s="622"/>
      <c r="CT44" s="622"/>
      <c r="CU44" s="622"/>
      <c r="CV44" s="622"/>
      <c r="CW44" s="622"/>
      <c r="CX44" s="622"/>
      <c r="CY44" s="623"/>
      <c r="CZ44" s="624">
        <v>5.5</v>
      </c>
      <c r="DA44" s="625"/>
      <c r="DB44" s="625"/>
      <c r="DC44" s="626"/>
      <c r="DD44" s="627">
        <v>955068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369</v>
      </c>
      <c r="CG45" s="619"/>
      <c r="CH45" s="619"/>
      <c r="CI45" s="619"/>
      <c r="CJ45" s="619"/>
      <c r="CK45" s="619"/>
      <c r="CL45" s="619"/>
      <c r="CM45" s="619"/>
      <c r="CN45" s="619"/>
      <c r="CO45" s="619"/>
      <c r="CP45" s="619"/>
      <c r="CQ45" s="620"/>
      <c r="CR45" s="621">
        <v>1469022</v>
      </c>
      <c r="CS45" s="634"/>
      <c r="CT45" s="634"/>
      <c r="CU45" s="634"/>
      <c r="CV45" s="634"/>
      <c r="CW45" s="634"/>
      <c r="CX45" s="634"/>
      <c r="CY45" s="635"/>
      <c r="CZ45" s="624">
        <v>1.9</v>
      </c>
      <c r="DA45" s="636"/>
      <c r="DB45" s="636"/>
      <c r="DC45" s="637"/>
      <c r="DD45" s="627">
        <v>42096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370</v>
      </c>
      <c r="CG46" s="619"/>
      <c r="CH46" s="619"/>
      <c r="CI46" s="619"/>
      <c r="CJ46" s="619"/>
      <c r="CK46" s="619"/>
      <c r="CL46" s="619"/>
      <c r="CM46" s="619"/>
      <c r="CN46" s="619"/>
      <c r="CO46" s="619"/>
      <c r="CP46" s="619"/>
      <c r="CQ46" s="620"/>
      <c r="CR46" s="621">
        <v>2726613</v>
      </c>
      <c r="CS46" s="622"/>
      <c r="CT46" s="622"/>
      <c r="CU46" s="622"/>
      <c r="CV46" s="622"/>
      <c r="CW46" s="622"/>
      <c r="CX46" s="622"/>
      <c r="CY46" s="623"/>
      <c r="CZ46" s="624">
        <v>3.6</v>
      </c>
      <c r="DA46" s="625"/>
      <c r="DB46" s="625"/>
      <c r="DC46" s="626"/>
      <c r="DD46" s="627">
        <v>911887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371</v>
      </c>
      <c r="CG47" s="619"/>
      <c r="CH47" s="619"/>
      <c r="CI47" s="619"/>
      <c r="CJ47" s="619"/>
      <c r="CK47" s="619"/>
      <c r="CL47" s="619"/>
      <c r="CM47" s="619"/>
      <c r="CN47" s="619"/>
      <c r="CO47" s="619"/>
      <c r="CP47" s="619"/>
      <c r="CQ47" s="620"/>
      <c r="CR47" s="621" t="s">
        <v>242</v>
      </c>
      <c r="CS47" s="634"/>
      <c r="CT47" s="634"/>
      <c r="CU47" s="634"/>
      <c r="CV47" s="634"/>
      <c r="CW47" s="634"/>
      <c r="CX47" s="634"/>
      <c r="CY47" s="635"/>
      <c r="CZ47" s="624" t="s">
        <v>242</v>
      </c>
      <c r="DA47" s="636"/>
      <c r="DB47" s="636"/>
      <c r="DC47" s="637"/>
      <c r="DD47" s="627" t="s">
        <v>242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372</v>
      </c>
      <c r="CG48" s="619"/>
      <c r="CH48" s="619"/>
      <c r="CI48" s="619"/>
      <c r="CJ48" s="619"/>
      <c r="CK48" s="619"/>
      <c r="CL48" s="619"/>
      <c r="CM48" s="619"/>
      <c r="CN48" s="619"/>
      <c r="CO48" s="619"/>
      <c r="CP48" s="619"/>
      <c r="CQ48" s="620"/>
      <c r="CR48" s="621" t="s">
        <v>242</v>
      </c>
      <c r="CS48" s="622"/>
      <c r="CT48" s="622"/>
      <c r="CU48" s="622"/>
      <c r="CV48" s="622"/>
      <c r="CW48" s="622"/>
      <c r="CX48" s="622"/>
      <c r="CY48" s="623"/>
      <c r="CZ48" s="624" t="s">
        <v>242</v>
      </c>
      <c r="DA48" s="625"/>
      <c r="DB48" s="625"/>
      <c r="DC48" s="626"/>
      <c r="DD48" s="627" t="s">
        <v>242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373</v>
      </c>
      <c r="CE49" s="603"/>
      <c r="CF49" s="603"/>
      <c r="CG49" s="603"/>
      <c r="CH49" s="603"/>
      <c r="CI49" s="603"/>
      <c r="CJ49" s="603"/>
      <c r="CK49" s="603"/>
      <c r="CL49" s="603"/>
      <c r="CM49" s="603"/>
      <c r="CN49" s="603"/>
      <c r="CO49" s="603"/>
      <c r="CP49" s="603"/>
      <c r="CQ49" s="604"/>
      <c r="CR49" s="605">
        <v>76316581</v>
      </c>
      <c r="CS49" s="606"/>
      <c r="CT49" s="606"/>
      <c r="CU49" s="606"/>
      <c r="CV49" s="606"/>
      <c r="CW49" s="606"/>
      <c r="CX49" s="606"/>
      <c r="CY49" s="607"/>
      <c r="CZ49" s="608">
        <v>100</v>
      </c>
      <c r="DA49" s="609"/>
      <c r="DB49" s="609"/>
      <c r="DC49" s="610"/>
      <c r="DD49" s="611">
        <v>31380460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vJ61BU6EpFpJQ2QeZ3dZlkMEPLi123pta68oDBwzqYyDoDVNkpUOj3SWzHIfwVt347m6LVGzbgSubZZJiVvtQQ==" saltValue="dxr2PR/i7WiNZkGCzxsAj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10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375</v>
      </c>
      <c r="DK2" s="1092"/>
      <c r="DL2" s="1092"/>
      <c r="DM2" s="1092"/>
      <c r="DN2" s="1092"/>
      <c r="DO2" s="1093"/>
      <c r="DP2" s="228"/>
      <c r="DQ2" s="1091" t="s">
        <v>376</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379</v>
      </c>
      <c r="B5" s="996"/>
      <c r="C5" s="996"/>
      <c r="D5" s="996"/>
      <c r="E5" s="996"/>
      <c r="F5" s="996"/>
      <c r="G5" s="996"/>
      <c r="H5" s="996"/>
      <c r="I5" s="996"/>
      <c r="J5" s="996"/>
      <c r="K5" s="996"/>
      <c r="L5" s="996"/>
      <c r="M5" s="996"/>
      <c r="N5" s="996"/>
      <c r="O5" s="996"/>
      <c r="P5" s="997"/>
      <c r="Q5" s="1001" t="s">
        <v>380</v>
      </c>
      <c r="R5" s="1002"/>
      <c r="S5" s="1002"/>
      <c r="T5" s="1002"/>
      <c r="U5" s="1003"/>
      <c r="V5" s="1001" t="s">
        <v>381</v>
      </c>
      <c r="W5" s="1002"/>
      <c r="X5" s="1002"/>
      <c r="Y5" s="1002"/>
      <c r="Z5" s="1003"/>
      <c r="AA5" s="1001" t="s">
        <v>382</v>
      </c>
      <c r="AB5" s="1002"/>
      <c r="AC5" s="1002"/>
      <c r="AD5" s="1002"/>
      <c r="AE5" s="1002"/>
      <c r="AF5" s="1094" t="s">
        <v>383</v>
      </c>
      <c r="AG5" s="1002"/>
      <c r="AH5" s="1002"/>
      <c r="AI5" s="1002"/>
      <c r="AJ5" s="1015"/>
      <c r="AK5" s="1002" t="s">
        <v>384</v>
      </c>
      <c r="AL5" s="1002"/>
      <c r="AM5" s="1002"/>
      <c r="AN5" s="1002"/>
      <c r="AO5" s="1003"/>
      <c r="AP5" s="1001" t="s">
        <v>385</v>
      </c>
      <c r="AQ5" s="1002"/>
      <c r="AR5" s="1002"/>
      <c r="AS5" s="1002"/>
      <c r="AT5" s="1003"/>
      <c r="AU5" s="1001" t="s">
        <v>386</v>
      </c>
      <c r="AV5" s="1002"/>
      <c r="AW5" s="1002"/>
      <c r="AX5" s="1002"/>
      <c r="AY5" s="1015"/>
      <c r="AZ5" s="232"/>
      <c r="BA5" s="232"/>
      <c r="BB5" s="232"/>
      <c r="BC5" s="232"/>
      <c r="BD5" s="232"/>
      <c r="BE5" s="233"/>
      <c r="BF5" s="233"/>
      <c r="BG5" s="233"/>
      <c r="BH5" s="233"/>
      <c r="BI5" s="233"/>
      <c r="BJ5" s="233"/>
      <c r="BK5" s="233"/>
      <c r="BL5" s="233"/>
      <c r="BM5" s="233"/>
      <c r="BN5" s="233"/>
      <c r="BO5" s="233"/>
      <c r="BP5" s="233"/>
      <c r="BQ5" s="995" t="s">
        <v>387</v>
      </c>
      <c r="BR5" s="996"/>
      <c r="BS5" s="996"/>
      <c r="BT5" s="996"/>
      <c r="BU5" s="996"/>
      <c r="BV5" s="996"/>
      <c r="BW5" s="996"/>
      <c r="BX5" s="996"/>
      <c r="BY5" s="996"/>
      <c r="BZ5" s="996"/>
      <c r="CA5" s="996"/>
      <c r="CB5" s="996"/>
      <c r="CC5" s="996"/>
      <c r="CD5" s="996"/>
      <c r="CE5" s="996"/>
      <c r="CF5" s="996"/>
      <c r="CG5" s="997"/>
      <c r="CH5" s="1001" t="s">
        <v>388</v>
      </c>
      <c r="CI5" s="1002"/>
      <c r="CJ5" s="1002"/>
      <c r="CK5" s="1002"/>
      <c r="CL5" s="1003"/>
      <c r="CM5" s="1001" t="s">
        <v>389</v>
      </c>
      <c r="CN5" s="1002"/>
      <c r="CO5" s="1002"/>
      <c r="CP5" s="1002"/>
      <c r="CQ5" s="1003"/>
      <c r="CR5" s="1001" t="s">
        <v>390</v>
      </c>
      <c r="CS5" s="1002"/>
      <c r="CT5" s="1002"/>
      <c r="CU5" s="1002"/>
      <c r="CV5" s="1003"/>
      <c r="CW5" s="1001" t="s">
        <v>391</v>
      </c>
      <c r="CX5" s="1002"/>
      <c r="CY5" s="1002"/>
      <c r="CZ5" s="1002"/>
      <c r="DA5" s="1003"/>
      <c r="DB5" s="1001" t="s">
        <v>392</v>
      </c>
      <c r="DC5" s="1002"/>
      <c r="DD5" s="1002"/>
      <c r="DE5" s="1002"/>
      <c r="DF5" s="1003"/>
      <c r="DG5" s="1084" t="s">
        <v>393</v>
      </c>
      <c r="DH5" s="1085"/>
      <c r="DI5" s="1085"/>
      <c r="DJ5" s="1085"/>
      <c r="DK5" s="1086"/>
      <c r="DL5" s="1084" t="s">
        <v>394</v>
      </c>
      <c r="DM5" s="1085"/>
      <c r="DN5" s="1085"/>
      <c r="DO5" s="1085"/>
      <c r="DP5" s="1086"/>
      <c r="DQ5" s="1001" t="s">
        <v>395</v>
      </c>
      <c r="DR5" s="1002"/>
      <c r="DS5" s="1002"/>
      <c r="DT5" s="1002"/>
      <c r="DU5" s="1003"/>
      <c r="DV5" s="1001" t="s">
        <v>386</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571</v>
      </c>
      <c r="C7" s="1048"/>
      <c r="D7" s="1048"/>
      <c r="E7" s="1048"/>
      <c r="F7" s="1048"/>
      <c r="G7" s="1048"/>
      <c r="H7" s="1048"/>
      <c r="I7" s="1048"/>
      <c r="J7" s="1048"/>
      <c r="K7" s="1048"/>
      <c r="L7" s="1048"/>
      <c r="M7" s="1048"/>
      <c r="N7" s="1048"/>
      <c r="O7" s="1048"/>
      <c r="P7" s="1049"/>
      <c r="Q7" s="1102">
        <v>76238</v>
      </c>
      <c r="R7" s="1103"/>
      <c r="S7" s="1103"/>
      <c r="T7" s="1103"/>
      <c r="U7" s="1103"/>
      <c r="V7" s="1103">
        <v>75736</v>
      </c>
      <c r="W7" s="1103"/>
      <c r="X7" s="1103"/>
      <c r="Y7" s="1103"/>
      <c r="Z7" s="1103"/>
      <c r="AA7" s="1103">
        <v>502</v>
      </c>
      <c r="AB7" s="1103"/>
      <c r="AC7" s="1103"/>
      <c r="AD7" s="1103"/>
      <c r="AE7" s="1104"/>
      <c r="AF7" s="1105">
        <v>409</v>
      </c>
      <c r="AG7" s="1106"/>
      <c r="AH7" s="1106"/>
      <c r="AI7" s="1106"/>
      <c r="AJ7" s="1107"/>
      <c r="AK7" s="1108">
        <v>285</v>
      </c>
      <c r="AL7" s="1109"/>
      <c r="AM7" s="1109"/>
      <c r="AN7" s="1109"/>
      <c r="AO7" s="1109"/>
      <c r="AP7" s="1109">
        <v>50848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590</v>
      </c>
      <c r="BT7" s="1100"/>
      <c r="BU7" s="1100"/>
      <c r="BV7" s="1100"/>
      <c r="BW7" s="1100"/>
      <c r="BX7" s="1100"/>
      <c r="BY7" s="1100"/>
      <c r="BZ7" s="1100"/>
      <c r="CA7" s="1100"/>
      <c r="CB7" s="1100"/>
      <c r="CC7" s="1100"/>
      <c r="CD7" s="1100"/>
      <c r="CE7" s="1100"/>
      <c r="CF7" s="1100"/>
      <c r="CG7" s="1112"/>
      <c r="CH7" s="1096">
        <v>1</v>
      </c>
      <c r="CI7" s="1097"/>
      <c r="CJ7" s="1097"/>
      <c r="CK7" s="1097"/>
      <c r="CL7" s="1098"/>
      <c r="CM7" s="1096">
        <v>387</v>
      </c>
      <c r="CN7" s="1097"/>
      <c r="CO7" s="1097"/>
      <c r="CP7" s="1097"/>
      <c r="CQ7" s="1098"/>
      <c r="CR7" s="1096">
        <v>5</v>
      </c>
      <c r="CS7" s="1097"/>
      <c r="CT7" s="1097"/>
      <c r="CU7" s="1097"/>
      <c r="CV7" s="1098"/>
      <c r="CW7" s="1096" t="s">
        <v>522</v>
      </c>
      <c r="CX7" s="1097"/>
      <c r="CY7" s="1097"/>
      <c r="CZ7" s="1097"/>
      <c r="DA7" s="1098"/>
      <c r="DB7" s="1096" t="s">
        <v>522</v>
      </c>
      <c r="DC7" s="1097"/>
      <c r="DD7" s="1097"/>
      <c r="DE7" s="1097"/>
      <c r="DF7" s="1098"/>
      <c r="DG7" s="1096">
        <v>806</v>
      </c>
      <c r="DH7" s="1097"/>
      <c r="DI7" s="1097"/>
      <c r="DJ7" s="1097"/>
      <c r="DK7" s="1098"/>
      <c r="DL7" s="1096" t="s">
        <v>522</v>
      </c>
      <c r="DM7" s="1097"/>
      <c r="DN7" s="1097"/>
      <c r="DO7" s="1097"/>
      <c r="DP7" s="1098"/>
      <c r="DQ7" s="1096">
        <v>809</v>
      </c>
      <c r="DR7" s="1097"/>
      <c r="DS7" s="1097"/>
      <c r="DT7" s="1097"/>
      <c r="DU7" s="1098"/>
      <c r="DV7" s="1099"/>
      <c r="DW7" s="1100"/>
      <c r="DX7" s="1100"/>
      <c r="DY7" s="1100"/>
      <c r="DZ7" s="1101"/>
      <c r="EA7" s="234"/>
    </row>
    <row r="8" spans="1:131" s="235" customFormat="1" ht="26.25" customHeight="1" x14ac:dyDescent="0.2">
      <c r="A8" s="238">
        <v>2</v>
      </c>
      <c r="B8" s="1030" t="s">
        <v>574</v>
      </c>
      <c r="C8" s="1031"/>
      <c r="D8" s="1031"/>
      <c r="E8" s="1031"/>
      <c r="F8" s="1031"/>
      <c r="G8" s="1031"/>
      <c r="H8" s="1031"/>
      <c r="I8" s="1031"/>
      <c r="J8" s="1031"/>
      <c r="K8" s="1031"/>
      <c r="L8" s="1031"/>
      <c r="M8" s="1031"/>
      <c r="N8" s="1031"/>
      <c r="O8" s="1031"/>
      <c r="P8" s="1032"/>
      <c r="Q8" s="1038">
        <v>1998</v>
      </c>
      <c r="R8" s="1039"/>
      <c r="S8" s="1039"/>
      <c r="T8" s="1039"/>
      <c r="U8" s="1039"/>
      <c r="V8" s="1039">
        <v>1998</v>
      </c>
      <c r="W8" s="1039"/>
      <c r="X8" s="1039"/>
      <c r="Y8" s="1039"/>
      <c r="Z8" s="1039"/>
      <c r="AA8" s="1039" t="s">
        <v>522</v>
      </c>
      <c r="AB8" s="1039"/>
      <c r="AC8" s="1039"/>
      <c r="AD8" s="1039"/>
      <c r="AE8" s="1040"/>
      <c r="AF8" s="1035" t="s">
        <v>522</v>
      </c>
      <c r="AG8" s="1036"/>
      <c r="AH8" s="1036"/>
      <c r="AI8" s="1036"/>
      <c r="AJ8" s="1037"/>
      <c r="AK8" s="1080">
        <v>1328</v>
      </c>
      <c r="AL8" s="1081"/>
      <c r="AM8" s="1081"/>
      <c r="AN8" s="1081"/>
      <c r="AO8" s="1081"/>
      <c r="AP8" s="1081">
        <v>1821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591</v>
      </c>
      <c r="BT8" s="993"/>
      <c r="BU8" s="993"/>
      <c r="BV8" s="993"/>
      <c r="BW8" s="993"/>
      <c r="BX8" s="993"/>
      <c r="BY8" s="993"/>
      <c r="BZ8" s="993"/>
      <c r="CA8" s="993"/>
      <c r="CB8" s="993"/>
      <c r="CC8" s="993"/>
      <c r="CD8" s="993"/>
      <c r="CE8" s="993"/>
      <c r="CF8" s="993"/>
      <c r="CG8" s="1014"/>
      <c r="CH8" s="989">
        <v>391</v>
      </c>
      <c r="CI8" s="990"/>
      <c r="CJ8" s="990"/>
      <c r="CK8" s="990"/>
      <c r="CL8" s="991"/>
      <c r="CM8" s="989">
        <v>33</v>
      </c>
      <c r="CN8" s="990"/>
      <c r="CO8" s="990"/>
      <c r="CP8" s="990"/>
      <c r="CQ8" s="991"/>
      <c r="CR8" s="989">
        <v>3</v>
      </c>
      <c r="CS8" s="990"/>
      <c r="CT8" s="990"/>
      <c r="CU8" s="990"/>
      <c r="CV8" s="991"/>
      <c r="CW8" s="989" t="s">
        <v>522</v>
      </c>
      <c r="CX8" s="990"/>
      <c r="CY8" s="990"/>
      <c r="CZ8" s="990"/>
      <c r="DA8" s="991"/>
      <c r="DB8" s="989" t="s">
        <v>522</v>
      </c>
      <c r="DC8" s="990"/>
      <c r="DD8" s="990"/>
      <c r="DE8" s="990"/>
      <c r="DF8" s="991"/>
      <c r="DG8" s="989" t="s">
        <v>522</v>
      </c>
      <c r="DH8" s="990"/>
      <c r="DI8" s="990"/>
      <c r="DJ8" s="990"/>
      <c r="DK8" s="991"/>
      <c r="DL8" s="989" t="s">
        <v>522</v>
      </c>
      <c r="DM8" s="990"/>
      <c r="DN8" s="990"/>
      <c r="DO8" s="990"/>
      <c r="DP8" s="991"/>
      <c r="DQ8" s="989" t="s">
        <v>522</v>
      </c>
      <c r="DR8" s="990"/>
      <c r="DS8" s="990"/>
      <c r="DT8" s="990"/>
      <c r="DU8" s="991"/>
      <c r="DV8" s="992"/>
      <c r="DW8" s="993"/>
      <c r="DX8" s="993"/>
      <c r="DY8" s="993"/>
      <c r="DZ8" s="994"/>
      <c r="EA8" s="234"/>
    </row>
    <row r="9" spans="1:131" s="235" customFormat="1" ht="26.25" customHeight="1" x14ac:dyDescent="0.2">
      <c r="A9" s="238">
        <v>3</v>
      </c>
      <c r="B9" s="1030" t="s">
        <v>575</v>
      </c>
      <c r="C9" s="1031"/>
      <c r="D9" s="1031"/>
      <c r="E9" s="1031"/>
      <c r="F9" s="1031"/>
      <c r="G9" s="1031"/>
      <c r="H9" s="1031"/>
      <c r="I9" s="1031"/>
      <c r="J9" s="1031"/>
      <c r="K9" s="1031"/>
      <c r="L9" s="1031"/>
      <c r="M9" s="1031"/>
      <c r="N9" s="1031"/>
      <c r="O9" s="1031"/>
      <c r="P9" s="1032"/>
      <c r="Q9" s="1038">
        <v>1892</v>
      </c>
      <c r="R9" s="1039"/>
      <c r="S9" s="1039"/>
      <c r="T9" s="1039"/>
      <c r="U9" s="1039"/>
      <c r="V9" s="1039">
        <v>1892</v>
      </c>
      <c r="W9" s="1039"/>
      <c r="X9" s="1039"/>
      <c r="Y9" s="1039"/>
      <c r="Z9" s="1039"/>
      <c r="AA9" s="1039" t="s">
        <v>522</v>
      </c>
      <c r="AB9" s="1039"/>
      <c r="AC9" s="1039"/>
      <c r="AD9" s="1039"/>
      <c r="AE9" s="1040"/>
      <c r="AF9" s="1035" t="s">
        <v>522</v>
      </c>
      <c r="AG9" s="1036"/>
      <c r="AH9" s="1036"/>
      <c r="AI9" s="1036"/>
      <c r="AJ9" s="1037"/>
      <c r="AK9" s="1080" t="s">
        <v>522</v>
      </c>
      <c r="AL9" s="1081"/>
      <c r="AM9" s="1081"/>
      <c r="AN9" s="1081"/>
      <c r="AO9" s="1081"/>
      <c r="AP9" s="1081">
        <v>10214</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592</v>
      </c>
      <c r="BT9" s="993"/>
      <c r="BU9" s="993"/>
      <c r="BV9" s="993"/>
      <c r="BW9" s="993"/>
      <c r="BX9" s="993"/>
      <c r="BY9" s="993"/>
      <c r="BZ9" s="993"/>
      <c r="CA9" s="993"/>
      <c r="CB9" s="993"/>
      <c r="CC9" s="993"/>
      <c r="CD9" s="993"/>
      <c r="CE9" s="993"/>
      <c r="CF9" s="993"/>
      <c r="CG9" s="1014"/>
      <c r="CH9" s="989">
        <v>40</v>
      </c>
      <c r="CI9" s="990"/>
      <c r="CJ9" s="990"/>
      <c r="CK9" s="990"/>
      <c r="CL9" s="991"/>
      <c r="CM9" s="989">
        <v>754</v>
      </c>
      <c r="CN9" s="990"/>
      <c r="CO9" s="990"/>
      <c r="CP9" s="990"/>
      <c r="CQ9" s="991"/>
      <c r="CR9" s="989">
        <v>122</v>
      </c>
      <c r="CS9" s="990"/>
      <c r="CT9" s="990"/>
      <c r="CU9" s="990"/>
      <c r="CV9" s="991"/>
      <c r="CW9" s="989" t="s">
        <v>522</v>
      </c>
      <c r="CX9" s="990"/>
      <c r="CY9" s="990"/>
      <c r="CZ9" s="990"/>
      <c r="DA9" s="991"/>
      <c r="DB9" s="989" t="s">
        <v>522</v>
      </c>
      <c r="DC9" s="990"/>
      <c r="DD9" s="990"/>
      <c r="DE9" s="990"/>
      <c r="DF9" s="991"/>
      <c r="DG9" s="989" t="s">
        <v>522</v>
      </c>
      <c r="DH9" s="990"/>
      <c r="DI9" s="990"/>
      <c r="DJ9" s="990"/>
      <c r="DK9" s="991"/>
      <c r="DL9" s="989" t="s">
        <v>522</v>
      </c>
      <c r="DM9" s="990"/>
      <c r="DN9" s="990"/>
      <c r="DO9" s="990"/>
      <c r="DP9" s="991"/>
      <c r="DQ9" s="989" t="s">
        <v>522</v>
      </c>
      <c r="DR9" s="990"/>
      <c r="DS9" s="990"/>
      <c r="DT9" s="990"/>
      <c r="DU9" s="991"/>
      <c r="DV9" s="992"/>
      <c r="DW9" s="993"/>
      <c r="DX9" s="993"/>
      <c r="DY9" s="993"/>
      <c r="DZ9" s="994"/>
      <c r="EA9" s="234"/>
    </row>
    <row r="10" spans="1:131" s="235" customFormat="1" ht="26.25" customHeight="1" x14ac:dyDescent="0.2">
      <c r="A10" s="238">
        <v>4</v>
      </c>
      <c r="B10" s="1030" t="s">
        <v>603</v>
      </c>
      <c r="C10" s="1031"/>
      <c r="D10" s="1031"/>
      <c r="E10" s="1031"/>
      <c r="F10" s="1031"/>
      <c r="G10" s="1031"/>
      <c r="H10" s="1031"/>
      <c r="I10" s="1031"/>
      <c r="J10" s="1031"/>
      <c r="K10" s="1031"/>
      <c r="L10" s="1031"/>
      <c r="M10" s="1031"/>
      <c r="N10" s="1031"/>
      <c r="O10" s="1031"/>
      <c r="P10" s="1032"/>
      <c r="Q10" s="1038">
        <v>496</v>
      </c>
      <c r="R10" s="1039"/>
      <c r="S10" s="1039"/>
      <c r="T10" s="1039"/>
      <c r="U10" s="1039"/>
      <c r="V10" s="1039">
        <v>496</v>
      </c>
      <c r="W10" s="1039"/>
      <c r="X10" s="1039"/>
      <c r="Y10" s="1039"/>
      <c r="Z10" s="1039"/>
      <c r="AA10" s="1039" t="s">
        <v>522</v>
      </c>
      <c r="AB10" s="1039"/>
      <c r="AC10" s="1039"/>
      <c r="AD10" s="1039"/>
      <c r="AE10" s="1040"/>
      <c r="AF10" s="1035" t="s">
        <v>522</v>
      </c>
      <c r="AG10" s="1036"/>
      <c r="AH10" s="1036"/>
      <c r="AI10" s="1036"/>
      <c r="AJ10" s="1037"/>
      <c r="AK10" s="1080">
        <v>428</v>
      </c>
      <c r="AL10" s="1081"/>
      <c r="AM10" s="1081"/>
      <c r="AN10" s="1081"/>
      <c r="AO10" s="1081"/>
      <c r="AP10" s="1081">
        <v>53</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593</v>
      </c>
      <c r="BT10" s="993"/>
      <c r="BU10" s="993"/>
      <c r="BV10" s="993"/>
      <c r="BW10" s="993"/>
      <c r="BX10" s="993"/>
      <c r="BY10" s="993"/>
      <c r="BZ10" s="993"/>
      <c r="CA10" s="993"/>
      <c r="CB10" s="993"/>
      <c r="CC10" s="993"/>
      <c r="CD10" s="993"/>
      <c r="CE10" s="993"/>
      <c r="CF10" s="993"/>
      <c r="CG10" s="1014"/>
      <c r="CH10" s="989">
        <v>1037</v>
      </c>
      <c r="CI10" s="990"/>
      <c r="CJ10" s="990"/>
      <c r="CK10" s="990"/>
      <c r="CL10" s="991"/>
      <c r="CM10" s="989">
        <v>2072</v>
      </c>
      <c r="CN10" s="990"/>
      <c r="CO10" s="990"/>
      <c r="CP10" s="990"/>
      <c r="CQ10" s="991"/>
      <c r="CR10" s="989">
        <v>157</v>
      </c>
      <c r="CS10" s="990"/>
      <c r="CT10" s="990"/>
      <c r="CU10" s="990"/>
      <c r="CV10" s="991"/>
      <c r="CW10" s="989">
        <v>1285</v>
      </c>
      <c r="CX10" s="990"/>
      <c r="CY10" s="990"/>
      <c r="CZ10" s="990"/>
      <c r="DA10" s="991"/>
      <c r="DB10" s="989">
        <v>11014</v>
      </c>
      <c r="DC10" s="990"/>
      <c r="DD10" s="990"/>
      <c r="DE10" s="990"/>
      <c r="DF10" s="991"/>
      <c r="DG10" s="989" t="s">
        <v>522</v>
      </c>
      <c r="DH10" s="990"/>
      <c r="DI10" s="990"/>
      <c r="DJ10" s="990"/>
      <c r="DK10" s="991"/>
      <c r="DL10" s="989" t="s">
        <v>522</v>
      </c>
      <c r="DM10" s="990"/>
      <c r="DN10" s="990"/>
      <c r="DO10" s="990"/>
      <c r="DP10" s="991"/>
      <c r="DQ10" s="989" t="s">
        <v>522</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594</v>
      </c>
      <c r="BT11" s="993"/>
      <c r="BU11" s="993"/>
      <c r="BV11" s="993"/>
      <c r="BW11" s="993"/>
      <c r="BX11" s="993"/>
      <c r="BY11" s="993"/>
      <c r="BZ11" s="993"/>
      <c r="CA11" s="993"/>
      <c r="CB11" s="993"/>
      <c r="CC11" s="993"/>
      <c r="CD11" s="993"/>
      <c r="CE11" s="993"/>
      <c r="CF11" s="993"/>
      <c r="CG11" s="1014"/>
      <c r="CH11" s="989">
        <v>15</v>
      </c>
      <c r="CI11" s="990"/>
      <c r="CJ11" s="990"/>
      <c r="CK11" s="990"/>
      <c r="CL11" s="991"/>
      <c r="CM11" s="989">
        <v>104</v>
      </c>
      <c r="CN11" s="990"/>
      <c r="CO11" s="990"/>
      <c r="CP11" s="990"/>
      <c r="CQ11" s="991"/>
      <c r="CR11" s="989">
        <v>2</v>
      </c>
      <c r="CS11" s="990"/>
      <c r="CT11" s="990"/>
      <c r="CU11" s="990"/>
      <c r="CV11" s="991"/>
      <c r="CW11" s="989" t="s">
        <v>522</v>
      </c>
      <c r="CX11" s="990"/>
      <c r="CY11" s="990"/>
      <c r="CZ11" s="990"/>
      <c r="DA11" s="991"/>
      <c r="DB11" s="989" t="s">
        <v>522</v>
      </c>
      <c r="DC11" s="990"/>
      <c r="DD11" s="990"/>
      <c r="DE11" s="990"/>
      <c r="DF11" s="991"/>
      <c r="DG11" s="989" t="s">
        <v>522</v>
      </c>
      <c r="DH11" s="990"/>
      <c r="DI11" s="990"/>
      <c r="DJ11" s="990"/>
      <c r="DK11" s="991"/>
      <c r="DL11" s="989" t="s">
        <v>522</v>
      </c>
      <c r="DM11" s="990"/>
      <c r="DN11" s="990"/>
      <c r="DO11" s="990"/>
      <c r="DP11" s="991"/>
      <c r="DQ11" s="989" t="s">
        <v>522</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595</v>
      </c>
      <c r="BT12" s="993"/>
      <c r="BU12" s="993"/>
      <c r="BV12" s="993"/>
      <c r="BW12" s="993"/>
      <c r="BX12" s="993"/>
      <c r="BY12" s="993"/>
      <c r="BZ12" s="993"/>
      <c r="CA12" s="993"/>
      <c r="CB12" s="993"/>
      <c r="CC12" s="993"/>
      <c r="CD12" s="993"/>
      <c r="CE12" s="993"/>
      <c r="CF12" s="993"/>
      <c r="CG12" s="1014"/>
      <c r="CH12" s="989">
        <v>0</v>
      </c>
      <c r="CI12" s="990"/>
      <c r="CJ12" s="990"/>
      <c r="CK12" s="990"/>
      <c r="CL12" s="991"/>
      <c r="CM12" s="989">
        <v>5</v>
      </c>
      <c r="CN12" s="990"/>
      <c r="CO12" s="990"/>
      <c r="CP12" s="990"/>
      <c r="CQ12" s="991"/>
      <c r="CR12" s="989">
        <v>3</v>
      </c>
      <c r="CS12" s="990"/>
      <c r="CT12" s="990"/>
      <c r="CU12" s="990"/>
      <c r="CV12" s="991"/>
      <c r="CW12" s="989" t="s">
        <v>522</v>
      </c>
      <c r="CX12" s="990"/>
      <c r="CY12" s="990"/>
      <c r="CZ12" s="990"/>
      <c r="DA12" s="991"/>
      <c r="DB12" s="989" t="s">
        <v>522</v>
      </c>
      <c r="DC12" s="990"/>
      <c r="DD12" s="990"/>
      <c r="DE12" s="990"/>
      <c r="DF12" s="991"/>
      <c r="DG12" s="989" t="s">
        <v>522</v>
      </c>
      <c r="DH12" s="990"/>
      <c r="DI12" s="990"/>
      <c r="DJ12" s="990"/>
      <c r="DK12" s="991"/>
      <c r="DL12" s="989" t="s">
        <v>522</v>
      </c>
      <c r="DM12" s="990"/>
      <c r="DN12" s="990"/>
      <c r="DO12" s="990"/>
      <c r="DP12" s="991"/>
      <c r="DQ12" s="989" t="s">
        <v>522</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596</v>
      </c>
      <c r="BT13" s="993"/>
      <c r="BU13" s="993"/>
      <c r="BV13" s="993"/>
      <c r="BW13" s="993"/>
      <c r="BX13" s="993"/>
      <c r="BY13" s="993"/>
      <c r="BZ13" s="993"/>
      <c r="CA13" s="993"/>
      <c r="CB13" s="993"/>
      <c r="CC13" s="993"/>
      <c r="CD13" s="993"/>
      <c r="CE13" s="993"/>
      <c r="CF13" s="993"/>
      <c r="CG13" s="1014"/>
      <c r="CH13" s="989">
        <v>120</v>
      </c>
      <c r="CI13" s="990"/>
      <c r="CJ13" s="990"/>
      <c r="CK13" s="990"/>
      <c r="CL13" s="991"/>
      <c r="CM13" s="989">
        <v>143</v>
      </c>
      <c r="CN13" s="990"/>
      <c r="CO13" s="990"/>
      <c r="CP13" s="990"/>
      <c r="CQ13" s="991"/>
      <c r="CR13" s="989">
        <v>5</v>
      </c>
      <c r="CS13" s="990"/>
      <c r="CT13" s="990"/>
      <c r="CU13" s="990"/>
      <c r="CV13" s="991"/>
      <c r="CW13" s="989" t="s">
        <v>522</v>
      </c>
      <c r="CX13" s="990"/>
      <c r="CY13" s="990"/>
      <c r="CZ13" s="990"/>
      <c r="DA13" s="991"/>
      <c r="DB13" s="989" t="s">
        <v>522</v>
      </c>
      <c r="DC13" s="990"/>
      <c r="DD13" s="990"/>
      <c r="DE13" s="990"/>
      <c r="DF13" s="991"/>
      <c r="DG13" s="989" t="s">
        <v>522</v>
      </c>
      <c r="DH13" s="990"/>
      <c r="DI13" s="990"/>
      <c r="DJ13" s="990"/>
      <c r="DK13" s="991"/>
      <c r="DL13" s="989" t="s">
        <v>522</v>
      </c>
      <c r="DM13" s="990"/>
      <c r="DN13" s="990"/>
      <c r="DO13" s="990"/>
      <c r="DP13" s="991"/>
      <c r="DQ13" s="989" t="s">
        <v>522</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605</v>
      </c>
      <c r="BT14" s="993"/>
      <c r="BU14" s="993"/>
      <c r="BV14" s="993"/>
      <c r="BW14" s="993"/>
      <c r="BX14" s="993"/>
      <c r="BY14" s="993"/>
      <c r="BZ14" s="993"/>
      <c r="CA14" s="993"/>
      <c r="CB14" s="993"/>
      <c r="CC14" s="993"/>
      <c r="CD14" s="993"/>
      <c r="CE14" s="993"/>
      <c r="CF14" s="993"/>
      <c r="CG14" s="1014"/>
      <c r="CH14" s="989">
        <v>2</v>
      </c>
      <c r="CI14" s="990"/>
      <c r="CJ14" s="990"/>
      <c r="CK14" s="990"/>
      <c r="CL14" s="991"/>
      <c r="CM14" s="989">
        <v>3</v>
      </c>
      <c r="CN14" s="990"/>
      <c r="CO14" s="990"/>
      <c r="CP14" s="990"/>
      <c r="CQ14" s="991"/>
      <c r="CR14" s="989">
        <v>1</v>
      </c>
      <c r="CS14" s="990"/>
      <c r="CT14" s="990"/>
      <c r="CU14" s="990"/>
      <c r="CV14" s="991"/>
      <c r="CW14" s="989">
        <v>25</v>
      </c>
      <c r="CX14" s="990"/>
      <c r="CY14" s="990"/>
      <c r="CZ14" s="990"/>
      <c r="DA14" s="991"/>
      <c r="DB14" s="989" t="s">
        <v>522</v>
      </c>
      <c r="DC14" s="990"/>
      <c r="DD14" s="990"/>
      <c r="DE14" s="990"/>
      <c r="DF14" s="991"/>
      <c r="DG14" s="989" t="s">
        <v>522</v>
      </c>
      <c r="DH14" s="990"/>
      <c r="DI14" s="990"/>
      <c r="DJ14" s="990"/>
      <c r="DK14" s="991"/>
      <c r="DL14" s="989" t="s">
        <v>522</v>
      </c>
      <c r="DM14" s="990"/>
      <c r="DN14" s="990"/>
      <c r="DO14" s="990"/>
      <c r="DP14" s="991"/>
      <c r="DQ14" s="989" t="s">
        <v>522</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398</v>
      </c>
      <c r="B23" s="937" t="s">
        <v>399</v>
      </c>
      <c r="C23" s="938"/>
      <c r="D23" s="938"/>
      <c r="E23" s="938"/>
      <c r="F23" s="938"/>
      <c r="G23" s="938"/>
      <c r="H23" s="938"/>
      <c r="I23" s="938"/>
      <c r="J23" s="938"/>
      <c r="K23" s="938"/>
      <c r="L23" s="938"/>
      <c r="M23" s="938"/>
      <c r="N23" s="938"/>
      <c r="O23" s="938"/>
      <c r="P23" s="948"/>
      <c r="Q23" s="1067">
        <v>77952</v>
      </c>
      <c r="R23" s="1061"/>
      <c r="S23" s="1061"/>
      <c r="T23" s="1061"/>
      <c r="U23" s="1061"/>
      <c r="V23" s="1061">
        <v>77450</v>
      </c>
      <c r="W23" s="1061"/>
      <c r="X23" s="1061"/>
      <c r="Y23" s="1061"/>
      <c r="Z23" s="1061"/>
      <c r="AA23" s="1061">
        <v>502</v>
      </c>
      <c r="AB23" s="1061"/>
      <c r="AC23" s="1061"/>
      <c r="AD23" s="1061"/>
      <c r="AE23" s="1068"/>
      <c r="AF23" s="1069">
        <v>409</v>
      </c>
      <c r="AG23" s="1061"/>
      <c r="AH23" s="1061"/>
      <c r="AI23" s="1061"/>
      <c r="AJ23" s="1070"/>
      <c r="AK23" s="1071"/>
      <c r="AL23" s="1072"/>
      <c r="AM23" s="1072"/>
      <c r="AN23" s="1072"/>
      <c r="AO23" s="1072"/>
      <c r="AP23" s="1061">
        <v>62936</v>
      </c>
      <c r="AQ23" s="1061"/>
      <c r="AR23" s="1061"/>
      <c r="AS23" s="1061"/>
      <c r="AT23" s="1061"/>
      <c r="AU23" s="1062"/>
      <c r="AV23" s="1062"/>
      <c r="AW23" s="1062"/>
      <c r="AX23" s="1062"/>
      <c r="AY23" s="1063"/>
      <c r="AZ23" s="1064" t="s">
        <v>400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401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379</v>
      </c>
      <c r="B26" s="996"/>
      <c r="C26" s="996"/>
      <c r="D26" s="996"/>
      <c r="E26" s="996"/>
      <c r="F26" s="996"/>
      <c r="G26" s="996"/>
      <c r="H26" s="996"/>
      <c r="I26" s="996"/>
      <c r="J26" s="996"/>
      <c r="K26" s="996"/>
      <c r="L26" s="996"/>
      <c r="M26" s="996"/>
      <c r="N26" s="996"/>
      <c r="O26" s="996"/>
      <c r="P26" s="997"/>
      <c r="Q26" s="1001" t="s">
        <v>403</v>
      </c>
      <c r="R26" s="1002"/>
      <c r="S26" s="1002"/>
      <c r="T26" s="1002"/>
      <c r="U26" s="1003"/>
      <c r="V26" s="1001" t="s">
        <v>404</v>
      </c>
      <c r="W26" s="1002"/>
      <c r="X26" s="1002"/>
      <c r="Y26" s="1002"/>
      <c r="Z26" s="1003"/>
      <c r="AA26" s="1001" t="s">
        <v>405</v>
      </c>
      <c r="AB26" s="1002"/>
      <c r="AC26" s="1002"/>
      <c r="AD26" s="1002"/>
      <c r="AE26" s="1002"/>
      <c r="AF26" s="1055" t="s">
        <v>406</v>
      </c>
      <c r="AG26" s="1008"/>
      <c r="AH26" s="1008"/>
      <c r="AI26" s="1008"/>
      <c r="AJ26" s="1056"/>
      <c r="AK26" s="1002" t="s">
        <v>407</v>
      </c>
      <c r="AL26" s="1002"/>
      <c r="AM26" s="1002"/>
      <c r="AN26" s="1002"/>
      <c r="AO26" s="1003"/>
      <c r="AP26" s="1001" t="s">
        <v>408</v>
      </c>
      <c r="AQ26" s="1002"/>
      <c r="AR26" s="1002"/>
      <c r="AS26" s="1002"/>
      <c r="AT26" s="1003"/>
      <c r="AU26" s="1001" t="s">
        <v>409</v>
      </c>
      <c r="AV26" s="1002"/>
      <c r="AW26" s="1002"/>
      <c r="AX26" s="1002"/>
      <c r="AY26" s="1003"/>
      <c r="AZ26" s="1001" t="s">
        <v>410</v>
      </c>
      <c r="BA26" s="1002"/>
      <c r="BB26" s="1002"/>
      <c r="BC26" s="1002"/>
      <c r="BD26" s="1003"/>
      <c r="BE26" s="1001" t="s">
        <v>386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411</v>
      </c>
      <c r="C28" s="1048"/>
      <c r="D28" s="1048"/>
      <c r="E28" s="1048"/>
      <c r="F28" s="1048"/>
      <c r="G28" s="1048"/>
      <c r="H28" s="1048"/>
      <c r="I28" s="1048"/>
      <c r="J28" s="1048"/>
      <c r="K28" s="1048"/>
      <c r="L28" s="1048"/>
      <c r="M28" s="1048"/>
      <c r="N28" s="1048"/>
      <c r="O28" s="1048"/>
      <c r="P28" s="1049"/>
      <c r="Q28" s="1050">
        <v>11312</v>
      </c>
      <c r="R28" s="1051"/>
      <c r="S28" s="1051"/>
      <c r="T28" s="1051"/>
      <c r="U28" s="1051"/>
      <c r="V28" s="1051">
        <v>10753</v>
      </c>
      <c r="W28" s="1051"/>
      <c r="X28" s="1051"/>
      <c r="Y28" s="1051"/>
      <c r="Z28" s="1051"/>
      <c r="AA28" s="1051">
        <v>559</v>
      </c>
      <c r="AB28" s="1051"/>
      <c r="AC28" s="1051"/>
      <c r="AD28" s="1051"/>
      <c r="AE28" s="1052"/>
      <c r="AF28" s="1053">
        <v>559</v>
      </c>
      <c r="AG28" s="1051"/>
      <c r="AH28" s="1051"/>
      <c r="AI28" s="1051"/>
      <c r="AJ28" s="1054"/>
      <c r="AK28" s="1042">
        <v>998</v>
      </c>
      <c r="AL28" s="1043"/>
      <c r="AM28" s="1043"/>
      <c r="AN28" s="1043"/>
      <c r="AO28" s="1043"/>
      <c r="AP28" s="1043" t="s">
        <v>522</v>
      </c>
      <c r="AQ28" s="1043"/>
      <c r="AR28" s="1043"/>
      <c r="AS28" s="1043"/>
      <c r="AT28" s="1043"/>
      <c r="AU28" s="1043" t="s">
        <v>522</v>
      </c>
      <c r="AV28" s="1043"/>
      <c r="AW28" s="1043"/>
      <c r="AX28" s="1043"/>
      <c r="AY28" s="1043"/>
      <c r="AZ28" s="1044" t="s">
        <v>522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412</v>
      </c>
      <c r="C29" s="1031"/>
      <c r="D29" s="1031"/>
      <c r="E29" s="1031"/>
      <c r="F29" s="1031"/>
      <c r="G29" s="1031"/>
      <c r="H29" s="1031"/>
      <c r="I29" s="1031"/>
      <c r="J29" s="1031"/>
      <c r="K29" s="1031"/>
      <c r="L29" s="1031"/>
      <c r="M29" s="1031"/>
      <c r="N29" s="1031"/>
      <c r="O29" s="1031"/>
      <c r="P29" s="1032"/>
      <c r="Q29" s="1038">
        <v>9809</v>
      </c>
      <c r="R29" s="1039"/>
      <c r="S29" s="1039"/>
      <c r="T29" s="1039"/>
      <c r="U29" s="1039"/>
      <c r="V29" s="1039">
        <v>9657</v>
      </c>
      <c r="W29" s="1039"/>
      <c r="X29" s="1039"/>
      <c r="Y29" s="1039"/>
      <c r="Z29" s="1039"/>
      <c r="AA29" s="1039">
        <v>152</v>
      </c>
      <c r="AB29" s="1039"/>
      <c r="AC29" s="1039"/>
      <c r="AD29" s="1039"/>
      <c r="AE29" s="1040"/>
      <c r="AF29" s="1035">
        <v>152</v>
      </c>
      <c r="AG29" s="1036"/>
      <c r="AH29" s="1036"/>
      <c r="AI29" s="1036"/>
      <c r="AJ29" s="1037"/>
      <c r="AK29" s="980">
        <v>1493</v>
      </c>
      <c r="AL29" s="971"/>
      <c r="AM29" s="971"/>
      <c r="AN29" s="971"/>
      <c r="AO29" s="971"/>
      <c r="AP29" s="971" t="s">
        <v>522</v>
      </c>
      <c r="AQ29" s="971"/>
      <c r="AR29" s="971"/>
      <c r="AS29" s="971"/>
      <c r="AT29" s="971"/>
      <c r="AU29" s="971" t="s">
        <v>522</v>
      </c>
      <c r="AV29" s="971"/>
      <c r="AW29" s="971"/>
      <c r="AX29" s="971"/>
      <c r="AY29" s="971"/>
      <c r="AZ29" s="1041" t="s">
        <v>522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413</v>
      </c>
      <c r="C30" s="1031"/>
      <c r="D30" s="1031"/>
      <c r="E30" s="1031"/>
      <c r="F30" s="1031"/>
      <c r="G30" s="1031"/>
      <c r="H30" s="1031"/>
      <c r="I30" s="1031"/>
      <c r="J30" s="1031"/>
      <c r="K30" s="1031"/>
      <c r="L30" s="1031"/>
      <c r="M30" s="1031"/>
      <c r="N30" s="1031"/>
      <c r="O30" s="1031"/>
      <c r="P30" s="1032"/>
      <c r="Q30" s="1038">
        <v>1423</v>
      </c>
      <c r="R30" s="1039"/>
      <c r="S30" s="1039"/>
      <c r="T30" s="1039"/>
      <c r="U30" s="1039"/>
      <c r="V30" s="1039">
        <v>1415</v>
      </c>
      <c r="W30" s="1039"/>
      <c r="X30" s="1039"/>
      <c r="Y30" s="1039"/>
      <c r="Z30" s="1039"/>
      <c r="AA30" s="1039">
        <v>8</v>
      </c>
      <c r="AB30" s="1039"/>
      <c r="AC30" s="1039"/>
      <c r="AD30" s="1039"/>
      <c r="AE30" s="1040"/>
      <c r="AF30" s="1035">
        <v>8</v>
      </c>
      <c r="AG30" s="1036"/>
      <c r="AH30" s="1036"/>
      <c r="AI30" s="1036"/>
      <c r="AJ30" s="1037"/>
      <c r="AK30" s="980">
        <v>317</v>
      </c>
      <c r="AL30" s="971"/>
      <c r="AM30" s="971"/>
      <c r="AN30" s="971"/>
      <c r="AO30" s="971"/>
      <c r="AP30" s="971" t="s">
        <v>522</v>
      </c>
      <c r="AQ30" s="971"/>
      <c r="AR30" s="971"/>
      <c r="AS30" s="971"/>
      <c r="AT30" s="971"/>
      <c r="AU30" s="971" t="s">
        <v>522</v>
      </c>
      <c r="AV30" s="971"/>
      <c r="AW30" s="971"/>
      <c r="AX30" s="971"/>
      <c r="AY30" s="971"/>
      <c r="AZ30" s="1041" t="s">
        <v>522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414</v>
      </c>
      <c r="C31" s="1031"/>
      <c r="D31" s="1031"/>
      <c r="E31" s="1031"/>
      <c r="F31" s="1031"/>
      <c r="G31" s="1031"/>
      <c r="H31" s="1031"/>
      <c r="I31" s="1031"/>
      <c r="J31" s="1031"/>
      <c r="K31" s="1031"/>
      <c r="L31" s="1031"/>
      <c r="M31" s="1031"/>
      <c r="N31" s="1031"/>
      <c r="O31" s="1031"/>
      <c r="P31" s="1032"/>
      <c r="Q31" s="1038">
        <v>2607</v>
      </c>
      <c r="R31" s="1039"/>
      <c r="S31" s="1039"/>
      <c r="T31" s="1039"/>
      <c r="U31" s="1039"/>
      <c r="V31" s="1039">
        <v>2523</v>
      </c>
      <c r="W31" s="1039"/>
      <c r="X31" s="1039"/>
      <c r="Y31" s="1039"/>
      <c r="Z31" s="1039"/>
      <c r="AA31" s="1039">
        <v>84</v>
      </c>
      <c r="AB31" s="1039"/>
      <c r="AC31" s="1039"/>
      <c r="AD31" s="1039"/>
      <c r="AE31" s="1040"/>
      <c r="AF31" s="1035">
        <v>451</v>
      </c>
      <c r="AG31" s="1036"/>
      <c r="AH31" s="1036"/>
      <c r="AI31" s="1036"/>
      <c r="AJ31" s="1037"/>
      <c r="AK31" s="980">
        <v>4</v>
      </c>
      <c r="AL31" s="971"/>
      <c r="AM31" s="971"/>
      <c r="AN31" s="971"/>
      <c r="AO31" s="971"/>
      <c r="AP31" s="971">
        <v>7490</v>
      </c>
      <c r="AQ31" s="971"/>
      <c r="AR31" s="971"/>
      <c r="AS31" s="971"/>
      <c r="AT31" s="971"/>
      <c r="AU31" s="971">
        <v>7</v>
      </c>
      <c r="AV31" s="971"/>
      <c r="AW31" s="971"/>
      <c r="AX31" s="971"/>
      <c r="AY31" s="971"/>
      <c r="AZ31" s="1041" t="s">
        <v>522</v>
      </c>
      <c r="BA31" s="1041"/>
      <c r="BB31" s="1041"/>
      <c r="BC31" s="1041"/>
      <c r="BD31" s="1041"/>
      <c r="BE31" s="972" t="s">
        <v>415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416</v>
      </c>
      <c r="C32" s="1031"/>
      <c r="D32" s="1031"/>
      <c r="E32" s="1031"/>
      <c r="F32" s="1031"/>
      <c r="G32" s="1031"/>
      <c r="H32" s="1031"/>
      <c r="I32" s="1031"/>
      <c r="J32" s="1031"/>
      <c r="K32" s="1031"/>
      <c r="L32" s="1031"/>
      <c r="M32" s="1031"/>
      <c r="N32" s="1031"/>
      <c r="O32" s="1031"/>
      <c r="P32" s="1032"/>
      <c r="Q32" s="1038">
        <v>4016</v>
      </c>
      <c r="R32" s="1039"/>
      <c r="S32" s="1039"/>
      <c r="T32" s="1039"/>
      <c r="U32" s="1039"/>
      <c r="V32" s="1039">
        <v>3622</v>
      </c>
      <c r="W32" s="1039"/>
      <c r="X32" s="1039"/>
      <c r="Y32" s="1039"/>
      <c r="Z32" s="1039"/>
      <c r="AA32" s="1039">
        <v>394</v>
      </c>
      <c r="AB32" s="1039"/>
      <c r="AC32" s="1039"/>
      <c r="AD32" s="1039"/>
      <c r="AE32" s="1040"/>
      <c r="AF32" s="1035">
        <v>504</v>
      </c>
      <c r="AG32" s="1036"/>
      <c r="AH32" s="1036"/>
      <c r="AI32" s="1036"/>
      <c r="AJ32" s="1037"/>
      <c r="AK32" s="980">
        <v>1141</v>
      </c>
      <c r="AL32" s="971"/>
      <c r="AM32" s="971"/>
      <c r="AN32" s="971"/>
      <c r="AO32" s="971"/>
      <c r="AP32" s="971">
        <v>23383</v>
      </c>
      <c r="AQ32" s="971"/>
      <c r="AR32" s="971"/>
      <c r="AS32" s="971"/>
      <c r="AT32" s="971"/>
      <c r="AU32" s="971">
        <v>11130</v>
      </c>
      <c r="AV32" s="971"/>
      <c r="AW32" s="971"/>
      <c r="AX32" s="971"/>
      <c r="AY32" s="971"/>
      <c r="AZ32" s="1041" t="s">
        <v>522</v>
      </c>
      <c r="BA32" s="1041"/>
      <c r="BB32" s="1041"/>
      <c r="BC32" s="1041"/>
      <c r="BD32" s="1041"/>
      <c r="BE32" s="972" t="s">
        <v>415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398</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1674</v>
      </c>
      <c r="AG63" s="959"/>
      <c r="AH63" s="959"/>
      <c r="AI63" s="959"/>
      <c r="AJ63" s="1022"/>
      <c r="AK63" s="1023"/>
      <c r="AL63" s="963"/>
      <c r="AM63" s="963"/>
      <c r="AN63" s="963"/>
      <c r="AO63" s="963"/>
      <c r="AP63" s="959">
        <v>31297</v>
      </c>
      <c r="AQ63" s="959"/>
      <c r="AR63" s="959"/>
      <c r="AS63" s="959"/>
      <c r="AT63" s="959"/>
      <c r="AU63" s="959">
        <v>12788</v>
      </c>
      <c r="AV63" s="959"/>
      <c r="AW63" s="959"/>
      <c r="AX63" s="959"/>
      <c r="AY63" s="959"/>
      <c r="AZ63" s="1017"/>
      <c r="BA63" s="1017"/>
      <c r="BB63" s="1017"/>
      <c r="BC63" s="1017"/>
      <c r="BD63" s="1017"/>
      <c r="BE63" s="960"/>
      <c r="BF63" s="960"/>
      <c r="BG63" s="960"/>
      <c r="BH63" s="960"/>
      <c r="BI63" s="961"/>
      <c r="BJ63" s="1018" t="s">
        <v>396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420</v>
      </c>
      <c r="B66" s="996"/>
      <c r="C66" s="996"/>
      <c r="D66" s="996"/>
      <c r="E66" s="996"/>
      <c r="F66" s="996"/>
      <c r="G66" s="996"/>
      <c r="H66" s="996"/>
      <c r="I66" s="996"/>
      <c r="J66" s="996"/>
      <c r="K66" s="996"/>
      <c r="L66" s="996"/>
      <c r="M66" s="996"/>
      <c r="N66" s="996"/>
      <c r="O66" s="996"/>
      <c r="P66" s="997"/>
      <c r="Q66" s="1001" t="s">
        <v>403</v>
      </c>
      <c r="R66" s="1002"/>
      <c r="S66" s="1002"/>
      <c r="T66" s="1002"/>
      <c r="U66" s="1003"/>
      <c r="V66" s="1001" t="s">
        <v>421</v>
      </c>
      <c r="W66" s="1002"/>
      <c r="X66" s="1002"/>
      <c r="Y66" s="1002"/>
      <c r="Z66" s="1003"/>
      <c r="AA66" s="1001" t="s">
        <v>422</v>
      </c>
      <c r="AB66" s="1002"/>
      <c r="AC66" s="1002"/>
      <c r="AD66" s="1002"/>
      <c r="AE66" s="1003"/>
      <c r="AF66" s="1007" t="s">
        <v>406</v>
      </c>
      <c r="AG66" s="1008"/>
      <c r="AH66" s="1008"/>
      <c r="AI66" s="1008"/>
      <c r="AJ66" s="1009"/>
      <c r="AK66" s="1001" t="s">
        <v>423</v>
      </c>
      <c r="AL66" s="996"/>
      <c r="AM66" s="996"/>
      <c r="AN66" s="996"/>
      <c r="AO66" s="997"/>
      <c r="AP66" s="1001" t="s">
        <v>424</v>
      </c>
      <c r="AQ66" s="1002"/>
      <c r="AR66" s="1002"/>
      <c r="AS66" s="1002"/>
      <c r="AT66" s="1003"/>
      <c r="AU66" s="1001" t="s">
        <v>425</v>
      </c>
      <c r="AV66" s="1002"/>
      <c r="AW66" s="1002"/>
      <c r="AX66" s="1002"/>
      <c r="AY66" s="1003"/>
      <c r="AZ66" s="1001" t="s">
        <v>386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597</v>
      </c>
      <c r="C68" s="986"/>
      <c r="D68" s="986"/>
      <c r="E68" s="986"/>
      <c r="F68" s="986"/>
      <c r="G68" s="986"/>
      <c r="H68" s="986"/>
      <c r="I68" s="986"/>
      <c r="J68" s="986"/>
      <c r="K68" s="986"/>
      <c r="L68" s="986"/>
      <c r="M68" s="986"/>
      <c r="N68" s="986"/>
      <c r="O68" s="986"/>
      <c r="P68" s="987"/>
      <c r="Q68" s="988">
        <v>1633</v>
      </c>
      <c r="R68" s="982"/>
      <c r="S68" s="982"/>
      <c r="T68" s="982"/>
      <c r="U68" s="982"/>
      <c r="V68" s="982">
        <v>1633</v>
      </c>
      <c r="W68" s="982"/>
      <c r="X68" s="982"/>
      <c r="Y68" s="982"/>
      <c r="Z68" s="982"/>
      <c r="AA68" s="982" t="s">
        <v>522</v>
      </c>
      <c r="AB68" s="982"/>
      <c r="AC68" s="982"/>
      <c r="AD68" s="982"/>
      <c r="AE68" s="982"/>
      <c r="AF68" s="982" t="s">
        <v>522</v>
      </c>
      <c r="AG68" s="982"/>
      <c r="AH68" s="982"/>
      <c r="AI68" s="982"/>
      <c r="AJ68" s="982"/>
      <c r="AK68" s="982" t="s">
        <v>522</v>
      </c>
      <c r="AL68" s="982"/>
      <c r="AM68" s="982"/>
      <c r="AN68" s="982"/>
      <c r="AO68" s="982"/>
      <c r="AP68" s="982" t="s">
        <v>522</v>
      </c>
      <c r="AQ68" s="982"/>
      <c r="AR68" s="982"/>
      <c r="AS68" s="982"/>
      <c r="AT68" s="982"/>
      <c r="AU68" s="982" t="s">
        <v>522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598</v>
      </c>
      <c r="C69" s="975"/>
      <c r="D69" s="975"/>
      <c r="E69" s="975"/>
      <c r="F69" s="975"/>
      <c r="G69" s="975"/>
      <c r="H69" s="975"/>
      <c r="I69" s="975"/>
      <c r="J69" s="975"/>
      <c r="K69" s="975"/>
      <c r="L69" s="975"/>
      <c r="M69" s="975"/>
      <c r="N69" s="975"/>
      <c r="O69" s="975"/>
      <c r="P69" s="976"/>
      <c r="Q69" s="977">
        <v>3751</v>
      </c>
      <c r="R69" s="971"/>
      <c r="S69" s="971"/>
      <c r="T69" s="971"/>
      <c r="U69" s="971"/>
      <c r="V69" s="971">
        <v>3751</v>
      </c>
      <c r="W69" s="971"/>
      <c r="X69" s="971"/>
      <c r="Y69" s="971"/>
      <c r="Z69" s="971"/>
      <c r="AA69" s="971" t="s">
        <v>522</v>
      </c>
      <c r="AB69" s="971"/>
      <c r="AC69" s="971"/>
      <c r="AD69" s="971"/>
      <c r="AE69" s="971"/>
      <c r="AF69" s="971" t="s">
        <v>522</v>
      </c>
      <c r="AG69" s="971"/>
      <c r="AH69" s="971"/>
      <c r="AI69" s="971"/>
      <c r="AJ69" s="971"/>
      <c r="AK69" s="971" t="s">
        <v>522</v>
      </c>
      <c r="AL69" s="971"/>
      <c r="AM69" s="971"/>
      <c r="AN69" s="971"/>
      <c r="AO69" s="971"/>
      <c r="AP69" s="971">
        <v>1433</v>
      </c>
      <c r="AQ69" s="971"/>
      <c r="AR69" s="971"/>
      <c r="AS69" s="971"/>
      <c r="AT69" s="971"/>
      <c r="AU69" s="971">
        <v>472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604</v>
      </c>
      <c r="C70" s="975"/>
      <c r="D70" s="975"/>
      <c r="E70" s="975"/>
      <c r="F70" s="975"/>
      <c r="G70" s="975"/>
      <c r="H70" s="975"/>
      <c r="I70" s="975"/>
      <c r="J70" s="975"/>
      <c r="K70" s="975"/>
      <c r="L70" s="975"/>
      <c r="M70" s="975"/>
      <c r="N70" s="975"/>
      <c r="O70" s="975"/>
      <c r="P70" s="976"/>
      <c r="Q70" s="977">
        <v>110363</v>
      </c>
      <c r="R70" s="971"/>
      <c r="S70" s="971"/>
      <c r="T70" s="971"/>
      <c r="U70" s="971"/>
      <c r="V70" s="971">
        <v>102204</v>
      </c>
      <c r="W70" s="971"/>
      <c r="X70" s="971"/>
      <c r="Y70" s="971"/>
      <c r="Z70" s="971"/>
      <c r="AA70" s="971">
        <v>8159</v>
      </c>
      <c r="AB70" s="971"/>
      <c r="AC70" s="971"/>
      <c r="AD70" s="971"/>
      <c r="AE70" s="971"/>
      <c r="AF70" s="971">
        <v>15550</v>
      </c>
      <c r="AG70" s="971"/>
      <c r="AH70" s="971"/>
      <c r="AI70" s="971"/>
      <c r="AJ70" s="971"/>
      <c r="AK70" s="971" t="s">
        <v>522</v>
      </c>
      <c r="AL70" s="971"/>
      <c r="AM70" s="971"/>
      <c r="AN70" s="971"/>
      <c r="AO70" s="971"/>
      <c r="AP70" s="971" t="s">
        <v>522</v>
      </c>
      <c r="AQ70" s="971"/>
      <c r="AR70" s="971"/>
      <c r="AS70" s="971"/>
      <c r="AT70" s="971"/>
      <c r="AU70" s="971" t="s">
        <v>522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599</v>
      </c>
      <c r="C71" s="975"/>
      <c r="D71" s="975"/>
      <c r="E71" s="975"/>
      <c r="F71" s="975"/>
      <c r="G71" s="975"/>
      <c r="H71" s="975"/>
      <c r="I71" s="975"/>
      <c r="J71" s="975"/>
      <c r="K71" s="975"/>
      <c r="L71" s="975"/>
      <c r="M71" s="975"/>
      <c r="N71" s="975"/>
      <c r="O71" s="975"/>
      <c r="P71" s="976"/>
      <c r="Q71" s="977">
        <v>194</v>
      </c>
      <c r="R71" s="971"/>
      <c r="S71" s="971"/>
      <c r="T71" s="971"/>
      <c r="U71" s="971"/>
      <c r="V71" s="971">
        <v>178</v>
      </c>
      <c r="W71" s="971"/>
      <c r="X71" s="971"/>
      <c r="Y71" s="971"/>
      <c r="Z71" s="971"/>
      <c r="AA71" s="971">
        <v>16</v>
      </c>
      <c r="AB71" s="971"/>
      <c r="AC71" s="971"/>
      <c r="AD71" s="971"/>
      <c r="AE71" s="971"/>
      <c r="AF71" s="971">
        <v>16</v>
      </c>
      <c r="AG71" s="971"/>
      <c r="AH71" s="971"/>
      <c r="AI71" s="971"/>
      <c r="AJ71" s="971"/>
      <c r="AK71" s="971" t="s">
        <v>522</v>
      </c>
      <c r="AL71" s="971"/>
      <c r="AM71" s="971"/>
      <c r="AN71" s="971"/>
      <c r="AO71" s="971"/>
      <c r="AP71" s="971" t="s">
        <v>522</v>
      </c>
      <c r="AQ71" s="971"/>
      <c r="AR71" s="971"/>
      <c r="AS71" s="971"/>
      <c r="AT71" s="971"/>
      <c r="AU71" s="971" t="s">
        <v>522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600</v>
      </c>
      <c r="C72" s="975"/>
      <c r="D72" s="975"/>
      <c r="E72" s="975"/>
      <c r="F72" s="975"/>
      <c r="G72" s="975"/>
      <c r="H72" s="975"/>
      <c r="I72" s="975"/>
      <c r="J72" s="975"/>
      <c r="K72" s="975"/>
      <c r="L72" s="975"/>
      <c r="M72" s="975"/>
      <c r="N72" s="975"/>
      <c r="O72" s="975"/>
      <c r="P72" s="976"/>
      <c r="Q72" s="977">
        <v>1305178</v>
      </c>
      <c r="R72" s="971"/>
      <c r="S72" s="971"/>
      <c r="T72" s="971"/>
      <c r="U72" s="971"/>
      <c r="V72" s="971">
        <v>1290844</v>
      </c>
      <c r="W72" s="971"/>
      <c r="X72" s="971"/>
      <c r="Y72" s="971"/>
      <c r="Z72" s="971"/>
      <c r="AA72" s="971">
        <v>14334</v>
      </c>
      <c r="AB72" s="971"/>
      <c r="AC72" s="971"/>
      <c r="AD72" s="971"/>
      <c r="AE72" s="971"/>
      <c r="AF72" s="971">
        <v>14334</v>
      </c>
      <c r="AG72" s="971"/>
      <c r="AH72" s="971"/>
      <c r="AI72" s="971"/>
      <c r="AJ72" s="971"/>
      <c r="AK72" s="971">
        <v>9500</v>
      </c>
      <c r="AL72" s="971"/>
      <c r="AM72" s="971"/>
      <c r="AN72" s="971"/>
      <c r="AO72" s="971"/>
      <c r="AP72" s="971" t="s">
        <v>522</v>
      </c>
      <c r="AQ72" s="971"/>
      <c r="AR72" s="971"/>
      <c r="AS72" s="971"/>
      <c r="AT72" s="971"/>
      <c r="AU72" s="971" t="s">
        <v>522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601</v>
      </c>
      <c r="C73" s="975"/>
      <c r="D73" s="975"/>
      <c r="E73" s="975"/>
      <c r="F73" s="975"/>
      <c r="G73" s="975"/>
      <c r="H73" s="975"/>
      <c r="I73" s="975"/>
      <c r="J73" s="975"/>
      <c r="K73" s="975"/>
      <c r="L73" s="975"/>
      <c r="M73" s="975"/>
      <c r="N73" s="975"/>
      <c r="O73" s="975"/>
      <c r="P73" s="976"/>
      <c r="Q73" s="977">
        <v>39180</v>
      </c>
      <c r="R73" s="971"/>
      <c r="S73" s="971"/>
      <c r="T73" s="971"/>
      <c r="U73" s="971"/>
      <c r="V73" s="971">
        <v>36872</v>
      </c>
      <c r="W73" s="971"/>
      <c r="X73" s="971"/>
      <c r="Y73" s="971"/>
      <c r="Z73" s="971"/>
      <c r="AA73" s="971">
        <v>2308</v>
      </c>
      <c r="AB73" s="971"/>
      <c r="AC73" s="971"/>
      <c r="AD73" s="971"/>
      <c r="AE73" s="971"/>
      <c r="AF73" s="971">
        <v>23683</v>
      </c>
      <c r="AG73" s="971"/>
      <c r="AH73" s="971"/>
      <c r="AI73" s="971"/>
      <c r="AJ73" s="971"/>
      <c r="AK73" s="971" t="s">
        <v>522</v>
      </c>
      <c r="AL73" s="971"/>
      <c r="AM73" s="971"/>
      <c r="AN73" s="971"/>
      <c r="AO73" s="971"/>
      <c r="AP73" s="971">
        <v>98164</v>
      </c>
      <c r="AQ73" s="971"/>
      <c r="AR73" s="971"/>
      <c r="AS73" s="971"/>
      <c r="AT73" s="971"/>
      <c r="AU73" s="971" t="s">
        <v>522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602</v>
      </c>
      <c r="C74" s="975"/>
      <c r="D74" s="975"/>
      <c r="E74" s="975"/>
      <c r="F74" s="975"/>
      <c r="G74" s="975"/>
      <c r="H74" s="975"/>
      <c r="I74" s="975"/>
      <c r="J74" s="975"/>
      <c r="K74" s="975"/>
      <c r="L74" s="975"/>
      <c r="M74" s="975"/>
      <c r="N74" s="975"/>
      <c r="O74" s="975"/>
      <c r="P74" s="976"/>
      <c r="Q74" s="977">
        <v>6632</v>
      </c>
      <c r="R74" s="971"/>
      <c r="S74" s="971"/>
      <c r="T74" s="971"/>
      <c r="U74" s="971"/>
      <c r="V74" s="971">
        <v>5979</v>
      </c>
      <c r="W74" s="971"/>
      <c r="X74" s="971"/>
      <c r="Y74" s="971"/>
      <c r="Z74" s="971"/>
      <c r="AA74" s="971">
        <v>653</v>
      </c>
      <c r="AB74" s="971"/>
      <c r="AC74" s="971"/>
      <c r="AD74" s="971"/>
      <c r="AE74" s="971"/>
      <c r="AF74" s="971">
        <v>19383</v>
      </c>
      <c r="AG74" s="971"/>
      <c r="AH74" s="971"/>
      <c r="AI74" s="971"/>
      <c r="AJ74" s="971"/>
      <c r="AK74" s="971" t="s">
        <v>522</v>
      </c>
      <c r="AL74" s="971"/>
      <c r="AM74" s="971"/>
      <c r="AN74" s="971"/>
      <c r="AO74" s="971"/>
      <c r="AP74" s="971">
        <v>20120</v>
      </c>
      <c r="AQ74" s="971"/>
      <c r="AR74" s="971"/>
      <c r="AS74" s="971"/>
      <c r="AT74" s="971"/>
      <c r="AU74" s="971" t="s">
        <v>522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398</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72966</v>
      </c>
      <c r="AG88" s="959"/>
      <c r="AH88" s="959"/>
      <c r="AI88" s="959"/>
      <c r="AJ88" s="959"/>
      <c r="AK88" s="963"/>
      <c r="AL88" s="963"/>
      <c r="AM88" s="963"/>
      <c r="AN88" s="963"/>
      <c r="AO88" s="963"/>
      <c r="AP88" s="959">
        <v>119717</v>
      </c>
      <c r="AQ88" s="959"/>
      <c r="AR88" s="959"/>
      <c r="AS88" s="959"/>
      <c r="AT88" s="959"/>
      <c r="AU88" s="959">
        <v>472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297</v>
      </c>
      <c r="CS102" s="953"/>
      <c r="CT102" s="953"/>
      <c r="CU102" s="953"/>
      <c r="CV102" s="954"/>
      <c r="CW102" s="952">
        <v>1285</v>
      </c>
      <c r="CX102" s="953"/>
      <c r="CY102" s="953"/>
      <c r="CZ102" s="953"/>
      <c r="DA102" s="954"/>
      <c r="DB102" s="952">
        <v>11014</v>
      </c>
      <c r="DC102" s="953"/>
      <c r="DD102" s="953"/>
      <c r="DE102" s="953"/>
      <c r="DF102" s="954"/>
      <c r="DG102" s="952">
        <v>806</v>
      </c>
      <c r="DH102" s="953"/>
      <c r="DI102" s="953"/>
      <c r="DJ102" s="953"/>
      <c r="DK102" s="954"/>
      <c r="DL102" s="952" t="s">
        <v>589</v>
      </c>
      <c r="DM102" s="953"/>
      <c r="DN102" s="953"/>
      <c r="DO102" s="953"/>
      <c r="DP102" s="954"/>
      <c r="DQ102" s="952">
        <v>809</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316</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316</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316</v>
      </c>
      <c r="DR109" s="896"/>
      <c r="DS109" s="896"/>
      <c r="DT109" s="896"/>
      <c r="DU109" s="897"/>
      <c r="DV109" s="898" t="s">
        <v>437</v>
      </c>
      <c r="DW109" s="896"/>
      <c r="DX109" s="896"/>
      <c r="DY109" s="896"/>
      <c r="DZ109" s="929"/>
    </row>
    <row r="110" spans="1:131" s="230" customFormat="1" ht="26.25" customHeight="1" x14ac:dyDescent="0.2">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6262085</v>
      </c>
      <c r="AB110" s="889"/>
      <c r="AC110" s="889"/>
      <c r="AD110" s="889"/>
      <c r="AE110" s="890"/>
      <c r="AF110" s="891">
        <v>6138540</v>
      </c>
      <c r="AG110" s="889"/>
      <c r="AH110" s="889"/>
      <c r="AI110" s="889"/>
      <c r="AJ110" s="890"/>
      <c r="AK110" s="891">
        <v>6201447</v>
      </c>
      <c r="AL110" s="889"/>
      <c r="AM110" s="889"/>
      <c r="AN110" s="889"/>
      <c r="AO110" s="890"/>
      <c r="AP110" s="892">
        <v>30</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68842207</v>
      </c>
      <c r="BR110" s="842"/>
      <c r="BS110" s="842"/>
      <c r="BT110" s="842"/>
      <c r="BU110" s="842"/>
      <c r="BV110" s="842">
        <v>67181527</v>
      </c>
      <c r="BW110" s="842"/>
      <c r="BX110" s="842"/>
      <c r="BY110" s="842"/>
      <c r="BZ110" s="842"/>
      <c r="CA110" s="842">
        <v>62935969</v>
      </c>
      <c r="CB110" s="842"/>
      <c r="CC110" s="842"/>
      <c r="CD110" s="842"/>
      <c r="CE110" s="842"/>
      <c r="CF110" s="866">
        <v>304.89999999999998</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22596</v>
      </c>
      <c r="DH110" s="842"/>
      <c r="DI110" s="842"/>
      <c r="DJ110" s="842"/>
      <c r="DK110" s="842"/>
      <c r="DL110" s="842">
        <v>22597</v>
      </c>
      <c r="DM110" s="842"/>
      <c r="DN110" s="842"/>
      <c r="DO110" s="842"/>
      <c r="DP110" s="842"/>
      <c r="DQ110" s="842" t="s">
        <v>134</v>
      </c>
      <c r="DR110" s="842"/>
      <c r="DS110" s="842"/>
      <c r="DT110" s="842"/>
      <c r="DU110" s="842"/>
      <c r="DV110" s="843" t="s">
        <v>443</v>
      </c>
      <c r="DW110" s="843"/>
      <c r="DX110" s="843"/>
      <c r="DY110" s="843"/>
      <c r="DZ110" s="844"/>
    </row>
    <row r="111" spans="1:131" s="230" customFormat="1" ht="26.25" customHeight="1" x14ac:dyDescent="0.2">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134</v>
      </c>
      <c r="AB111" s="919"/>
      <c r="AC111" s="919"/>
      <c r="AD111" s="919"/>
      <c r="AE111" s="920"/>
      <c r="AF111" s="921" t="s">
        <v>443</v>
      </c>
      <c r="AG111" s="919"/>
      <c r="AH111" s="919"/>
      <c r="AI111" s="919"/>
      <c r="AJ111" s="920"/>
      <c r="AK111" s="921" t="s">
        <v>443</v>
      </c>
      <c r="AL111" s="919"/>
      <c r="AM111" s="919"/>
      <c r="AN111" s="919"/>
      <c r="AO111" s="920"/>
      <c r="AP111" s="922" t="s">
        <v>443</v>
      </c>
      <c r="AQ111" s="923"/>
      <c r="AR111" s="923"/>
      <c r="AS111" s="923"/>
      <c r="AT111" s="924"/>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v>111977</v>
      </c>
      <c r="BR111" s="817"/>
      <c r="BS111" s="817"/>
      <c r="BT111" s="817"/>
      <c r="BU111" s="817"/>
      <c r="BV111" s="817">
        <v>103731</v>
      </c>
      <c r="BW111" s="817"/>
      <c r="BX111" s="817"/>
      <c r="BY111" s="817"/>
      <c r="BZ111" s="817"/>
      <c r="CA111" s="817">
        <v>72694</v>
      </c>
      <c r="CB111" s="817"/>
      <c r="CC111" s="817"/>
      <c r="CD111" s="817"/>
      <c r="CE111" s="817"/>
      <c r="CF111" s="875">
        <v>0.4</v>
      </c>
      <c r="CG111" s="876"/>
      <c r="CH111" s="876"/>
      <c r="CI111" s="876"/>
      <c r="CJ111" s="876"/>
      <c r="CK111" s="927"/>
      <c r="CL111" s="821"/>
      <c r="CM111" s="815"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443</v>
      </c>
      <c r="DH111" s="817"/>
      <c r="DI111" s="817"/>
      <c r="DJ111" s="817"/>
      <c r="DK111" s="817"/>
      <c r="DL111" s="817" t="s">
        <v>443</v>
      </c>
      <c r="DM111" s="817"/>
      <c r="DN111" s="817"/>
      <c r="DO111" s="817"/>
      <c r="DP111" s="817"/>
      <c r="DQ111" s="817" t="s">
        <v>443</v>
      </c>
      <c r="DR111" s="817"/>
      <c r="DS111" s="817"/>
      <c r="DT111" s="817"/>
      <c r="DU111" s="817"/>
      <c r="DV111" s="794" t="s">
        <v>443</v>
      </c>
      <c r="DW111" s="794"/>
      <c r="DX111" s="794"/>
      <c r="DY111" s="794"/>
      <c r="DZ111" s="795"/>
    </row>
    <row r="112" spans="1:131" s="230" customFormat="1" ht="26.25" customHeight="1" x14ac:dyDescent="0.2">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449</v>
      </c>
      <c r="AB112" s="780"/>
      <c r="AC112" s="780"/>
      <c r="AD112" s="780"/>
      <c r="AE112" s="781"/>
      <c r="AF112" s="782" t="s">
        <v>449</v>
      </c>
      <c r="AG112" s="780"/>
      <c r="AH112" s="780"/>
      <c r="AI112" s="780"/>
      <c r="AJ112" s="781"/>
      <c r="AK112" s="782" t="s">
        <v>449</v>
      </c>
      <c r="AL112" s="780"/>
      <c r="AM112" s="780"/>
      <c r="AN112" s="780"/>
      <c r="AO112" s="781"/>
      <c r="AP112" s="824" t="s">
        <v>449</v>
      </c>
      <c r="AQ112" s="825"/>
      <c r="AR112" s="825"/>
      <c r="AS112" s="825"/>
      <c r="AT112" s="826"/>
      <c r="AU112" s="932"/>
      <c r="AV112" s="933"/>
      <c r="AW112" s="933"/>
      <c r="AX112" s="933"/>
      <c r="AY112" s="933"/>
      <c r="AZ112" s="815" t="s">
        <v>450</v>
      </c>
      <c r="BA112" s="752"/>
      <c r="BB112" s="752"/>
      <c r="BC112" s="752"/>
      <c r="BD112" s="752"/>
      <c r="BE112" s="752"/>
      <c r="BF112" s="752"/>
      <c r="BG112" s="752"/>
      <c r="BH112" s="752"/>
      <c r="BI112" s="752"/>
      <c r="BJ112" s="752"/>
      <c r="BK112" s="752"/>
      <c r="BL112" s="752"/>
      <c r="BM112" s="752"/>
      <c r="BN112" s="752"/>
      <c r="BO112" s="752"/>
      <c r="BP112" s="753"/>
      <c r="BQ112" s="816">
        <v>14566656</v>
      </c>
      <c r="BR112" s="817"/>
      <c r="BS112" s="817"/>
      <c r="BT112" s="817"/>
      <c r="BU112" s="817"/>
      <c r="BV112" s="817">
        <v>12788379</v>
      </c>
      <c r="BW112" s="817"/>
      <c r="BX112" s="817"/>
      <c r="BY112" s="817"/>
      <c r="BZ112" s="817"/>
      <c r="CA112" s="817">
        <v>11137651</v>
      </c>
      <c r="CB112" s="817"/>
      <c r="CC112" s="817"/>
      <c r="CD112" s="817"/>
      <c r="CE112" s="817"/>
      <c r="CF112" s="875">
        <v>54</v>
      </c>
      <c r="CG112" s="876"/>
      <c r="CH112" s="876"/>
      <c r="CI112" s="876"/>
      <c r="CJ112" s="876"/>
      <c r="CK112" s="927"/>
      <c r="CL112" s="821"/>
      <c r="CM112" s="815"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449</v>
      </c>
      <c r="DH112" s="817"/>
      <c r="DI112" s="817"/>
      <c r="DJ112" s="817"/>
      <c r="DK112" s="817"/>
      <c r="DL112" s="817" t="s">
        <v>449</v>
      </c>
      <c r="DM112" s="817"/>
      <c r="DN112" s="817"/>
      <c r="DO112" s="817"/>
      <c r="DP112" s="817"/>
      <c r="DQ112" s="817" t="s">
        <v>449</v>
      </c>
      <c r="DR112" s="817"/>
      <c r="DS112" s="817"/>
      <c r="DT112" s="817"/>
      <c r="DU112" s="817"/>
      <c r="DV112" s="794" t="s">
        <v>443</v>
      </c>
      <c r="DW112" s="794"/>
      <c r="DX112" s="794"/>
      <c r="DY112" s="794"/>
      <c r="DZ112" s="795"/>
    </row>
    <row r="113" spans="1:130" s="230" customFormat="1" ht="26.25" customHeight="1" x14ac:dyDescent="0.2">
      <c r="A113" s="914"/>
      <c r="B113" s="915"/>
      <c r="C113" s="752" t="s">
        <v>452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1155063</v>
      </c>
      <c r="AB113" s="919"/>
      <c r="AC113" s="919"/>
      <c r="AD113" s="919"/>
      <c r="AE113" s="920"/>
      <c r="AF113" s="921">
        <v>1001816</v>
      </c>
      <c r="AG113" s="919"/>
      <c r="AH113" s="919"/>
      <c r="AI113" s="919"/>
      <c r="AJ113" s="920"/>
      <c r="AK113" s="921">
        <v>992446</v>
      </c>
      <c r="AL113" s="919"/>
      <c r="AM113" s="919"/>
      <c r="AN113" s="919"/>
      <c r="AO113" s="920"/>
      <c r="AP113" s="922">
        <v>4.8</v>
      </c>
      <c r="AQ113" s="923"/>
      <c r="AR113" s="923"/>
      <c r="AS113" s="923"/>
      <c r="AT113" s="924"/>
      <c r="AU113" s="932"/>
      <c r="AV113" s="933"/>
      <c r="AW113" s="933"/>
      <c r="AX113" s="933"/>
      <c r="AY113" s="933"/>
      <c r="AZ113" s="815" t="s">
        <v>453</v>
      </c>
      <c r="BA113" s="752"/>
      <c r="BB113" s="752"/>
      <c r="BC113" s="752"/>
      <c r="BD113" s="752"/>
      <c r="BE113" s="752"/>
      <c r="BF113" s="752"/>
      <c r="BG113" s="752"/>
      <c r="BH113" s="752"/>
      <c r="BI113" s="752"/>
      <c r="BJ113" s="752"/>
      <c r="BK113" s="752"/>
      <c r="BL113" s="752"/>
      <c r="BM113" s="752"/>
      <c r="BN113" s="752"/>
      <c r="BO113" s="752"/>
      <c r="BP113" s="753"/>
      <c r="BQ113" s="816">
        <v>574029</v>
      </c>
      <c r="BR113" s="817"/>
      <c r="BS113" s="817"/>
      <c r="BT113" s="817"/>
      <c r="BU113" s="817"/>
      <c r="BV113" s="817">
        <v>518596</v>
      </c>
      <c r="BW113" s="817"/>
      <c r="BX113" s="817"/>
      <c r="BY113" s="817"/>
      <c r="BZ113" s="817"/>
      <c r="CA113" s="817">
        <v>472241</v>
      </c>
      <c r="CB113" s="817"/>
      <c r="CC113" s="817"/>
      <c r="CD113" s="817"/>
      <c r="CE113" s="817"/>
      <c r="CF113" s="875">
        <v>2.2999999999999998</v>
      </c>
      <c r="CG113" s="876"/>
      <c r="CH113" s="876"/>
      <c r="CI113" s="876"/>
      <c r="CJ113" s="876"/>
      <c r="CK113" s="927"/>
      <c r="CL113" s="821"/>
      <c r="CM113" s="815" t="s">
        <v>454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449</v>
      </c>
      <c r="DH113" s="780"/>
      <c r="DI113" s="780"/>
      <c r="DJ113" s="780"/>
      <c r="DK113" s="781"/>
      <c r="DL113" s="782" t="s">
        <v>449</v>
      </c>
      <c r="DM113" s="780"/>
      <c r="DN113" s="780"/>
      <c r="DO113" s="780"/>
      <c r="DP113" s="781"/>
      <c r="DQ113" s="782" t="s">
        <v>449</v>
      </c>
      <c r="DR113" s="780"/>
      <c r="DS113" s="780"/>
      <c r="DT113" s="780"/>
      <c r="DU113" s="781"/>
      <c r="DV113" s="824" t="s">
        <v>396</v>
      </c>
      <c r="DW113" s="825"/>
      <c r="DX113" s="825"/>
      <c r="DY113" s="825"/>
      <c r="DZ113" s="826"/>
    </row>
    <row r="114" spans="1:130" s="230" customFormat="1" ht="26.25" customHeight="1" x14ac:dyDescent="0.2">
      <c r="A114" s="914"/>
      <c r="B114" s="915"/>
      <c r="C114" s="752" t="s">
        <v>455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77154</v>
      </c>
      <c r="AB114" s="780"/>
      <c r="AC114" s="780"/>
      <c r="AD114" s="780"/>
      <c r="AE114" s="781"/>
      <c r="AF114" s="782">
        <v>88691</v>
      </c>
      <c r="AG114" s="780"/>
      <c r="AH114" s="780"/>
      <c r="AI114" s="780"/>
      <c r="AJ114" s="781"/>
      <c r="AK114" s="782">
        <v>86188</v>
      </c>
      <c r="AL114" s="780"/>
      <c r="AM114" s="780"/>
      <c r="AN114" s="780"/>
      <c r="AO114" s="781"/>
      <c r="AP114" s="824">
        <v>0.4</v>
      </c>
      <c r="AQ114" s="825"/>
      <c r="AR114" s="825"/>
      <c r="AS114" s="825"/>
      <c r="AT114" s="826"/>
      <c r="AU114" s="932"/>
      <c r="AV114" s="933"/>
      <c r="AW114" s="933"/>
      <c r="AX114" s="933"/>
      <c r="AY114" s="933"/>
      <c r="AZ114" s="815" t="s">
        <v>456</v>
      </c>
      <c r="BA114" s="752"/>
      <c r="BB114" s="752"/>
      <c r="BC114" s="752"/>
      <c r="BD114" s="752"/>
      <c r="BE114" s="752"/>
      <c r="BF114" s="752"/>
      <c r="BG114" s="752"/>
      <c r="BH114" s="752"/>
      <c r="BI114" s="752"/>
      <c r="BJ114" s="752"/>
      <c r="BK114" s="752"/>
      <c r="BL114" s="752"/>
      <c r="BM114" s="752"/>
      <c r="BN114" s="752"/>
      <c r="BO114" s="752"/>
      <c r="BP114" s="753"/>
      <c r="BQ114" s="816">
        <v>5259293</v>
      </c>
      <c r="BR114" s="817"/>
      <c r="BS114" s="817"/>
      <c r="BT114" s="817"/>
      <c r="BU114" s="817"/>
      <c r="BV114" s="817">
        <v>5073824</v>
      </c>
      <c r="BW114" s="817"/>
      <c r="BX114" s="817"/>
      <c r="BY114" s="817"/>
      <c r="BZ114" s="817"/>
      <c r="CA114" s="817">
        <v>5004614</v>
      </c>
      <c r="CB114" s="817"/>
      <c r="CC114" s="817"/>
      <c r="CD114" s="817"/>
      <c r="CE114" s="817"/>
      <c r="CF114" s="875">
        <v>24.2</v>
      </c>
      <c r="CG114" s="876"/>
      <c r="CH114" s="876"/>
      <c r="CI114" s="876"/>
      <c r="CJ114" s="876"/>
      <c r="CK114" s="927"/>
      <c r="CL114" s="821"/>
      <c r="CM114" s="815" t="s">
        <v>457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449</v>
      </c>
      <c r="DH114" s="780"/>
      <c r="DI114" s="780"/>
      <c r="DJ114" s="780"/>
      <c r="DK114" s="781"/>
      <c r="DL114" s="782" t="s">
        <v>449</v>
      </c>
      <c r="DM114" s="780"/>
      <c r="DN114" s="780"/>
      <c r="DO114" s="780"/>
      <c r="DP114" s="781"/>
      <c r="DQ114" s="782" t="s">
        <v>449</v>
      </c>
      <c r="DR114" s="780"/>
      <c r="DS114" s="780"/>
      <c r="DT114" s="780"/>
      <c r="DU114" s="781"/>
      <c r="DV114" s="824" t="s">
        <v>449</v>
      </c>
      <c r="DW114" s="825"/>
      <c r="DX114" s="825"/>
      <c r="DY114" s="825"/>
      <c r="DZ114" s="826"/>
    </row>
    <row r="115" spans="1:130" s="230" customFormat="1" ht="26.25" customHeight="1" x14ac:dyDescent="0.2">
      <c r="A115" s="914"/>
      <c r="B115" s="915"/>
      <c r="C115" s="752" t="s">
        <v>458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31439</v>
      </c>
      <c r="AB115" s="919"/>
      <c r="AC115" s="919"/>
      <c r="AD115" s="919"/>
      <c r="AE115" s="920"/>
      <c r="AF115" s="921">
        <v>31777</v>
      </c>
      <c r="AG115" s="919"/>
      <c r="AH115" s="919"/>
      <c r="AI115" s="919"/>
      <c r="AJ115" s="920"/>
      <c r="AK115" s="921">
        <v>9295</v>
      </c>
      <c r="AL115" s="919"/>
      <c r="AM115" s="919"/>
      <c r="AN115" s="919"/>
      <c r="AO115" s="920"/>
      <c r="AP115" s="922">
        <v>0</v>
      </c>
      <c r="AQ115" s="923"/>
      <c r="AR115" s="923"/>
      <c r="AS115" s="923"/>
      <c r="AT115" s="924"/>
      <c r="AU115" s="932"/>
      <c r="AV115" s="933"/>
      <c r="AW115" s="933"/>
      <c r="AX115" s="933"/>
      <c r="AY115" s="933"/>
      <c r="AZ115" s="815" t="s">
        <v>459</v>
      </c>
      <c r="BA115" s="752"/>
      <c r="BB115" s="752"/>
      <c r="BC115" s="752"/>
      <c r="BD115" s="752"/>
      <c r="BE115" s="752"/>
      <c r="BF115" s="752"/>
      <c r="BG115" s="752"/>
      <c r="BH115" s="752"/>
      <c r="BI115" s="752"/>
      <c r="BJ115" s="752"/>
      <c r="BK115" s="752"/>
      <c r="BL115" s="752"/>
      <c r="BM115" s="752"/>
      <c r="BN115" s="752"/>
      <c r="BO115" s="752"/>
      <c r="BP115" s="753"/>
      <c r="BQ115" s="816">
        <v>2366252</v>
      </c>
      <c r="BR115" s="817"/>
      <c r="BS115" s="817"/>
      <c r="BT115" s="817"/>
      <c r="BU115" s="817"/>
      <c r="BV115" s="817">
        <v>1208599</v>
      </c>
      <c r="BW115" s="817"/>
      <c r="BX115" s="817"/>
      <c r="BY115" s="817"/>
      <c r="BZ115" s="817"/>
      <c r="CA115" s="817">
        <v>808720</v>
      </c>
      <c r="CB115" s="817"/>
      <c r="CC115" s="817"/>
      <c r="CD115" s="817"/>
      <c r="CE115" s="817"/>
      <c r="CF115" s="875">
        <v>3.9</v>
      </c>
      <c r="CG115" s="876"/>
      <c r="CH115" s="876"/>
      <c r="CI115" s="876"/>
      <c r="CJ115" s="876"/>
      <c r="CK115" s="927"/>
      <c r="CL115" s="821"/>
      <c r="CM115" s="815"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449</v>
      </c>
      <c r="DH115" s="780"/>
      <c r="DI115" s="780"/>
      <c r="DJ115" s="780"/>
      <c r="DK115" s="781"/>
      <c r="DL115" s="782" t="s">
        <v>443</v>
      </c>
      <c r="DM115" s="780"/>
      <c r="DN115" s="780"/>
      <c r="DO115" s="780"/>
      <c r="DP115" s="781"/>
      <c r="DQ115" s="782" t="s">
        <v>449</v>
      </c>
      <c r="DR115" s="780"/>
      <c r="DS115" s="780"/>
      <c r="DT115" s="780"/>
      <c r="DU115" s="781"/>
      <c r="DV115" s="824" t="s">
        <v>449</v>
      </c>
      <c r="DW115" s="825"/>
      <c r="DX115" s="825"/>
      <c r="DY115" s="825"/>
      <c r="DZ115" s="826"/>
    </row>
    <row r="116" spans="1:130" s="230" customFormat="1" ht="26.25" customHeight="1" x14ac:dyDescent="0.2">
      <c r="A116" s="916"/>
      <c r="B116" s="917"/>
      <c r="C116" s="839" t="s">
        <v>461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445</v>
      </c>
      <c r="AB116" s="780"/>
      <c r="AC116" s="780"/>
      <c r="AD116" s="780"/>
      <c r="AE116" s="781"/>
      <c r="AF116" s="782" t="s">
        <v>443</v>
      </c>
      <c r="AG116" s="780"/>
      <c r="AH116" s="780"/>
      <c r="AI116" s="780"/>
      <c r="AJ116" s="781"/>
      <c r="AK116" s="782" t="s">
        <v>449</v>
      </c>
      <c r="AL116" s="780"/>
      <c r="AM116" s="780"/>
      <c r="AN116" s="780"/>
      <c r="AO116" s="781"/>
      <c r="AP116" s="824" t="s">
        <v>449</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449</v>
      </c>
      <c r="BR116" s="817"/>
      <c r="BS116" s="817"/>
      <c r="BT116" s="817"/>
      <c r="BU116" s="817"/>
      <c r="BV116" s="817" t="s">
        <v>449</v>
      </c>
      <c r="BW116" s="817"/>
      <c r="BX116" s="817"/>
      <c r="BY116" s="817"/>
      <c r="BZ116" s="817"/>
      <c r="CA116" s="817" t="s">
        <v>449</v>
      </c>
      <c r="CB116" s="817"/>
      <c r="CC116" s="817"/>
      <c r="CD116" s="817"/>
      <c r="CE116" s="817"/>
      <c r="CF116" s="875" t="s">
        <v>449</v>
      </c>
      <c r="CG116" s="876"/>
      <c r="CH116" s="876"/>
      <c r="CI116" s="876"/>
      <c r="CJ116" s="876"/>
      <c r="CK116" s="927"/>
      <c r="CL116" s="821"/>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449</v>
      </c>
      <c r="DH116" s="780"/>
      <c r="DI116" s="780"/>
      <c r="DJ116" s="780"/>
      <c r="DK116" s="781"/>
      <c r="DL116" s="782" t="s">
        <v>449</v>
      </c>
      <c r="DM116" s="780"/>
      <c r="DN116" s="780"/>
      <c r="DO116" s="780"/>
      <c r="DP116" s="781"/>
      <c r="DQ116" s="782" t="s">
        <v>449</v>
      </c>
      <c r="DR116" s="780"/>
      <c r="DS116" s="780"/>
      <c r="DT116" s="780"/>
      <c r="DU116" s="781"/>
      <c r="DV116" s="824" t="s">
        <v>449</v>
      </c>
      <c r="DW116" s="825"/>
      <c r="DX116" s="825"/>
      <c r="DY116" s="825"/>
      <c r="DZ116" s="826"/>
    </row>
    <row r="117" spans="1:130" s="230" customFormat="1" ht="26.25" customHeight="1" x14ac:dyDescent="0.2">
      <c r="A117" s="895" t="s">
        <v>194</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7526186</v>
      </c>
      <c r="AB117" s="903"/>
      <c r="AC117" s="903"/>
      <c r="AD117" s="903"/>
      <c r="AE117" s="904"/>
      <c r="AF117" s="905">
        <v>7260824</v>
      </c>
      <c r="AG117" s="903"/>
      <c r="AH117" s="903"/>
      <c r="AI117" s="903"/>
      <c r="AJ117" s="904"/>
      <c r="AK117" s="905">
        <v>7289376</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816" t="s">
        <v>396</v>
      </c>
      <c r="BR117" s="817"/>
      <c r="BS117" s="817"/>
      <c r="BT117" s="817"/>
      <c r="BU117" s="817"/>
      <c r="BV117" s="817" t="s">
        <v>396</v>
      </c>
      <c r="BW117" s="817"/>
      <c r="BX117" s="817"/>
      <c r="BY117" s="817"/>
      <c r="BZ117" s="817"/>
      <c r="CA117" s="817" t="s">
        <v>466</v>
      </c>
      <c r="CB117" s="817"/>
      <c r="CC117" s="817"/>
      <c r="CD117" s="817"/>
      <c r="CE117" s="817"/>
      <c r="CF117" s="875" t="s">
        <v>467</v>
      </c>
      <c r="CG117" s="876"/>
      <c r="CH117" s="876"/>
      <c r="CI117" s="876"/>
      <c r="CJ117" s="876"/>
      <c r="CK117" s="927"/>
      <c r="CL117" s="821"/>
      <c r="CM117" s="815" t="s">
        <v>468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466</v>
      </c>
      <c r="DH117" s="780"/>
      <c r="DI117" s="780"/>
      <c r="DJ117" s="780"/>
      <c r="DK117" s="781"/>
      <c r="DL117" s="782" t="s">
        <v>396</v>
      </c>
      <c r="DM117" s="780"/>
      <c r="DN117" s="780"/>
      <c r="DO117" s="780"/>
      <c r="DP117" s="781"/>
      <c r="DQ117" s="782" t="s">
        <v>396</v>
      </c>
      <c r="DR117" s="780"/>
      <c r="DS117" s="780"/>
      <c r="DT117" s="780"/>
      <c r="DU117" s="781"/>
      <c r="DV117" s="824" t="s">
        <v>396</v>
      </c>
      <c r="DW117" s="825"/>
      <c r="DX117" s="825"/>
      <c r="DY117" s="825"/>
      <c r="DZ117" s="826"/>
    </row>
    <row r="118" spans="1:130" s="230" customFormat="1" ht="26.25" customHeight="1" x14ac:dyDescent="0.2">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316</v>
      </c>
      <c r="AL118" s="896"/>
      <c r="AM118" s="896"/>
      <c r="AN118" s="896"/>
      <c r="AO118" s="897"/>
      <c r="AP118" s="899" t="s">
        <v>437</v>
      </c>
      <c r="AQ118" s="900"/>
      <c r="AR118" s="900"/>
      <c r="AS118" s="900"/>
      <c r="AT118" s="901"/>
      <c r="AU118" s="932"/>
      <c r="AV118" s="933"/>
      <c r="AW118" s="933"/>
      <c r="AX118" s="933"/>
      <c r="AY118" s="933"/>
      <c r="AZ118" s="838" t="s">
        <v>469</v>
      </c>
      <c r="BA118" s="839"/>
      <c r="BB118" s="839"/>
      <c r="BC118" s="839"/>
      <c r="BD118" s="839"/>
      <c r="BE118" s="839"/>
      <c r="BF118" s="839"/>
      <c r="BG118" s="839"/>
      <c r="BH118" s="839"/>
      <c r="BI118" s="839"/>
      <c r="BJ118" s="839"/>
      <c r="BK118" s="839"/>
      <c r="BL118" s="839"/>
      <c r="BM118" s="839"/>
      <c r="BN118" s="839"/>
      <c r="BO118" s="839"/>
      <c r="BP118" s="840"/>
      <c r="BQ118" s="879" t="s">
        <v>396</v>
      </c>
      <c r="BR118" s="845"/>
      <c r="BS118" s="845"/>
      <c r="BT118" s="845"/>
      <c r="BU118" s="845"/>
      <c r="BV118" s="845" t="s">
        <v>396</v>
      </c>
      <c r="BW118" s="845"/>
      <c r="BX118" s="845"/>
      <c r="BY118" s="845"/>
      <c r="BZ118" s="845"/>
      <c r="CA118" s="845" t="s">
        <v>449</v>
      </c>
      <c r="CB118" s="845"/>
      <c r="CC118" s="845"/>
      <c r="CD118" s="845"/>
      <c r="CE118" s="845"/>
      <c r="CF118" s="875" t="s">
        <v>467</v>
      </c>
      <c r="CG118" s="876"/>
      <c r="CH118" s="876"/>
      <c r="CI118" s="876"/>
      <c r="CJ118" s="876"/>
      <c r="CK118" s="927"/>
      <c r="CL118" s="821"/>
      <c r="CM118" s="815"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396</v>
      </c>
      <c r="DH118" s="780"/>
      <c r="DI118" s="780"/>
      <c r="DJ118" s="780"/>
      <c r="DK118" s="781"/>
      <c r="DL118" s="782" t="s">
        <v>396</v>
      </c>
      <c r="DM118" s="780"/>
      <c r="DN118" s="780"/>
      <c r="DO118" s="780"/>
      <c r="DP118" s="781"/>
      <c r="DQ118" s="782" t="s">
        <v>396</v>
      </c>
      <c r="DR118" s="780"/>
      <c r="DS118" s="780"/>
      <c r="DT118" s="780"/>
      <c r="DU118" s="781"/>
      <c r="DV118" s="824" t="s">
        <v>471</v>
      </c>
      <c r="DW118" s="825"/>
      <c r="DX118" s="825"/>
      <c r="DY118" s="825"/>
      <c r="DZ118" s="826"/>
    </row>
    <row r="119" spans="1:130" s="230" customFormat="1" ht="26.25" customHeight="1" x14ac:dyDescent="0.2">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22597</v>
      </c>
      <c r="AB119" s="889"/>
      <c r="AC119" s="889"/>
      <c r="AD119" s="889"/>
      <c r="AE119" s="890"/>
      <c r="AF119" s="891">
        <v>22597</v>
      </c>
      <c r="AG119" s="889"/>
      <c r="AH119" s="889"/>
      <c r="AI119" s="889"/>
      <c r="AJ119" s="890"/>
      <c r="AK119" s="891" t="s">
        <v>449</v>
      </c>
      <c r="AL119" s="889"/>
      <c r="AM119" s="889"/>
      <c r="AN119" s="889"/>
      <c r="AO119" s="890"/>
      <c r="AP119" s="892" t="s">
        <v>396</v>
      </c>
      <c r="AQ119" s="893"/>
      <c r="AR119" s="893"/>
      <c r="AS119" s="893"/>
      <c r="AT119" s="894"/>
      <c r="AU119" s="934"/>
      <c r="AV119" s="935"/>
      <c r="AW119" s="935"/>
      <c r="AX119" s="935"/>
      <c r="AY119" s="935"/>
      <c r="AZ119" s="251" t="s">
        <v>194</v>
      </c>
      <c r="BA119" s="251"/>
      <c r="BB119" s="251"/>
      <c r="BC119" s="251"/>
      <c r="BD119" s="251"/>
      <c r="BE119" s="251"/>
      <c r="BF119" s="251"/>
      <c r="BG119" s="251"/>
      <c r="BH119" s="251"/>
      <c r="BI119" s="251"/>
      <c r="BJ119" s="251"/>
      <c r="BK119" s="251"/>
      <c r="BL119" s="251"/>
      <c r="BM119" s="251"/>
      <c r="BN119" s="251"/>
      <c r="BO119" s="877" t="s">
        <v>472</v>
      </c>
      <c r="BP119" s="878"/>
      <c r="BQ119" s="879">
        <v>91720414</v>
      </c>
      <c r="BR119" s="845"/>
      <c r="BS119" s="845"/>
      <c r="BT119" s="845"/>
      <c r="BU119" s="845"/>
      <c r="BV119" s="845">
        <v>86874656</v>
      </c>
      <c r="BW119" s="845"/>
      <c r="BX119" s="845"/>
      <c r="BY119" s="845"/>
      <c r="BZ119" s="845"/>
      <c r="CA119" s="845">
        <v>80431889</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89381</v>
      </c>
      <c r="DH119" s="764"/>
      <c r="DI119" s="764"/>
      <c r="DJ119" s="764"/>
      <c r="DK119" s="765"/>
      <c r="DL119" s="766">
        <v>81134</v>
      </c>
      <c r="DM119" s="764"/>
      <c r="DN119" s="764"/>
      <c r="DO119" s="764"/>
      <c r="DP119" s="765"/>
      <c r="DQ119" s="766">
        <v>72694</v>
      </c>
      <c r="DR119" s="764"/>
      <c r="DS119" s="764"/>
      <c r="DT119" s="764"/>
      <c r="DU119" s="765"/>
      <c r="DV119" s="848">
        <v>0.4</v>
      </c>
      <c r="DW119" s="849"/>
      <c r="DX119" s="849"/>
      <c r="DY119" s="849"/>
      <c r="DZ119" s="850"/>
    </row>
    <row r="120" spans="1:130" s="230" customFormat="1" ht="26.25" customHeight="1" x14ac:dyDescent="0.2">
      <c r="A120" s="820"/>
      <c r="B120" s="821"/>
      <c r="C120" s="815"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396</v>
      </c>
      <c r="AB120" s="780"/>
      <c r="AC120" s="780"/>
      <c r="AD120" s="780"/>
      <c r="AE120" s="781"/>
      <c r="AF120" s="782" t="s">
        <v>396</v>
      </c>
      <c r="AG120" s="780"/>
      <c r="AH120" s="780"/>
      <c r="AI120" s="780"/>
      <c r="AJ120" s="781"/>
      <c r="AK120" s="782" t="s">
        <v>396</v>
      </c>
      <c r="AL120" s="780"/>
      <c r="AM120" s="780"/>
      <c r="AN120" s="780"/>
      <c r="AO120" s="781"/>
      <c r="AP120" s="824" t="s">
        <v>449</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14410452</v>
      </c>
      <c r="BR120" s="842"/>
      <c r="BS120" s="842"/>
      <c r="BT120" s="842"/>
      <c r="BU120" s="842"/>
      <c r="BV120" s="842">
        <v>18425456</v>
      </c>
      <c r="BW120" s="842"/>
      <c r="BX120" s="842"/>
      <c r="BY120" s="842"/>
      <c r="BZ120" s="842"/>
      <c r="CA120" s="842">
        <v>17407645</v>
      </c>
      <c r="CB120" s="842"/>
      <c r="CC120" s="842"/>
      <c r="CD120" s="842"/>
      <c r="CE120" s="842"/>
      <c r="CF120" s="866">
        <v>84.3</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14566656</v>
      </c>
      <c r="DH120" s="842"/>
      <c r="DI120" s="842"/>
      <c r="DJ120" s="842"/>
      <c r="DK120" s="842"/>
      <c r="DL120" s="842">
        <v>12781016</v>
      </c>
      <c r="DM120" s="842"/>
      <c r="DN120" s="842"/>
      <c r="DO120" s="842"/>
      <c r="DP120" s="842"/>
      <c r="DQ120" s="842">
        <v>11130162</v>
      </c>
      <c r="DR120" s="842"/>
      <c r="DS120" s="842"/>
      <c r="DT120" s="842"/>
      <c r="DU120" s="842"/>
      <c r="DV120" s="843">
        <v>53.9</v>
      </c>
      <c r="DW120" s="843"/>
      <c r="DX120" s="843"/>
      <c r="DY120" s="843"/>
      <c r="DZ120" s="844"/>
    </row>
    <row r="121" spans="1:130" s="230" customFormat="1" ht="26.25" customHeight="1" x14ac:dyDescent="0.2">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396</v>
      </c>
      <c r="AB121" s="780"/>
      <c r="AC121" s="780"/>
      <c r="AD121" s="780"/>
      <c r="AE121" s="781"/>
      <c r="AF121" s="782" t="s">
        <v>479</v>
      </c>
      <c r="AG121" s="780"/>
      <c r="AH121" s="780"/>
      <c r="AI121" s="780"/>
      <c r="AJ121" s="781"/>
      <c r="AK121" s="782" t="s">
        <v>471</v>
      </c>
      <c r="AL121" s="780"/>
      <c r="AM121" s="780"/>
      <c r="AN121" s="780"/>
      <c r="AO121" s="781"/>
      <c r="AP121" s="824" t="s">
        <v>396</v>
      </c>
      <c r="AQ121" s="825"/>
      <c r="AR121" s="825"/>
      <c r="AS121" s="825"/>
      <c r="AT121" s="826"/>
      <c r="AU121" s="883"/>
      <c r="AV121" s="884"/>
      <c r="AW121" s="884"/>
      <c r="AX121" s="884"/>
      <c r="AY121" s="885"/>
      <c r="AZ121" s="815" t="s">
        <v>480</v>
      </c>
      <c r="BA121" s="752"/>
      <c r="BB121" s="752"/>
      <c r="BC121" s="752"/>
      <c r="BD121" s="752"/>
      <c r="BE121" s="752"/>
      <c r="BF121" s="752"/>
      <c r="BG121" s="752"/>
      <c r="BH121" s="752"/>
      <c r="BI121" s="752"/>
      <c r="BJ121" s="752"/>
      <c r="BK121" s="752"/>
      <c r="BL121" s="752"/>
      <c r="BM121" s="752"/>
      <c r="BN121" s="752"/>
      <c r="BO121" s="752"/>
      <c r="BP121" s="753"/>
      <c r="BQ121" s="816">
        <v>21367778</v>
      </c>
      <c r="BR121" s="817"/>
      <c r="BS121" s="817"/>
      <c r="BT121" s="817"/>
      <c r="BU121" s="817"/>
      <c r="BV121" s="817">
        <v>20528729</v>
      </c>
      <c r="BW121" s="817"/>
      <c r="BX121" s="817"/>
      <c r="BY121" s="817"/>
      <c r="BZ121" s="817"/>
      <c r="CA121" s="817">
        <v>19439737</v>
      </c>
      <c r="CB121" s="817"/>
      <c r="CC121" s="817"/>
      <c r="CD121" s="817"/>
      <c r="CE121" s="817"/>
      <c r="CF121" s="875">
        <v>94.2</v>
      </c>
      <c r="CG121" s="876"/>
      <c r="CH121" s="876"/>
      <c r="CI121" s="876"/>
      <c r="CJ121" s="876"/>
      <c r="CK121" s="869"/>
      <c r="CL121" s="855"/>
      <c r="CM121" s="855"/>
      <c r="CN121" s="855"/>
      <c r="CO121" s="856"/>
      <c r="CP121" s="835" t="s">
        <v>481</v>
      </c>
      <c r="CQ121" s="836"/>
      <c r="CR121" s="836"/>
      <c r="CS121" s="836"/>
      <c r="CT121" s="836"/>
      <c r="CU121" s="836"/>
      <c r="CV121" s="836"/>
      <c r="CW121" s="836"/>
      <c r="CX121" s="836"/>
      <c r="CY121" s="836"/>
      <c r="CZ121" s="836"/>
      <c r="DA121" s="836"/>
      <c r="DB121" s="836"/>
      <c r="DC121" s="836"/>
      <c r="DD121" s="836"/>
      <c r="DE121" s="836"/>
      <c r="DF121" s="837"/>
      <c r="DG121" s="816" t="s">
        <v>479</v>
      </c>
      <c r="DH121" s="817"/>
      <c r="DI121" s="817"/>
      <c r="DJ121" s="817"/>
      <c r="DK121" s="817"/>
      <c r="DL121" s="817">
        <v>7363</v>
      </c>
      <c r="DM121" s="817"/>
      <c r="DN121" s="817"/>
      <c r="DO121" s="817"/>
      <c r="DP121" s="817"/>
      <c r="DQ121" s="817">
        <v>7489</v>
      </c>
      <c r="DR121" s="817"/>
      <c r="DS121" s="817"/>
      <c r="DT121" s="817"/>
      <c r="DU121" s="817"/>
      <c r="DV121" s="794">
        <v>0</v>
      </c>
      <c r="DW121" s="794"/>
      <c r="DX121" s="794"/>
      <c r="DY121" s="794"/>
      <c r="DZ121" s="795"/>
    </row>
    <row r="122" spans="1:130" s="230" customFormat="1" ht="26.25" customHeight="1" x14ac:dyDescent="0.2">
      <c r="A122" s="820"/>
      <c r="B122" s="821"/>
      <c r="C122" s="815" t="s">
        <v>457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467</v>
      </c>
      <c r="AB122" s="780"/>
      <c r="AC122" s="780"/>
      <c r="AD122" s="780"/>
      <c r="AE122" s="781"/>
      <c r="AF122" s="782" t="s">
        <v>466</v>
      </c>
      <c r="AG122" s="780"/>
      <c r="AH122" s="780"/>
      <c r="AI122" s="780"/>
      <c r="AJ122" s="781"/>
      <c r="AK122" s="782" t="s">
        <v>396</v>
      </c>
      <c r="AL122" s="780"/>
      <c r="AM122" s="780"/>
      <c r="AN122" s="780"/>
      <c r="AO122" s="781"/>
      <c r="AP122" s="824" t="s">
        <v>396</v>
      </c>
      <c r="AQ122" s="825"/>
      <c r="AR122" s="825"/>
      <c r="AS122" s="825"/>
      <c r="AT122" s="826"/>
      <c r="AU122" s="883"/>
      <c r="AV122" s="884"/>
      <c r="AW122" s="884"/>
      <c r="AX122" s="884"/>
      <c r="AY122" s="885"/>
      <c r="AZ122" s="838" t="s">
        <v>482</v>
      </c>
      <c r="BA122" s="839"/>
      <c r="BB122" s="839"/>
      <c r="BC122" s="839"/>
      <c r="BD122" s="839"/>
      <c r="BE122" s="839"/>
      <c r="BF122" s="839"/>
      <c r="BG122" s="839"/>
      <c r="BH122" s="839"/>
      <c r="BI122" s="839"/>
      <c r="BJ122" s="839"/>
      <c r="BK122" s="839"/>
      <c r="BL122" s="839"/>
      <c r="BM122" s="839"/>
      <c r="BN122" s="839"/>
      <c r="BO122" s="839"/>
      <c r="BP122" s="840"/>
      <c r="BQ122" s="879">
        <v>39118555</v>
      </c>
      <c r="BR122" s="845"/>
      <c r="BS122" s="845"/>
      <c r="BT122" s="845"/>
      <c r="BU122" s="845"/>
      <c r="BV122" s="845">
        <v>38857674</v>
      </c>
      <c r="BW122" s="845"/>
      <c r="BX122" s="845"/>
      <c r="BY122" s="845"/>
      <c r="BZ122" s="845"/>
      <c r="CA122" s="845">
        <v>37822649</v>
      </c>
      <c r="CB122" s="845"/>
      <c r="CC122" s="845"/>
      <c r="CD122" s="845"/>
      <c r="CE122" s="845"/>
      <c r="CF122" s="846">
        <v>183.2</v>
      </c>
      <c r="CG122" s="847"/>
      <c r="CH122" s="847"/>
      <c r="CI122" s="847"/>
      <c r="CJ122" s="847"/>
      <c r="CK122" s="869"/>
      <c r="CL122" s="855"/>
      <c r="CM122" s="855"/>
      <c r="CN122" s="855"/>
      <c r="CO122" s="856"/>
      <c r="CP122" s="835" t="s">
        <v>483</v>
      </c>
      <c r="CQ122" s="836"/>
      <c r="CR122" s="836"/>
      <c r="CS122" s="836"/>
      <c r="CT122" s="836"/>
      <c r="CU122" s="836"/>
      <c r="CV122" s="836"/>
      <c r="CW122" s="836"/>
      <c r="CX122" s="836"/>
      <c r="CY122" s="836"/>
      <c r="CZ122" s="836"/>
      <c r="DA122" s="836"/>
      <c r="DB122" s="836"/>
      <c r="DC122" s="836"/>
      <c r="DD122" s="836"/>
      <c r="DE122" s="836"/>
      <c r="DF122" s="837"/>
      <c r="DG122" s="816" t="s">
        <v>466</v>
      </c>
      <c r="DH122" s="817"/>
      <c r="DI122" s="817"/>
      <c r="DJ122" s="817"/>
      <c r="DK122" s="817"/>
      <c r="DL122" s="817" t="s">
        <v>467</v>
      </c>
      <c r="DM122" s="817"/>
      <c r="DN122" s="817"/>
      <c r="DO122" s="817"/>
      <c r="DP122" s="817"/>
      <c r="DQ122" s="817" t="s">
        <v>396</v>
      </c>
      <c r="DR122" s="817"/>
      <c r="DS122" s="817"/>
      <c r="DT122" s="817"/>
      <c r="DU122" s="817"/>
      <c r="DV122" s="794" t="s">
        <v>467</v>
      </c>
      <c r="DW122" s="794"/>
      <c r="DX122" s="794"/>
      <c r="DY122" s="794"/>
      <c r="DZ122" s="795"/>
    </row>
    <row r="123" spans="1:130" s="230" customFormat="1" ht="26.25" customHeight="1" x14ac:dyDescent="0.2">
      <c r="A123" s="820"/>
      <c r="B123" s="821"/>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396</v>
      </c>
      <c r="AB123" s="780"/>
      <c r="AC123" s="780"/>
      <c r="AD123" s="780"/>
      <c r="AE123" s="781"/>
      <c r="AF123" s="782" t="s">
        <v>467</v>
      </c>
      <c r="AG123" s="780"/>
      <c r="AH123" s="780"/>
      <c r="AI123" s="780"/>
      <c r="AJ123" s="781"/>
      <c r="AK123" s="782" t="s">
        <v>396</v>
      </c>
      <c r="AL123" s="780"/>
      <c r="AM123" s="780"/>
      <c r="AN123" s="780"/>
      <c r="AO123" s="781"/>
      <c r="AP123" s="824" t="s">
        <v>396</v>
      </c>
      <c r="AQ123" s="825"/>
      <c r="AR123" s="825"/>
      <c r="AS123" s="825"/>
      <c r="AT123" s="826"/>
      <c r="AU123" s="886"/>
      <c r="AV123" s="887"/>
      <c r="AW123" s="887"/>
      <c r="AX123" s="887"/>
      <c r="AY123" s="887"/>
      <c r="AZ123" s="251" t="s">
        <v>194</v>
      </c>
      <c r="BA123" s="251"/>
      <c r="BB123" s="251"/>
      <c r="BC123" s="251"/>
      <c r="BD123" s="251"/>
      <c r="BE123" s="251"/>
      <c r="BF123" s="251"/>
      <c r="BG123" s="251"/>
      <c r="BH123" s="251"/>
      <c r="BI123" s="251"/>
      <c r="BJ123" s="251"/>
      <c r="BK123" s="251"/>
      <c r="BL123" s="251"/>
      <c r="BM123" s="251"/>
      <c r="BN123" s="251"/>
      <c r="BO123" s="877" t="s">
        <v>484</v>
      </c>
      <c r="BP123" s="878"/>
      <c r="BQ123" s="832">
        <v>74896785</v>
      </c>
      <c r="BR123" s="833"/>
      <c r="BS123" s="833"/>
      <c r="BT123" s="833"/>
      <c r="BU123" s="833"/>
      <c r="BV123" s="833">
        <v>77811859</v>
      </c>
      <c r="BW123" s="833"/>
      <c r="BX123" s="833"/>
      <c r="BY123" s="833"/>
      <c r="BZ123" s="833"/>
      <c r="CA123" s="833">
        <v>74670031</v>
      </c>
      <c r="CB123" s="833"/>
      <c r="CC123" s="833"/>
      <c r="CD123" s="833"/>
      <c r="CE123" s="833"/>
      <c r="CF123" s="748"/>
      <c r="CG123" s="749"/>
      <c r="CH123" s="749"/>
      <c r="CI123" s="749"/>
      <c r="CJ123" s="834"/>
      <c r="CK123" s="869"/>
      <c r="CL123" s="855"/>
      <c r="CM123" s="855"/>
      <c r="CN123" s="855"/>
      <c r="CO123" s="856"/>
      <c r="CP123" s="835" t="s">
        <v>485</v>
      </c>
      <c r="CQ123" s="836"/>
      <c r="CR123" s="836"/>
      <c r="CS123" s="836"/>
      <c r="CT123" s="836"/>
      <c r="CU123" s="836"/>
      <c r="CV123" s="836"/>
      <c r="CW123" s="836"/>
      <c r="CX123" s="836"/>
      <c r="CY123" s="836"/>
      <c r="CZ123" s="836"/>
      <c r="DA123" s="836"/>
      <c r="DB123" s="836"/>
      <c r="DC123" s="836"/>
      <c r="DD123" s="836"/>
      <c r="DE123" s="836"/>
      <c r="DF123" s="837"/>
      <c r="DG123" s="779" t="s">
        <v>396</v>
      </c>
      <c r="DH123" s="780"/>
      <c r="DI123" s="780"/>
      <c r="DJ123" s="780"/>
      <c r="DK123" s="781"/>
      <c r="DL123" s="782" t="s">
        <v>396</v>
      </c>
      <c r="DM123" s="780"/>
      <c r="DN123" s="780"/>
      <c r="DO123" s="780"/>
      <c r="DP123" s="781"/>
      <c r="DQ123" s="782" t="s">
        <v>396</v>
      </c>
      <c r="DR123" s="780"/>
      <c r="DS123" s="780"/>
      <c r="DT123" s="780"/>
      <c r="DU123" s="781"/>
      <c r="DV123" s="824" t="s">
        <v>467</v>
      </c>
      <c r="DW123" s="825"/>
      <c r="DX123" s="825"/>
      <c r="DY123" s="825"/>
      <c r="DZ123" s="826"/>
    </row>
    <row r="124" spans="1:130" s="230" customFormat="1" ht="26.25" customHeight="1" thickBot="1" x14ac:dyDescent="0.25">
      <c r="A124" s="820"/>
      <c r="B124" s="821"/>
      <c r="C124" s="815" t="s">
        <v>468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396</v>
      </c>
      <c r="AB124" s="780"/>
      <c r="AC124" s="780"/>
      <c r="AD124" s="780"/>
      <c r="AE124" s="781"/>
      <c r="AF124" s="782" t="s">
        <v>479</v>
      </c>
      <c r="AG124" s="780"/>
      <c r="AH124" s="780"/>
      <c r="AI124" s="780"/>
      <c r="AJ124" s="781"/>
      <c r="AK124" s="782" t="s">
        <v>467</v>
      </c>
      <c r="AL124" s="780"/>
      <c r="AM124" s="780"/>
      <c r="AN124" s="780"/>
      <c r="AO124" s="781"/>
      <c r="AP124" s="824" t="s">
        <v>396</v>
      </c>
      <c r="AQ124" s="825"/>
      <c r="AR124" s="825"/>
      <c r="AS124" s="825"/>
      <c r="AT124" s="826"/>
      <c r="AU124" s="827" t="s">
        <v>486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83</v>
      </c>
      <c r="BR124" s="831"/>
      <c r="BS124" s="831"/>
      <c r="BT124" s="831"/>
      <c r="BU124" s="831"/>
      <c r="BV124" s="831">
        <v>42.8</v>
      </c>
      <c r="BW124" s="831"/>
      <c r="BX124" s="831"/>
      <c r="BY124" s="831"/>
      <c r="BZ124" s="831"/>
      <c r="CA124" s="831">
        <v>27.9</v>
      </c>
      <c r="CB124" s="831"/>
      <c r="CC124" s="831"/>
      <c r="CD124" s="831"/>
      <c r="CE124" s="831"/>
      <c r="CF124" s="726"/>
      <c r="CG124" s="727"/>
      <c r="CH124" s="727"/>
      <c r="CI124" s="727"/>
      <c r="CJ124" s="862"/>
      <c r="CK124" s="870"/>
      <c r="CL124" s="870"/>
      <c r="CM124" s="870"/>
      <c r="CN124" s="870"/>
      <c r="CO124" s="871"/>
      <c r="CP124" s="835" t="s">
        <v>487</v>
      </c>
      <c r="CQ124" s="836"/>
      <c r="CR124" s="836"/>
      <c r="CS124" s="836"/>
      <c r="CT124" s="836"/>
      <c r="CU124" s="836"/>
      <c r="CV124" s="836"/>
      <c r="CW124" s="836"/>
      <c r="CX124" s="836"/>
      <c r="CY124" s="836"/>
      <c r="CZ124" s="836"/>
      <c r="DA124" s="836"/>
      <c r="DB124" s="836"/>
      <c r="DC124" s="836"/>
      <c r="DD124" s="836"/>
      <c r="DE124" s="836"/>
      <c r="DF124" s="837"/>
      <c r="DG124" s="763" t="s">
        <v>396</v>
      </c>
      <c r="DH124" s="764"/>
      <c r="DI124" s="764"/>
      <c r="DJ124" s="764"/>
      <c r="DK124" s="765"/>
      <c r="DL124" s="766" t="s">
        <v>396</v>
      </c>
      <c r="DM124" s="764"/>
      <c r="DN124" s="764"/>
      <c r="DO124" s="764"/>
      <c r="DP124" s="765"/>
      <c r="DQ124" s="766" t="s">
        <v>396</v>
      </c>
      <c r="DR124" s="764"/>
      <c r="DS124" s="764"/>
      <c r="DT124" s="764"/>
      <c r="DU124" s="765"/>
      <c r="DV124" s="848" t="s">
        <v>479</v>
      </c>
      <c r="DW124" s="849"/>
      <c r="DX124" s="849"/>
      <c r="DY124" s="849"/>
      <c r="DZ124" s="850"/>
    </row>
    <row r="125" spans="1:130" s="230" customFormat="1" ht="26.25" customHeight="1" x14ac:dyDescent="0.2">
      <c r="A125" s="820"/>
      <c r="B125" s="821"/>
      <c r="C125" s="815"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396</v>
      </c>
      <c r="AB125" s="780"/>
      <c r="AC125" s="780"/>
      <c r="AD125" s="780"/>
      <c r="AE125" s="781"/>
      <c r="AF125" s="782" t="s">
        <v>396</v>
      </c>
      <c r="AG125" s="780"/>
      <c r="AH125" s="780"/>
      <c r="AI125" s="780"/>
      <c r="AJ125" s="781"/>
      <c r="AK125" s="782" t="s">
        <v>479</v>
      </c>
      <c r="AL125" s="780"/>
      <c r="AM125" s="780"/>
      <c r="AN125" s="780"/>
      <c r="AO125" s="781"/>
      <c r="AP125" s="824" t="s">
        <v>467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488</v>
      </c>
      <c r="CL125" s="852"/>
      <c r="CM125" s="852"/>
      <c r="CN125" s="852"/>
      <c r="CO125" s="853"/>
      <c r="CP125" s="860" t="s">
        <v>489</v>
      </c>
      <c r="CQ125" s="808"/>
      <c r="CR125" s="808"/>
      <c r="CS125" s="808"/>
      <c r="CT125" s="808"/>
      <c r="CU125" s="808"/>
      <c r="CV125" s="808"/>
      <c r="CW125" s="808"/>
      <c r="CX125" s="808"/>
      <c r="CY125" s="808"/>
      <c r="CZ125" s="808"/>
      <c r="DA125" s="808"/>
      <c r="DB125" s="808"/>
      <c r="DC125" s="808"/>
      <c r="DD125" s="808"/>
      <c r="DE125" s="808"/>
      <c r="DF125" s="809"/>
      <c r="DG125" s="861" t="s">
        <v>449</v>
      </c>
      <c r="DH125" s="842"/>
      <c r="DI125" s="842"/>
      <c r="DJ125" s="842"/>
      <c r="DK125" s="842"/>
      <c r="DL125" s="842" t="s">
        <v>479</v>
      </c>
      <c r="DM125" s="842"/>
      <c r="DN125" s="842"/>
      <c r="DO125" s="842"/>
      <c r="DP125" s="842"/>
      <c r="DQ125" s="842" t="s">
        <v>396</v>
      </c>
      <c r="DR125" s="842"/>
      <c r="DS125" s="842"/>
      <c r="DT125" s="842"/>
      <c r="DU125" s="842"/>
      <c r="DV125" s="843" t="s">
        <v>479</v>
      </c>
      <c r="DW125" s="843"/>
      <c r="DX125" s="843"/>
      <c r="DY125" s="843"/>
      <c r="DZ125" s="844"/>
    </row>
    <row r="126" spans="1:130" s="230" customFormat="1" ht="26.25" customHeight="1" thickBot="1" x14ac:dyDescent="0.25">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8842</v>
      </c>
      <c r="AB126" s="780"/>
      <c r="AC126" s="780"/>
      <c r="AD126" s="780"/>
      <c r="AE126" s="781"/>
      <c r="AF126" s="782">
        <v>9180</v>
      </c>
      <c r="AG126" s="780"/>
      <c r="AH126" s="780"/>
      <c r="AI126" s="780"/>
      <c r="AJ126" s="781"/>
      <c r="AK126" s="782">
        <v>9295</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490</v>
      </c>
      <c r="CQ126" s="752"/>
      <c r="CR126" s="752"/>
      <c r="CS126" s="752"/>
      <c r="CT126" s="752"/>
      <c r="CU126" s="752"/>
      <c r="CV126" s="752"/>
      <c r="CW126" s="752"/>
      <c r="CX126" s="752"/>
      <c r="CY126" s="752"/>
      <c r="CZ126" s="752"/>
      <c r="DA126" s="752"/>
      <c r="DB126" s="752"/>
      <c r="DC126" s="752"/>
      <c r="DD126" s="752"/>
      <c r="DE126" s="752"/>
      <c r="DF126" s="753"/>
      <c r="DG126" s="816">
        <v>1593480</v>
      </c>
      <c r="DH126" s="817"/>
      <c r="DI126" s="817"/>
      <c r="DJ126" s="817"/>
      <c r="DK126" s="817"/>
      <c r="DL126" s="817">
        <v>1208599</v>
      </c>
      <c r="DM126" s="817"/>
      <c r="DN126" s="817"/>
      <c r="DO126" s="817"/>
      <c r="DP126" s="817"/>
      <c r="DQ126" s="817">
        <v>808720</v>
      </c>
      <c r="DR126" s="817"/>
      <c r="DS126" s="817"/>
      <c r="DT126" s="817"/>
      <c r="DU126" s="817"/>
      <c r="DV126" s="794">
        <v>3.9</v>
      </c>
      <c r="DW126" s="794"/>
      <c r="DX126" s="794"/>
      <c r="DY126" s="794"/>
      <c r="DZ126" s="795"/>
    </row>
    <row r="127" spans="1:130" s="230" customFormat="1" ht="26.25" customHeight="1" x14ac:dyDescent="0.2">
      <c r="A127" s="822"/>
      <c r="B127" s="823"/>
      <c r="C127" s="838" t="s">
        <v>491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396</v>
      </c>
      <c r="AB127" s="780"/>
      <c r="AC127" s="780"/>
      <c r="AD127" s="780"/>
      <c r="AE127" s="781"/>
      <c r="AF127" s="782" t="s">
        <v>479</v>
      </c>
      <c r="AG127" s="780"/>
      <c r="AH127" s="780"/>
      <c r="AI127" s="780"/>
      <c r="AJ127" s="781"/>
      <c r="AK127" s="782" t="s">
        <v>449</v>
      </c>
      <c r="AL127" s="780"/>
      <c r="AM127" s="780"/>
      <c r="AN127" s="780"/>
      <c r="AO127" s="781"/>
      <c r="AP127" s="824" t="s">
        <v>396</v>
      </c>
      <c r="AQ127" s="825"/>
      <c r="AR127" s="825"/>
      <c r="AS127" s="825"/>
      <c r="AT127" s="826"/>
      <c r="AU127" s="232"/>
      <c r="AV127" s="232"/>
      <c r="AW127" s="232"/>
      <c r="AX127" s="841" t="s">
        <v>492</v>
      </c>
      <c r="AY127" s="812"/>
      <c r="AZ127" s="812"/>
      <c r="BA127" s="812"/>
      <c r="BB127" s="812"/>
      <c r="BC127" s="812"/>
      <c r="BD127" s="812"/>
      <c r="BE127" s="813"/>
      <c r="BF127" s="811" t="s">
        <v>493</v>
      </c>
      <c r="BG127" s="812"/>
      <c r="BH127" s="812"/>
      <c r="BI127" s="812"/>
      <c r="BJ127" s="812"/>
      <c r="BK127" s="812"/>
      <c r="BL127" s="813"/>
      <c r="BM127" s="811" t="s">
        <v>494</v>
      </c>
      <c r="BN127" s="812"/>
      <c r="BO127" s="812"/>
      <c r="BP127" s="812"/>
      <c r="BQ127" s="812"/>
      <c r="BR127" s="812"/>
      <c r="BS127" s="813"/>
      <c r="BT127" s="811" t="s">
        <v>495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496</v>
      </c>
      <c r="CQ127" s="752"/>
      <c r="CR127" s="752"/>
      <c r="CS127" s="752"/>
      <c r="CT127" s="752"/>
      <c r="CU127" s="752"/>
      <c r="CV127" s="752"/>
      <c r="CW127" s="752"/>
      <c r="CX127" s="752"/>
      <c r="CY127" s="752"/>
      <c r="CZ127" s="752"/>
      <c r="DA127" s="752"/>
      <c r="DB127" s="752"/>
      <c r="DC127" s="752"/>
      <c r="DD127" s="752"/>
      <c r="DE127" s="752"/>
      <c r="DF127" s="753"/>
      <c r="DG127" s="816">
        <v>772772</v>
      </c>
      <c r="DH127" s="817"/>
      <c r="DI127" s="817"/>
      <c r="DJ127" s="817"/>
      <c r="DK127" s="817"/>
      <c r="DL127" s="817" t="s">
        <v>396</v>
      </c>
      <c r="DM127" s="817"/>
      <c r="DN127" s="817"/>
      <c r="DO127" s="817"/>
      <c r="DP127" s="817"/>
      <c r="DQ127" s="817" t="s">
        <v>396</v>
      </c>
      <c r="DR127" s="817"/>
      <c r="DS127" s="817"/>
      <c r="DT127" s="817"/>
      <c r="DU127" s="817"/>
      <c r="DV127" s="794" t="s">
        <v>396</v>
      </c>
      <c r="DW127" s="794"/>
      <c r="DX127" s="794"/>
      <c r="DY127" s="794"/>
      <c r="DZ127" s="795"/>
    </row>
    <row r="128" spans="1:130" s="230" customFormat="1" ht="26.25" customHeight="1" thickBot="1" x14ac:dyDescent="0.25">
      <c r="A128" s="796" t="s">
        <v>497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498</v>
      </c>
      <c r="X128" s="798"/>
      <c r="Y128" s="798"/>
      <c r="Z128" s="799"/>
      <c r="AA128" s="800">
        <v>2181243</v>
      </c>
      <c r="AB128" s="801"/>
      <c r="AC128" s="801"/>
      <c r="AD128" s="801"/>
      <c r="AE128" s="802"/>
      <c r="AF128" s="803">
        <v>2188146</v>
      </c>
      <c r="AG128" s="801"/>
      <c r="AH128" s="801"/>
      <c r="AI128" s="801"/>
      <c r="AJ128" s="802"/>
      <c r="AK128" s="803">
        <v>2329373</v>
      </c>
      <c r="AL128" s="801"/>
      <c r="AM128" s="801"/>
      <c r="AN128" s="801"/>
      <c r="AO128" s="802"/>
      <c r="AP128" s="804"/>
      <c r="AQ128" s="805"/>
      <c r="AR128" s="805"/>
      <c r="AS128" s="805"/>
      <c r="AT128" s="806"/>
      <c r="AU128" s="232"/>
      <c r="AV128" s="232"/>
      <c r="AW128" s="232"/>
      <c r="AX128" s="807" t="s">
        <v>499</v>
      </c>
      <c r="AY128" s="808"/>
      <c r="AZ128" s="808"/>
      <c r="BA128" s="808"/>
      <c r="BB128" s="808"/>
      <c r="BC128" s="808"/>
      <c r="BD128" s="808"/>
      <c r="BE128" s="809"/>
      <c r="BF128" s="786" t="s">
        <v>467</v>
      </c>
      <c r="BG128" s="787"/>
      <c r="BH128" s="787"/>
      <c r="BI128" s="787"/>
      <c r="BJ128" s="787"/>
      <c r="BK128" s="787"/>
      <c r="BL128" s="810"/>
      <c r="BM128" s="786">
        <v>12.15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500</v>
      </c>
      <c r="CQ128" s="730"/>
      <c r="CR128" s="730"/>
      <c r="CS128" s="730"/>
      <c r="CT128" s="730"/>
      <c r="CU128" s="730"/>
      <c r="CV128" s="730"/>
      <c r="CW128" s="730"/>
      <c r="CX128" s="730"/>
      <c r="CY128" s="730"/>
      <c r="CZ128" s="730"/>
      <c r="DA128" s="730"/>
      <c r="DB128" s="730"/>
      <c r="DC128" s="730"/>
      <c r="DD128" s="730"/>
      <c r="DE128" s="730"/>
      <c r="DF128" s="731"/>
      <c r="DG128" s="790" t="s">
        <v>449</v>
      </c>
      <c r="DH128" s="791"/>
      <c r="DI128" s="791"/>
      <c r="DJ128" s="791"/>
      <c r="DK128" s="791"/>
      <c r="DL128" s="791" t="s">
        <v>396</v>
      </c>
      <c r="DM128" s="791"/>
      <c r="DN128" s="791"/>
      <c r="DO128" s="791"/>
      <c r="DP128" s="791"/>
      <c r="DQ128" s="791" t="s">
        <v>396</v>
      </c>
      <c r="DR128" s="791"/>
      <c r="DS128" s="791"/>
      <c r="DT128" s="791"/>
      <c r="DU128" s="791"/>
      <c r="DV128" s="792" t="s">
        <v>396</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501</v>
      </c>
      <c r="X129" s="777"/>
      <c r="Y129" s="777"/>
      <c r="Z129" s="778"/>
      <c r="AA129" s="779">
        <v>23556856</v>
      </c>
      <c r="AB129" s="780"/>
      <c r="AC129" s="780"/>
      <c r="AD129" s="780"/>
      <c r="AE129" s="781"/>
      <c r="AF129" s="782">
        <v>24512912</v>
      </c>
      <c r="AG129" s="780"/>
      <c r="AH129" s="780"/>
      <c r="AI129" s="780"/>
      <c r="AJ129" s="781"/>
      <c r="AK129" s="782">
        <v>24080948</v>
      </c>
      <c r="AL129" s="780"/>
      <c r="AM129" s="780"/>
      <c r="AN129" s="780"/>
      <c r="AO129" s="781"/>
      <c r="AP129" s="783"/>
      <c r="AQ129" s="784"/>
      <c r="AR129" s="784"/>
      <c r="AS129" s="784"/>
      <c r="AT129" s="785"/>
      <c r="AU129" s="233"/>
      <c r="AV129" s="233"/>
      <c r="AW129" s="233"/>
      <c r="AX129" s="751" t="s">
        <v>502</v>
      </c>
      <c r="AY129" s="752"/>
      <c r="AZ129" s="752"/>
      <c r="BA129" s="752"/>
      <c r="BB129" s="752"/>
      <c r="BC129" s="752"/>
      <c r="BD129" s="752"/>
      <c r="BE129" s="753"/>
      <c r="BF129" s="770" t="s">
        <v>396</v>
      </c>
      <c r="BG129" s="771"/>
      <c r="BH129" s="771"/>
      <c r="BI129" s="771"/>
      <c r="BJ129" s="771"/>
      <c r="BK129" s="771"/>
      <c r="BL129" s="772"/>
      <c r="BM129" s="770">
        <v>17.149999999999999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504</v>
      </c>
      <c r="X130" s="777"/>
      <c r="Y130" s="777"/>
      <c r="Z130" s="778"/>
      <c r="AA130" s="779">
        <v>3288828</v>
      </c>
      <c r="AB130" s="780"/>
      <c r="AC130" s="780"/>
      <c r="AD130" s="780"/>
      <c r="AE130" s="781"/>
      <c r="AF130" s="782">
        <v>3360132</v>
      </c>
      <c r="AG130" s="780"/>
      <c r="AH130" s="780"/>
      <c r="AI130" s="780"/>
      <c r="AJ130" s="781"/>
      <c r="AK130" s="782">
        <v>3440263</v>
      </c>
      <c r="AL130" s="780"/>
      <c r="AM130" s="780"/>
      <c r="AN130" s="780"/>
      <c r="AO130" s="781"/>
      <c r="AP130" s="783"/>
      <c r="AQ130" s="784"/>
      <c r="AR130" s="784"/>
      <c r="AS130" s="784"/>
      <c r="AT130" s="785"/>
      <c r="AU130" s="233"/>
      <c r="AV130" s="233"/>
      <c r="AW130" s="233"/>
      <c r="AX130" s="751" t="s">
        <v>505</v>
      </c>
      <c r="AY130" s="752"/>
      <c r="AZ130" s="752"/>
      <c r="BA130" s="752"/>
      <c r="BB130" s="752"/>
      <c r="BC130" s="752"/>
      <c r="BD130" s="752"/>
      <c r="BE130" s="753"/>
      <c r="BF130" s="754">
        <v>8.5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506</v>
      </c>
      <c r="X131" s="761"/>
      <c r="Y131" s="761"/>
      <c r="Z131" s="762"/>
      <c r="AA131" s="763">
        <v>20268028</v>
      </c>
      <c r="AB131" s="764"/>
      <c r="AC131" s="764"/>
      <c r="AD131" s="764"/>
      <c r="AE131" s="765"/>
      <c r="AF131" s="766">
        <v>21152780</v>
      </c>
      <c r="AG131" s="764"/>
      <c r="AH131" s="764"/>
      <c r="AI131" s="764"/>
      <c r="AJ131" s="765"/>
      <c r="AK131" s="766">
        <v>20640685</v>
      </c>
      <c r="AL131" s="764"/>
      <c r="AM131" s="764"/>
      <c r="AN131" s="764"/>
      <c r="AO131" s="765"/>
      <c r="AP131" s="767"/>
      <c r="AQ131" s="768"/>
      <c r="AR131" s="768"/>
      <c r="AS131" s="768"/>
      <c r="AT131" s="769"/>
      <c r="AU131" s="233"/>
      <c r="AV131" s="233"/>
      <c r="AW131" s="233"/>
      <c r="AX131" s="729" t="s">
        <v>507</v>
      </c>
      <c r="AY131" s="730"/>
      <c r="AZ131" s="730"/>
      <c r="BA131" s="730"/>
      <c r="BB131" s="730"/>
      <c r="BC131" s="730"/>
      <c r="BD131" s="730"/>
      <c r="BE131" s="731"/>
      <c r="BF131" s="732">
        <v>27.9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509</v>
      </c>
      <c r="W132" s="742"/>
      <c r="X132" s="742"/>
      <c r="Y132" s="742"/>
      <c r="Z132" s="743"/>
      <c r="AA132" s="744">
        <v>10.144622849999999</v>
      </c>
      <c r="AB132" s="745"/>
      <c r="AC132" s="745"/>
      <c r="AD132" s="745"/>
      <c r="AE132" s="746"/>
      <c r="AF132" s="747">
        <v>8.0960800420000005</v>
      </c>
      <c r="AG132" s="745"/>
      <c r="AH132" s="745"/>
      <c r="AI132" s="745"/>
      <c r="AJ132" s="746"/>
      <c r="AK132" s="747">
        <v>7.3628370380000003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510</v>
      </c>
      <c r="W133" s="721"/>
      <c r="X133" s="721"/>
      <c r="Y133" s="721"/>
      <c r="Z133" s="722"/>
      <c r="AA133" s="723">
        <v>12</v>
      </c>
      <c r="AB133" s="724"/>
      <c r="AC133" s="724"/>
      <c r="AD133" s="724"/>
      <c r="AE133" s="725"/>
      <c r="AF133" s="723">
        <v>9.9</v>
      </c>
      <c r="AG133" s="724"/>
      <c r="AH133" s="724"/>
      <c r="AI133" s="724"/>
      <c r="AJ133" s="725"/>
      <c r="AK133" s="723">
        <v>8.5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fg7ji5AFpEXHzWNyQL9UyNbyybSKLg+1Bf5Jn6UJmZWnOlZBlcOttSMQjyvvKx+iHZmNTYnDZtE0jMJIY87hA==" saltValue="ML8nwEMoYlyRTqiCwt3v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606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4r61WUia1pV9aP55X5KV1iaHWccJsLIFYKsE44nqNTsosfAwLHL8gDTVyRxCVIvjk0lKUoVISln4oIUWU3ytvA==" saltValue="LLUNRyBJPonmAfmKeZbp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zoomScaleNormal="100" zoomScaleSheetLayoutView="100"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f0Q6wupSXW4gHG0++/ooTwG+2XSR9uDkLbwP7+NKdvEnKmJTnisgxQur3JGt4+1wLI3hRg9im+/hNmWE5pzew==" saltValue="5WBxVactxRX4vOd47+a0K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513</v>
      </c>
      <c r="AP7" s="272"/>
      <c r="AQ7" s="273" t="s">
        <v>514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515</v>
      </c>
      <c r="AQ8" s="279" t="s">
        <v>516</v>
      </c>
      <c r="AR8" s="280" t="s">
        <v>517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518</v>
      </c>
      <c r="AL9" s="1131"/>
      <c r="AM9" s="1131"/>
      <c r="AN9" s="1132"/>
      <c r="AO9" s="281">
        <v>6073513</v>
      </c>
      <c r="AP9" s="281">
        <v>61632</v>
      </c>
      <c r="AQ9" s="282">
        <v>62374</v>
      </c>
      <c r="AR9" s="283">
        <v>-1.2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519</v>
      </c>
      <c r="AL10" s="1131"/>
      <c r="AM10" s="1131"/>
      <c r="AN10" s="1132"/>
      <c r="AO10" s="284">
        <v>1083246</v>
      </c>
      <c r="AP10" s="284">
        <v>10992</v>
      </c>
      <c r="AQ10" s="285">
        <v>4230</v>
      </c>
      <c r="AR10" s="286">
        <v>159.9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520</v>
      </c>
      <c r="AL11" s="1131"/>
      <c r="AM11" s="1131"/>
      <c r="AN11" s="1132"/>
      <c r="AO11" s="284">
        <v>31170</v>
      </c>
      <c r="AP11" s="284">
        <v>316</v>
      </c>
      <c r="AQ11" s="285">
        <v>601</v>
      </c>
      <c r="AR11" s="286">
        <v>-47.4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521</v>
      </c>
      <c r="AL12" s="1131"/>
      <c r="AM12" s="1131"/>
      <c r="AN12" s="1132"/>
      <c r="AO12" s="284" t="s">
        <v>522</v>
      </c>
      <c r="AP12" s="284" t="s">
        <v>522</v>
      </c>
      <c r="AQ12" s="285">
        <v>13</v>
      </c>
      <c r="AR12" s="286" t="s">
        <v>522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523</v>
      </c>
      <c r="AL13" s="1131"/>
      <c r="AM13" s="1131"/>
      <c r="AN13" s="1132"/>
      <c r="AO13" s="284">
        <v>316667</v>
      </c>
      <c r="AP13" s="284">
        <v>3213</v>
      </c>
      <c r="AQ13" s="285">
        <v>2559</v>
      </c>
      <c r="AR13" s="286">
        <v>25.6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524</v>
      </c>
      <c r="AL14" s="1131"/>
      <c r="AM14" s="1131"/>
      <c r="AN14" s="1132"/>
      <c r="AO14" s="284">
        <v>100620</v>
      </c>
      <c r="AP14" s="284">
        <v>1021</v>
      </c>
      <c r="AQ14" s="285">
        <v>1133</v>
      </c>
      <c r="AR14" s="286">
        <v>-9.9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525</v>
      </c>
      <c r="AL15" s="1134"/>
      <c r="AM15" s="1134"/>
      <c r="AN15" s="1135"/>
      <c r="AO15" s="284">
        <v>-411266</v>
      </c>
      <c r="AP15" s="284">
        <v>-4173</v>
      </c>
      <c r="AQ15" s="285">
        <v>-4006</v>
      </c>
      <c r="AR15" s="286">
        <v>4.2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194</v>
      </c>
      <c r="AL16" s="1134"/>
      <c r="AM16" s="1134"/>
      <c r="AN16" s="1135"/>
      <c r="AO16" s="284">
        <v>7193950</v>
      </c>
      <c r="AP16" s="284">
        <v>73002</v>
      </c>
      <c r="AQ16" s="285">
        <v>66904</v>
      </c>
      <c r="AR16" s="286">
        <v>9.1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530</v>
      </c>
      <c r="AL21" s="1137"/>
      <c r="AM21" s="1137"/>
      <c r="AN21" s="1138"/>
      <c r="AO21" s="297">
        <v>5.27</v>
      </c>
      <c r="AP21" s="298">
        <v>6.16</v>
      </c>
      <c r="AQ21" s="299">
        <v>-0.89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531</v>
      </c>
      <c r="AL22" s="1137"/>
      <c r="AM22" s="1137"/>
      <c r="AN22" s="1138"/>
      <c r="AO22" s="302">
        <v>94.3</v>
      </c>
      <c r="AP22" s="303">
        <v>98.9</v>
      </c>
      <c r="AQ22" s="304">
        <v>-4.5999999999999996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532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513</v>
      </c>
      <c r="AP30" s="272"/>
      <c r="AQ30" s="273" t="s">
        <v>514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515</v>
      </c>
      <c r="AQ31" s="279" t="s">
        <v>516</v>
      </c>
      <c r="AR31" s="280" t="s">
        <v>517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535</v>
      </c>
      <c r="AL32" s="1121"/>
      <c r="AM32" s="1121"/>
      <c r="AN32" s="1122"/>
      <c r="AO32" s="312">
        <v>6201447</v>
      </c>
      <c r="AP32" s="312">
        <v>62930</v>
      </c>
      <c r="AQ32" s="313">
        <v>33699</v>
      </c>
      <c r="AR32" s="314">
        <v>86.7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536</v>
      </c>
      <c r="AL33" s="1121"/>
      <c r="AM33" s="1121"/>
      <c r="AN33" s="1122"/>
      <c r="AO33" s="312" t="s">
        <v>522</v>
      </c>
      <c r="AP33" s="312" t="s">
        <v>522</v>
      </c>
      <c r="AQ33" s="313" t="s">
        <v>522</v>
      </c>
      <c r="AR33" s="314" t="s">
        <v>522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537</v>
      </c>
      <c r="AL34" s="1121"/>
      <c r="AM34" s="1121"/>
      <c r="AN34" s="1122"/>
      <c r="AO34" s="312" t="s">
        <v>522</v>
      </c>
      <c r="AP34" s="312" t="s">
        <v>522</v>
      </c>
      <c r="AQ34" s="313">
        <v>23</v>
      </c>
      <c r="AR34" s="314" t="s">
        <v>522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538</v>
      </c>
      <c r="AL35" s="1121"/>
      <c r="AM35" s="1121"/>
      <c r="AN35" s="1122"/>
      <c r="AO35" s="312">
        <v>992446</v>
      </c>
      <c r="AP35" s="312">
        <v>10071</v>
      </c>
      <c r="AQ35" s="313">
        <v>5771</v>
      </c>
      <c r="AR35" s="314">
        <v>74.5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539</v>
      </c>
      <c r="AL36" s="1121"/>
      <c r="AM36" s="1121"/>
      <c r="AN36" s="1122"/>
      <c r="AO36" s="312">
        <v>86188</v>
      </c>
      <c r="AP36" s="312">
        <v>875</v>
      </c>
      <c r="AQ36" s="313">
        <v>1158</v>
      </c>
      <c r="AR36" s="314">
        <v>-24.4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540</v>
      </c>
      <c r="AL37" s="1121"/>
      <c r="AM37" s="1121"/>
      <c r="AN37" s="1122"/>
      <c r="AO37" s="312">
        <v>9295</v>
      </c>
      <c r="AP37" s="312">
        <v>94</v>
      </c>
      <c r="AQ37" s="313">
        <v>631</v>
      </c>
      <c r="AR37" s="314">
        <v>-85.1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541</v>
      </c>
      <c r="AL38" s="1124"/>
      <c r="AM38" s="1124"/>
      <c r="AN38" s="1125"/>
      <c r="AO38" s="315" t="s">
        <v>522</v>
      </c>
      <c r="AP38" s="315" t="s">
        <v>522</v>
      </c>
      <c r="AQ38" s="316">
        <v>0</v>
      </c>
      <c r="AR38" s="304" t="s">
        <v>522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542</v>
      </c>
      <c r="AL39" s="1124"/>
      <c r="AM39" s="1124"/>
      <c r="AN39" s="1125"/>
      <c r="AO39" s="312">
        <v>-2329373</v>
      </c>
      <c r="AP39" s="312">
        <v>-23638</v>
      </c>
      <c r="AQ39" s="313">
        <v>-6112</v>
      </c>
      <c r="AR39" s="314">
        <v>286.7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543</v>
      </c>
      <c r="AL40" s="1121"/>
      <c r="AM40" s="1121"/>
      <c r="AN40" s="1122"/>
      <c r="AO40" s="312">
        <v>-3440263</v>
      </c>
      <c r="AP40" s="312">
        <v>-34911</v>
      </c>
      <c r="AQ40" s="313">
        <v>-25565</v>
      </c>
      <c r="AR40" s="314">
        <v>36.6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308</v>
      </c>
      <c r="AL41" s="1127"/>
      <c r="AM41" s="1127"/>
      <c r="AN41" s="1128"/>
      <c r="AO41" s="312">
        <v>1519740</v>
      </c>
      <c r="AP41" s="312">
        <v>15422</v>
      </c>
      <c r="AQ41" s="313">
        <v>9604</v>
      </c>
      <c r="AR41" s="314">
        <v>60.6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513</v>
      </c>
      <c r="AN49" s="1115" t="s">
        <v>547</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548</v>
      </c>
      <c r="AO50" s="329" t="s">
        <v>549</v>
      </c>
      <c r="AP50" s="330" t="s">
        <v>550</v>
      </c>
      <c r="AQ50" s="331" t="s">
        <v>551</v>
      </c>
      <c r="AR50" s="332" t="s">
        <v>552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4924413</v>
      </c>
      <c r="AN51" s="334">
        <v>48901</v>
      </c>
      <c r="AO51" s="335">
        <v>5.9</v>
      </c>
      <c r="AP51" s="336">
        <v>43226</v>
      </c>
      <c r="AQ51" s="337">
        <v>1.3</v>
      </c>
      <c r="AR51" s="338">
        <v>4.5999999999999996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3973897</v>
      </c>
      <c r="AN52" s="342">
        <v>39462</v>
      </c>
      <c r="AO52" s="343">
        <v>0</v>
      </c>
      <c r="AP52" s="344">
        <v>22622</v>
      </c>
      <c r="AQ52" s="345">
        <v>-0.2</v>
      </c>
      <c r="AR52" s="346">
        <v>0.2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5766603</v>
      </c>
      <c r="AN53" s="334">
        <v>57425</v>
      </c>
      <c r="AO53" s="335">
        <v>17.399999999999999</v>
      </c>
      <c r="AP53" s="336">
        <v>42836</v>
      </c>
      <c r="AQ53" s="337">
        <v>-0.9</v>
      </c>
      <c r="AR53" s="338">
        <v>18.3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4905789</v>
      </c>
      <c r="AN54" s="342">
        <v>48853</v>
      </c>
      <c r="AO54" s="343">
        <v>23.8</v>
      </c>
      <c r="AP54" s="344">
        <v>22936</v>
      </c>
      <c r="AQ54" s="345">
        <v>1.4</v>
      </c>
      <c r="AR54" s="346">
        <v>22.4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5230251</v>
      </c>
      <c r="AN55" s="334">
        <v>52480</v>
      </c>
      <c r="AO55" s="335">
        <v>-8.6</v>
      </c>
      <c r="AP55" s="336">
        <v>44161</v>
      </c>
      <c r="AQ55" s="337">
        <v>3.1</v>
      </c>
      <c r="AR55" s="338">
        <v>-11.7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3214017</v>
      </c>
      <c r="AN56" s="342">
        <v>32249</v>
      </c>
      <c r="AO56" s="343">
        <v>-34</v>
      </c>
      <c r="AP56" s="344">
        <v>23644</v>
      </c>
      <c r="AQ56" s="345">
        <v>3.1</v>
      </c>
      <c r="AR56" s="346">
        <v>-37.1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3970175</v>
      </c>
      <c r="AN57" s="334">
        <v>40168</v>
      </c>
      <c r="AO57" s="335">
        <v>-23.5</v>
      </c>
      <c r="AP57" s="336">
        <v>43955</v>
      </c>
      <c r="AQ57" s="337">
        <v>-0.5</v>
      </c>
      <c r="AR57" s="338">
        <v>-23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2870291</v>
      </c>
      <c r="AN58" s="342">
        <v>29040</v>
      </c>
      <c r="AO58" s="343">
        <v>-10</v>
      </c>
      <c r="AP58" s="344">
        <v>21318</v>
      </c>
      <c r="AQ58" s="345">
        <v>-9.8000000000000007</v>
      </c>
      <c r="AR58" s="346">
        <v>-0.2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4219613</v>
      </c>
      <c r="AN59" s="334">
        <v>42819</v>
      </c>
      <c r="AO59" s="335">
        <v>6.6</v>
      </c>
      <c r="AP59" s="336">
        <v>41921</v>
      </c>
      <c r="AQ59" s="337">
        <v>-4.5999999999999996</v>
      </c>
      <c r="AR59" s="338">
        <v>11.2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2726613</v>
      </c>
      <c r="AN60" s="342">
        <v>27669</v>
      </c>
      <c r="AO60" s="343">
        <v>-4.7</v>
      </c>
      <c r="AP60" s="344">
        <v>21655</v>
      </c>
      <c r="AQ60" s="345">
        <v>1.6</v>
      </c>
      <c r="AR60" s="346">
        <v>-6.3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4822211</v>
      </c>
      <c r="AN61" s="349">
        <v>48359</v>
      </c>
      <c r="AO61" s="350">
        <v>-0.4</v>
      </c>
      <c r="AP61" s="351">
        <v>43220</v>
      </c>
      <c r="AQ61" s="352">
        <v>-0.3</v>
      </c>
      <c r="AR61" s="338">
        <v>-0.1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3538121</v>
      </c>
      <c r="AN62" s="342">
        <v>35455</v>
      </c>
      <c r="AO62" s="343">
        <v>-5</v>
      </c>
      <c r="AP62" s="344">
        <v>22435</v>
      </c>
      <c r="AQ62" s="345">
        <v>-0.8</v>
      </c>
      <c r="AR62" s="346">
        <v>-4.2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AVOTW+cEj7mOEZj6uhUwU6uQu6iESPWrT4UIF26ljtwr2OG/O6DuiipwXpY8xmE/S13nZj/6wnNrr5cvdWWWA==" saltValue="avi5VKWT8qqmApQ/SDw91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561</v>
      </c>
    </row>
    <row r="121" spans="125:125" ht="13.5" hidden="1" customHeight="1" x14ac:dyDescent="0.2">
      <c r="DU121" s="259"/>
    </row>
  </sheetData>
  <sheetProtection algorithmName="SHA-512" hashValue="OA8CMlVnoGJCrQNZZgPmgPS0isDYRMG+2NMIHyUnajExTyudeHNRd5zVwC4H8zPdf9I+qzvsnw2q9IMgT9ghCg==" saltValue="kAnFG4yywXNhugQp7mSo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562</v>
      </c>
    </row>
  </sheetData>
  <sheetProtection algorithmName="SHA-512" hashValue="3jWRb1vvykxSLdnATOTCPMnjsf8p7IQ5Lws7iQ8hMEhoxJ5lDr75NdBqSHp0eb2YiXm7r1SE3ulyHqw19E4MoA==" saltValue="0LLrxal6ev0S5uTzg8tp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39" t="s">
        <v>3</v>
      </c>
      <c r="D47" s="1139"/>
      <c r="E47" s="1140"/>
      <c r="F47" s="11">
        <v>7.02</v>
      </c>
      <c r="G47" s="12">
        <v>7.99</v>
      </c>
      <c r="H47" s="12">
        <v>6.91</v>
      </c>
      <c r="I47" s="12">
        <v>6.92</v>
      </c>
      <c r="J47" s="13">
        <v>8.01</v>
      </c>
    </row>
    <row r="48" spans="2:10" ht="57.75" customHeight="1" x14ac:dyDescent="0.2">
      <c r="B48" s="14"/>
      <c r="C48" s="1141" t="s">
        <v>4</v>
      </c>
      <c r="D48" s="1141"/>
      <c r="E48" s="1142"/>
      <c r="F48" s="15">
        <v>0.27</v>
      </c>
      <c r="G48" s="16">
        <v>0.56999999999999995</v>
      </c>
      <c r="H48" s="16">
        <v>0.57999999999999996</v>
      </c>
      <c r="I48" s="16">
        <v>1.57</v>
      </c>
      <c r="J48" s="17">
        <v>1.7</v>
      </c>
    </row>
    <row r="49" spans="2:10" ht="57.75" customHeight="1" thickBot="1" x14ac:dyDescent="0.25">
      <c r="B49" s="18"/>
      <c r="C49" s="1143" t="s">
        <v>5</v>
      </c>
      <c r="D49" s="1143"/>
      <c r="E49" s="1144"/>
      <c r="F49" s="19">
        <v>10.18</v>
      </c>
      <c r="G49" s="20">
        <v>2.4900000000000002</v>
      </c>
      <c r="H49" s="20">
        <v>3.32</v>
      </c>
      <c r="I49" s="20">
        <v>1.29</v>
      </c>
      <c r="J49" s="21">
        <v>5.7</v>
      </c>
    </row>
    <row r="50" spans="2:10" ht="13.2" x14ac:dyDescent="0.2"/>
  </sheetData>
  <sheetProtection algorithmName="SHA-512" hashValue="gjh+BZgheufEH/0r7T7kGAxpKDjdQq8b+LboIHsIrvUObgZDaE1LKUAG+DSnel5hyI1s2JYQuIodqFgdepz2jw==" saltValue="h7eUdy/6t/OAflC0gy1j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51" t="s">
        <v>568</v>
      </c>
      <c r="D34" s="1151"/>
      <c r="E34" s="1152"/>
      <c r="F34" s="32">
        <v>1.76</v>
      </c>
      <c r="G34" s="33">
        <v>2.5299999999999998</v>
      </c>
      <c r="H34" s="33">
        <v>2.87</v>
      </c>
      <c r="I34" s="33">
        <v>2.8</v>
      </c>
      <c r="J34" s="34">
        <v>2.3199999999999998</v>
      </c>
      <c r="K34" s="22"/>
      <c r="L34" s="22"/>
      <c r="M34" s="22"/>
      <c r="N34" s="22"/>
      <c r="O34" s="22"/>
      <c r="P34" s="22"/>
    </row>
    <row r="35" spans="1:16" ht="39" customHeight="1" x14ac:dyDescent="0.2">
      <c r="A35" s="22"/>
      <c r="B35" s="35"/>
      <c r="C35" s="1145" t="s">
        <v>569</v>
      </c>
      <c r="D35" s="1146"/>
      <c r="E35" s="1147"/>
      <c r="F35" s="36" t="s">
        <v>522</v>
      </c>
      <c r="G35" s="37" t="s">
        <v>522</v>
      </c>
      <c r="H35" s="37">
        <v>3.21</v>
      </c>
      <c r="I35" s="37">
        <v>3.05</v>
      </c>
      <c r="J35" s="38">
        <v>2.09</v>
      </c>
      <c r="K35" s="22"/>
      <c r="L35" s="22"/>
      <c r="M35" s="22"/>
      <c r="N35" s="22"/>
      <c r="O35" s="22"/>
      <c r="P35" s="22"/>
    </row>
    <row r="36" spans="1:16" ht="39" customHeight="1" x14ac:dyDescent="0.2">
      <c r="A36" s="22"/>
      <c r="B36" s="35"/>
      <c r="C36" s="1145" t="s">
        <v>570</v>
      </c>
      <c r="D36" s="1146"/>
      <c r="E36" s="1147"/>
      <c r="F36" s="36">
        <v>2.19</v>
      </c>
      <c r="G36" s="37">
        <v>3.02</v>
      </c>
      <c r="H36" s="37">
        <v>2.3199999999999998</v>
      </c>
      <c r="I36" s="37">
        <v>2.0499999999999998</v>
      </c>
      <c r="J36" s="38">
        <v>1.87</v>
      </c>
      <c r="K36" s="22"/>
      <c r="L36" s="22"/>
      <c r="M36" s="22"/>
      <c r="N36" s="22"/>
      <c r="O36" s="22"/>
      <c r="P36" s="22"/>
    </row>
    <row r="37" spans="1:16" ht="39" customHeight="1" x14ac:dyDescent="0.2">
      <c r="A37" s="22"/>
      <c r="B37" s="35"/>
      <c r="C37" s="1145" t="s">
        <v>571</v>
      </c>
      <c r="D37" s="1146"/>
      <c r="E37" s="1147"/>
      <c r="F37" s="36">
        <v>0.26</v>
      </c>
      <c r="G37" s="37">
        <v>0.56999999999999995</v>
      </c>
      <c r="H37" s="37">
        <v>0.56999999999999995</v>
      </c>
      <c r="I37" s="37">
        <v>1.57</v>
      </c>
      <c r="J37" s="38">
        <v>1.69</v>
      </c>
      <c r="K37" s="22"/>
      <c r="L37" s="22"/>
      <c r="M37" s="22"/>
      <c r="N37" s="22"/>
      <c r="O37" s="22"/>
      <c r="P37" s="22"/>
    </row>
    <row r="38" spans="1:16" ht="39" customHeight="1" x14ac:dyDescent="0.2">
      <c r="A38" s="22"/>
      <c r="B38" s="35"/>
      <c r="C38" s="1145" t="s">
        <v>572</v>
      </c>
      <c r="D38" s="1146"/>
      <c r="E38" s="1147"/>
      <c r="F38" s="36">
        <v>0.54</v>
      </c>
      <c r="G38" s="37">
        <v>0.41</v>
      </c>
      <c r="H38" s="37">
        <v>1.17</v>
      </c>
      <c r="I38" s="37">
        <v>1.0900000000000001</v>
      </c>
      <c r="J38" s="38">
        <v>0.63</v>
      </c>
      <c r="K38" s="22"/>
      <c r="L38" s="22"/>
      <c r="M38" s="22"/>
      <c r="N38" s="22"/>
      <c r="O38" s="22"/>
      <c r="P38" s="22"/>
    </row>
    <row r="39" spans="1:16" ht="39" customHeight="1" x14ac:dyDescent="0.2">
      <c r="A39" s="22"/>
      <c r="B39" s="35"/>
      <c r="C39" s="1145" t="s">
        <v>573</v>
      </c>
      <c r="D39" s="1146"/>
      <c r="E39" s="1147"/>
      <c r="F39" s="36">
        <v>0.03</v>
      </c>
      <c r="G39" s="37">
        <v>0.02</v>
      </c>
      <c r="H39" s="37">
        <v>0.02</v>
      </c>
      <c r="I39" s="37">
        <v>0.03</v>
      </c>
      <c r="J39" s="38">
        <v>0.03</v>
      </c>
      <c r="K39" s="22"/>
      <c r="L39" s="22"/>
      <c r="M39" s="22"/>
      <c r="N39" s="22"/>
      <c r="O39" s="22"/>
      <c r="P39" s="22"/>
    </row>
    <row r="40" spans="1:16" ht="39" customHeight="1" x14ac:dyDescent="0.2">
      <c r="A40" s="22"/>
      <c r="B40" s="35"/>
      <c r="C40" s="1145" t="s">
        <v>574</v>
      </c>
      <c r="D40" s="1146"/>
      <c r="E40" s="1147"/>
      <c r="F40" s="36">
        <v>0</v>
      </c>
      <c r="G40" s="37">
        <v>0</v>
      </c>
      <c r="H40" s="37">
        <v>0</v>
      </c>
      <c r="I40" s="37">
        <v>0</v>
      </c>
      <c r="J40" s="38">
        <v>0</v>
      </c>
      <c r="K40" s="22"/>
      <c r="L40" s="22"/>
      <c r="M40" s="22"/>
      <c r="N40" s="22"/>
      <c r="O40" s="22"/>
      <c r="P40" s="22"/>
    </row>
    <row r="41" spans="1:16" ht="39" customHeight="1" x14ac:dyDescent="0.2">
      <c r="A41" s="22"/>
      <c r="B41" s="35"/>
      <c r="C41" s="1145" t="s">
        <v>575</v>
      </c>
      <c r="D41" s="1146"/>
      <c r="E41" s="1147"/>
      <c r="F41" s="36">
        <v>0</v>
      </c>
      <c r="G41" s="37">
        <v>0</v>
      </c>
      <c r="H41" s="37">
        <v>0</v>
      </c>
      <c r="I41" s="37">
        <v>0</v>
      </c>
      <c r="J41" s="38">
        <v>0</v>
      </c>
      <c r="K41" s="22"/>
      <c r="L41" s="22"/>
      <c r="M41" s="22"/>
      <c r="N41" s="22"/>
      <c r="O41" s="22"/>
      <c r="P41" s="22"/>
    </row>
    <row r="42" spans="1:16" ht="39" customHeight="1" x14ac:dyDescent="0.2">
      <c r="A42" s="22"/>
      <c r="B42" s="39"/>
      <c r="C42" s="1145" t="s">
        <v>576</v>
      </c>
      <c r="D42" s="1146"/>
      <c r="E42" s="1147"/>
      <c r="F42" s="36" t="s">
        <v>522</v>
      </c>
      <c r="G42" s="37" t="s">
        <v>522</v>
      </c>
      <c r="H42" s="37" t="s">
        <v>522</v>
      </c>
      <c r="I42" s="37" t="s">
        <v>522</v>
      </c>
      <c r="J42" s="38" t="s">
        <v>522</v>
      </c>
      <c r="K42" s="22"/>
      <c r="L42" s="22"/>
      <c r="M42" s="22"/>
      <c r="N42" s="22"/>
      <c r="O42" s="22"/>
      <c r="P42" s="22"/>
    </row>
    <row r="43" spans="1:16" ht="39" customHeight="1" thickBot="1" x14ac:dyDescent="0.25">
      <c r="A43" s="22"/>
      <c r="B43" s="40"/>
      <c r="C43" s="1148" t="s">
        <v>577</v>
      </c>
      <c r="D43" s="1149"/>
      <c r="E43" s="1150"/>
      <c r="F43" s="41">
        <v>1.1100000000000001</v>
      </c>
      <c r="G43" s="42">
        <v>2.52</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6ztWpcABVqz6ckS1HC72a+z3H2iNUgWT3QxNxXvddkbmsDFNclj8bkBgLVS06d8pvjXpW+wa7Ubs1Tyt+vm7Q==" saltValue="4WG6P5+0W2EsfoB4O0Ms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6922</v>
      </c>
      <c r="L45" s="60">
        <v>6341</v>
      </c>
      <c r="M45" s="60">
        <v>6262</v>
      </c>
      <c r="N45" s="60">
        <v>6139</v>
      </c>
      <c r="O45" s="61">
        <v>6201</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522</v>
      </c>
      <c r="L46" s="64" t="s">
        <v>522</v>
      </c>
      <c r="M46" s="64" t="s">
        <v>522</v>
      </c>
      <c r="N46" s="64" t="s">
        <v>522</v>
      </c>
      <c r="O46" s="65" t="s">
        <v>522</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522</v>
      </c>
      <c r="L47" s="64" t="s">
        <v>522</v>
      </c>
      <c r="M47" s="64" t="s">
        <v>522</v>
      </c>
      <c r="N47" s="64" t="s">
        <v>522</v>
      </c>
      <c r="O47" s="65" t="s">
        <v>522</v>
      </c>
      <c r="P47" s="48"/>
      <c r="Q47" s="48"/>
      <c r="R47" s="48"/>
      <c r="S47" s="48"/>
      <c r="T47" s="48"/>
      <c r="U47" s="48"/>
    </row>
    <row r="48" spans="1:21" ht="30.75" customHeight="1" x14ac:dyDescent="0.2">
      <c r="A48" s="48"/>
      <c r="B48" s="1178"/>
      <c r="C48" s="1179"/>
      <c r="D48" s="62"/>
      <c r="E48" s="1155" t="s">
        <v>15</v>
      </c>
      <c r="F48" s="1155"/>
      <c r="G48" s="1155"/>
      <c r="H48" s="1155"/>
      <c r="I48" s="1155"/>
      <c r="J48" s="1156"/>
      <c r="K48" s="63">
        <v>1352</v>
      </c>
      <c r="L48" s="64">
        <v>1378</v>
      </c>
      <c r="M48" s="64">
        <v>1155</v>
      </c>
      <c r="N48" s="64">
        <v>1002</v>
      </c>
      <c r="O48" s="65">
        <v>992</v>
      </c>
      <c r="P48" s="48"/>
      <c r="Q48" s="48"/>
      <c r="R48" s="48"/>
      <c r="S48" s="48"/>
      <c r="T48" s="48"/>
      <c r="U48" s="48"/>
    </row>
    <row r="49" spans="1:21" ht="30.75" customHeight="1" x14ac:dyDescent="0.2">
      <c r="A49" s="48"/>
      <c r="B49" s="1178"/>
      <c r="C49" s="1179"/>
      <c r="D49" s="62"/>
      <c r="E49" s="1155" t="s">
        <v>16</v>
      </c>
      <c r="F49" s="1155"/>
      <c r="G49" s="1155"/>
      <c r="H49" s="1155"/>
      <c r="I49" s="1155"/>
      <c r="J49" s="1156"/>
      <c r="K49" s="63">
        <v>84</v>
      </c>
      <c r="L49" s="64">
        <v>84</v>
      </c>
      <c r="M49" s="64">
        <v>77</v>
      </c>
      <c r="N49" s="64">
        <v>89</v>
      </c>
      <c r="O49" s="65">
        <v>86</v>
      </c>
      <c r="P49" s="48"/>
      <c r="Q49" s="48"/>
      <c r="R49" s="48"/>
      <c r="S49" s="48"/>
      <c r="T49" s="48"/>
      <c r="U49" s="48"/>
    </row>
    <row r="50" spans="1:21" ht="30.75" customHeight="1" x14ac:dyDescent="0.2">
      <c r="A50" s="48"/>
      <c r="B50" s="1178"/>
      <c r="C50" s="1179"/>
      <c r="D50" s="62"/>
      <c r="E50" s="1155" t="s">
        <v>17</v>
      </c>
      <c r="F50" s="1155"/>
      <c r="G50" s="1155"/>
      <c r="H50" s="1155"/>
      <c r="I50" s="1155"/>
      <c r="J50" s="1156"/>
      <c r="K50" s="63">
        <v>31</v>
      </c>
      <c r="L50" s="64">
        <v>31</v>
      </c>
      <c r="M50" s="64">
        <v>31</v>
      </c>
      <c r="N50" s="64">
        <v>32</v>
      </c>
      <c r="O50" s="65">
        <v>9</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522</v>
      </c>
      <c r="L51" s="64" t="s">
        <v>522</v>
      </c>
      <c r="M51" s="64">
        <v>0</v>
      </c>
      <c r="N51" s="64" t="s">
        <v>522</v>
      </c>
      <c r="O51" s="65" t="s">
        <v>522</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5567</v>
      </c>
      <c r="L52" s="64">
        <v>5539</v>
      </c>
      <c r="M52" s="64">
        <v>5470</v>
      </c>
      <c r="N52" s="64">
        <v>5548</v>
      </c>
      <c r="O52" s="65">
        <v>5769</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2822</v>
      </c>
      <c r="L53" s="69">
        <v>2295</v>
      </c>
      <c r="M53" s="69">
        <v>2055</v>
      </c>
      <c r="N53" s="69">
        <v>1714</v>
      </c>
      <c r="O53" s="70">
        <v>1519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5">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522</v>
      </c>
      <c r="L58" s="84" t="s">
        <v>522</v>
      </c>
      <c r="M58" s="84" t="s">
        <v>522</v>
      </c>
      <c r="N58" s="84" t="s">
        <v>522</v>
      </c>
      <c r="O58" s="85" t="s">
        <v>522</v>
      </c>
    </row>
    <row r="59" spans="1:21" ht="31.5" customHeight="1" x14ac:dyDescent="0.2">
      <c r="B59" s="1163"/>
      <c r="C59" s="1164"/>
      <c r="D59" s="1170" t="s">
        <v>28</v>
      </c>
      <c r="E59" s="1171"/>
      <c r="F59" s="1171"/>
      <c r="G59" s="1171"/>
      <c r="H59" s="1171"/>
      <c r="I59" s="1171"/>
      <c r="J59" s="1172"/>
      <c r="K59" s="86" t="s">
        <v>522</v>
      </c>
      <c r="L59" s="87" t="s">
        <v>522</v>
      </c>
      <c r="M59" s="87" t="s">
        <v>522</v>
      </c>
      <c r="N59" s="87" t="s">
        <v>522</v>
      </c>
      <c r="O59" s="88" t="s">
        <v>522</v>
      </c>
    </row>
    <row r="60" spans="1:21" ht="31.5" customHeight="1" thickBot="1" x14ac:dyDescent="0.25">
      <c r="B60" s="1165"/>
      <c r="C60" s="1166"/>
      <c r="D60" s="1173" t="s">
        <v>29</v>
      </c>
      <c r="E60" s="1174"/>
      <c r="F60" s="1174"/>
      <c r="G60" s="1174"/>
      <c r="H60" s="1174"/>
      <c r="I60" s="1174"/>
      <c r="J60" s="1175"/>
      <c r="K60" s="89" t="s">
        <v>522</v>
      </c>
      <c r="L60" s="90" t="s">
        <v>522</v>
      </c>
      <c r="M60" s="90" t="s">
        <v>522</v>
      </c>
      <c r="N60" s="90" t="s">
        <v>522</v>
      </c>
      <c r="O60" s="91" t="s">
        <v>522</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2"/>
    <row r="66" s="49" customFormat="1" ht="12.6" hidden="1" customHeight="1" x14ac:dyDescent="0.2"/>
    <row r="67" s="49" customFormat="1" ht="12.6" hidden="1" customHeight="1" x14ac:dyDescent="0.2"/>
    <row r="68" s="49" customFormat="1" ht="12.6" hidden="1" customHeight="1" x14ac:dyDescent="0.2"/>
    <row r="69" s="49" customFormat="1" ht="12.6" hidden="1" customHeight="1" x14ac:dyDescent="0.2"/>
    <row r="70" s="49" customFormat="1" ht="12.6" hidden="1" customHeight="1" x14ac:dyDescent="0.2"/>
  </sheetData>
  <sheetProtection algorithmName="SHA-512" hashValue="plUS6ICAw8xeEwfCwGL7kh8c3Yy6X5LBFy5DapY5S72LFkNiDnXnvr/21kHUlxv8RuNLeFqRKg0GDl+aucUWdA==" saltValue="qyep/ov+NrOsssL0RupIf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563</v>
      </c>
      <c r="J40" s="103" t="s">
        <v>564</v>
      </c>
      <c r="K40" s="103" t="s">
        <v>565</v>
      </c>
      <c r="L40" s="103" t="s">
        <v>566</v>
      </c>
      <c r="M40" s="104" t="s">
        <v>567</v>
      </c>
    </row>
    <row r="41" spans="2:13" ht="27.75" customHeight="1" x14ac:dyDescent="0.2">
      <c r="B41" s="1196" t="s">
        <v>32</v>
      </c>
      <c r="C41" s="1197"/>
      <c r="D41" s="105"/>
      <c r="E41" s="1198" t="s">
        <v>33</v>
      </c>
      <c r="F41" s="1198"/>
      <c r="G41" s="1198"/>
      <c r="H41" s="1199"/>
      <c r="I41" s="355">
        <v>72426</v>
      </c>
      <c r="J41" s="356">
        <v>70320</v>
      </c>
      <c r="K41" s="356">
        <v>68842</v>
      </c>
      <c r="L41" s="356">
        <v>67182</v>
      </c>
      <c r="M41" s="357">
        <v>62936</v>
      </c>
    </row>
    <row r="42" spans="2:13" ht="27.75" customHeight="1" x14ac:dyDescent="0.2">
      <c r="B42" s="1186"/>
      <c r="C42" s="1187"/>
      <c r="D42" s="106"/>
      <c r="E42" s="1190" t="s">
        <v>34</v>
      </c>
      <c r="F42" s="1190"/>
      <c r="G42" s="1190"/>
      <c r="H42" s="1191"/>
      <c r="I42" s="358">
        <v>170</v>
      </c>
      <c r="J42" s="359">
        <v>141</v>
      </c>
      <c r="K42" s="359">
        <v>112</v>
      </c>
      <c r="L42" s="359">
        <v>104</v>
      </c>
      <c r="M42" s="360">
        <v>73</v>
      </c>
    </row>
    <row r="43" spans="2:13" ht="27.75" customHeight="1" x14ac:dyDescent="0.2">
      <c r="B43" s="1186"/>
      <c r="C43" s="1187"/>
      <c r="D43" s="106"/>
      <c r="E43" s="1190" t="s">
        <v>35</v>
      </c>
      <c r="F43" s="1190"/>
      <c r="G43" s="1190"/>
      <c r="H43" s="1191"/>
      <c r="I43" s="358">
        <v>17328</v>
      </c>
      <c r="J43" s="359">
        <v>16873</v>
      </c>
      <c r="K43" s="359">
        <v>14567</v>
      </c>
      <c r="L43" s="359">
        <v>12788</v>
      </c>
      <c r="M43" s="360">
        <v>11138</v>
      </c>
    </row>
    <row r="44" spans="2:13" ht="27.75" customHeight="1" x14ac:dyDescent="0.2">
      <c r="B44" s="1186"/>
      <c r="C44" s="1187"/>
      <c r="D44" s="106"/>
      <c r="E44" s="1190" t="s">
        <v>36</v>
      </c>
      <c r="F44" s="1190"/>
      <c r="G44" s="1190"/>
      <c r="H44" s="1191"/>
      <c r="I44" s="358">
        <v>660</v>
      </c>
      <c r="J44" s="359">
        <v>616</v>
      </c>
      <c r="K44" s="359">
        <v>574</v>
      </c>
      <c r="L44" s="359">
        <v>519</v>
      </c>
      <c r="M44" s="360">
        <v>472</v>
      </c>
    </row>
    <row r="45" spans="2:13" ht="27.75" customHeight="1" x14ac:dyDescent="0.2">
      <c r="B45" s="1186"/>
      <c r="C45" s="1187"/>
      <c r="D45" s="106"/>
      <c r="E45" s="1190" t="s">
        <v>37</v>
      </c>
      <c r="F45" s="1190"/>
      <c r="G45" s="1190"/>
      <c r="H45" s="1191"/>
      <c r="I45" s="358">
        <v>5102</v>
      </c>
      <c r="J45" s="359">
        <v>5214</v>
      </c>
      <c r="K45" s="359">
        <v>5259</v>
      </c>
      <c r="L45" s="359">
        <v>5074</v>
      </c>
      <c r="M45" s="360">
        <v>5005</v>
      </c>
    </row>
    <row r="46" spans="2:13" ht="27.75" customHeight="1" x14ac:dyDescent="0.2">
      <c r="B46" s="1186"/>
      <c r="C46" s="1187"/>
      <c r="D46" s="107"/>
      <c r="E46" s="1190" t="s">
        <v>38</v>
      </c>
      <c r="F46" s="1190"/>
      <c r="G46" s="1190"/>
      <c r="H46" s="1191"/>
      <c r="I46" s="358">
        <v>3825</v>
      </c>
      <c r="J46" s="359">
        <v>3446</v>
      </c>
      <c r="K46" s="359">
        <v>2366</v>
      </c>
      <c r="L46" s="359">
        <v>1209</v>
      </c>
      <c r="M46" s="360">
        <v>809</v>
      </c>
    </row>
    <row r="47" spans="2:13" ht="27.75" customHeight="1" x14ac:dyDescent="0.2">
      <c r="B47" s="1186"/>
      <c r="C47" s="1187"/>
      <c r="D47" s="108"/>
      <c r="E47" s="1200" t="s">
        <v>39</v>
      </c>
      <c r="F47" s="1201"/>
      <c r="G47" s="1201"/>
      <c r="H47" s="1202"/>
      <c r="I47" s="358" t="s">
        <v>522</v>
      </c>
      <c r="J47" s="359" t="s">
        <v>522</v>
      </c>
      <c r="K47" s="359" t="s">
        <v>522</v>
      </c>
      <c r="L47" s="359" t="s">
        <v>522</v>
      </c>
      <c r="M47" s="360" t="s">
        <v>522</v>
      </c>
    </row>
    <row r="48" spans="2:13" ht="27.75" customHeight="1" x14ac:dyDescent="0.2">
      <c r="B48" s="1186"/>
      <c r="C48" s="1187"/>
      <c r="D48" s="106"/>
      <c r="E48" s="1190" t="s">
        <v>40</v>
      </c>
      <c r="F48" s="1190"/>
      <c r="G48" s="1190"/>
      <c r="H48" s="1191"/>
      <c r="I48" s="358" t="s">
        <v>522</v>
      </c>
      <c r="J48" s="359" t="s">
        <v>522</v>
      </c>
      <c r="K48" s="359" t="s">
        <v>522</v>
      </c>
      <c r="L48" s="359" t="s">
        <v>522</v>
      </c>
      <c r="M48" s="360" t="s">
        <v>522</v>
      </c>
    </row>
    <row r="49" spans="2:13" ht="27.75" customHeight="1" x14ac:dyDescent="0.2">
      <c r="B49" s="1188"/>
      <c r="C49" s="1189"/>
      <c r="D49" s="106"/>
      <c r="E49" s="1190" t="s">
        <v>41</v>
      </c>
      <c r="F49" s="1190"/>
      <c r="G49" s="1190"/>
      <c r="H49" s="1191"/>
      <c r="I49" s="358" t="s">
        <v>522</v>
      </c>
      <c r="J49" s="359" t="s">
        <v>522</v>
      </c>
      <c r="K49" s="359" t="s">
        <v>522</v>
      </c>
      <c r="L49" s="359" t="s">
        <v>522</v>
      </c>
      <c r="M49" s="360" t="s">
        <v>522</v>
      </c>
    </row>
    <row r="50" spans="2:13" ht="27.75" customHeight="1" x14ac:dyDescent="0.2">
      <c r="B50" s="1184" t="s">
        <v>42</v>
      </c>
      <c r="C50" s="1185"/>
      <c r="D50" s="109"/>
      <c r="E50" s="1190" t="s">
        <v>43</v>
      </c>
      <c r="F50" s="1190"/>
      <c r="G50" s="1190"/>
      <c r="H50" s="1191"/>
      <c r="I50" s="358">
        <v>29836</v>
      </c>
      <c r="J50" s="359">
        <v>19220</v>
      </c>
      <c r="K50" s="359">
        <v>14410</v>
      </c>
      <c r="L50" s="359">
        <v>18425</v>
      </c>
      <c r="M50" s="360">
        <v>17408</v>
      </c>
    </row>
    <row r="51" spans="2:13" ht="27.75" customHeight="1" x14ac:dyDescent="0.2">
      <c r="B51" s="1186"/>
      <c r="C51" s="1187"/>
      <c r="D51" s="106"/>
      <c r="E51" s="1190" t="s">
        <v>44</v>
      </c>
      <c r="F51" s="1190"/>
      <c r="G51" s="1190"/>
      <c r="H51" s="1191"/>
      <c r="I51" s="358">
        <v>21414</v>
      </c>
      <c r="J51" s="359">
        <v>21172</v>
      </c>
      <c r="K51" s="359">
        <v>21368</v>
      </c>
      <c r="L51" s="359">
        <v>20529</v>
      </c>
      <c r="M51" s="360">
        <v>19440</v>
      </c>
    </row>
    <row r="52" spans="2:13" ht="27.75" customHeight="1" x14ac:dyDescent="0.2">
      <c r="B52" s="1188"/>
      <c r="C52" s="1189"/>
      <c r="D52" s="106"/>
      <c r="E52" s="1190" t="s">
        <v>45</v>
      </c>
      <c r="F52" s="1190"/>
      <c r="G52" s="1190"/>
      <c r="H52" s="1191"/>
      <c r="I52" s="358">
        <v>41293</v>
      </c>
      <c r="J52" s="359">
        <v>40327</v>
      </c>
      <c r="K52" s="359">
        <v>39119</v>
      </c>
      <c r="L52" s="359">
        <v>38858</v>
      </c>
      <c r="M52" s="360">
        <v>37823</v>
      </c>
    </row>
    <row r="53" spans="2:13" ht="27.75" customHeight="1" thickBot="1" x14ac:dyDescent="0.25">
      <c r="B53" s="1192" t="s">
        <v>46</v>
      </c>
      <c r="C53" s="1193"/>
      <c r="D53" s="110"/>
      <c r="E53" s="1194" t="s">
        <v>47</v>
      </c>
      <c r="F53" s="1194"/>
      <c r="G53" s="1194"/>
      <c r="H53" s="1195"/>
      <c r="I53" s="361">
        <v>6967</v>
      </c>
      <c r="J53" s="362">
        <v>15892</v>
      </c>
      <c r="K53" s="362">
        <v>16824</v>
      </c>
      <c r="L53" s="362">
        <v>9063</v>
      </c>
      <c r="M53" s="363">
        <v>5762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R2WAvAXkNS0cND4hG+rYFwP2W0pYiKBkculhLfGbai9Q6LqR4PkQ+ot3kyUPTyorAlsN7bNfahWswqpRJFXcLg==" saltValue="tnM14NsTTaB8SpxCZ6r8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565</v>
      </c>
      <c r="G54" s="119" t="s">
        <v>566</v>
      </c>
      <c r="H54" s="120" t="s">
        <v>567</v>
      </c>
    </row>
    <row r="55" spans="2:8" ht="52.5" customHeight="1" x14ac:dyDescent="0.2">
      <c r="B55" s="121"/>
      <c r="C55" s="1211" t="s">
        <v>50</v>
      </c>
      <c r="D55" s="1211"/>
      <c r="E55" s="1212"/>
      <c r="F55" s="122">
        <v>1628</v>
      </c>
      <c r="G55" s="122">
        <v>1696</v>
      </c>
      <c r="H55" s="123">
        <v>1928</v>
      </c>
    </row>
    <row r="56" spans="2:8" ht="52.5" customHeight="1" x14ac:dyDescent="0.2">
      <c r="B56" s="124"/>
      <c r="C56" s="1213" t="s">
        <v>51</v>
      </c>
      <c r="D56" s="1213"/>
      <c r="E56" s="1214"/>
      <c r="F56" s="125">
        <v>3</v>
      </c>
      <c r="G56" s="125">
        <v>936</v>
      </c>
      <c r="H56" s="126">
        <v>159</v>
      </c>
    </row>
    <row r="57" spans="2:8" ht="53.25" customHeight="1" x14ac:dyDescent="0.2">
      <c r="B57" s="124"/>
      <c r="C57" s="1215" t="s">
        <v>52</v>
      </c>
      <c r="D57" s="1215"/>
      <c r="E57" s="1216"/>
      <c r="F57" s="127">
        <v>11563</v>
      </c>
      <c r="G57" s="127">
        <v>14298</v>
      </c>
      <c r="H57" s="128">
        <v>14172</v>
      </c>
    </row>
    <row r="58" spans="2:8" ht="45.75" customHeight="1" x14ac:dyDescent="0.2">
      <c r="B58" s="129"/>
      <c r="C58" s="1203" t="s">
        <v>584</v>
      </c>
      <c r="D58" s="1204"/>
      <c r="E58" s="1205"/>
      <c r="F58" s="130">
        <v>4014</v>
      </c>
      <c r="G58" s="130">
        <v>5985</v>
      </c>
      <c r="H58" s="131">
        <v>6571</v>
      </c>
    </row>
    <row r="59" spans="2:8" ht="45.75" customHeight="1" x14ac:dyDescent="0.2">
      <c r="B59" s="129"/>
      <c r="C59" s="1203" t="s">
        <v>585</v>
      </c>
      <c r="D59" s="1204"/>
      <c r="E59" s="1205"/>
      <c r="F59" s="130">
        <v>2757</v>
      </c>
      <c r="G59" s="130">
        <v>2393</v>
      </c>
      <c r="H59" s="131">
        <v>2314</v>
      </c>
    </row>
    <row r="60" spans="2:8" ht="45.75" customHeight="1" x14ac:dyDescent="0.2">
      <c r="B60" s="129"/>
      <c r="C60" s="1203" t="s">
        <v>586</v>
      </c>
      <c r="D60" s="1204"/>
      <c r="E60" s="1205"/>
      <c r="F60" s="130">
        <v>1853</v>
      </c>
      <c r="G60" s="130">
        <v>2257</v>
      </c>
      <c r="H60" s="131">
        <v>2075</v>
      </c>
    </row>
    <row r="61" spans="2:8" ht="45.75" customHeight="1" x14ac:dyDescent="0.2">
      <c r="B61" s="129"/>
      <c r="C61" s="1203" t="s">
        <v>587</v>
      </c>
      <c r="D61" s="1204"/>
      <c r="E61" s="1205"/>
      <c r="F61" s="130">
        <v>898</v>
      </c>
      <c r="G61" s="130">
        <v>1384</v>
      </c>
      <c r="H61" s="131">
        <v>843</v>
      </c>
    </row>
    <row r="62" spans="2:8" ht="45.75" customHeight="1" thickBot="1" x14ac:dyDescent="0.25">
      <c r="B62" s="132"/>
      <c r="C62" s="1206" t="s">
        <v>588</v>
      </c>
      <c r="D62" s="1207"/>
      <c r="E62" s="1208"/>
      <c r="F62" s="133">
        <v>546</v>
      </c>
      <c r="G62" s="133">
        <v>574</v>
      </c>
      <c r="H62" s="134">
        <v>546</v>
      </c>
    </row>
    <row r="63" spans="2:8" ht="52.5" customHeight="1" thickBot="1" x14ac:dyDescent="0.25">
      <c r="B63" s="135"/>
      <c r="C63" s="1209" t="s">
        <v>53</v>
      </c>
      <c r="D63" s="1209"/>
      <c r="E63" s="1210"/>
      <c r="F63" s="136">
        <v>13194</v>
      </c>
      <c r="G63" s="136">
        <v>16929</v>
      </c>
      <c r="H63" s="137">
        <v>16259</v>
      </c>
    </row>
    <row r="64" spans="2:8" ht="13.2" x14ac:dyDescent="0.2"/>
  </sheetData>
  <sheetProtection algorithmName="SHA-512" hashValue="QughPqj25jhNhy7N7f/wC0f6hbsIa5dHjNorhlNfwiHJUYLsBTTXz8D6WkBHY0a8JOxIGDzZHg1WhKPSQyRMow==" saltValue="Izg9BO2fqLHq7315BuUg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1D21-6451-4EEC-9EEA-5B6CC65DD381}">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2" x14ac:dyDescent="0.2">
      <c r="DD19" s="1217"/>
      <c r="DE19" s="1217"/>
    </row>
    <row r="20" spans="1:109" ht="13.2"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69" t="s">
        <v>617</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2" x14ac:dyDescent="0.2">
      <c r="B42" s="1218"/>
      <c r="G42" s="1254"/>
      <c r="I42" s="1253"/>
      <c r="J42" s="1253"/>
      <c r="K42" s="1253"/>
      <c r="AM42" s="1254"/>
      <c r="AN42" s="1254" t="s">
        <v>613</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616</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611</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563</v>
      </c>
      <c r="BQ50" s="1226"/>
      <c r="BR50" s="1226"/>
      <c r="BS50" s="1226"/>
      <c r="BT50" s="1226"/>
      <c r="BU50" s="1226"/>
      <c r="BV50" s="1226"/>
      <c r="BW50" s="1226"/>
      <c r="BX50" s="1226" t="s">
        <v>564</v>
      </c>
      <c r="BY50" s="1226"/>
      <c r="BZ50" s="1226"/>
      <c r="CA50" s="1226"/>
      <c r="CB50" s="1226"/>
      <c r="CC50" s="1226"/>
      <c r="CD50" s="1226"/>
      <c r="CE50" s="1226"/>
      <c r="CF50" s="1226" t="s">
        <v>565</v>
      </c>
      <c r="CG50" s="1226"/>
      <c r="CH50" s="1226"/>
      <c r="CI50" s="1226"/>
      <c r="CJ50" s="1226"/>
      <c r="CK50" s="1226"/>
      <c r="CL50" s="1226"/>
      <c r="CM50" s="1226"/>
      <c r="CN50" s="1226" t="s">
        <v>566</v>
      </c>
      <c r="CO50" s="1226"/>
      <c r="CP50" s="1226"/>
      <c r="CQ50" s="1226"/>
      <c r="CR50" s="1226"/>
      <c r="CS50" s="1226"/>
      <c r="CT50" s="1226"/>
      <c r="CU50" s="1226"/>
      <c r="CV50" s="1226" t="s">
        <v>567</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610</v>
      </c>
      <c r="AO51" s="1225"/>
      <c r="AP51" s="1225"/>
      <c r="AQ51" s="1225"/>
      <c r="AR51" s="1225"/>
      <c r="AS51" s="1225"/>
      <c r="AT51" s="1225"/>
      <c r="AU51" s="1225"/>
      <c r="AV51" s="1225"/>
      <c r="AW51" s="1225"/>
      <c r="AX51" s="1225"/>
      <c r="AY51" s="1225"/>
      <c r="AZ51" s="1225"/>
      <c r="BA51" s="1225"/>
      <c r="BB51" s="1225" t="s">
        <v>608</v>
      </c>
      <c r="BC51" s="1225"/>
      <c r="BD51" s="1225"/>
      <c r="BE51" s="1225"/>
      <c r="BF51" s="1225"/>
      <c r="BG51" s="1225"/>
      <c r="BH51" s="1225"/>
      <c r="BI51" s="1225"/>
      <c r="BJ51" s="1225"/>
      <c r="BK51" s="1225"/>
      <c r="BL51" s="1225"/>
      <c r="BM51" s="1225"/>
      <c r="BN51" s="1225"/>
      <c r="BO51" s="1225"/>
      <c r="BP51" s="1224">
        <v>35.700000000000003</v>
      </c>
      <c r="BQ51" s="1224"/>
      <c r="BR51" s="1224"/>
      <c r="BS51" s="1224"/>
      <c r="BT51" s="1224"/>
      <c r="BU51" s="1224"/>
      <c r="BV51" s="1224"/>
      <c r="BW51" s="1224"/>
      <c r="BX51" s="1224">
        <v>79.3</v>
      </c>
      <c r="BY51" s="1224"/>
      <c r="BZ51" s="1224"/>
      <c r="CA51" s="1224"/>
      <c r="CB51" s="1224"/>
      <c r="CC51" s="1224"/>
      <c r="CD51" s="1224"/>
      <c r="CE51" s="1224"/>
      <c r="CF51" s="1224">
        <v>83</v>
      </c>
      <c r="CG51" s="1224"/>
      <c r="CH51" s="1224"/>
      <c r="CI51" s="1224"/>
      <c r="CJ51" s="1224"/>
      <c r="CK51" s="1224"/>
      <c r="CL51" s="1224"/>
      <c r="CM51" s="1224"/>
      <c r="CN51" s="1224">
        <v>42.8</v>
      </c>
      <c r="CO51" s="1224"/>
      <c r="CP51" s="1224"/>
      <c r="CQ51" s="1224"/>
      <c r="CR51" s="1224"/>
      <c r="CS51" s="1224"/>
      <c r="CT51" s="1224"/>
      <c r="CU51" s="1224"/>
      <c r="CV51" s="1224">
        <v>27.9</v>
      </c>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615</v>
      </c>
      <c r="BC53" s="1225"/>
      <c r="BD53" s="1225"/>
      <c r="BE53" s="1225"/>
      <c r="BF53" s="1225"/>
      <c r="BG53" s="1225"/>
      <c r="BH53" s="1225"/>
      <c r="BI53" s="1225"/>
      <c r="BJ53" s="1225"/>
      <c r="BK53" s="1225"/>
      <c r="BL53" s="1225"/>
      <c r="BM53" s="1225"/>
      <c r="BN53" s="1225"/>
      <c r="BO53" s="1225"/>
      <c r="BP53" s="1224">
        <v>55.9</v>
      </c>
      <c r="BQ53" s="1224"/>
      <c r="BR53" s="1224"/>
      <c r="BS53" s="1224"/>
      <c r="BT53" s="1224"/>
      <c r="BU53" s="1224"/>
      <c r="BV53" s="1224"/>
      <c r="BW53" s="1224"/>
      <c r="BX53" s="1224">
        <v>55.9</v>
      </c>
      <c r="BY53" s="1224"/>
      <c r="BZ53" s="1224"/>
      <c r="CA53" s="1224"/>
      <c r="CB53" s="1224"/>
      <c r="CC53" s="1224"/>
      <c r="CD53" s="1224"/>
      <c r="CE53" s="1224"/>
      <c r="CF53" s="1224">
        <v>56.4</v>
      </c>
      <c r="CG53" s="1224"/>
      <c r="CH53" s="1224"/>
      <c r="CI53" s="1224"/>
      <c r="CJ53" s="1224"/>
      <c r="CK53" s="1224"/>
      <c r="CL53" s="1224"/>
      <c r="CM53" s="1224"/>
      <c r="CN53" s="1224">
        <v>57.8</v>
      </c>
      <c r="CO53" s="1224"/>
      <c r="CP53" s="1224"/>
      <c r="CQ53" s="1224"/>
      <c r="CR53" s="1224"/>
      <c r="CS53" s="1224"/>
      <c r="CT53" s="1224"/>
      <c r="CU53" s="1224"/>
      <c r="CV53" s="1224">
        <v>59</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609</v>
      </c>
      <c r="AO55" s="1226"/>
      <c r="AP55" s="1226"/>
      <c r="AQ55" s="1226"/>
      <c r="AR55" s="1226"/>
      <c r="AS55" s="1226"/>
      <c r="AT55" s="1226"/>
      <c r="AU55" s="1226"/>
      <c r="AV55" s="1226"/>
      <c r="AW55" s="1226"/>
      <c r="AX55" s="1226"/>
      <c r="AY55" s="1226"/>
      <c r="AZ55" s="1226"/>
      <c r="BA55" s="1226"/>
      <c r="BB55" s="1225" t="s">
        <v>608</v>
      </c>
      <c r="BC55" s="1225"/>
      <c r="BD55" s="1225"/>
      <c r="BE55" s="1225"/>
      <c r="BF55" s="1225"/>
      <c r="BG55" s="1225"/>
      <c r="BH55" s="1225"/>
      <c r="BI55" s="1225"/>
      <c r="BJ55" s="1225"/>
      <c r="BK55" s="1225"/>
      <c r="BL55" s="1225"/>
      <c r="BM55" s="1225"/>
      <c r="BN55" s="1225"/>
      <c r="BO55" s="1225"/>
      <c r="BP55" s="1224">
        <v>5</v>
      </c>
      <c r="BQ55" s="1224"/>
      <c r="BR55" s="1224"/>
      <c r="BS55" s="1224"/>
      <c r="BT55" s="1224"/>
      <c r="BU55" s="1224"/>
      <c r="BV55" s="1224"/>
      <c r="BW55" s="1224"/>
      <c r="BX55" s="1224">
        <v>5.4</v>
      </c>
      <c r="BY55" s="1224"/>
      <c r="BZ55" s="1224"/>
      <c r="CA55" s="1224"/>
      <c r="CB55" s="1224"/>
      <c r="CC55" s="1224"/>
      <c r="CD55" s="1224"/>
      <c r="CE55" s="1224"/>
      <c r="CF55" s="1224">
        <v>3.9</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615</v>
      </c>
      <c r="BC57" s="1225"/>
      <c r="BD57" s="1225"/>
      <c r="BE57" s="1225"/>
      <c r="BF57" s="1225"/>
      <c r="BG57" s="1225"/>
      <c r="BH57" s="1225"/>
      <c r="BI57" s="1225"/>
      <c r="BJ57" s="1225"/>
      <c r="BK57" s="1225"/>
      <c r="BL57" s="1225"/>
      <c r="BM57" s="1225"/>
      <c r="BN57" s="1225"/>
      <c r="BO57" s="1225"/>
      <c r="BP57" s="1224">
        <v>61.6</v>
      </c>
      <c r="BQ57" s="1224"/>
      <c r="BR57" s="1224"/>
      <c r="BS57" s="1224"/>
      <c r="BT57" s="1224"/>
      <c r="BU57" s="1224"/>
      <c r="BV57" s="1224"/>
      <c r="BW57" s="1224"/>
      <c r="BX57" s="1224">
        <v>62.5</v>
      </c>
      <c r="BY57" s="1224"/>
      <c r="BZ57" s="1224"/>
      <c r="CA57" s="1224"/>
      <c r="CB57" s="1224"/>
      <c r="CC57" s="1224"/>
      <c r="CD57" s="1224"/>
      <c r="CE57" s="1224"/>
      <c r="CF57" s="1224">
        <v>63.1</v>
      </c>
      <c r="CG57" s="1224"/>
      <c r="CH57" s="1224"/>
      <c r="CI57" s="1224"/>
      <c r="CJ57" s="1224"/>
      <c r="CK57" s="1224"/>
      <c r="CL57" s="1224"/>
      <c r="CM57" s="1224"/>
      <c r="CN57" s="1224">
        <v>63.2</v>
      </c>
      <c r="CO57" s="1224"/>
      <c r="CP57" s="1224"/>
      <c r="CQ57" s="1224"/>
      <c r="CR57" s="1224"/>
      <c r="CS57" s="1224"/>
      <c r="CT57" s="1224"/>
      <c r="CU57" s="1224"/>
      <c r="CV57" s="1224">
        <v>64.2</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614</v>
      </c>
    </row>
    <row r="64" spans="1:109" ht="13.2" x14ac:dyDescent="0.2">
      <c r="B64" s="1218"/>
      <c r="G64" s="1254"/>
      <c r="I64" s="1256"/>
      <c r="J64" s="1256"/>
      <c r="K64" s="1256"/>
      <c r="L64" s="1256"/>
      <c r="M64" s="1256"/>
      <c r="N64" s="1255"/>
      <c r="AM64" s="1254"/>
      <c r="AN64" s="1254" t="s">
        <v>613</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612</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611</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563</v>
      </c>
      <c r="BQ72" s="1226"/>
      <c r="BR72" s="1226"/>
      <c r="BS72" s="1226"/>
      <c r="BT72" s="1226"/>
      <c r="BU72" s="1226"/>
      <c r="BV72" s="1226"/>
      <c r="BW72" s="1226"/>
      <c r="BX72" s="1226" t="s">
        <v>564</v>
      </c>
      <c r="BY72" s="1226"/>
      <c r="BZ72" s="1226"/>
      <c r="CA72" s="1226"/>
      <c r="CB72" s="1226"/>
      <c r="CC72" s="1226"/>
      <c r="CD72" s="1226"/>
      <c r="CE72" s="1226"/>
      <c r="CF72" s="1226" t="s">
        <v>565</v>
      </c>
      <c r="CG72" s="1226"/>
      <c r="CH72" s="1226"/>
      <c r="CI72" s="1226"/>
      <c r="CJ72" s="1226"/>
      <c r="CK72" s="1226"/>
      <c r="CL72" s="1226"/>
      <c r="CM72" s="1226"/>
      <c r="CN72" s="1226" t="s">
        <v>566</v>
      </c>
      <c r="CO72" s="1226"/>
      <c r="CP72" s="1226"/>
      <c r="CQ72" s="1226"/>
      <c r="CR72" s="1226"/>
      <c r="CS72" s="1226"/>
      <c r="CT72" s="1226"/>
      <c r="CU72" s="1226"/>
      <c r="CV72" s="1226" t="s">
        <v>567</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610</v>
      </c>
      <c r="AO73" s="1225"/>
      <c r="AP73" s="1225"/>
      <c r="AQ73" s="1225"/>
      <c r="AR73" s="1225"/>
      <c r="AS73" s="1225"/>
      <c r="AT73" s="1225"/>
      <c r="AU73" s="1225"/>
      <c r="AV73" s="1225"/>
      <c r="AW73" s="1225"/>
      <c r="AX73" s="1225"/>
      <c r="AY73" s="1225"/>
      <c r="AZ73" s="1225"/>
      <c r="BA73" s="1225"/>
      <c r="BB73" s="1225" t="s">
        <v>608</v>
      </c>
      <c r="BC73" s="1225"/>
      <c r="BD73" s="1225"/>
      <c r="BE73" s="1225"/>
      <c r="BF73" s="1225"/>
      <c r="BG73" s="1225"/>
      <c r="BH73" s="1225"/>
      <c r="BI73" s="1225"/>
      <c r="BJ73" s="1225"/>
      <c r="BK73" s="1225"/>
      <c r="BL73" s="1225"/>
      <c r="BM73" s="1225"/>
      <c r="BN73" s="1225"/>
      <c r="BO73" s="1225"/>
      <c r="BP73" s="1224">
        <v>35.700000000000003</v>
      </c>
      <c r="BQ73" s="1224"/>
      <c r="BR73" s="1224"/>
      <c r="BS73" s="1224"/>
      <c r="BT73" s="1224"/>
      <c r="BU73" s="1224"/>
      <c r="BV73" s="1224"/>
      <c r="BW73" s="1224"/>
      <c r="BX73" s="1224">
        <v>79.3</v>
      </c>
      <c r="BY73" s="1224"/>
      <c r="BZ73" s="1224"/>
      <c r="CA73" s="1224"/>
      <c r="CB73" s="1224"/>
      <c r="CC73" s="1224"/>
      <c r="CD73" s="1224"/>
      <c r="CE73" s="1224"/>
      <c r="CF73" s="1224">
        <v>83</v>
      </c>
      <c r="CG73" s="1224"/>
      <c r="CH73" s="1224"/>
      <c r="CI73" s="1224"/>
      <c r="CJ73" s="1224"/>
      <c r="CK73" s="1224"/>
      <c r="CL73" s="1224"/>
      <c r="CM73" s="1224"/>
      <c r="CN73" s="1224">
        <v>42.8</v>
      </c>
      <c r="CO73" s="1224"/>
      <c r="CP73" s="1224"/>
      <c r="CQ73" s="1224"/>
      <c r="CR73" s="1224"/>
      <c r="CS73" s="1224"/>
      <c r="CT73" s="1224"/>
      <c r="CU73" s="1224"/>
      <c r="CV73" s="1224">
        <v>27.9</v>
      </c>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607</v>
      </c>
      <c r="BC75" s="1225"/>
      <c r="BD75" s="1225"/>
      <c r="BE75" s="1225"/>
      <c r="BF75" s="1225"/>
      <c r="BG75" s="1225"/>
      <c r="BH75" s="1225"/>
      <c r="BI75" s="1225"/>
      <c r="BJ75" s="1225"/>
      <c r="BK75" s="1225"/>
      <c r="BL75" s="1225"/>
      <c r="BM75" s="1225"/>
      <c r="BN75" s="1225"/>
      <c r="BO75" s="1225"/>
      <c r="BP75" s="1224">
        <v>16</v>
      </c>
      <c r="BQ75" s="1224"/>
      <c r="BR75" s="1224"/>
      <c r="BS75" s="1224"/>
      <c r="BT75" s="1224"/>
      <c r="BU75" s="1224"/>
      <c r="BV75" s="1224"/>
      <c r="BW75" s="1224"/>
      <c r="BX75" s="1224">
        <v>13.5</v>
      </c>
      <c r="BY75" s="1224"/>
      <c r="BZ75" s="1224"/>
      <c r="CA75" s="1224"/>
      <c r="CB75" s="1224"/>
      <c r="CC75" s="1224"/>
      <c r="CD75" s="1224"/>
      <c r="CE75" s="1224"/>
      <c r="CF75" s="1224">
        <v>12</v>
      </c>
      <c r="CG75" s="1224"/>
      <c r="CH75" s="1224"/>
      <c r="CI75" s="1224"/>
      <c r="CJ75" s="1224"/>
      <c r="CK75" s="1224"/>
      <c r="CL75" s="1224"/>
      <c r="CM75" s="1224"/>
      <c r="CN75" s="1224">
        <v>9.9</v>
      </c>
      <c r="CO75" s="1224"/>
      <c r="CP75" s="1224"/>
      <c r="CQ75" s="1224"/>
      <c r="CR75" s="1224"/>
      <c r="CS75" s="1224"/>
      <c r="CT75" s="1224"/>
      <c r="CU75" s="1224"/>
      <c r="CV75" s="1224">
        <v>8.5</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609</v>
      </c>
      <c r="AO77" s="1226"/>
      <c r="AP77" s="1226"/>
      <c r="AQ77" s="1226"/>
      <c r="AR77" s="1226"/>
      <c r="AS77" s="1226"/>
      <c r="AT77" s="1226"/>
      <c r="AU77" s="1226"/>
      <c r="AV77" s="1226"/>
      <c r="AW77" s="1226"/>
      <c r="AX77" s="1226"/>
      <c r="AY77" s="1226"/>
      <c r="AZ77" s="1226"/>
      <c r="BA77" s="1226"/>
      <c r="BB77" s="1225" t="s">
        <v>608</v>
      </c>
      <c r="BC77" s="1225"/>
      <c r="BD77" s="1225"/>
      <c r="BE77" s="1225"/>
      <c r="BF77" s="1225"/>
      <c r="BG77" s="1225"/>
      <c r="BH77" s="1225"/>
      <c r="BI77" s="1225"/>
      <c r="BJ77" s="1225"/>
      <c r="BK77" s="1225"/>
      <c r="BL77" s="1225"/>
      <c r="BM77" s="1225"/>
      <c r="BN77" s="1225"/>
      <c r="BO77" s="1225"/>
      <c r="BP77" s="1224">
        <v>5</v>
      </c>
      <c r="BQ77" s="1224"/>
      <c r="BR77" s="1224"/>
      <c r="BS77" s="1224"/>
      <c r="BT77" s="1224"/>
      <c r="BU77" s="1224"/>
      <c r="BV77" s="1224"/>
      <c r="BW77" s="1224"/>
      <c r="BX77" s="1224">
        <v>5.4</v>
      </c>
      <c r="BY77" s="1224"/>
      <c r="BZ77" s="1224"/>
      <c r="CA77" s="1224"/>
      <c r="CB77" s="1224"/>
      <c r="CC77" s="1224"/>
      <c r="CD77" s="1224"/>
      <c r="CE77" s="1224"/>
      <c r="CF77" s="1224">
        <v>3.9</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607</v>
      </c>
      <c r="BC79" s="1225"/>
      <c r="BD79" s="1225"/>
      <c r="BE79" s="1225"/>
      <c r="BF79" s="1225"/>
      <c r="BG79" s="1225"/>
      <c r="BH79" s="1225"/>
      <c r="BI79" s="1225"/>
      <c r="BJ79" s="1225"/>
      <c r="BK79" s="1225"/>
      <c r="BL79" s="1225"/>
      <c r="BM79" s="1225"/>
      <c r="BN79" s="1225"/>
      <c r="BO79" s="1225"/>
      <c r="BP79" s="1224">
        <v>4.5</v>
      </c>
      <c r="BQ79" s="1224"/>
      <c r="BR79" s="1224"/>
      <c r="BS79" s="1224"/>
      <c r="BT79" s="1224"/>
      <c r="BU79" s="1224"/>
      <c r="BV79" s="1224"/>
      <c r="BW79" s="1224"/>
      <c r="BX79" s="1224">
        <v>4.2</v>
      </c>
      <c r="BY79" s="1224"/>
      <c r="BZ79" s="1224"/>
      <c r="CA79" s="1224"/>
      <c r="CB79" s="1224"/>
      <c r="CC79" s="1224"/>
      <c r="CD79" s="1224"/>
      <c r="CE79" s="1224"/>
      <c r="CF79" s="1224">
        <v>4.2</v>
      </c>
      <c r="CG79" s="1224"/>
      <c r="CH79" s="1224"/>
      <c r="CI79" s="1224"/>
      <c r="CJ79" s="1224"/>
      <c r="CK79" s="1224"/>
      <c r="CL79" s="1224"/>
      <c r="CM79" s="1224"/>
      <c r="CN79" s="1224">
        <v>4.5</v>
      </c>
      <c r="CO79" s="1224"/>
      <c r="CP79" s="1224"/>
      <c r="CQ79" s="1224"/>
      <c r="CR79" s="1224"/>
      <c r="CS79" s="1224"/>
      <c r="CT79" s="1224"/>
      <c r="CU79" s="1224"/>
      <c r="CV79" s="1224">
        <v>4.5999999999999996</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azPoNfEpJj6/Jswhq3hM6DfH52OOIeKZ2z42J+aj7XryaIGgk8hYq+GuCwC3XDaBZFwvcWEQxvJ4NalNxyI49w==" saltValue="XIwPe7IBs3wBN8Vj5SQSz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067A6-FC9B-4472-8E31-FDA2BB8F94A8}">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561</v>
      </c>
    </row>
  </sheetData>
  <sheetProtection algorithmName="SHA-512" hashValue="MXiEAG/N1ruhUcdskEeD7w7CjZFGIM+X0CXGbSUOwiucLvNC1xBsOmsd1EQx+JX8rC1iFATqTn3YeY/cPiHXLw==" saltValue="oAT/IfJiNbuuqggjObh2d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A2E4A-1B5D-49C4-B1C4-AC59B24306BB}">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561</v>
      </c>
    </row>
  </sheetData>
  <sheetProtection algorithmName="SHA-512" hashValue="7op26VGVf84WtJ34qrt0aiyi43GQnTLudJpl9Q9GRAfCu8vS+J0shm0GXiNTca6EYOyVobA4BE+K8RaIQo5jFA==" saltValue="yr0p5NItfCoLnMmsWJxsQ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560</v>
      </c>
      <c r="G2" s="151"/>
      <c r="H2" s="152"/>
    </row>
    <row r="3" spans="1:8" x14ac:dyDescent="0.2">
      <c r="A3" s="148" t="s">
        <v>553</v>
      </c>
      <c r="B3" s="153"/>
      <c r="C3" s="154"/>
      <c r="D3" s="155">
        <v>48901</v>
      </c>
      <c r="E3" s="156"/>
      <c r="F3" s="157">
        <v>43226</v>
      </c>
      <c r="G3" s="158"/>
      <c r="H3" s="159"/>
    </row>
    <row r="4" spans="1:8" x14ac:dyDescent="0.2">
      <c r="A4" s="160"/>
      <c r="B4" s="161"/>
      <c r="C4" s="162"/>
      <c r="D4" s="163">
        <v>39462</v>
      </c>
      <c r="E4" s="164"/>
      <c r="F4" s="165">
        <v>22622</v>
      </c>
      <c r="G4" s="166"/>
      <c r="H4" s="167"/>
    </row>
    <row r="5" spans="1:8" x14ac:dyDescent="0.2">
      <c r="A5" s="148" t="s">
        <v>555</v>
      </c>
      <c r="B5" s="153"/>
      <c r="C5" s="154"/>
      <c r="D5" s="155">
        <v>57425</v>
      </c>
      <c r="E5" s="156"/>
      <c r="F5" s="157">
        <v>42836</v>
      </c>
      <c r="G5" s="158"/>
      <c r="H5" s="159"/>
    </row>
    <row r="6" spans="1:8" x14ac:dyDescent="0.2">
      <c r="A6" s="160"/>
      <c r="B6" s="161"/>
      <c r="C6" s="162"/>
      <c r="D6" s="163">
        <v>48853</v>
      </c>
      <c r="E6" s="164"/>
      <c r="F6" s="165">
        <v>22936</v>
      </c>
      <c r="G6" s="166"/>
      <c r="H6" s="167"/>
    </row>
    <row r="7" spans="1:8" x14ac:dyDescent="0.2">
      <c r="A7" s="148" t="s">
        <v>556</v>
      </c>
      <c r="B7" s="153"/>
      <c r="C7" s="154"/>
      <c r="D7" s="155">
        <v>52480</v>
      </c>
      <c r="E7" s="156"/>
      <c r="F7" s="157">
        <v>44161</v>
      </c>
      <c r="G7" s="158"/>
      <c r="H7" s="159"/>
    </row>
    <row r="8" spans="1:8" x14ac:dyDescent="0.2">
      <c r="A8" s="160"/>
      <c r="B8" s="161"/>
      <c r="C8" s="162"/>
      <c r="D8" s="163">
        <v>32249</v>
      </c>
      <c r="E8" s="164"/>
      <c r="F8" s="165">
        <v>23644</v>
      </c>
      <c r="G8" s="166"/>
      <c r="H8" s="167"/>
    </row>
    <row r="9" spans="1:8" x14ac:dyDescent="0.2">
      <c r="A9" s="148" t="s">
        <v>557</v>
      </c>
      <c r="B9" s="153"/>
      <c r="C9" s="154"/>
      <c r="D9" s="155">
        <v>40168</v>
      </c>
      <c r="E9" s="156"/>
      <c r="F9" s="157">
        <v>43955</v>
      </c>
      <c r="G9" s="158"/>
      <c r="H9" s="159"/>
    </row>
    <row r="10" spans="1:8" x14ac:dyDescent="0.2">
      <c r="A10" s="160"/>
      <c r="B10" s="161"/>
      <c r="C10" s="162"/>
      <c r="D10" s="163">
        <v>29040</v>
      </c>
      <c r="E10" s="164"/>
      <c r="F10" s="165">
        <v>21318</v>
      </c>
      <c r="G10" s="166"/>
      <c r="H10" s="167"/>
    </row>
    <row r="11" spans="1:8" x14ac:dyDescent="0.2">
      <c r="A11" s="148" t="s">
        <v>558</v>
      </c>
      <c r="B11" s="153"/>
      <c r="C11" s="154"/>
      <c r="D11" s="155">
        <v>42819</v>
      </c>
      <c r="E11" s="156"/>
      <c r="F11" s="157">
        <v>41921</v>
      </c>
      <c r="G11" s="158"/>
      <c r="H11" s="159"/>
    </row>
    <row r="12" spans="1:8" x14ac:dyDescent="0.2">
      <c r="A12" s="160"/>
      <c r="B12" s="161"/>
      <c r="C12" s="168"/>
      <c r="D12" s="163">
        <v>27669</v>
      </c>
      <c r="E12" s="164"/>
      <c r="F12" s="165">
        <v>21655</v>
      </c>
      <c r="G12" s="166"/>
      <c r="H12" s="167"/>
    </row>
    <row r="13" spans="1:8" x14ac:dyDescent="0.2">
      <c r="A13" s="148"/>
      <c r="B13" s="153"/>
      <c r="C13" s="169"/>
      <c r="D13" s="170">
        <v>48359</v>
      </c>
      <c r="E13" s="171"/>
      <c r="F13" s="172">
        <v>43220</v>
      </c>
      <c r="G13" s="173"/>
      <c r="H13" s="159"/>
    </row>
    <row r="14" spans="1:8" x14ac:dyDescent="0.2">
      <c r="A14" s="160"/>
      <c r="B14" s="161"/>
      <c r="C14" s="162"/>
      <c r="D14" s="163">
        <v>35455</v>
      </c>
      <c r="E14" s="164"/>
      <c r="F14" s="165">
        <v>22435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0.27</v>
      </c>
      <c r="C19" s="174">
        <f>ROUND(VALUE(SUBSTITUTE(実質収支比率等に係る経年分析!G$48,"▲","-")),2)</f>
        <v>0.56999999999999995</v>
      </c>
      <c r="D19" s="174">
        <f>ROUND(VALUE(SUBSTITUTE(実質収支比率等に係る経年分析!H$48,"▲","-")),2)</f>
        <v>0.57999999999999996</v>
      </c>
      <c r="E19" s="174">
        <f>ROUND(VALUE(SUBSTITUTE(実質収支比率等に係る経年分析!I$48,"▲","-")),2)</f>
        <v>1.57</v>
      </c>
      <c r="F19" s="174">
        <f>ROUND(VALUE(SUBSTITUTE(実質収支比率等に係る経年分析!J$48,"▲","-")),2)</f>
        <v>1.7</v>
      </c>
    </row>
    <row r="20" spans="1:11" x14ac:dyDescent="0.2">
      <c r="A20" s="174" t="s">
        <v>57</v>
      </c>
      <c r="B20" s="174">
        <f>ROUND(VALUE(SUBSTITUTE(実質収支比率等に係る経年分析!F$47,"▲","-")),2)</f>
        <v>7.02</v>
      </c>
      <c r="C20" s="174">
        <f>ROUND(VALUE(SUBSTITUTE(実質収支比率等に係る経年分析!G$47,"▲","-")),2)</f>
        <v>7.99</v>
      </c>
      <c r="D20" s="174">
        <f>ROUND(VALUE(SUBSTITUTE(実質収支比率等に係る経年分析!H$47,"▲","-")),2)</f>
        <v>6.91</v>
      </c>
      <c r="E20" s="174">
        <f>ROUND(VALUE(SUBSTITUTE(実質収支比率等に係る経年分析!I$47,"▲","-")),2)</f>
        <v>6.92</v>
      </c>
      <c r="F20" s="174">
        <f>ROUND(VALUE(SUBSTITUTE(実質収支比率等に係る経年分析!J$47,"▲","-")),2)</f>
        <v>8.01</v>
      </c>
    </row>
    <row r="21" spans="1:11" x14ac:dyDescent="0.2">
      <c r="A21" s="174" t="s">
        <v>58</v>
      </c>
      <c r="B21" s="174">
        <f>IF(ISNUMBER(VALUE(SUBSTITUTE(実質収支比率等に係る経年分析!F$49,"▲","-"))),ROUND(VALUE(SUBSTITUTE(実質収支比率等に係る経年分析!F$49,"▲","-")),2),NA())</f>
        <v>10.18</v>
      </c>
      <c r="C21" s="174">
        <f>IF(ISNUMBER(VALUE(SUBSTITUTE(実質収支比率等に係る経年分析!G$49,"▲","-"))),ROUND(VALUE(SUBSTITUTE(実質収支比率等に係る経年分析!G$49,"▲","-")),2),NA())</f>
        <v>2.4900000000000002</v>
      </c>
      <c r="D21" s="174">
        <f>IF(ISNUMBER(VALUE(SUBSTITUTE(実質収支比率等に係る経年分析!H$49,"▲","-"))),ROUND(VALUE(SUBSTITUTE(実質収支比率等に係る経年分析!H$49,"▲","-")),2),NA())</f>
        <v>3.32</v>
      </c>
      <c r="E21" s="174">
        <f>IF(ISNUMBER(VALUE(SUBSTITUTE(実質収支比率等に係る経年分析!I$49,"▲","-"))),ROUND(VALUE(SUBSTITUTE(実質収支比率等に係る経年分析!I$49,"▲","-")),2),NA())</f>
        <v>1.29</v>
      </c>
      <c r="F21" s="174">
        <f>IF(ISNUMBER(VALUE(SUBSTITUTE(実質収支比率等に係る経年分析!J$49,"▲","-"))),ROUND(VALUE(SUBSTITUTE(実質収支比率等に係る経年分析!J$49,"▲","-")),2),NA())</f>
        <v>5.7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1.1100000000000001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2.52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病院事業債管理特別会計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公共用地先行取得事業特別会計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1.0900000000000001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0.63</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0.56999999999999995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0.56999999999999995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1.69</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2.3199999999999998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2.0499999999999998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1.87</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2.09</v>
      </c>
    </row>
    <row r="36" spans="1:16" x14ac:dyDescent="0.2">
      <c r="A36" s="175" t="str">
        <f>IF(連結実質赤字比率に係る赤字・黒字の構成分析!C$34="",NA(),連結実質赤字比率に係る赤字・黒字の構成分析!C$34)</f>
        <v>国民健康保険事業特別会計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2.5299999999999998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2.87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2.3199999999999998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5567</v>
      </c>
      <c r="E42" s="176"/>
      <c r="F42" s="176"/>
      <c r="G42" s="176">
        <f>'実質公債費比率（分子）の構造'!L$52</f>
        <v>5539</v>
      </c>
      <c r="H42" s="176"/>
      <c r="I42" s="176"/>
      <c r="J42" s="176">
        <f>'実質公債費比率（分子）の構造'!M$52</f>
        <v>5470</v>
      </c>
      <c r="K42" s="176"/>
      <c r="L42" s="176"/>
      <c r="M42" s="176">
        <f>'実質公債費比率（分子）の構造'!N$52</f>
        <v>5548</v>
      </c>
      <c r="N42" s="176"/>
      <c r="O42" s="176"/>
      <c r="P42" s="176">
        <f>'実質公債費比率（分子）の構造'!O$52</f>
        <v>5769</v>
      </c>
    </row>
    <row r="43" spans="1:16" x14ac:dyDescent="0.2">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31</v>
      </c>
      <c r="C44" s="176"/>
      <c r="D44" s="176"/>
      <c r="E44" s="176">
        <f>'実質公債費比率（分子）の構造'!L$50</f>
        <v>31</v>
      </c>
      <c r="F44" s="176"/>
      <c r="G44" s="176"/>
      <c r="H44" s="176">
        <f>'実質公債費比率（分子）の構造'!M$50</f>
        <v>31</v>
      </c>
      <c r="I44" s="176"/>
      <c r="J44" s="176"/>
      <c r="K44" s="176">
        <f>'実質公債費比率（分子）の構造'!N$50</f>
        <v>32</v>
      </c>
      <c r="L44" s="176"/>
      <c r="M44" s="176"/>
      <c r="N44" s="176">
        <f>'実質公債費比率（分子）の構造'!O$50</f>
        <v>9</v>
      </c>
      <c r="O44" s="176"/>
      <c r="P44" s="176"/>
    </row>
    <row r="45" spans="1:16" x14ac:dyDescent="0.2">
      <c r="A45" s="176" t="s">
        <v>68</v>
      </c>
      <c r="B45" s="176">
        <f>'実質公債費比率（分子）の構造'!K$49</f>
        <v>84</v>
      </c>
      <c r="C45" s="176"/>
      <c r="D45" s="176"/>
      <c r="E45" s="176">
        <f>'実質公債費比率（分子）の構造'!L$49</f>
        <v>84</v>
      </c>
      <c r="F45" s="176"/>
      <c r="G45" s="176"/>
      <c r="H45" s="176">
        <f>'実質公債費比率（分子）の構造'!M$49</f>
        <v>77</v>
      </c>
      <c r="I45" s="176"/>
      <c r="J45" s="176"/>
      <c r="K45" s="176">
        <f>'実質公債費比率（分子）の構造'!N$49</f>
        <v>89</v>
      </c>
      <c r="L45" s="176"/>
      <c r="M45" s="176"/>
      <c r="N45" s="176">
        <f>'実質公債費比率（分子）の構造'!O$49</f>
        <v>86</v>
      </c>
      <c r="O45" s="176"/>
      <c r="P45" s="176"/>
    </row>
    <row r="46" spans="1:16" x14ac:dyDescent="0.2">
      <c r="A46" s="176" t="s">
        <v>69</v>
      </c>
      <c r="B46" s="176">
        <f>'実質公債費比率（分子）の構造'!K$48</f>
        <v>1352</v>
      </c>
      <c r="C46" s="176"/>
      <c r="D46" s="176"/>
      <c r="E46" s="176">
        <f>'実質公債費比率（分子）の構造'!L$48</f>
        <v>1378</v>
      </c>
      <c r="F46" s="176"/>
      <c r="G46" s="176"/>
      <c r="H46" s="176">
        <f>'実質公債費比率（分子）の構造'!M$48</f>
        <v>1155</v>
      </c>
      <c r="I46" s="176"/>
      <c r="J46" s="176"/>
      <c r="K46" s="176">
        <f>'実質公債費比率（分子）の構造'!N$48</f>
        <v>1002</v>
      </c>
      <c r="L46" s="176"/>
      <c r="M46" s="176"/>
      <c r="N46" s="176">
        <f>'実質公債費比率（分子）の構造'!O$48</f>
        <v>992</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6922</v>
      </c>
      <c r="C49" s="176"/>
      <c r="D49" s="176"/>
      <c r="E49" s="176">
        <f>'実質公債費比率（分子）の構造'!L$45</f>
        <v>6341</v>
      </c>
      <c r="F49" s="176"/>
      <c r="G49" s="176"/>
      <c r="H49" s="176">
        <f>'実質公債費比率（分子）の構造'!M$45</f>
        <v>6262</v>
      </c>
      <c r="I49" s="176"/>
      <c r="J49" s="176"/>
      <c r="K49" s="176">
        <f>'実質公債費比率（分子）の構造'!N$45</f>
        <v>6139</v>
      </c>
      <c r="L49" s="176"/>
      <c r="M49" s="176"/>
      <c r="N49" s="176">
        <f>'実質公債費比率（分子）の構造'!O$45</f>
        <v>6201</v>
      </c>
      <c r="O49" s="176"/>
      <c r="P49" s="176"/>
    </row>
    <row r="50" spans="1:16" x14ac:dyDescent="0.2">
      <c r="A50" s="176" t="s">
        <v>73</v>
      </c>
      <c r="B50" s="176" t="e">
        <f>NA()</f>
        <v>#N/A</v>
      </c>
      <c r="C50" s="176">
        <f>IF(ISNUMBER('実質公債費比率（分子）の構造'!K$53),'実質公債費比率（分子）の構造'!K$53,NA())</f>
        <v>2822</v>
      </c>
      <c r="D50" s="176" t="e">
        <f>NA()</f>
        <v>#N/A</v>
      </c>
      <c r="E50" s="176" t="e">
        <f>NA()</f>
        <v>#N/A</v>
      </c>
      <c r="F50" s="176">
        <f>IF(ISNUMBER('実質公債費比率（分子）の構造'!L$53),'実質公債費比率（分子）の構造'!L$53,NA())</f>
        <v>2295</v>
      </c>
      <c r="G50" s="176" t="e">
        <f>NA()</f>
        <v>#N/A</v>
      </c>
      <c r="H50" s="176" t="e">
        <f>NA()</f>
        <v>#N/A</v>
      </c>
      <c r="I50" s="176">
        <f>IF(ISNUMBER('実質公債費比率（分子）の構造'!M$53),'実質公債費比率（分子）の構造'!M$53,NA())</f>
        <v>2055</v>
      </c>
      <c r="J50" s="176" t="e">
        <f>NA()</f>
        <v>#N/A</v>
      </c>
      <c r="K50" s="176" t="e">
        <f>NA()</f>
        <v>#N/A</v>
      </c>
      <c r="L50" s="176">
        <f>IF(ISNUMBER('実質公債費比率（分子）の構造'!N$53),'実質公債費比率（分子）の構造'!N$53,NA())</f>
        <v>1714</v>
      </c>
      <c r="M50" s="176" t="e">
        <f>NA()</f>
        <v>#N/A</v>
      </c>
      <c r="N50" s="176" t="e">
        <f>NA()</f>
        <v>#N/A</v>
      </c>
      <c r="O50" s="176">
        <f>IF(ISNUMBER('実質公債費比率（分子）の構造'!O$53),'実質公債費比率（分子）の構造'!O$53,NA())</f>
        <v>1519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41293</v>
      </c>
      <c r="E56" s="175"/>
      <c r="F56" s="175"/>
      <c r="G56" s="175">
        <f>'将来負担比率（分子）の構造'!J$52</f>
        <v>40327</v>
      </c>
      <c r="H56" s="175"/>
      <c r="I56" s="175"/>
      <c r="J56" s="175">
        <f>'将来負担比率（分子）の構造'!K$52</f>
        <v>39119</v>
      </c>
      <c r="K56" s="175"/>
      <c r="L56" s="175"/>
      <c r="M56" s="175">
        <f>'将来負担比率（分子）の構造'!L$52</f>
        <v>38858</v>
      </c>
      <c r="N56" s="175"/>
      <c r="O56" s="175"/>
      <c r="P56" s="175">
        <f>'将来負担比率（分子）の構造'!M$52</f>
        <v>37823</v>
      </c>
    </row>
    <row r="57" spans="1:16" x14ac:dyDescent="0.2">
      <c r="A57" s="175" t="s">
        <v>44</v>
      </c>
      <c r="B57" s="175"/>
      <c r="C57" s="175"/>
      <c r="D57" s="175">
        <f>'将来負担比率（分子）の構造'!I$51</f>
        <v>21414</v>
      </c>
      <c r="E57" s="175"/>
      <c r="F57" s="175"/>
      <c r="G57" s="175">
        <f>'将来負担比率（分子）の構造'!J$51</f>
        <v>21172</v>
      </c>
      <c r="H57" s="175"/>
      <c r="I57" s="175"/>
      <c r="J57" s="175">
        <f>'将来負担比率（分子）の構造'!K$51</f>
        <v>21368</v>
      </c>
      <c r="K57" s="175"/>
      <c r="L57" s="175"/>
      <c r="M57" s="175">
        <f>'将来負担比率（分子）の構造'!L$51</f>
        <v>20529</v>
      </c>
      <c r="N57" s="175"/>
      <c r="O57" s="175"/>
      <c r="P57" s="175">
        <f>'将来負担比率（分子）の構造'!M$51</f>
        <v>19440</v>
      </c>
    </row>
    <row r="58" spans="1:16" x14ac:dyDescent="0.2">
      <c r="A58" s="175" t="s">
        <v>43</v>
      </c>
      <c r="B58" s="175"/>
      <c r="C58" s="175"/>
      <c r="D58" s="175">
        <f>'将来負担比率（分子）の構造'!I$50</f>
        <v>29836</v>
      </c>
      <c r="E58" s="175"/>
      <c r="F58" s="175"/>
      <c r="G58" s="175">
        <f>'将来負担比率（分子）の構造'!J$50</f>
        <v>19220</v>
      </c>
      <c r="H58" s="175"/>
      <c r="I58" s="175"/>
      <c r="J58" s="175">
        <f>'将来負担比率（分子）の構造'!K$50</f>
        <v>14410</v>
      </c>
      <c r="K58" s="175"/>
      <c r="L58" s="175"/>
      <c r="M58" s="175">
        <f>'将来負担比率（分子）の構造'!L$50</f>
        <v>18425</v>
      </c>
      <c r="N58" s="175"/>
      <c r="O58" s="175"/>
      <c r="P58" s="175">
        <f>'将来負担比率（分子）の構造'!M$50</f>
        <v>17408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3825</v>
      </c>
      <c r="C61" s="175"/>
      <c r="D61" s="175"/>
      <c r="E61" s="175">
        <f>'将来負担比率（分子）の構造'!J$46</f>
        <v>3446</v>
      </c>
      <c r="F61" s="175"/>
      <c r="G61" s="175"/>
      <c r="H61" s="175">
        <f>'将来負担比率（分子）の構造'!K$46</f>
        <v>2366</v>
      </c>
      <c r="I61" s="175"/>
      <c r="J61" s="175"/>
      <c r="K61" s="175">
        <f>'将来負担比率（分子）の構造'!L$46</f>
        <v>1209</v>
      </c>
      <c r="L61" s="175"/>
      <c r="M61" s="175"/>
      <c r="N61" s="175">
        <f>'将来負担比率（分子）の構造'!M$46</f>
        <v>809</v>
      </c>
      <c r="O61" s="175"/>
      <c r="P61" s="175"/>
    </row>
    <row r="62" spans="1:16" x14ac:dyDescent="0.2">
      <c r="A62" s="175" t="s">
        <v>37</v>
      </c>
      <c r="B62" s="175">
        <f>'将来負担比率（分子）の構造'!I$45</f>
        <v>5102</v>
      </c>
      <c r="C62" s="175"/>
      <c r="D62" s="175"/>
      <c r="E62" s="175">
        <f>'将来負担比率（分子）の構造'!J$45</f>
        <v>5214</v>
      </c>
      <c r="F62" s="175"/>
      <c r="G62" s="175"/>
      <c r="H62" s="175">
        <f>'将来負担比率（分子）の構造'!K$45</f>
        <v>5259</v>
      </c>
      <c r="I62" s="175"/>
      <c r="J62" s="175"/>
      <c r="K62" s="175">
        <f>'将来負担比率（分子）の構造'!L$45</f>
        <v>5074</v>
      </c>
      <c r="L62" s="175"/>
      <c r="M62" s="175"/>
      <c r="N62" s="175">
        <f>'将来負担比率（分子）の構造'!M$45</f>
        <v>5005</v>
      </c>
      <c r="O62" s="175"/>
      <c r="P62" s="175"/>
    </row>
    <row r="63" spans="1:16" x14ac:dyDescent="0.2">
      <c r="A63" s="175" t="s">
        <v>36</v>
      </c>
      <c r="B63" s="175">
        <f>'将来負担比率（分子）の構造'!I$44</f>
        <v>660</v>
      </c>
      <c r="C63" s="175"/>
      <c r="D63" s="175"/>
      <c r="E63" s="175">
        <f>'将来負担比率（分子）の構造'!J$44</f>
        <v>616</v>
      </c>
      <c r="F63" s="175"/>
      <c r="G63" s="175"/>
      <c r="H63" s="175">
        <f>'将来負担比率（分子）の構造'!K$44</f>
        <v>574</v>
      </c>
      <c r="I63" s="175"/>
      <c r="J63" s="175"/>
      <c r="K63" s="175">
        <f>'将来負担比率（分子）の構造'!L$44</f>
        <v>519</v>
      </c>
      <c r="L63" s="175"/>
      <c r="M63" s="175"/>
      <c r="N63" s="175">
        <f>'将来負担比率（分子）の構造'!M$44</f>
        <v>472</v>
      </c>
      <c r="O63" s="175"/>
      <c r="P63" s="175"/>
    </row>
    <row r="64" spans="1:16" x14ac:dyDescent="0.2">
      <c r="A64" s="175" t="s">
        <v>35</v>
      </c>
      <c r="B64" s="175">
        <f>'将来負担比率（分子）の構造'!I$43</f>
        <v>17328</v>
      </c>
      <c r="C64" s="175"/>
      <c r="D64" s="175"/>
      <c r="E64" s="175">
        <f>'将来負担比率（分子）の構造'!J$43</f>
        <v>16873</v>
      </c>
      <c r="F64" s="175"/>
      <c r="G64" s="175"/>
      <c r="H64" s="175">
        <f>'将来負担比率（分子）の構造'!K$43</f>
        <v>14567</v>
      </c>
      <c r="I64" s="175"/>
      <c r="J64" s="175"/>
      <c r="K64" s="175">
        <f>'将来負担比率（分子）の構造'!L$43</f>
        <v>12788</v>
      </c>
      <c r="L64" s="175"/>
      <c r="M64" s="175"/>
      <c r="N64" s="175">
        <f>'将来負担比率（分子）の構造'!M$43</f>
        <v>11138</v>
      </c>
      <c r="O64" s="175"/>
      <c r="P64" s="175"/>
    </row>
    <row r="65" spans="1:16" x14ac:dyDescent="0.2">
      <c r="A65" s="175" t="s">
        <v>34</v>
      </c>
      <c r="B65" s="175">
        <f>'将来負担比率（分子）の構造'!I$42</f>
        <v>170</v>
      </c>
      <c r="C65" s="175"/>
      <c r="D65" s="175"/>
      <c r="E65" s="175">
        <f>'将来負担比率（分子）の構造'!J$42</f>
        <v>141</v>
      </c>
      <c r="F65" s="175"/>
      <c r="G65" s="175"/>
      <c r="H65" s="175">
        <f>'将来負担比率（分子）の構造'!K$42</f>
        <v>112</v>
      </c>
      <c r="I65" s="175"/>
      <c r="J65" s="175"/>
      <c r="K65" s="175">
        <f>'将来負担比率（分子）の構造'!L$42</f>
        <v>104</v>
      </c>
      <c r="L65" s="175"/>
      <c r="M65" s="175"/>
      <c r="N65" s="175">
        <f>'将来負担比率（分子）の構造'!M$42</f>
        <v>73</v>
      </c>
      <c r="O65" s="175"/>
      <c r="P65" s="175"/>
    </row>
    <row r="66" spans="1:16" x14ac:dyDescent="0.2">
      <c r="A66" s="175" t="s">
        <v>33</v>
      </c>
      <c r="B66" s="175">
        <f>'将来負担比率（分子）の構造'!I$41</f>
        <v>72426</v>
      </c>
      <c r="C66" s="175"/>
      <c r="D66" s="175"/>
      <c r="E66" s="175">
        <f>'将来負担比率（分子）の構造'!J$41</f>
        <v>70320</v>
      </c>
      <c r="F66" s="175"/>
      <c r="G66" s="175"/>
      <c r="H66" s="175">
        <f>'将来負担比率（分子）の構造'!K$41</f>
        <v>68842</v>
      </c>
      <c r="I66" s="175"/>
      <c r="J66" s="175"/>
      <c r="K66" s="175">
        <f>'将来負担比率（分子）の構造'!L$41</f>
        <v>67182</v>
      </c>
      <c r="L66" s="175"/>
      <c r="M66" s="175"/>
      <c r="N66" s="175">
        <f>'将来負担比率（分子）の構造'!M$41</f>
        <v>62936</v>
      </c>
      <c r="O66" s="175"/>
      <c r="P66" s="175"/>
    </row>
    <row r="67" spans="1:16" x14ac:dyDescent="0.2">
      <c r="A67" s="175" t="s">
        <v>77</v>
      </c>
      <c r="B67" s="175" t="e">
        <f>NA()</f>
        <v>#N/A</v>
      </c>
      <c r="C67" s="175">
        <f>IF(ISNUMBER('将来負担比率（分子）の構造'!I$53), IF('将来負担比率（分子）の構造'!I$53 &lt; 0, 0, '将来負担比率（分子）の構造'!I$53), NA())</f>
        <v>6967</v>
      </c>
      <c r="D67" s="175" t="e">
        <f>NA()</f>
        <v>#N/A</v>
      </c>
      <c r="E67" s="175" t="e">
        <f>NA()</f>
        <v>#N/A</v>
      </c>
      <c r="F67" s="175">
        <f>IF(ISNUMBER('将来負担比率（分子）の構造'!J$53), IF('将来負担比率（分子）の構造'!J$53 &lt; 0, 0, '将来負担比率（分子）の構造'!J$53), NA())</f>
        <v>15892</v>
      </c>
      <c r="G67" s="175" t="e">
        <f>NA()</f>
        <v>#N/A</v>
      </c>
      <c r="H67" s="175" t="e">
        <f>NA()</f>
        <v>#N/A</v>
      </c>
      <c r="I67" s="175">
        <f>IF(ISNUMBER('将来負担比率（分子）の構造'!K$53), IF('将来負担比率（分子）の構造'!K$53 &lt; 0, 0, '将来負担比率（分子）の構造'!K$53), NA())</f>
        <v>16824</v>
      </c>
      <c r="J67" s="175" t="e">
        <f>NA()</f>
        <v>#N/A</v>
      </c>
      <c r="K67" s="175" t="e">
        <f>NA()</f>
        <v>#N/A</v>
      </c>
      <c r="L67" s="175">
        <f>IF(ISNUMBER('将来負担比率（分子）の構造'!L$53), IF('将来負担比率（分子）の構造'!L$53 &lt; 0, 0, '将来負担比率（分子）の構造'!L$53), NA())</f>
        <v>9063</v>
      </c>
      <c r="M67" s="175" t="e">
        <f>NA()</f>
        <v>#N/A</v>
      </c>
      <c r="N67" s="175" t="e">
        <f>NA()</f>
        <v>#N/A</v>
      </c>
      <c r="O67" s="175">
        <f>IF(ISNUMBER('将来負担比率（分子）の構造'!M$53), IF('将来負担比率（分子）の構造'!M$53 &lt; 0, 0, '将来負担比率（分子）の構造'!M$53), NA())</f>
        <v>5762</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1628</v>
      </c>
      <c r="C72" s="179">
        <f>基金残高に係る経年分析!G55</f>
        <v>1696</v>
      </c>
      <c r="D72" s="179">
        <f>基金残高に係る経年分析!H55</f>
        <v>1928</v>
      </c>
    </row>
    <row r="73" spans="1:16" x14ac:dyDescent="0.2">
      <c r="A73" s="178" t="s">
        <v>80</v>
      </c>
      <c r="B73" s="179">
        <f>基金残高に係る経年分析!F56</f>
        <v>3</v>
      </c>
      <c r="C73" s="179">
        <f>基金残高に係る経年分析!G56</f>
        <v>936</v>
      </c>
      <c r="D73" s="179">
        <f>基金残高に係る経年分析!H56</f>
        <v>159</v>
      </c>
    </row>
    <row r="74" spans="1:16" x14ac:dyDescent="0.2">
      <c r="A74" s="178" t="s">
        <v>81</v>
      </c>
      <c r="B74" s="179">
        <f>基金残高に係る経年分析!F57</f>
        <v>11563</v>
      </c>
      <c r="C74" s="179">
        <f>基金残高に係る経年分析!G57</f>
        <v>14298</v>
      </c>
      <c r="D74" s="179">
        <f>基金残高に係る経年分析!H57</f>
        <v>14172</v>
      </c>
    </row>
  </sheetData>
  <sheetProtection algorithmName="SHA-512" hashValue="hzBMMR8/RUKwBt+BxzOcHCMcvz5cNdHiXgvO6zCssY8k0TgtNG9hUEJ+4QRNSADNrh/A1rg6cVFZ+zhuw83qgQ==" saltValue="ZKxCa1QsFb3wEv1WoJ6e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2024-03-18T01:29:40Z</cp:lastPrinted>
  <dcterms:created xsi:type="dcterms:W3CDTF">2024-02-05T02:11:57Z</dcterms:created>
  <dcterms:modified xsi:type="dcterms:W3CDTF">2024-09-24T03:00:22Z</dcterms:modified>
  <cp:category/>
</cp:coreProperties>
</file>