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3AEDED32-40B9-41F4-89DD-0DBB64A37186}"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CR102" i="12"/>
  <c r="AP88" i="12"/>
  <c r="AF88" i="12"/>
  <c r="AU63" i="12" l="1"/>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c r="CO35" i="10" s="1"/>
  <c r="CO36" i="10" s="1"/>
  <c r="CO37" i="10" s="1"/>
</calcChain>
</file>

<file path=xl/sharedStrings.xml><?xml version="1.0" encoding="utf-8"?>
<sst xmlns="http://schemas.openxmlformats.org/spreadsheetml/2006/main" count="1120" uniqueCount="607">
  <si>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</si>
  <si>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</si>
  <si>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</si>
  <si>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</si>
  <si>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</si>
  <si>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</si>
  <si>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</si>
  <si>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</si>
  <si>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</si>
  <si>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</si>
  <si>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</si>
  <si>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</si>
  <si>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</si>
  <si>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</si>
  <si>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</si>
  <si>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</si>
  <si>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</si>
  <si>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</si>
  <si>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</si>
  <si>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</si>
  <si>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</si>
  <si>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</si>
  <si>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</si>
  <si>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</si>
  <si>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</si>
  <si>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</si>
  <si>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</si>
  <si>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</si>
  <si>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</si>
  <si>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</si>
  <si>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</si>
  <si>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</si>
  <si>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</si>
  <si>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</si>
  <si>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</si>
  <si>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</si>
  <si>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</si>
  <si>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</si>
  <si>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</si>
  <si>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</si>
  <si>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</si>
  <si>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</si>
  <si>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</si>
  <si>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</si>
  <si>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</si>
  <si>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</si>
  <si>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</si>
  <si>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</si>
  <si>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</si>
  <si>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</si>
  <si>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</si>
  <si>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</si>
  <si>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</si>
  <si>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</si>
  <si>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</si>
  <si>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</si>
  <si>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</si>
  <si>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</si>
  <si>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</si>
  <si>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</si>
  <si>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</si>
  <si>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</si>
  <si>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</si>
  <si>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</si>
  <si>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</si>
  <si>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</si>
  <si>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</si>
  <si>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</si>
  <si>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</si>
  <si>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</si>
  <si>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</si>
  <si>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</si>
  <si>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</si>
  <si>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</si>
  <si>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</si>
  <si>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</si>
  <si>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</si>
  <si>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</si>
  <si>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</si>
  <si>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</si>
  <si>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</si>
  <si>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</si>
  <si>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</si>
  <si>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</si>
  <si>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</si>
  <si>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</si>
  <si>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</si>
  <si>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</si>
  <si>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</si>
  <si>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</si>
  <si>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</si>
  <si>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</si>
  <si>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</si>
  <si>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</si>
  <si>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</si>
  <si>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</si>
  <si>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</si>
  <si>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</si>
  <si>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</si>
  <si>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</si>
  <si>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</si>
  <si>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</si>
  <si>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</si>
  <si>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</si>
  <si>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</si>
  <si>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</si>
  <si>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</si>
  <si>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</si>
  <si>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</si>
  <si>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</si>
  <si>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</si>
  <si>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</si>
  <si>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</si>
  <si>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</si>
  <si>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</si>
  <si>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</si>
  <si>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</si>
  <si>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</si>
  <si>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</si>
  <si>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</si>
  <si>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</si>
  <si>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</si>
  <si>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</si>
  <si>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</si>
  <si>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</si>
  <si>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</si>
  <si>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</si>
  <si>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</si>
  <si>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</si>
  <si>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</si>
  <si>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</si>
  <si>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</si>
  <si>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</si>
  <si>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</si>
  <si>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</si>
  <si>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</si>
  <si>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</si>
  <si>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</si>
  <si>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</si>
  <si>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</si>
  <si>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</si>
  <si>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</si>
  <si>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</si>
  <si>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</si>
  <si>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</si>
  <si>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</si>
  <si>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</si>
  <si>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</si>
  <si>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</si>
  <si>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</si>
  <si>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</si>
  <si>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</si>
  <si>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</si>
  <si>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</si>
  <si>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</si>
  <si>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</si>
  <si>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</si>
  <si>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</si>
  <si>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</si>
  <si>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</si>
  <si>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</si>
  <si>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</si>
  <si>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</si>
  <si>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</si>
  <si>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</si>
  <si>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</si>
  <si>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</si>
  <si>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</si>
  <si>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</si>
  <si>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</si>
  <si>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</si>
  <si>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</si>
  <si>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</si>
  <si>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</si>
  <si>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</si>
  <si>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</si>
  <si>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</si>
  <si>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</si>
  <si>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</si>
  <si>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</si>
  <si>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</si>
  <si>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</si>
  <si>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</si>
  <si>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</si>
  <si>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</si>
  <si>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</si>
  <si>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</si>
  <si>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</si>
  <si>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</si>
  <si>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</si>
  <si>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</si>
  <si>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</si>
  <si>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</si>
  <si>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</si>
  <si>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</si>
  <si>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</si>
  <si>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</si>
  <si>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</si>
  <si>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</si>
  <si>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</si>
  <si>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</si>
  <si>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</si>
  <si>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</si>
  <si>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</si>
  <si>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</si>
  <si>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</si>
  <si>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</si>
  <si>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</si>
  <si>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</si>
  <si>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</si>
  <si>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</si>
  <si>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</si>
  <si>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</si>
  <si>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</si>
  <si>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</si>
  <si>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</si>
  <si>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</si>
  <si>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</si>
  <si>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</si>
  <si>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大阪府茨木市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</si>
  <si>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</si>
  <si>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</si>
  <si>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</si>
  <si>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</si>
  <si>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</si>
  <si>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</si>
  <si>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</si>
  <si>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</si>
  <si>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</si>
  <si>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</si>
  <si>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</si>
  <si>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</si>
  <si>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</si>
  <si>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</si>
  <si>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</si>
  <si>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</si>
  <si>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</si>
  <si>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</si>
  <si>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</si>
  <si>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</si>
  <si>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</si>
  <si>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</si>
  <si>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</si>
  <si>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</si>
  <si>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</si>
  <si>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</si>
  <si>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</si>
  <si>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</si>
  <si>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</si>
  <si>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</si>
  <si>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</si>
  <si>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</si>
  <si>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</si>
  <si>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</si>
  <si>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</si>
  <si>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</si>
  <si>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</si>
  <si>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</si>
  <si>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</si>
  <si>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</si>
  <si>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</si>
  <si>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</si>
  <si>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</si>
  <si>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</si>
  <si>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</si>
  <si>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</si>
  <si>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</si>
  <si>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</si>
  <si>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</si>
  <si>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</si>
  <si>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</si>
  <si>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</si>
  <si>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</si>
  <si>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</si>
  <si>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</si>
  <si>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</si>
  <si>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</si>
  <si>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</si>
  <si>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</si>
  <si>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</si>
  <si>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</si>
  <si>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</si>
  <si>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</si>
  <si>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</si>
  <si>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</si>
  <si>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</si>
  <si>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</si>
  <si>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</si>
  <si>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</si>
  <si>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</si>
  <si>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</si>
  <si>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</si>
  <si>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</si>
  <si>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</si>
  <si>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</si>
  <si>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</si>
  <si>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</si>
  <si>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</si>
  <si>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</si>
  <si>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</si>
  <si>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</si>
  <si>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</si>
  <si>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</si>
  <si>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</si>
  <si>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</si>
  <si>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</si>
  <si>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</si>
  <si>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</si>
  <si>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</si>
  <si>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</si>
  <si>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</si>
  <si>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</si>
  <si>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</si>
  <si>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</si>
  <si>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</si>
  <si>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</si>
  <si>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</si>
  <si>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</si>
  <si>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</si>
  <si>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</si>
  <si>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</si>
  <si>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</si>
  <si>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</si>
  <si>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</si>
  <si>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</si>
  <si>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</si>
  <si>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</si>
  <si>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</si>
  <si>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</si>
  <si>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</si>
  <si>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</si>
  <si>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</si>
  <si>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</si>
  <si>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</si>
  <si>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</si>
  <si>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</si>
  <si>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</si>
  <si>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</si>
  <si>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</si>
  <si>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</si>
  <si>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</si>
  <si>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</si>
  <si>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</si>
  <si>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</si>
  <si>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</si>
  <si>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</si>
  <si>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</si>
  <si>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</si>
  <si>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</si>
  <si>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</si>
  <si>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</si>
  <si>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</si>
  <si>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</si>
  <si>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</si>
  <si>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</si>
  <si>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</si>
  <si>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</si>
  <si>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</si>
  <si>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</si>
  <si>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</si>
  <si>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</si>
  <si>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</si>
  <si>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</si>
  <si>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</si>
  <si>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</si>
  <si>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</si>
  <si>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</si>
  <si>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</si>
  <si>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</si>
  <si>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</si>
  <si>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</si>
  <si>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大阪府茨木市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</si>
  <si>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</si>
  <si>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</si>
  <si>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</si>
  <si>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</si>
  <si>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</si>
  <si>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</si>
  <si>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</si>
  <si>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</si>
  <si>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</si>
  <si>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</si>
  <si>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</si>
  <si>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</si>
  <si>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</si>
  <si>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</si>
  <si>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</si>
  <si>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</si>
  <si>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</si>
  <si>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</si>
  <si>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</si>
  <si>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</si>
  <si>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</si>
  <si>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</si>
  <si>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</si>
  <si>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</si>
  <si>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</si>
  <si>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</si>
  <si>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</si>
  <si>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</si>
  <si>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</si>
  <si>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</si>
  <si>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</si>
  <si>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</si>
  <si>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</si>
  <si>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</si>
  <si>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</si>
  <si>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</si>
  <si>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</si>
  <si>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</si>
  <si>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</si>
  <si>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</si>
  <si>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</si>
  <si>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</si>
  <si>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</si>
  <si>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</si>
  <si>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</si>
  <si>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</si>
  <si>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</si>
  <si>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</si>
  <si>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</si>
  <si>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</si>
  <si>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</si>
  <si>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</si>
  <si>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</si>
  <si>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</si>
  <si>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</si>
  <si>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</si>
  <si>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</si>
  <si>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</si>
  <si>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</si>
  <si>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</si>
  <si>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</si>
  <si>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</si>
  <si>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</si>
  <si>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</si>
  <si>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</si>
  <si>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</si>
  <si>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</si>
  <si>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</si>
  <si>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</si>
  <si>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</si>
  <si>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</si>
  <si>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</si>
  <si>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</si>
  <si>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</si>
  <si>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</si>
  <si>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</si>
  <si>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</si>
  <si>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</si>
  <si>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</si>
  <si>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</si>
  <si>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</si>
  <si>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</si>
  <si>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</si>
  <si>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</si>
  <si>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</si>
  <si>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</si>
  <si>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</si>
  <si>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</si>
  <si>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</si>
  <si>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</si>
  <si>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</si>
  <si>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</si>
  <si>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</si>
  <si>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</si>
  <si>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</si>
  <si>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</si>
  <si>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</si>
  <si>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</si>
  <si>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</si>
  <si>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</si>
  <si>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</si>
  <si>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</si>
  <si>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</si>
  <si>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</si>
  <si>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</si>
  <si>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</si>
  <si>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</si>
  <si>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</si>
  <si>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</si>
  <si>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</si>
  <si>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</si>
  <si>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</si>
  <si>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</si>
  <si>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</si>
  <si>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</si>
  <si>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</si>
  <si>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</si>
  <si>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</si>
  <si>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</si>
  <si>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</si>
  <si>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</si>
  <si>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</si>
  <si>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</si>
  <si>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</si>
  <si>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</si>
  <si>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</si>
  <si>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</si>
  <si>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</si>
  <si>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</si>
  <si>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</si>
  <si>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</si>
  <si>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</si>
  <si>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</si>
  <si>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</si>
  <si>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</si>
  <si>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</si>
  <si>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</si>
  <si>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</si>
  <si>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</si>
  <si>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</si>
  <si>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</si>
  <si>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</si>
  <si>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</si>
  <si>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</si>
  <si>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</si>
  <si>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</si>
  <si>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</si>
  <si>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</si>
  <si>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</si>
  <si>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</si>
  <si>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</si>
  <si>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</si>
  <si>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</si>
  <si>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</si>
  <si>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</si>
  <si>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</si>
  <si>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</si>
  <si>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</si>
  <si>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</si>
  <si>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</si>
  <si>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</si>
  <si>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</si>
  <si>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</si>
  <si>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</si>
  <si>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</si>
  <si>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</si>
  <si>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</si>
  <si>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</si>
  <si>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</si>
  <si>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</si>
  <si>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</si>
  <si>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</si>
  <si>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</si>
  <si>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</si>
  <si>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</si>
  <si>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</si>
  <si>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</si>
  <si>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</si>
  <si>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</si>
  <si>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</si>
  <si>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</si>
  <si>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</si>
  <si>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</si>
  <si>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</si>
  <si>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</si>
  <si>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</si>
  <si>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</si>
  <si>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</si>
  <si>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</si>
  <si>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2.38</t>
  </si>
  <si>
    <t>▲ 0.36</t>
  </si>
  <si>
    <t>▲ 2.00</t>
  </si>
  <si>
    <t>▲ 0.29</t>
  </si>
  <si>
    <t>水道事業会計</t>
  </si>
  <si>
    <t>下水道等事業会計</t>
  </si>
  <si>
    <t>国民健康保険事業特別会計</t>
  </si>
  <si>
    <t>一般会計</t>
  </si>
  <si>
    <t>介護保険事業特別会計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</si>
  <si>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</si>
  <si>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</si>
  <si>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</si>
  <si>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</si>
  <si>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</si>
  <si>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</si>
  <si>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</si>
  <si>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</si>
  <si>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</si>
  <si>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</si>
  <si>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大阪府都市競艇企業団(モーターボート競走事業会計)</t>
    <rPh sb="0" eb="7">
      <t>オオサカフトシキョウテイ</t>
    </rPh>
    <rPh sb="7" eb="10">
      <t>キギョウダン</t>
    </rPh>
    <rPh sb="18" eb="24">
      <t>キョウソウジギョウカイケイ</t>
    </rPh>
    <phoneticPr fontId="2"/>
  </si>
  <si>
    <t>淀川右岸水防事務組合</t>
    <rPh sb="0" eb="2">
      <t>ヨドガワ</t>
    </rPh>
    <rPh sb="2" eb="4">
      <t>ウガン</t>
    </rPh>
    <rPh sb="4" eb="8">
      <t>スイボウジム</t>
    </rPh>
    <rPh sb="8" eb="10">
      <t>クミアイ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</si>
  <si>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</si>
  <si>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</si>
  <si>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大阪広域水道企業団(水道事業会計)</t>
    <rPh sb="0" eb="6">
      <t>オオサカコウイキスイドウ</t>
    </rPh>
    <rPh sb="6" eb="9">
      <t>キギョウダン</t>
    </rPh>
    <rPh sb="10" eb="16">
      <t>スイドウジギョウカイケイ</t>
    </rPh>
    <phoneticPr fontId="2"/>
  </si>
  <si>
    <t>大阪広域水道企業団(工業用水道事業会計)</t>
    <rPh sb="0" eb="6">
      <t>オオサカコウイキスイドウ</t>
    </rPh>
    <rPh sb="6" eb="9">
      <t>キギョウダン</t>
    </rPh>
    <rPh sb="10" eb="19">
      <t>コウギョウヨウスイドウジギョウカイケイ</t>
    </rPh>
    <phoneticPr fontId="2"/>
  </si>
  <si>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</si>
  <si>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</si>
  <si>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</si>
  <si>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</si>
  <si>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</si>
  <si>
    <t>文化施設建設基金</t>
  </si>
  <si>
    <t>公共施設等総合管理基金</t>
    <rPh sb="0" eb="2">
      <t>コウキョウ</t>
    </rPh>
    <rPh sb="2" eb="4">
      <t>シセツ</t>
    </rPh>
    <rPh sb="4" eb="5">
      <t>トウ</t>
    </rPh>
    <rPh sb="5" eb="7">
      <t>ソウゴウ</t>
    </rPh>
    <rPh sb="7" eb="9">
      <t>カンリ</t>
    </rPh>
    <rPh sb="9" eb="11">
      <t>キキン</t>
    </rPh>
    <phoneticPr fontId="2"/>
  </si>
  <si>
    <t>福祉事業推進基金</t>
    <rPh sb="0" eb="2">
      <t>フクシ</t>
    </rPh>
    <rPh sb="2" eb="4">
      <t>ジギョウ</t>
    </rPh>
    <rPh sb="4" eb="6">
      <t>スイシン</t>
    </rPh>
    <rPh sb="6" eb="8">
      <t>キキン</t>
    </rPh>
    <phoneticPr fontId="2"/>
  </si>
  <si>
    <t>駅周辺再整備基金</t>
    <phoneticPr fontId="2"/>
  </si>
  <si>
    <t>衛生処理施設整備等基金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</si>
  <si>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</si>
  <si>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</si>
  <si>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</si>
  <si>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</si>
  <si>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</si>
  <si>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内平均値と比較し低くなっている。これは、第５次総合計画に「財政計画」の章を設けて「財政運営の基本原則」として将来世代への負担の抑制を目標に掲げるなど、従前から市債の発行抑制に努めており、公債費負担が過度に経常収支を圧迫しないように配慮した財政運営を行ってきているためであ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</si>
  <si>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</si>
  <si>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</si>
  <si>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</si>
  <si>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の負担軽減のため市債の抑制に努めてきた結果、将来負担比率は類似団体内平均値よりも低くなっている一方で、有形固定資産減価償却率については、小中学校校舎等の多くの公共施設等が整備後30年以上を経過しているため、類似団体内平均値よりも高い水準で推移している。引き続き、「茨木市公共施設等マネジメント基本方針」に基づき、改修・更新経費の平準化や公共施設の長寿命化の推進を行うことにより適正な施設管理を進める。また、文化・子育て複合施設「おにクル」の整備やごみ処理施設長寿命化などの主要プロジェクト事業が引き続き進んでいることから、将来負担比率が過度に上昇しないよう計画的な市債の発行に努める。</t>
    <rPh sb="94" eb="96">
      <t>イジョウ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</si>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</sst>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23151C-46C6-41DB-B8A8-5125B9EF80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156B-4CDC-93C9-08D0DDBFBE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20931</c:v>
                </c:pt>
                <c:pt idx="1">
                  <c:v>28316</c:v>
                </c:pt>
                <c:pt idx="2">
                  <c:v>31290</c:v>
                </c:pt>
                <c:pt idx="3">
                  <c:v>45363</c:v>
                </c:pt>
                <c:pt idx="4">
                  <c:v>65322</c:v>
                </c:pt>
              </c:numCache>
            </c:numRef>
          </c:val>
          <c:smooth val="0"/>
          <c:extLst>
            <c:ext xmlns:c16="http://schemas.microsoft.com/office/drawing/2014/chart" uri="{C3380CC4-5D6E-409C-BE32-E72D297353CC}">
              <c16:uniqueId val="{00000001-156B-4CDC-93C9-08D0DDBFBE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1.71</c:v>
                </c:pt>
                <c:pt idx="1">
                  <c:v>1.69</c:v>
                </c:pt>
                <c:pt idx="2">
                  <c:v>2.08</c:v>
                </c:pt>
                <c:pt idx="3">
                  <c:v>1.7</c:v>
                </c:pt>
                <c:pt idx="4">
                  <c:v>1.77</c:v>
                </c:pt>
              </c:numCache>
            </c:numRef>
          </c:val>
          <c:extLst>
            <c:ext xmlns:c16="http://schemas.microsoft.com/office/drawing/2014/chart" uri="{C3380CC4-5D6E-409C-BE32-E72D297353CC}">
              <c16:uniqueId val="{00000000-945C-4DF1-B00D-7DF7707481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14.16</c:v>
                </c:pt>
                <c:pt idx="1">
                  <c:v>14.63</c:v>
                </c:pt>
                <c:pt idx="2">
                  <c:v>12.74</c:v>
                </c:pt>
                <c:pt idx="3">
                  <c:v>13.75</c:v>
                </c:pt>
                <c:pt idx="4">
                  <c:v>14.3</c:v>
                </c:pt>
              </c:numCache>
            </c:numRef>
          </c:val>
          <c:extLst>
            <c:ext xmlns:c16="http://schemas.microsoft.com/office/drawing/2014/chart" uri="{C3380CC4-5D6E-409C-BE32-E72D297353CC}">
              <c16:uniqueId val="{00000001-945C-4DF1-B00D-7DF7707481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-2.38</c:v>
                </c:pt>
                <c:pt idx="1">
                  <c:v>-0.36</c:v>
                </c:pt>
                <c:pt idx="2">
                  <c:v>-2</c:v>
                </c:pt>
                <c:pt idx="3">
                  <c:v>0.24</c:v>
                </c:pt>
                <c:pt idx="4">
                  <c:v>-0.28999999999999998</c:v>
                </c:pt>
              </c:numCache>
            </c:numRef>
          </c:val>
          <c:smooth val="0"/>
          <c:extLst>
            <c:ext xmlns:c16="http://schemas.microsoft.com/office/drawing/2014/chart" uri="{C3380CC4-5D6E-409C-BE32-E72D297353CC}">
              <c16:uniqueId val="{00000002-945C-4DF1-B00D-7DF7707481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85-45E2-A975-5BAB8B2CA7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85-45E2-A975-5BAB8B2CA7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85-45E2-A975-5BAB8B2CA7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85-45E2-A975-5BAB8B2CA72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0.27</c:v>
                </c:pt>
                <c:pt idx="4">
                  <c:v>#N/A</c:v>
                </c:pt>
                <c:pt idx="5">
                  <c:v>0.3</c:v>
                </c:pt>
                <c:pt idx="6">
                  <c:v>#N/A</c:v>
                </c:pt>
                <c:pt idx="7">
                  <c:v>0.3</c:v>
                </c:pt>
                <c:pt idx="8">
                  <c:v>#N/A</c:v>
                </c:pt>
                <c:pt idx="9">
                  <c:v>0.35</c:v>
                </c:pt>
              </c:numCache>
            </c:numRef>
          </c:val>
          <c:extLst>
            <c:ext xmlns:c16="http://schemas.microsoft.com/office/drawing/2014/chart" uri="{C3380CC4-5D6E-409C-BE32-E72D297353CC}">
              <c16:uniqueId val="{00000004-3B85-45E2-A975-5BAB8B2CA72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0.66</c:v>
                </c:pt>
                <c:pt idx="4">
                  <c:v>#N/A</c:v>
                </c:pt>
                <c:pt idx="5">
                  <c:v>0.91</c:v>
                </c:pt>
                <c:pt idx="6">
                  <c:v>#N/A</c:v>
                </c:pt>
                <c:pt idx="7">
                  <c:v>0.55000000000000004</c:v>
                </c:pt>
                <c:pt idx="8">
                  <c:v>#N/A</c:v>
                </c:pt>
                <c:pt idx="9">
                  <c:v>0.81</c:v>
                </c:pt>
              </c:numCache>
            </c:numRef>
          </c:val>
          <c:extLst>
            <c:ext xmlns:c16="http://schemas.microsoft.com/office/drawing/2014/chart" uri="{C3380CC4-5D6E-409C-BE32-E72D297353CC}">
              <c16:uniqueId val="{00000005-3B85-45E2-A975-5BAB8B2CA72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1.71</c:v>
                </c:pt>
                <c:pt idx="2">
                  <c:v>#N/A</c:v>
                </c:pt>
                <c:pt idx="3">
                  <c:v>1.68</c:v>
                </c:pt>
                <c:pt idx="4">
                  <c:v>#N/A</c:v>
                </c:pt>
                <c:pt idx="5">
                  <c:v>2.08</c:v>
                </c:pt>
                <c:pt idx="6">
                  <c:v>#N/A</c:v>
                </c:pt>
                <c:pt idx="7">
                  <c:v>1.69</c:v>
                </c:pt>
                <c:pt idx="8">
                  <c:v>#N/A</c:v>
                </c:pt>
                <c:pt idx="9">
                  <c:v>1.77</c:v>
                </c:pt>
              </c:numCache>
            </c:numRef>
          </c:val>
          <c:extLst>
            <c:ext xmlns:c16="http://schemas.microsoft.com/office/drawing/2014/chart" uri="{C3380CC4-5D6E-409C-BE32-E72D297353CC}">
              <c16:uniqueId val="{00000006-3B85-45E2-A975-5BAB8B2CA72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1.79</c:v>
                </c:pt>
                <c:pt idx="2">
                  <c:v>#N/A</c:v>
                </c:pt>
                <c:pt idx="3">
                  <c:v>1.82</c:v>
                </c:pt>
                <c:pt idx="4">
                  <c:v>#N/A</c:v>
                </c:pt>
                <c:pt idx="5">
                  <c:v>1.96</c:v>
                </c:pt>
                <c:pt idx="6">
                  <c:v>#N/A</c:v>
                </c:pt>
                <c:pt idx="7">
                  <c:v>2.0299999999999998</c:v>
                </c:pt>
                <c:pt idx="8">
                  <c:v>#N/A</c:v>
                </c:pt>
                <c:pt idx="9">
                  <c:v>2.09</c:v>
                </c:pt>
              </c:numCache>
            </c:numRef>
          </c:val>
          <c:extLst>
            <c:ext xmlns:c16="http://schemas.microsoft.com/office/drawing/2014/chart" uri="{C3380CC4-5D6E-409C-BE32-E72D297353CC}">
              <c16:uniqueId val="{00000007-3B85-45E2-A975-5BAB8B2CA72C}"/>
            </c:ext>
          </c:extLst>
        </c:ser>
        <c:ser>
          <c:idx val="8"/>
          <c:order val="8"/>
          <c:tx>
            <c:strRef>
              <c:f>データシート!$A$35</c:f>
              <c:strCache>
                <c:ptCount val="1"/>
                <c:pt idx="0">
                  <c:v>下水道等事業会計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c:v>
                </c:pt>
                <c:pt idx="2">
                  <c:v>#N/A</c:v>
                </c:pt>
                <c:pt idx="3">
                  <c:v>1.4</c:v>
                </c:pt>
                <c:pt idx="4">
                  <c:v>#N/A</c:v>
                </c:pt>
                <c:pt idx="5">
                  <c:v>1.63</c:v>
                </c:pt>
                <c:pt idx="6">
                  <c:v>#N/A</c:v>
                </c:pt>
                <c:pt idx="7">
                  <c:v>2.2200000000000002</c:v>
                </c:pt>
                <c:pt idx="8">
                  <c:v>#N/A</c:v>
                </c:pt>
                <c:pt idx="9">
                  <c:v>3.37</c:v>
                </c:pt>
              </c:numCache>
            </c:numRef>
          </c:val>
          <c:extLst>
            <c:ext xmlns:c16="http://schemas.microsoft.com/office/drawing/2014/chart" uri="{C3380CC4-5D6E-409C-BE32-E72D297353CC}">
              <c16:uniqueId val="{00000008-3B85-45E2-A975-5BAB8B2CA7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7.85</c:v>
                </c:pt>
                <c:pt idx="2">
                  <c:v>#N/A</c:v>
                </c:pt>
                <c:pt idx="3">
                  <c:v>6.68</c:v>
                </c:pt>
                <c:pt idx="4">
                  <c:v>#N/A</c:v>
                </c:pt>
                <c:pt idx="5">
                  <c:v>5.99</c:v>
                </c:pt>
                <c:pt idx="6">
                  <c:v>#N/A</c:v>
                </c:pt>
                <c:pt idx="7">
                  <c:v>6.4</c:v>
                </c:pt>
                <c:pt idx="8">
                  <c:v>#N/A</c:v>
                </c:pt>
                <c:pt idx="9">
                  <c:v>6.91</c:v>
                </c:pt>
              </c:numCache>
            </c:numRef>
          </c:val>
          <c:extLst>
            <c:ext xmlns:c16="http://schemas.microsoft.com/office/drawing/2014/chart" uri="{C3380CC4-5D6E-409C-BE32-E72D297353CC}">
              <c16:uniqueId val="{00000009-3B85-45E2-A975-5BAB8B2CA7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8100</c:v>
                </c:pt>
                <c:pt idx="5">
                  <c:v>7704</c:v>
                </c:pt>
                <c:pt idx="8">
                  <c:v>7344</c:v>
                </c:pt>
                <c:pt idx="11">
                  <c:v>6963</c:v>
                </c:pt>
                <c:pt idx="14">
                  <c:v>6686</c:v>
                </c:pt>
              </c:numCache>
            </c:numRef>
          </c:val>
          <c:extLst>
            <c:ext xmlns:c16="http://schemas.microsoft.com/office/drawing/2014/chart" uri="{C3380CC4-5D6E-409C-BE32-E72D297353CC}">
              <c16:uniqueId val="{00000000-66DA-441B-80C5-1CCFC4C9FF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DA-441B-80C5-1CCFC4C9FF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99</c:v>
                </c:pt>
                <c:pt idx="3">
                  <c:v>99</c:v>
                </c:pt>
                <c:pt idx="6">
                  <c:v>99</c:v>
                </c:pt>
                <c:pt idx="9">
                  <c:v>100</c:v>
                </c:pt>
                <c:pt idx="12">
                  <c:v>100</c:v>
                </c:pt>
              </c:numCache>
            </c:numRef>
          </c:val>
          <c:extLst>
            <c:ext xmlns:c16="http://schemas.microsoft.com/office/drawing/2014/chart" uri="{C3380CC4-5D6E-409C-BE32-E72D297353CC}">
              <c16:uniqueId val="{00000002-66DA-441B-80C5-1CCFC4C9FF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DA-441B-80C5-1CCFC4C9FF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1552</c:v>
                </c:pt>
                <c:pt idx="3">
                  <c:v>1386</c:v>
                </c:pt>
                <c:pt idx="6">
                  <c:v>1226</c:v>
                </c:pt>
                <c:pt idx="9">
                  <c:v>1028</c:v>
                </c:pt>
                <c:pt idx="12">
                  <c:v>1005</c:v>
                </c:pt>
              </c:numCache>
            </c:numRef>
          </c:val>
          <c:extLst>
            <c:ext xmlns:c16="http://schemas.microsoft.com/office/drawing/2014/chart" uri="{C3380CC4-5D6E-409C-BE32-E72D297353CC}">
              <c16:uniqueId val="{00000004-66DA-441B-80C5-1CCFC4C9FF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DA-441B-80C5-1CCFC4C9FF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DA-441B-80C5-1CCFC4C9FF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5048</c:v>
                </c:pt>
                <c:pt idx="3">
                  <c:v>5107</c:v>
                </c:pt>
                <c:pt idx="6">
                  <c:v>5221</c:v>
                </c:pt>
                <c:pt idx="9">
                  <c:v>5223</c:v>
                </c:pt>
                <c:pt idx="12">
                  <c:v>5232</c:v>
                </c:pt>
              </c:numCache>
            </c:numRef>
          </c:val>
          <c:extLst>
            <c:ext xmlns:c16="http://schemas.microsoft.com/office/drawing/2014/chart" uri="{C3380CC4-5D6E-409C-BE32-E72D297353CC}">
              <c16:uniqueId val="{00000007-66DA-441B-80C5-1CCFC4C9FF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-1401</c:v>
                </c:pt>
                <c:pt idx="2">
                  <c:v>#N/A</c:v>
                </c:pt>
                <c:pt idx="3">
                  <c:v>#N/A</c:v>
                </c:pt>
                <c:pt idx="4">
                  <c:v>-1112</c:v>
                </c:pt>
                <c:pt idx="5">
                  <c:v>#N/A</c:v>
                </c:pt>
                <c:pt idx="6">
                  <c:v>#N/A</c:v>
                </c:pt>
                <c:pt idx="7">
                  <c:v>-798</c:v>
                </c:pt>
                <c:pt idx="8">
                  <c:v>#N/A</c:v>
                </c:pt>
                <c:pt idx="9">
                  <c:v>#N/A</c:v>
                </c:pt>
                <c:pt idx="10">
                  <c:v>-612</c:v>
                </c:pt>
                <c:pt idx="11">
                  <c:v>#N/A</c:v>
                </c:pt>
                <c:pt idx="12">
                  <c:v>#N/A</c:v>
                </c:pt>
                <c:pt idx="13">
                  <c:v>-349</c:v>
                </c:pt>
                <c:pt idx="14">
                  <c:v>#N/A</c:v>
                </c:pt>
              </c:numCache>
            </c:numRef>
          </c:val>
          <c:smooth val="0"/>
          <c:extLst>
            <c:ext xmlns:c16="http://schemas.microsoft.com/office/drawing/2014/chart" uri="{C3380CC4-5D6E-409C-BE32-E72D297353CC}">
              <c16:uniqueId val="{00000008-66DA-441B-80C5-1CCFC4C9FF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54220</c:v>
                </c:pt>
                <c:pt idx="5">
                  <c:v>54572</c:v>
                </c:pt>
                <c:pt idx="8">
                  <c:v>52498</c:v>
                </c:pt>
                <c:pt idx="11">
                  <c:v>51383</c:v>
                </c:pt>
                <c:pt idx="14">
                  <c:v>50380</c:v>
                </c:pt>
              </c:numCache>
            </c:numRef>
          </c:val>
          <c:extLst>
            <c:ext xmlns:c16="http://schemas.microsoft.com/office/drawing/2014/chart" uri="{C3380CC4-5D6E-409C-BE32-E72D297353CC}">
              <c16:uniqueId val="{00000000-076B-4D68-9688-28542A84F8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21501</c:v>
                </c:pt>
                <c:pt idx="5">
                  <c:v>19360</c:v>
                </c:pt>
                <c:pt idx="8">
                  <c:v>18560</c:v>
                </c:pt>
                <c:pt idx="11">
                  <c:v>17348</c:v>
                </c:pt>
                <c:pt idx="14">
                  <c:v>18399</c:v>
                </c:pt>
              </c:numCache>
            </c:numRef>
          </c:val>
          <c:extLst>
            <c:ext xmlns:c16="http://schemas.microsoft.com/office/drawing/2014/chart" uri="{C3380CC4-5D6E-409C-BE32-E72D297353CC}">
              <c16:uniqueId val="{00000001-076B-4D68-9688-28542A84F8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22497</c:v>
                </c:pt>
                <c:pt idx="5">
                  <c:v>23660</c:v>
                </c:pt>
                <c:pt idx="8">
                  <c:v>23616</c:v>
                </c:pt>
                <c:pt idx="11">
                  <c:v>25045</c:v>
                </c:pt>
                <c:pt idx="14">
                  <c:v>24451</c:v>
                </c:pt>
              </c:numCache>
            </c:numRef>
          </c:val>
          <c:extLst>
            <c:ext xmlns:c16="http://schemas.microsoft.com/office/drawing/2014/chart" uri="{C3380CC4-5D6E-409C-BE32-E72D297353CC}">
              <c16:uniqueId val="{00000002-076B-4D68-9688-28542A84F8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6B-4D68-9688-28542A84F8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6B-4D68-9688-28542A84F8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53</c:v>
                </c:pt>
                <c:pt idx="3">
                  <c:v>62</c:v>
                </c:pt>
                <c:pt idx="6">
                  <c:v>63</c:v>
                </c:pt>
                <c:pt idx="9">
                  <c:v>0</c:v>
                </c:pt>
                <c:pt idx="12">
                  <c:v>0</c:v>
                </c:pt>
              </c:numCache>
            </c:numRef>
          </c:val>
          <c:extLst>
            <c:ext xmlns:c16="http://schemas.microsoft.com/office/drawing/2014/chart" uri="{C3380CC4-5D6E-409C-BE32-E72D297353CC}">
              <c16:uniqueId val="{00000005-076B-4D68-9688-28542A84F8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9901</c:v>
                </c:pt>
                <c:pt idx="3">
                  <c:v>9840</c:v>
                </c:pt>
                <c:pt idx="6">
                  <c:v>10156</c:v>
                </c:pt>
                <c:pt idx="9">
                  <c:v>10288</c:v>
                </c:pt>
                <c:pt idx="12">
                  <c:v>10329</c:v>
                </c:pt>
              </c:numCache>
            </c:numRef>
          </c:val>
          <c:extLst>
            <c:ext xmlns:c16="http://schemas.microsoft.com/office/drawing/2014/chart" uri="{C3380CC4-5D6E-409C-BE32-E72D297353CC}">
              <c16:uniqueId val="{00000006-076B-4D68-9688-28542A84F8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76B-4D68-9688-28542A84F8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12775</c:v>
                </c:pt>
                <c:pt idx="3">
                  <c:v>11204</c:v>
                </c:pt>
                <c:pt idx="6">
                  <c:v>9484</c:v>
                </c:pt>
                <c:pt idx="9">
                  <c:v>8514</c:v>
                </c:pt>
                <c:pt idx="12">
                  <c:v>8247</c:v>
                </c:pt>
              </c:numCache>
            </c:numRef>
          </c:val>
          <c:extLst>
            <c:ext xmlns:c16="http://schemas.microsoft.com/office/drawing/2014/chart" uri="{C3380CC4-5D6E-409C-BE32-E72D297353CC}">
              <c16:uniqueId val="{00000008-076B-4D68-9688-28542A84F8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1570</c:v>
                </c:pt>
                <c:pt idx="3">
                  <c:v>1612</c:v>
                </c:pt>
                <c:pt idx="6">
                  <c:v>1410</c:v>
                </c:pt>
                <c:pt idx="9">
                  <c:v>609</c:v>
                </c:pt>
                <c:pt idx="12">
                  <c:v>1328</c:v>
                </c:pt>
              </c:numCache>
            </c:numRef>
          </c:val>
          <c:extLst>
            <c:ext xmlns:c16="http://schemas.microsoft.com/office/drawing/2014/chart" uri="{C3380CC4-5D6E-409C-BE32-E72D297353CC}">
              <c16:uniqueId val="{00000009-076B-4D68-9688-28542A84F8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50829</c:v>
                </c:pt>
                <c:pt idx="3">
                  <c:v>50002</c:v>
                </c:pt>
                <c:pt idx="6">
                  <c:v>47459</c:v>
                </c:pt>
                <c:pt idx="9">
                  <c:v>46779</c:v>
                </c:pt>
                <c:pt idx="12">
                  <c:v>49644</c:v>
                </c:pt>
              </c:numCache>
            </c:numRef>
          </c:val>
          <c:extLst>
            <c:ext xmlns:c16="http://schemas.microsoft.com/office/drawing/2014/chart" uri="{C3380CC4-5D6E-409C-BE32-E72D297353CC}">
              <c16:uniqueId val="{0000000A-076B-4D68-9688-28542A84F8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6B-4D68-9688-28542A84F8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6811</c:v>
                </c:pt>
                <c:pt idx="1">
                  <c:v>7669</c:v>
                </c:pt>
                <c:pt idx="2">
                  <c:v>7943</c:v>
                </c:pt>
              </c:numCache>
            </c:numRef>
          </c:val>
          <c:extLst>
            <c:ext xmlns:c16="http://schemas.microsoft.com/office/drawing/2014/chart" uri="{C3380CC4-5D6E-409C-BE32-E72D297353CC}">
              <c16:uniqueId val="{00000000-25C3-4DDD-9894-04569CFFA0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5C3-4DDD-9894-04569CFFA0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16143</c:v>
                </c:pt>
                <c:pt idx="1">
                  <c:v>16369</c:v>
                </c:pt>
                <c:pt idx="2">
                  <c:v>15508</c:v>
                </c:pt>
              </c:numCache>
            </c:numRef>
          </c:val>
          <c:extLst>
            <c:ext xmlns:c16="http://schemas.microsoft.com/office/drawing/2014/chart" uri="{C3380CC4-5D6E-409C-BE32-E72D297353CC}">
              <c16:uniqueId val="{00000002-25C3-4DDD-9894-04569CFFA0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{3CDDAC7C-F658-4BD5-8250-3870C26C187C}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7CD-415A-B0B2-4FC3F5800B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{A62372E9-A126-4685-BF60-D47992DF453C}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D-415A-B0B2-4FC3F5800B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{4DC2DD0E-7FB8-43FE-A943-FBD7314200BC}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D-415A-B0B2-4FC3F5800B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{D1AB8D94-7DA9-4D8F-8D5E-529F8F07AADF}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D-415A-B0B2-4FC3F5800B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{82673AFD-7357-4443-8A57-98562EBA5AFE}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D-415A-B0B2-4FC3F5800B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{23413F08-C5F2-4614-9507-F3E43FE9E5F4}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7CD-415A-B0B2-4FC3F5800B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{A47487C4-A61B-40F6-A490-889437D44436}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7CD-415A-B0B2-4FC3F5800B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{7539CD05-E53C-477C-BCF6-0D684EF5ABBF}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7CD-415A-B0B2-4FC3F5800B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{6703D101-F9A2-418E-A99F-2EEBAB634D77}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7CD-415A-B0B2-4FC3F5800B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70.5</c:v>
                </c:pt>
                <c:pt idx="16">
                  <c:v>71.5</c:v>
                </c:pt>
                <c:pt idx="24">
                  <c:v>72.599999999999994</c:v>
                </c:pt>
                <c:pt idx="32">
                  <c:v>73.8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CD-415A-B0B2-4FC3F5800B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{628A9BB2-3D0A-4B38-91A8-EEE00922A9AC}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7CD-415A-B0B2-4FC3F5800B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{DA6E80BF-15A4-49FD-A86B-0731739320A7}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D-415A-B0B2-4FC3F5800B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{5BC4CAB9-612F-4017-890F-C53BE5D9086D}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D-415A-B0B2-4FC3F5800B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{34A1C7A3-CC73-4956-BD4B-4A526153E8B7}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D-415A-B0B2-4FC3F5800B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{F2DFB82F-DFBF-4254-9643-7C0511BEFE37}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D-415A-B0B2-4FC3F5800B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{BAC7CE33-2C91-4C90-AB19-799F8BC6D0A8}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7CD-415A-B0B2-4FC3F5800B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{B277D310-B276-49E6-9789-889CA7FB21B4}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7CD-415A-B0B2-4FC3F5800B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{12187855-74AC-446A-9F73-6B93851A1896}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7CD-415A-B0B2-4FC3F5800B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{81CE2EDE-8BA8-4457-9756-2EB66D9EC29E}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7CD-415A-B0B2-4FC3F5800B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E7CD-415A-B0B2-4FC3F5800B53}"/>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{6CFE897A-7B26-407A-86F2-639A9233CF36}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B3A-4E64-84A2-EC0DD9EBE5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{0EA1B149-DA89-4C98-92FE-EEB7CFE2F276}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A-4E64-84A2-EC0DD9EBE5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{21BE2FAE-0D81-438E-9318-A30FE1A9D4C9}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A-4E64-84A2-EC0DD9EBE5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{86DA0CB9-1435-4BE0-9D63-02180EFE0BE5}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A-4E64-84A2-EC0DD9EBE5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{583A3F44-77B9-4D55-9333-3ECFF10F1AD6}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A-4E64-84A2-EC0DD9EBE51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{6F4E16CF-172B-4373-8309-C1D4552FEA92}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B3A-4E64-84A2-EC0DD9EBE51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{E050CA7C-1E89-429B-99DB-EA18540BF447}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B3A-4E64-84A2-EC0DD9EBE51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{43047DC2-78C9-49F1-B479-32FC67A5C26D}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B3A-4E64-84A2-EC0DD9EBE51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{45522374-2F82-42A6-8BF2-A481112DDD24}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B3A-4E64-84A2-EC0DD9EBE5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-3.1</c:v>
                </c:pt>
                <c:pt idx="16">
                  <c:v>-2.2999999999999998</c:v>
                </c:pt>
                <c:pt idx="24">
                  <c:v>-1.7</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B3A-4E64-84A2-EC0DD9EBE5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{EAE961C1-34F7-4D88-BF79-B91B5CFC35C6}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B3A-4E64-84A2-EC0DD9EBE5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{0F42F030-A04C-4213-866E-9727EAEF23E6}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A-4E64-84A2-EC0DD9EBE5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{A0C039DF-EDF0-418C-B6C9-39A398AE0567}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A-4E64-84A2-EC0DD9EBE5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{6049A259-A243-45C0-AB29-C65CB34CA37B}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A-4E64-84A2-EC0DD9EBE5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{9C1276F3-D5E7-4FF4-A83F-3BF9D4B4644F}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A-4E64-84A2-EC0DD9EBE51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{5F015981-2BF3-48AD-87B8-87B301EA60F3}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B3A-4E64-84A2-EC0DD9EBE51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{E1BFB84D-D67C-4BFB-AE1F-D1C76A39BC96}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B3A-4E64-84A2-EC0DD9EBE51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{7FC252B3-C3BC-4850-AAE2-CC671159560E}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B3A-4E64-84A2-EC0DD9EBE51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{634E670B-9089-44ED-812C-0FCCF9FD1596}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B3A-4E64-84A2-EC0DD9EBE5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5B3A-4E64-84A2-EC0DD9EBE512}"/>
            </c:ext>
          </c:extLst>
        </c:ser>
        <c:dLbls>
          <c:showLegendKey val="0"/>
          <c:showVal val="1"/>
          <c:showCatName val="0"/>
          <c:showSerName val="0"/>
          <c:showPercent val="0"/>
          <c:showBubbleSize val="0"/>
        </c:dLbls>
        <c:axId val="84219776"/>
        <c:axId val="84234240"/>
      </c:scatterChart>
      <c:valAx>
        <c:axId val="84219776"/>
        <c:scaling>
          <c:orientation val="maxMin"/>
          <c:max val="4.3"/>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1038" y="400050"/>
          <a:ext cx="11828462"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821400" y="387350"/>
          <a:ext cx="3659188"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846800" y="412750"/>
          <a:ext cx="3614738"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72200" y="438150"/>
          <a:ext cx="357187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213138" y="387350"/>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238538" y="412750"/>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263938" y="438150"/>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82638" y="1139825"/>
          <a:ext cx="8980487"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95350" y="1171575"/>
          <a:ext cx="129698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43125" y="1171575"/>
          <a:ext cx="11747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76613" y="1171575"/>
          <a:ext cx="14239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800600" y="1190625"/>
          <a:ext cx="188912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689725" y="1190625"/>
          <a:ext cx="118427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937500" y="1190625"/>
          <a:ext cx="592138"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800600" y="1981200"/>
          <a:ext cx="18891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53225" y="1981200"/>
          <a:ext cx="32004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990138" y="1139825"/>
          <a:ext cx="1335087"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210800" y="12033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210800" y="14557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210800" y="1771650"/>
          <a:ext cx="1184275"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066338" y="1292225"/>
          <a:ext cx="1571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148888" y="17462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066338" y="174625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148888" y="19653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066338" y="2103437"/>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101263" y="12414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101263" y="1489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19138"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19138" y="308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19138" y="33274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19138"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19138" y="38068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19138" y="404653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9138"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19138"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62587" y="50831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61802"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505450" y="4984750"/>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505450" y="5165725"/>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0421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0421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402638"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402638"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19138"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632450"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632450" y="546417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745163" y="576262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普通交付税の交付団体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年度以降、財政力指数は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程度で推移している。引き続き行財政改革のさらなる推進や税等の徴収強化等により、自立した財政運営に努める。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19138"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19138" y="728503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19138" y="68262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19138" y="63722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19138" y="5918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78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19138"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19138"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624388" y="5966460"/>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699000" y="730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535488" y="732853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699000" y="57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535488" y="59664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843338" y="6444615"/>
          <a:ext cx="7810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699000" y="657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573588" y="6601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011488" y="6444615"/>
          <a:ext cx="8318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92538" y="65532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90913"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79638" y="644461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960688" y="65532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659063"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62075" y="644461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143125" y="655320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827213"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11275" y="660146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95363" y="667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4227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6417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8098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780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60463"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573588" y="6393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6990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92538" y="64179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90913"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960688" y="6393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659063"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143125" y="639381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827213"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11275" y="639381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95363"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19138"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79230" y="8683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045158"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505450" y="8580437"/>
          <a:ext cx="14239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505450" y="875665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0421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0421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402638"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402638"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19138"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632450"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632450" y="906462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745163" y="936307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経常経費充当一般財源は、ごみ処理施設施設維持委託の増や、高齢化に伴い後期・介護特会等への繰出金が増額となったことにより、総額で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一方、経常一般財源は、固定資産税、個人市民税が増額となったが、普通交付税や、臨時財政対策債が減額となったため、総額で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そのため、経常収支比率は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81038" y="8883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19138"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19138" y="1096115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19138" y="1057804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19138" y="1019968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19138" y="982133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19138" y="943821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19138"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19138"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624388" y="9502563"/>
          <a:ext cx="0" cy="12107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699000" y="106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535488" y="1071329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699000" y="925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535488" y="95025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82127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843338" y="10091844"/>
          <a:ext cx="781050" cy="19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699000" y="10293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573588" y="103210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64</xdr:row>
      <xdr:rowOff>151977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011488" y="10091844"/>
          <a:ext cx="831850" cy="4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92538"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90913" y="10143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151977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79638" y="10410613"/>
          <a:ext cx="83185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960688" y="1030499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659063" y="1008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62075" y="10410613"/>
          <a:ext cx="817563" cy="1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143125" y="1036129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827213" y="1013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11275" y="1030499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95363" y="1008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4227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6417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8098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780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60463"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573588" y="102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699000" y="1008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92538" y="100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90913" y="982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960688" y="1046437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659063"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143125" y="10364575"/>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827213" y="104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11275" y="1048850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95363"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19138"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60841" y="122840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7783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505450" y="12176125"/>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505450" y="1235710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0421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0421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402638"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402638"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19138"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632450"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2450" y="12655550"/>
          <a:ext cx="35433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745163" y="12954000"/>
          <a:ext cx="5383212"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人事院勧告の反映や職員数の増等により人件費が増となった結果、人口１人当たりの決算額も増加している。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今後も職員の適正配置等による人件費の適正化、ビルド＆スクラップの推進による物件費の抑制を基本に、経常経費の効率化を図る。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81038" y="12474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19138"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19138" y="1456160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19138" y="1417849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19138"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19138" y="134217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19138" y="1303866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19138"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19138"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624388" y="12999797"/>
          <a:ext cx="0" cy="1638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699000" y="146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535488" y="1463800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699000" y="1276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535488" y="1299979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122873</xdr:rowOff>
    </xdr:from>
    <xdr:to>
      <xdr:col>23</xdr:col>
      <xdr:colOff>133350</xdr:colOff>
      <xdr:row>84</xdr:row>
      <xdr:rowOff>24538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843338" y="13562648"/>
          <a:ext cx="781050" cy="6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128576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699000" y="13406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573588" y="1355182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136172</xdr:rowOff>
    </xdr:from>
    <xdr:to>
      <xdr:col>19</xdr:col>
      <xdr:colOff>133350</xdr:colOff>
      <xdr:row>83</xdr:row>
      <xdr:rowOff>122873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011488" y="13414022"/>
          <a:ext cx="831850" cy="1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92538" y="1348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157570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90913" y="13273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9207</xdr:rowOff>
    </xdr:from>
    <xdr:to>
      <xdr:col>15</xdr:col>
      <xdr:colOff>82550</xdr:colOff>
      <xdr:row>82</xdr:row>
      <xdr:rowOff>136172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79638" y="13287057"/>
          <a:ext cx="831850" cy="1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960688" y="133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659063" y="1311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156487</xdr:rowOff>
    </xdr:from>
    <xdr:to>
      <xdr:col>11</xdr:col>
      <xdr:colOff>31750</xdr:colOff>
      <xdr:row>82</xdr:row>
      <xdr:rowOff>9207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62075" y="13272412"/>
          <a:ext cx="817563"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143125" y="1321767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827213" y="129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11275" y="1313036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95363" y="129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4227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6417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098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780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60463"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145188</xdr:rowOff>
    </xdr:from>
    <xdr:to>
      <xdr:col>23</xdr:col>
      <xdr:colOff>184150</xdr:colOff>
      <xdr:row>84</xdr:row>
      <xdr:rowOff>75338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573588" y="135849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117265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699000" y="1355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72073</xdr:rowOff>
    </xdr:from>
    <xdr:to>
      <xdr:col>19</xdr:col>
      <xdr:colOff>184150</xdr:colOff>
      <xdr:row>84</xdr:row>
      <xdr:rowOff>2223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92538" y="135118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158450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90913" y="1359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85372</xdr:rowOff>
    </xdr:from>
    <xdr:to>
      <xdr:col>15</xdr:col>
      <xdr:colOff>133350</xdr:colOff>
      <xdr:row>83</xdr:row>
      <xdr:rowOff>15522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960688" y="133632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659063" y="1344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129857</xdr:rowOff>
    </xdr:from>
    <xdr:to>
      <xdr:col>11</xdr:col>
      <xdr:colOff>82550</xdr:colOff>
      <xdr:row>82</xdr:row>
      <xdr:rowOff>60007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143125" y="1324578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44784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827213" y="1332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105687</xdr:rowOff>
    </xdr:from>
    <xdr:to>
      <xdr:col>7</xdr:col>
      <xdr:colOff>31750</xdr:colOff>
      <xdr:row>82</xdr:row>
      <xdr:rowOff>35837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11275" y="132216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20614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95363" y="132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955463"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722410" y="122840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388918"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756063" y="121761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756063" y="123571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292763"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292763"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532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532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955463"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868775"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868775" y="12655550"/>
          <a:ext cx="35528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986250" y="12954000"/>
          <a:ext cx="5387975"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国と比較して、職員構成率が異なる階層の平均給料月額の差が影響し、近年は指数が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を超えている。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国家公務員給与の準拠を基本として、引き続き適正な給与水準の維持に努める。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955463"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250613"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955463" y="1456160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250613"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955463" y="1417849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250613"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955463"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250613"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955463" y="134217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250613"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955463" y="1303866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250613"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955463"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250613"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955463"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860713" y="13098991"/>
          <a:ext cx="0" cy="1533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949613"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786100" y="1463251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949613" y="1285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786100" y="1309899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079663" y="14178491"/>
          <a:ext cx="7810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949613" y="1389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814675" y="14036675"/>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60325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252575" y="14198600"/>
          <a:ext cx="827088"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033625" y="14076891"/>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727238" y="1385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60325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430250" y="14198600"/>
          <a:ext cx="822325"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211300" y="1410758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895388" y="138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2598400" y="14098059"/>
          <a:ext cx="83185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379450" y="141075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077825" y="138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547600" y="1412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245975" y="1421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659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8780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604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2863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3967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814675" y="14127691"/>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949613" y="1409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033625" y="14147800"/>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727238" y="1423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211300" y="1425892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895388" y="143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379450" y="14147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077825"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547600" y="1405678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245975" y="1383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955463"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446190" y="8683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665137"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756063" y="858043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756063" y="875665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292763"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292763"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532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532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955463"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868775"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868775" y="906462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986250" y="93630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新規の職員採用は、必要数を堅持し、適正化を図っている。加えて、指定管理者制度の導入や民間への業務委託化など、アウトソーシングを推進することにより、効率的な人員配置を行っている。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917363" y="8883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955463"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250613"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955463" y="1096115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250613"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955463" y="1057804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250613" y="104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955463" y="1019968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250613"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955463" y="982133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250613"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955463" y="943821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250613"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955463"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250613"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955463"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860713" y="9426152"/>
          <a:ext cx="0" cy="1311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949613" y="1070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786100" y="1073742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949613" y="918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786100" y="94261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168698</xdr:rowOff>
    </xdr:from>
    <xdr:to>
      <xdr:col>81</xdr:col>
      <xdr:colOff>44450</xdr:colOff>
      <xdr:row>60</xdr:row>
      <xdr:rowOff>13335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079663" y="9717510"/>
          <a:ext cx="78105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949613" y="991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814675" y="9937962"/>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168698</xdr:rowOff>
    </xdr:from>
    <xdr:to>
      <xdr:col>77</xdr:col>
      <xdr:colOff>44450</xdr:colOff>
      <xdr:row>60</xdr:row>
      <xdr:rowOff>1270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252575" y="9717510"/>
          <a:ext cx="82708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033625" y="9925896"/>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727238" y="1001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430250" y="9710208"/>
          <a:ext cx="822325" cy="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211300" y="992589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895388" y="100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156633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598400" y="9694121"/>
          <a:ext cx="83185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379450" y="99258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077825" y="100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5476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245975"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65910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87805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604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2863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3967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814675" y="9687560"/>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949613" y="954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117898</xdr:rowOff>
    </xdr:from>
    <xdr:to>
      <xdr:col>77</xdr:col>
      <xdr:colOff>95250</xdr:colOff>
      <xdr:row>60</xdr:row>
      <xdr:rowOff>48048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033625" y="9671473"/>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58225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727238" y="944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211300" y="967549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95388"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379450" y="965940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077825" y="943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547600" y="96433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245975" y="94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955463"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46487" y="50831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36483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756063" y="49847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756063" y="51657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292763"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292763"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532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532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955463"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868775"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868775" y="546417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986250" y="576262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従前から市債の発行抑制に努めるとともに、総合計画内に「財政計画」を定めて「財政運営の基本原則」として将来世代の負担の抑制を目標に掲げるなど、公債費負担が過度に財政運営を圧迫しないように配慮してきたことから、現時点では比較的健全な数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今後も継続して健全化の取組みを実践し、現水準を維持していく。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917363" y="5283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955463"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250613"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955463" y="741816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250613"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955463" y="709249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250613" y="69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955463" y="676683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250613"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955463" y="644116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250613"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955463" y="611550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250613"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955463" y="578983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955463"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955463"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860713" y="5989108"/>
          <a:ext cx="0" cy="1337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949613" y="729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786100" y="732623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949613" y="575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786100" y="59891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100390</xdr:rowOff>
    </xdr:from>
    <xdr:to>
      <xdr:col>81</xdr:col>
      <xdr:colOff>44450</xdr:colOff>
      <xdr:row>36</xdr:row>
      <xdr:rowOff>169333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079663" y="5929690"/>
          <a:ext cx="78105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949613" y="6477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814675" y="6495748"/>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100390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252575" y="5860748"/>
          <a:ext cx="827088"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033625" y="645931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727238"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110974</xdr:rowOff>
    </xdr:from>
    <xdr:to>
      <xdr:col>72</xdr:col>
      <xdr:colOff>203200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430250" y="5778349"/>
          <a:ext cx="822325"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211300" y="644782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895388" y="652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65012</xdr:rowOff>
    </xdr:from>
    <xdr:to>
      <xdr:col>68</xdr:col>
      <xdr:colOff>152400</xdr:colOff>
      <xdr:row>35</xdr:row>
      <xdr:rowOff>110974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598400" y="5732387"/>
          <a:ext cx="83185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379450" y="645931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077825"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547600" y="651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245975" y="660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659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8780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604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2863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3967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814675" y="5947833"/>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949613" y="58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49590</xdr:rowOff>
    </xdr:from>
    <xdr:to>
      <xdr:col>77</xdr:col>
      <xdr:colOff>95250</xdr:colOff>
      <xdr:row>36</xdr:row>
      <xdr:rowOff>151190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033625" y="5878890"/>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161367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727238" y="566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152098</xdr:rowOff>
    </xdr:from>
    <xdr:to>
      <xdr:col>73</xdr:col>
      <xdr:colOff>44450</xdr:colOff>
      <xdr:row>36</xdr:row>
      <xdr:rowOff>82248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211300" y="581947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92425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895388" y="559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60174</xdr:rowOff>
    </xdr:from>
    <xdr:to>
      <xdr:col>68</xdr:col>
      <xdr:colOff>203200</xdr:colOff>
      <xdr:row>35</xdr:row>
      <xdr:rowOff>161774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379450" y="57275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077825" y="550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14212</xdr:rowOff>
    </xdr:from>
    <xdr:to>
      <xdr:col>64</xdr:col>
      <xdr:colOff>152400</xdr:colOff>
      <xdr:row>35</xdr:row>
      <xdr:rowOff>115812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547600" y="568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125989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245975" y="546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955463" y="1139825"/>
          <a:ext cx="47371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829843" y="14827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281483"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756063" y="13843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756063" y="1565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292763"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292763"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53250"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53250"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955463" y="186372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868775" y="186372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868775" y="1863725"/>
          <a:ext cx="3552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986250" y="21621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市債発行の抑制を基本に財政運営を行ってきたことなどから、算定上の将来負担額はマイナス値となっており、算出されていない。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今後も、将来にわたる財政の健全性の確保を基本として、市債・基金の適切な活用、また下水道・水道会計への繰出金の適正化などに取り組み、現在の水準を維持していく。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917363" y="1682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955463" y="4143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250613"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955463" y="376025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250613" y="362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955463" y="338666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250613" y="324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955463" y="3003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250613" y="287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955463" y="262043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250613"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955463" y="224684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250613"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955463" y="1863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955463" y="186372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860713" y="2246842"/>
          <a:ext cx="0" cy="1316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949613" y="354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786100" y="35634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949613"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786100" y="224684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949613" y="2377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814675" y="2405698"/>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033625" y="2440411"/>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727238" y="222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211300" y="253894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895388" y="23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379450" y="255905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077825" y="23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547600" y="263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245975" y="24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659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8780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604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2863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3967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39</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39</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0</xdr:rowOff>
    </xdr:from>
    <xdr:to>
      <xdr:col>15</xdr:col>
      <xdr:colOff>149225</xdr:colOff>
      <xdr:row>39</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類似団体内平均値に比べて高くなっている要因は、ごみ収集・小学校給食調理等の業務における民間委託の実施、また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スポーツ施設等の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運営において指定管理者制度を導入するなど、直営業務の委託化を積極的に推進してきたことがあげられる。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98425</xdr:rowOff>
    </xdr:from>
    <xdr:to>
      <xdr:col>82</xdr:col>
      <xdr:colOff>107950</xdr:colOff>
      <xdr:row>19</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845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64152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3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98425</xdr:rowOff>
    </xdr:from>
    <xdr:to>
      <xdr:col>78</xdr:col>
      <xdr:colOff>69850</xdr:colOff>
      <xdr:row>19</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845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20</xdr:row>
      <xdr:rowOff>55563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9882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59390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55563</xdr:rowOff>
    </xdr:from>
    <xdr:to>
      <xdr:col>69</xdr:col>
      <xdr:colOff>92075</xdr:colOff>
      <xdr:row>21</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48456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87965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47625</xdr:rowOff>
    </xdr:from>
    <xdr:to>
      <xdr:col>78</xdr:col>
      <xdr:colOff>120650</xdr:colOff>
      <xdr:row>18</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134002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2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4763</xdr:rowOff>
    </xdr:from>
    <xdr:to>
      <xdr:col>69</xdr:col>
      <xdr:colOff>142875</xdr:colOff>
      <xdr:row>20</xdr:row>
      <xdr:rowOff>106363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91140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133350</xdr:rowOff>
    </xdr:from>
    <xdr:to>
      <xdr:col>65</xdr:col>
      <xdr:colOff>53975</xdr:colOff>
      <xdr:row>21</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類似団体内平均値に比べて高くなっている要因は、子育て支援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施策を積極的に講じていることなどが挙げられる。今後も他団体の給付状況等を鑑み、適切な対応を図っていく。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59</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2180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61</xdr:row>
      <xdr:rowOff>4535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61</xdr:row>
      <xdr:rowOff>4535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高齢化に伴い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介護・後期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特会への繰出金が増額していることに伴い、上昇傾向となっている。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5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152400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88900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補助金・交付金については、外部委員参画のもと策定した「補助金のあり方に関するガイドライン」に基づき、公益性等の視点から適正な執行に努めている。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0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37846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002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従前より将来の財政負担を考慮しつつ、事業の必要性・効果等を十分検討し、市債の発行を抑制してきたことにより、類似団体内平均値に比べ低い値となっている。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今後も将来を見据えた計画的な市債発行に努める。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814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16510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814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16510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16510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従前からの将来の財政負担を考慮した取組みにより、公債費が類似団体平均値に比べ低い値となっていることに伴い、公債費以外の割合が高くなっている。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78</xdr:row>
      <xdr:rowOff>170543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2823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80</xdr:row>
      <xdr:rowOff>78014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2823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140607</xdr:rowOff>
    </xdr:from>
    <xdr:to>
      <xdr:col>73</xdr:col>
      <xdr:colOff>180975</xdr:colOff>
      <xdr:row>80</xdr:row>
      <xdr:rowOff>78014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68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80</xdr:row>
      <xdr:rowOff>110671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6851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116313</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27214</xdr:rowOff>
    </xdr:from>
    <xdr:to>
      <xdr:col>74</xdr:col>
      <xdr:colOff>31750</xdr:colOff>
      <xdr:row>80</xdr:row>
      <xdr:rowOff>128814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113591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89807</xdr:rowOff>
    </xdr:from>
    <xdr:to>
      <xdr:col>69</xdr:col>
      <xdr:colOff>142875</xdr:colOff>
      <xdr:row>80</xdr:row>
      <xdr:rowOff>19957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4734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59871</xdr:rowOff>
    </xdr:from>
    <xdr:to>
      <xdr:col>65</xdr:col>
      <xdr:colOff>53975</xdr:colOff>
      <xdr:row>80</xdr:row>
      <xdr:rowOff>161471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146248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79070</xdr:rowOff>
    </xdr:from>
    <xdr:to>
      <xdr:col>29</xdr:col>
      <xdr:colOff>127000</xdr:colOff>
      <xdr:row>18</xdr:row>
      <xdr:rowOff>84165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12795"/>
          <a:ext cx="6477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79070</xdr:rowOff>
    </xdr:from>
    <xdr:to>
      <xdr:col>26</xdr:col>
      <xdr:colOff>50800</xdr:colOff>
      <xdr:row>18</xdr:row>
      <xdr:rowOff>117573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2795"/>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117573</xdr:rowOff>
    </xdr:from>
    <xdr:to>
      <xdr:col>22</xdr:col>
      <xdr:colOff>114300</xdr:colOff>
      <xdr:row>19</xdr:row>
      <xdr:rowOff>79625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1298"/>
          <a:ext cx="698500" cy="13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79625</xdr:rowOff>
    </xdr:from>
    <xdr:to>
      <xdr:col>18</xdr:col>
      <xdr:colOff>177800</xdr:colOff>
      <xdr:row>19</xdr:row>
      <xdr:rowOff>89684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4800"/>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33365</xdr:rowOff>
    </xdr:from>
    <xdr:to>
      <xdr:col>29</xdr:col>
      <xdr:colOff>177800</xdr:colOff>
      <xdr:row>18</xdr:row>
      <xdr:rowOff>134965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28270</xdr:rowOff>
    </xdr:from>
    <xdr:to>
      <xdr:col>26</xdr:col>
      <xdr:colOff>101600</xdr:colOff>
      <xdr:row>18</xdr:row>
      <xdr:rowOff>129870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114647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66773</xdr:rowOff>
    </xdr:from>
    <xdr:to>
      <xdr:col>22</xdr:col>
      <xdr:colOff>165100</xdr:colOff>
      <xdr:row>18</xdr:row>
      <xdr:rowOff>168373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153150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28825</xdr:rowOff>
    </xdr:from>
    <xdr:to>
      <xdr:col>19</xdr:col>
      <xdr:colOff>38100</xdr:colOff>
      <xdr:row>19</xdr:row>
      <xdr:rowOff>130425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115202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38884</xdr:rowOff>
    </xdr:from>
    <xdr:to>
      <xdr:col>15</xdr:col>
      <xdr:colOff>101600</xdr:colOff>
      <xdr:row>19</xdr:row>
      <xdr:rowOff>140484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125261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195417</xdr:rowOff>
    </xdr:from>
    <xdr:to>
      <xdr:col>29</xdr:col>
      <xdr:colOff>127000</xdr:colOff>
      <xdr:row>37</xdr:row>
      <xdr:rowOff>224678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19967"/>
          <a:ext cx="0" cy="1229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209905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224678</xdr:rowOff>
    </xdr:from>
    <xdr:to>
      <xdr:col>30</xdr:col>
      <xdr:colOff>25400</xdr:colOff>
      <xdr:row>37</xdr:row>
      <xdr:rowOff>224678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49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110344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6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195417</xdr:rowOff>
    </xdr:from>
    <xdr:to>
      <xdr:col>30</xdr:col>
      <xdr:colOff>25400</xdr:colOff>
      <xdr:row>33</xdr:row>
      <xdr:rowOff>195417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19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199727</xdr:rowOff>
    </xdr:from>
    <xdr:to>
      <xdr:col>29</xdr:col>
      <xdr:colOff>127000</xdr:colOff>
      <xdr:row>37</xdr:row>
      <xdr:rowOff>230197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324427"/>
          <a:ext cx="647700" cy="3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169667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324590</xdr:rowOff>
    </xdr:from>
    <xdr:to>
      <xdr:col>29</xdr:col>
      <xdr:colOff>177800</xdr:colOff>
      <xdr:row>36</xdr:row>
      <xdr:rowOff>83290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230197</xdr:rowOff>
    </xdr:from>
    <xdr:to>
      <xdr:col>26</xdr:col>
      <xdr:colOff>50800</xdr:colOff>
      <xdr:row>37</xdr:row>
      <xdr:rowOff>251554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54897"/>
          <a:ext cx="698500" cy="2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44914</xdr:rowOff>
    </xdr:from>
    <xdr:to>
      <xdr:col>26</xdr:col>
      <xdr:colOff>101600</xdr:colOff>
      <xdr:row>36</xdr:row>
      <xdr:rowOff>146514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98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156691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251554</xdr:rowOff>
    </xdr:from>
    <xdr:to>
      <xdr:col>22</xdr:col>
      <xdr:colOff>114300</xdr:colOff>
      <xdr:row>37</xdr:row>
      <xdr:rowOff>288228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376254"/>
          <a:ext cx="6985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68264</xdr:rowOff>
    </xdr:from>
    <xdr:to>
      <xdr:col>22</xdr:col>
      <xdr:colOff>165100</xdr:colOff>
      <xdr:row>36</xdr:row>
      <xdr:rowOff>169864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2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180041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9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288228</xdr:rowOff>
    </xdr:from>
    <xdr:to>
      <xdr:col>18</xdr:col>
      <xdr:colOff>177800</xdr:colOff>
      <xdr:row>37</xdr:row>
      <xdr:rowOff>321800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412928"/>
          <a:ext cx="698500" cy="3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71334</xdr:rowOff>
    </xdr:from>
    <xdr:to>
      <xdr:col>19</xdr:col>
      <xdr:colOff>38100</xdr:colOff>
      <xdr:row>37</xdr:row>
      <xdr:rowOff>1484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24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183111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9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60623</xdr:rowOff>
    </xdr:from>
    <xdr:to>
      <xdr:col>15</xdr:col>
      <xdr:colOff>101600</xdr:colOff>
      <xdr:row>36</xdr:row>
      <xdr:rowOff>162223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1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172400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148927</xdr:rowOff>
    </xdr:from>
    <xdr:to>
      <xdr:col>29</xdr:col>
      <xdr:colOff>177800</xdr:colOff>
      <xdr:row>37</xdr:row>
      <xdr:rowOff>250527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7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57504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8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179397</xdr:rowOff>
    </xdr:from>
    <xdr:to>
      <xdr:col>26</xdr:col>
      <xdr:colOff>101600</xdr:colOff>
      <xdr:row>37</xdr:row>
      <xdr:rowOff>280997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0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265774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90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200754</xdr:rowOff>
    </xdr:from>
    <xdr:to>
      <xdr:col>22</xdr:col>
      <xdr:colOff>165100</xdr:colOff>
      <xdr:row>37</xdr:row>
      <xdr:rowOff>302354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25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287131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237428</xdr:rowOff>
    </xdr:from>
    <xdr:to>
      <xdr:col>19</xdr:col>
      <xdr:colOff>38100</xdr:colOff>
      <xdr:row>37</xdr:row>
      <xdr:rowOff>339028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6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323805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271000</xdr:rowOff>
    </xdr:from>
    <xdr:to>
      <xdr:col>15</xdr:col>
      <xdr:colOff>101600</xdr:colOff>
      <xdr:row>38</xdr:row>
      <xdr:rowOff>29700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9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14477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80590</xdr:rowOff>
    </xdr:from>
    <xdr:to>
      <xdr:col>24</xdr:col>
      <xdr:colOff>63500</xdr:colOff>
      <xdr:row>35</xdr:row>
      <xdr:rowOff>81080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8134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80590</xdr:rowOff>
    </xdr:from>
    <xdr:to>
      <xdr:col>19</xdr:col>
      <xdr:colOff>177800</xdr:colOff>
      <xdr:row>35</xdr:row>
      <xdr:rowOff>117722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81340"/>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117722</xdr:rowOff>
    </xdr:from>
    <xdr:to>
      <xdr:col>15</xdr:col>
      <xdr:colOff>50800</xdr:colOff>
      <xdr:row>37</xdr:row>
      <xdr:rowOff>53942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8472"/>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53942</xdr:rowOff>
    </xdr:from>
    <xdr:to>
      <xdr:col>10</xdr:col>
      <xdr:colOff>114300</xdr:colOff>
      <xdr:row>37</xdr:row>
      <xdr:rowOff>82191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7592"/>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30280</xdr:rowOff>
    </xdr:from>
    <xdr:to>
      <xdr:col>24</xdr:col>
      <xdr:colOff>114300</xdr:colOff>
      <xdr:row>35</xdr:row>
      <xdr:rowOff>131880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29790</xdr:rowOff>
    </xdr:from>
    <xdr:to>
      <xdr:col>20</xdr:col>
      <xdr:colOff>38100</xdr:colOff>
      <xdr:row>35</xdr:row>
      <xdr:rowOff>131390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122517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2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66922</xdr:rowOff>
    </xdr:from>
    <xdr:to>
      <xdr:col>15</xdr:col>
      <xdr:colOff>101600</xdr:colOff>
      <xdr:row>35</xdr:row>
      <xdr:rowOff>168522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3142</xdr:rowOff>
    </xdr:from>
    <xdr:to>
      <xdr:col>10</xdr:col>
      <xdr:colOff>165100</xdr:colOff>
      <xdr:row>37</xdr:row>
      <xdr:rowOff>104742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95869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31391</xdr:rowOff>
    </xdr:from>
    <xdr:to>
      <xdr:col>6</xdr:col>
      <xdr:colOff>38100</xdr:colOff>
      <xdr:row>37</xdr:row>
      <xdr:rowOff>132991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124118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77246</xdr:rowOff>
    </xdr:from>
    <xdr:to>
      <xdr:col>24</xdr:col>
      <xdr:colOff>63500</xdr:colOff>
      <xdr:row>55</xdr:row>
      <xdr:rowOff>24668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554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15069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24668</xdr:rowOff>
    </xdr:from>
    <xdr:to>
      <xdr:col>19</xdr:col>
      <xdr:colOff>177800</xdr:colOff>
      <xdr:row>57</xdr:row>
      <xdr:rowOff>17125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54418"/>
          <a:ext cx="889000" cy="3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97592</xdr:rowOff>
    </xdr:from>
    <xdr:to>
      <xdr:col>15</xdr:col>
      <xdr:colOff>50800</xdr:colOff>
      <xdr:row>57</xdr:row>
      <xdr:rowOff>17125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98792"/>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97592</xdr:rowOff>
    </xdr:from>
    <xdr:to>
      <xdr:col>10</xdr:col>
      <xdr:colOff>114300</xdr:colOff>
      <xdr:row>56</xdr:row>
      <xdr:rowOff>112816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8792"/>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26446</xdr:rowOff>
    </xdr:from>
    <xdr:to>
      <xdr:col>24</xdr:col>
      <xdr:colOff>114300</xdr:colOff>
      <xdr:row>54</xdr:row>
      <xdr:rowOff>128046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49323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145318</xdr:rowOff>
    </xdr:from>
    <xdr:to>
      <xdr:col>20</xdr:col>
      <xdr:colOff>38100</xdr:colOff>
      <xdr:row>55</xdr:row>
      <xdr:rowOff>75468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91995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137775</xdr:rowOff>
    </xdr:from>
    <xdr:to>
      <xdr:col>15</xdr:col>
      <xdr:colOff>101600</xdr:colOff>
      <xdr:row>57</xdr:row>
      <xdr:rowOff>67925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84452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46792</xdr:rowOff>
    </xdr:from>
    <xdr:to>
      <xdr:col>10</xdr:col>
      <xdr:colOff>165100</xdr:colOff>
      <xdr:row>56</xdr:row>
      <xdr:rowOff>148392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164919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62016</xdr:rowOff>
    </xdr:from>
    <xdr:to>
      <xdr:col>6</xdr:col>
      <xdr:colOff>38100</xdr:colOff>
      <xdr:row>56</xdr:row>
      <xdr:rowOff>163616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90962</xdr:rowOff>
    </xdr:from>
    <xdr:to>
      <xdr:col>24</xdr:col>
      <xdr:colOff>63500</xdr:colOff>
      <xdr:row>77</xdr:row>
      <xdr:rowOff>139836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2612"/>
          <a:ext cx="8382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108383</xdr:rowOff>
    </xdr:from>
    <xdr:to>
      <xdr:col>19</xdr:col>
      <xdr:colOff>177800</xdr:colOff>
      <xdr:row>77</xdr:row>
      <xdr:rowOff>139836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0033"/>
          <a:ext cx="889000" cy="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86528</xdr:rowOff>
    </xdr:from>
    <xdr:to>
      <xdr:col>15</xdr:col>
      <xdr:colOff>50800</xdr:colOff>
      <xdr:row>77</xdr:row>
      <xdr:rowOff>108383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88178"/>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86528</xdr:rowOff>
    </xdr:from>
    <xdr:to>
      <xdr:col>10</xdr:col>
      <xdr:colOff>114300</xdr:colOff>
      <xdr:row>77</xdr:row>
      <xdr:rowOff>115331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8817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141668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40162</xdr:rowOff>
    </xdr:from>
    <xdr:to>
      <xdr:col>24</xdr:col>
      <xdr:colOff>114300</xdr:colOff>
      <xdr:row>77</xdr:row>
      <xdr:rowOff>141762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18589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89036</xdr:rowOff>
    </xdr:from>
    <xdr:to>
      <xdr:col>20</xdr:col>
      <xdr:colOff>38100</xdr:colOff>
      <xdr:row>78</xdr:row>
      <xdr:rowOff>19186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57583</xdr:rowOff>
    </xdr:from>
    <xdr:to>
      <xdr:col>15</xdr:col>
      <xdr:colOff>101600</xdr:colOff>
      <xdr:row>77</xdr:row>
      <xdr:rowOff>159183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150310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35728</xdr:rowOff>
    </xdr:from>
    <xdr:to>
      <xdr:col>10</xdr:col>
      <xdr:colOff>165100</xdr:colOff>
      <xdr:row>77</xdr:row>
      <xdr:rowOff>137328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153855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64531</xdr:rowOff>
    </xdr:from>
    <xdr:to>
      <xdr:col>6</xdr:col>
      <xdr:colOff>38100</xdr:colOff>
      <xdr:row>77</xdr:row>
      <xdr:rowOff>166131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157258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5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82265</xdr:rowOff>
    </xdr:from>
    <xdr:to>
      <xdr:col>24</xdr:col>
      <xdr:colOff>63500</xdr:colOff>
      <xdr:row>95</xdr:row>
      <xdr:rowOff>79978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027115"/>
          <a:ext cx="838200" cy="3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128267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6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82265</xdr:rowOff>
    </xdr:from>
    <xdr:to>
      <xdr:col>19</xdr:col>
      <xdr:colOff>177800</xdr:colOff>
      <xdr:row>96</xdr:row>
      <xdr:rowOff>71540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27115"/>
          <a:ext cx="889000" cy="5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22426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71540</xdr:rowOff>
    </xdr:from>
    <xdr:to>
      <xdr:col>15</xdr:col>
      <xdr:colOff>50800</xdr:colOff>
      <xdr:row>97</xdr:row>
      <xdr:rowOff>121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30740"/>
          <a:ext cx="889000" cy="10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xdr:rowOff>
    </xdr:from>
    <xdr:to>
      <xdr:col>10</xdr:col>
      <xdr:colOff>114300</xdr:colOff>
      <xdr:row>97</xdr:row>
      <xdr:rowOff>98933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30771"/>
          <a:ext cx="8890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29178</xdr:rowOff>
    </xdr:from>
    <xdr:to>
      <xdr:col>24</xdr:col>
      <xdr:colOff>114300</xdr:colOff>
      <xdr:row>95</xdr:row>
      <xdr:rowOff>130778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52055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6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31465</xdr:rowOff>
    </xdr:from>
    <xdr:to>
      <xdr:col>20</xdr:col>
      <xdr:colOff>38100</xdr:colOff>
      <xdr:row>93</xdr:row>
      <xdr:rowOff>133065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149592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5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20740</xdr:rowOff>
    </xdr:from>
    <xdr:to>
      <xdr:col>15</xdr:col>
      <xdr:colOff>101600</xdr:colOff>
      <xdr:row>96</xdr:row>
      <xdr:rowOff>122340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138867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5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120771</xdr:rowOff>
    </xdr:from>
    <xdr:to>
      <xdr:col>10</xdr:col>
      <xdr:colOff>165100</xdr:colOff>
      <xdr:row>97</xdr:row>
      <xdr:rowOff>50921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67448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5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48133</xdr:rowOff>
    </xdr:from>
    <xdr:to>
      <xdr:col>6</xdr:col>
      <xdr:colOff>38100</xdr:colOff>
      <xdr:row>97</xdr:row>
      <xdr:rowOff>149733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166260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44679</xdr:rowOff>
    </xdr:from>
    <xdr:to>
      <xdr:col>55</xdr:col>
      <xdr:colOff>0</xdr:colOff>
      <xdr:row>39</xdr:row>
      <xdr:rowOff>103010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731229"/>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149873</xdr:rowOff>
    </xdr:from>
    <xdr:to>
      <xdr:col>50</xdr:col>
      <xdr:colOff>114300</xdr:colOff>
      <xdr:row>39</xdr:row>
      <xdr:rowOff>103010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64823"/>
          <a:ext cx="889000" cy="13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149873</xdr:rowOff>
    </xdr:from>
    <xdr:to>
      <xdr:col>45</xdr:col>
      <xdr:colOff>177800</xdr:colOff>
      <xdr:row>39</xdr:row>
      <xdr:rowOff>120586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64823"/>
          <a:ext cx="889000" cy="13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119393</xdr:rowOff>
    </xdr:from>
    <xdr:to>
      <xdr:col>41</xdr:col>
      <xdr:colOff>50800</xdr:colOff>
      <xdr:row>39</xdr:row>
      <xdr:rowOff>120586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80594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165329</xdr:rowOff>
    </xdr:from>
    <xdr:to>
      <xdr:col>55</xdr:col>
      <xdr:colOff>50800</xdr:colOff>
      <xdr:row>39</xdr:row>
      <xdr:rowOff>95479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80256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52210</xdr:rowOff>
    </xdr:from>
    <xdr:to>
      <xdr:col>50</xdr:col>
      <xdr:colOff>165100</xdr:colOff>
      <xdr:row>39</xdr:row>
      <xdr:rowOff>153810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7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144937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8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99073</xdr:rowOff>
    </xdr:from>
    <xdr:to>
      <xdr:col>46</xdr:col>
      <xdr:colOff>38100</xdr:colOff>
      <xdr:row>32</xdr:row>
      <xdr:rowOff>29223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20350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69786</xdr:rowOff>
    </xdr:from>
    <xdr:to>
      <xdr:col>41</xdr:col>
      <xdr:colOff>101600</xdr:colOff>
      <xdr:row>39</xdr:row>
      <xdr:rowOff>171386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162513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4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68593</xdr:rowOff>
    </xdr:from>
    <xdr:to>
      <xdr:col>36</xdr:col>
      <xdr:colOff>165100</xdr:colOff>
      <xdr:row>39</xdr:row>
      <xdr:rowOff>170193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161320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38316</xdr:rowOff>
    </xdr:from>
    <xdr:to>
      <xdr:col>55</xdr:col>
      <xdr:colOff>0</xdr:colOff>
      <xdr:row>56</xdr:row>
      <xdr:rowOff>75635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296616"/>
          <a:ext cx="838200" cy="38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75635</xdr:rowOff>
    </xdr:from>
    <xdr:to>
      <xdr:col>50</xdr:col>
      <xdr:colOff>114300</xdr:colOff>
      <xdr:row>58</xdr:row>
      <xdr:rowOff>826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76835"/>
          <a:ext cx="889000" cy="2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826</xdr:rowOff>
    </xdr:from>
    <xdr:to>
      <xdr:col>45</xdr:col>
      <xdr:colOff>177800</xdr:colOff>
      <xdr:row>58</xdr:row>
      <xdr:rowOff>57480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44926"/>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57480</xdr:rowOff>
    </xdr:from>
    <xdr:to>
      <xdr:col>41</xdr:col>
      <xdr:colOff>50800</xdr:colOff>
      <xdr:row>59</xdr:row>
      <xdr:rowOff>26715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01580"/>
          <a:ext cx="889000" cy="14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158966</xdr:rowOff>
    </xdr:from>
    <xdr:to>
      <xdr:col>55</xdr:col>
      <xdr:colOff>50800</xdr:colOff>
      <xdr:row>54</xdr:row>
      <xdr:rowOff>89116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10393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9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24835</xdr:rowOff>
    </xdr:from>
    <xdr:to>
      <xdr:col>50</xdr:col>
      <xdr:colOff>165100</xdr:colOff>
      <xdr:row>56</xdr:row>
      <xdr:rowOff>126435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142962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121476</xdr:rowOff>
    </xdr:from>
    <xdr:to>
      <xdr:col>46</xdr:col>
      <xdr:colOff>38100</xdr:colOff>
      <xdr:row>58</xdr:row>
      <xdr:rowOff>51626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42753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6680</xdr:rowOff>
    </xdr:from>
    <xdr:to>
      <xdr:col>41</xdr:col>
      <xdr:colOff>101600</xdr:colOff>
      <xdr:row>58</xdr:row>
      <xdr:rowOff>108280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99407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147365</xdr:rowOff>
    </xdr:from>
    <xdr:to>
      <xdr:col>36</xdr:col>
      <xdr:colOff>165100</xdr:colOff>
      <xdr:row>59</xdr:row>
      <xdr:rowOff>77515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68642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52440</xdr:rowOff>
    </xdr:from>
    <xdr:to>
      <xdr:col>55</xdr:col>
      <xdr:colOff>0</xdr:colOff>
      <xdr:row>78</xdr:row>
      <xdr:rowOff>74843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739740"/>
          <a:ext cx="838200" cy="7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74843</xdr:rowOff>
    </xdr:from>
    <xdr:to>
      <xdr:col>50</xdr:col>
      <xdr:colOff>114300</xdr:colOff>
      <xdr:row>78</xdr:row>
      <xdr:rowOff>126442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47943"/>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106683</xdr:rowOff>
    </xdr:from>
    <xdr:to>
      <xdr:col>45</xdr:col>
      <xdr:colOff>177800</xdr:colOff>
      <xdr:row>78</xdr:row>
      <xdr:rowOff>126442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79783"/>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106683</xdr:rowOff>
    </xdr:from>
    <xdr:to>
      <xdr:col>41</xdr:col>
      <xdr:colOff>50800</xdr:colOff>
      <xdr:row>78</xdr:row>
      <xdr:rowOff>145774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7978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1640</xdr:rowOff>
    </xdr:from>
    <xdr:to>
      <xdr:col>55</xdr:col>
      <xdr:colOff>50800</xdr:colOff>
      <xdr:row>74</xdr:row>
      <xdr:rowOff>103240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6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24517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5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24043</xdr:rowOff>
    </xdr:from>
    <xdr:to>
      <xdr:col>50</xdr:col>
      <xdr:colOff>165100</xdr:colOff>
      <xdr:row>78</xdr:row>
      <xdr:rowOff>125643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116770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75642</xdr:rowOff>
    </xdr:from>
    <xdr:to>
      <xdr:col>46</xdr:col>
      <xdr:colOff>38100</xdr:colOff>
      <xdr:row>79</xdr:row>
      <xdr:rowOff>5792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55883</xdr:rowOff>
    </xdr:from>
    <xdr:to>
      <xdr:col>41</xdr:col>
      <xdr:colOff>101600</xdr:colOff>
      <xdr:row>78</xdr:row>
      <xdr:rowOff>157483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148610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94974</xdr:rowOff>
    </xdr:from>
    <xdr:to>
      <xdr:col>36</xdr:col>
      <xdr:colOff>165100</xdr:colOff>
      <xdr:row>79</xdr:row>
      <xdr:rowOff>25124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16251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152175</xdr:rowOff>
    </xdr:from>
    <xdr:to>
      <xdr:col>55</xdr:col>
      <xdr:colOff>0</xdr:colOff>
      <xdr:row>94</xdr:row>
      <xdr:rowOff>23571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97025"/>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97469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1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23571</xdr:rowOff>
    </xdr:from>
    <xdr:to>
      <xdr:col>50</xdr:col>
      <xdr:colOff>114300</xdr:colOff>
      <xdr:row>96</xdr:row>
      <xdr:rowOff>9561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139871"/>
          <a:ext cx="889000" cy="3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158244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9561</xdr:rowOff>
    </xdr:from>
    <xdr:to>
      <xdr:col>45</xdr:col>
      <xdr:colOff>177800</xdr:colOff>
      <xdr:row>97</xdr:row>
      <xdr:rowOff>5349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68761"/>
          <a:ext cx="889000" cy="16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5349</xdr:rowOff>
    </xdr:from>
    <xdr:to>
      <xdr:col>41</xdr:col>
      <xdr:colOff>50800</xdr:colOff>
      <xdr:row>97</xdr:row>
      <xdr:rowOff>35785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35999"/>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101375</xdr:rowOff>
    </xdr:from>
    <xdr:to>
      <xdr:col>55</xdr:col>
      <xdr:colOff>50800</xdr:colOff>
      <xdr:row>94</xdr:row>
      <xdr:rowOff>31525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124252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9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144221</xdr:rowOff>
    </xdr:from>
    <xdr:to>
      <xdr:col>50</xdr:col>
      <xdr:colOff>165100</xdr:colOff>
      <xdr:row>94</xdr:row>
      <xdr:rowOff>74371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0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90898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8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130211</xdr:rowOff>
    </xdr:from>
    <xdr:to>
      <xdr:col>46</xdr:col>
      <xdr:colOff>38100</xdr:colOff>
      <xdr:row>96</xdr:row>
      <xdr:rowOff>60361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51488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125999</xdr:rowOff>
    </xdr:from>
    <xdr:to>
      <xdr:col>41</xdr:col>
      <xdr:colOff>101600</xdr:colOff>
      <xdr:row>97</xdr:row>
      <xdr:rowOff>56149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47276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156435</xdr:rowOff>
    </xdr:from>
    <xdr:to>
      <xdr:col>36</xdr:col>
      <xdr:colOff>165100</xdr:colOff>
      <xdr:row>97</xdr:row>
      <xdr:rowOff>86585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67201</xdr:rowOff>
    </xdr:from>
    <xdr:to>
      <xdr:col>85</xdr:col>
      <xdr:colOff>127000</xdr:colOff>
      <xdr:row>39</xdr:row>
      <xdr:rowOff>68834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537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68834</xdr:rowOff>
    </xdr:from>
    <xdr:to>
      <xdr:col>81</xdr:col>
      <xdr:colOff>50800</xdr:colOff>
      <xdr:row>39</xdr:row>
      <xdr:rowOff>73406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55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106390</xdr:rowOff>
    </xdr:from>
    <xdr:to>
      <xdr:col>76</xdr:col>
      <xdr:colOff>114300</xdr:colOff>
      <xdr:row>39</xdr:row>
      <xdr:rowOff>73406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450040"/>
          <a:ext cx="889000" cy="30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133822</xdr:rowOff>
    </xdr:from>
    <xdr:to>
      <xdr:col>71</xdr:col>
      <xdr:colOff>177800</xdr:colOff>
      <xdr:row>37</xdr:row>
      <xdr:rowOff>106390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1345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103250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1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84635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59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16401</xdr:rowOff>
    </xdr:from>
    <xdr:to>
      <xdr:col>85</xdr:col>
      <xdr:colOff>177800</xdr:colOff>
      <xdr:row>39</xdr:row>
      <xdr:rowOff>118001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102778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1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18034</xdr:rowOff>
    </xdr:from>
    <xdr:to>
      <xdr:col>81</xdr:col>
      <xdr:colOff>101600</xdr:colOff>
      <xdr:row>39</xdr:row>
      <xdr:rowOff>119634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110761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22606</xdr:rowOff>
    </xdr:from>
    <xdr:to>
      <xdr:col>76</xdr:col>
      <xdr:colOff>165100</xdr:colOff>
      <xdr:row>39</xdr:row>
      <xdr:rowOff>124206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115333</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80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55590</xdr:rowOff>
    </xdr:from>
    <xdr:to>
      <xdr:col>72</xdr:col>
      <xdr:colOff>38100</xdr:colOff>
      <xdr:row>37</xdr:row>
      <xdr:rowOff>157190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2267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17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83022</xdr:rowOff>
    </xdr:from>
    <xdr:to>
      <xdr:col>67</xdr:col>
      <xdr:colOff>101600</xdr:colOff>
      <xdr:row>36</xdr:row>
      <xdr:rowOff>13172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29699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585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4324</xdr:rowOff>
    </xdr:from>
    <xdr:to>
      <xdr:col>85</xdr:col>
      <xdr:colOff>127000</xdr:colOff>
      <xdr:row>79</xdr:row>
      <xdr:rowOff>5694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548874"/>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64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4071</xdr:rowOff>
    </xdr:from>
    <xdr:to>
      <xdr:col>81</xdr:col>
      <xdr:colOff>50800</xdr:colOff>
      <xdr:row>79</xdr:row>
      <xdr:rowOff>4324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54862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148917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4071</xdr:rowOff>
    </xdr:from>
    <xdr:to>
      <xdr:col>76</xdr:col>
      <xdr:colOff>114300</xdr:colOff>
      <xdr:row>79</xdr:row>
      <xdr:rowOff>12004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548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12004</xdr:rowOff>
    </xdr:from>
    <xdr:to>
      <xdr:col>71</xdr:col>
      <xdr:colOff>177800</xdr:colOff>
      <xdr:row>79</xdr:row>
      <xdr:rowOff>16233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556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126344</xdr:rowOff>
    </xdr:from>
    <xdr:to>
      <xdr:col>85</xdr:col>
      <xdr:colOff>177800</xdr:colOff>
      <xdr:row>79</xdr:row>
      <xdr:rowOff>56494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4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41271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4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124974</xdr:rowOff>
    </xdr:from>
    <xdr:to>
      <xdr:col>81</xdr:col>
      <xdr:colOff>101600</xdr:colOff>
      <xdr:row>79</xdr:row>
      <xdr:rowOff>55124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46251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5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124721</xdr:rowOff>
    </xdr:from>
    <xdr:to>
      <xdr:col>76</xdr:col>
      <xdr:colOff>165100</xdr:colOff>
      <xdr:row>79</xdr:row>
      <xdr:rowOff>54871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4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45998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5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132654</xdr:rowOff>
    </xdr:from>
    <xdr:to>
      <xdr:col>72</xdr:col>
      <xdr:colOff>38100</xdr:colOff>
      <xdr:row>79</xdr:row>
      <xdr:rowOff>62804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5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53931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136883</xdr:rowOff>
    </xdr:from>
    <xdr:to>
      <xdr:col>67</xdr:col>
      <xdr:colOff>101600</xdr:colOff>
      <xdr:row>79</xdr:row>
      <xdr:rowOff>67033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5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58160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6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104366</xdr:rowOff>
    </xdr:from>
    <xdr:to>
      <xdr:col>85</xdr:col>
      <xdr:colOff>127000</xdr:colOff>
      <xdr:row>99</xdr:row>
      <xdr:rowOff>71512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06466"/>
          <a:ext cx="8382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104366</xdr:rowOff>
    </xdr:from>
    <xdr:to>
      <xdr:col>81</xdr:col>
      <xdr:colOff>50800</xdr:colOff>
      <xdr:row>98</xdr:row>
      <xdr:rowOff>150738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06466"/>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150738</xdr:rowOff>
    </xdr:from>
    <xdr:to>
      <xdr:col>76</xdr:col>
      <xdr:colOff>114300</xdr:colOff>
      <xdr:row>98</xdr:row>
      <xdr:rowOff>152567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5283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148518</xdr:rowOff>
    </xdr:from>
    <xdr:to>
      <xdr:col>71</xdr:col>
      <xdr:colOff>177800</xdr:colOff>
      <xdr:row>98</xdr:row>
      <xdr:rowOff>152567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50618"/>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20712</xdr:rowOff>
    </xdr:from>
    <xdr:to>
      <xdr:col>85</xdr:col>
      <xdr:colOff>177800</xdr:colOff>
      <xdr:row>99</xdr:row>
      <xdr:rowOff>122312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107089</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53566</xdr:rowOff>
    </xdr:from>
    <xdr:to>
      <xdr:col>81</xdr:col>
      <xdr:colOff>101600</xdr:colOff>
      <xdr:row>98</xdr:row>
      <xdr:rowOff>155166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146293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4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99938</xdr:rowOff>
    </xdr:from>
    <xdr:to>
      <xdr:col>76</xdr:col>
      <xdr:colOff>165100</xdr:colOff>
      <xdr:row>99</xdr:row>
      <xdr:rowOff>30088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21215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101767</xdr:rowOff>
    </xdr:from>
    <xdr:to>
      <xdr:col>72</xdr:col>
      <xdr:colOff>38100</xdr:colOff>
      <xdr:row>99</xdr:row>
      <xdr:rowOff>31917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23044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97718</xdr:rowOff>
    </xdr:from>
    <xdr:to>
      <xdr:col>67</xdr:col>
      <xdr:colOff>101600</xdr:colOff>
      <xdr:row>99</xdr:row>
      <xdr:rowOff>27868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18995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36640</xdr:rowOff>
    </xdr:from>
    <xdr:to>
      <xdr:col>116</xdr:col>
      <xdr:colOff>63500</xdr:colOff>
      <xdr:row>39</xdr:row>
      <xdr:rowOff>36830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319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38164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338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36068</xdr:rowOff>
    </xdr:from>
    <xdr:to>
      <xdr:col>107</xdr:col>
      <xdr:colOff>50800</xdr:colOff>
      <xdr:row>39</xdr:row>
      <xdr:rowOff>38164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26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36068</xdr:rowOff>
    </xdr:from>
    <xdr:to>
      <xdr:col>102</xdr:col>
      <xdr:colOff>114300</xdr:colOff>
      <xdr:row>39</xdr:row>
      <xdr:rowOff>37782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261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157290</xdr:rowOff>
    </xdr:from>
    <xdr:to>
      <xdr:col>116</xdr:col>
      <xdr:colOff>114300</xdr:colOff>
      <xdr:row>39</xdr:row>
      <xdr:rowOff>87440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72217</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8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78757</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158814</xdr:rowOff>
    </xdr:from>
    <xdr:to>
      <xdr:col>107</xdr:col>
      <xdr:colOff>101600</xdr:colOff>
      <xdr:row>39</xdr:row>
      <xdr:rowOff>88964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80091</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156718</xdr:rowOff>
    </xdr:from>
    <xdr:to>
      <xdr:col>102</xdr:col>
      <xdr:colOff>165100</xdr:colOff>
      <xdr:row>39</xdr:row>
      <xdr:rowOff>86868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77995</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158432</xdr:rowOff>
    </xdr:from>
    <xdr:to>
      <xdr:col>98</xdr:col>
      <xdr:colOff>38100</xdr:colOff>
      <xdr:row>39</xdr:row>
      <xdr:rowOff>88582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79709</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26371</xdr:rowOff>
    </xdr:from>
    <xdr:to>
      <xdr:col>116</xdr:col>
      <xdr:colOff>63500</xdr:colOff>
      <xdr:row>57</xdr:row>
      <xdr:rowOff>36258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799021"/>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36258</xdr:rowOff>
    </xdr:from>
    <xdr:to>
      <xdr:col>111</xdr:col>
      <xdr:colOff>177800</xdr:colOff>
      <xdr:row>57</xdr:row>
      <xdr:rowOff>72206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808908"/>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72206</xdr:rowOff>
    </xdr:from>
    <xdr:to>
      <xdr:col>107</xdr:col>
      <xdr:colOff>50800</xdr:colOff>
      <xdr:row>57</xdr:row>
      <xdr:rowOff>112154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44856"/>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112154</xdr:rowOff>
    </xdr:from>
    <xdr:to>
      <xdr:col>102</xdr:col>
      <xdr:colOff>114300</xdr:colOff>
      <xdr:row>57</xdr:row>
      <xdr:rowOff>113926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88480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147021</xdr:rowOff>
    </xdr:from>
    <xdr:to>
      <xdr:col>116</xdr:col>
      <xdr:colOff>114300</xdr:colOff>
      <xdr:row>57</xdr:row>
      <xdr:rowOff>77171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125448</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156908</xdr:rowOff>
    </xdr:from>
    <xdr:to>
      <xdr:col>112</xdr:col>
      <xdr:colOff>38100</xdr:colOff>
      <xdr:row>57</xdr:row>
      <xdr:rowOff>87058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78185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85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21406</xdr:rowOff>
    </xdr:from>
    <xdr:to>
      <xdr:col>107</xdr:col>
      <xdr:colOff>101600</xdr:colOff>
      <xdr:row>57</xdr:row>
      <xdr:rowOff>123006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114133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88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61354</xdr:rowOff>
    </xdr:from>
    <xdr:to>
      <xdr:col>102</xdr:col>
      <xdr:colOff>165100</xdr:colOff>
      <xdr:row>57</xdr:row>
      <xdr:rowOff>162954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154081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63126</xdr:rowOff>
    </xdr:from>
    <xdr:to>
      <xdr:col>98</xdr:col>
      <xdr:colOff>38100</xdr:colOff>
      <xdr:row>57</xdr:row>
      <xdr:rowOff>164726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155853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153415</xdr:rowOff>
    </xdr:from>
    <xdr:to>
      <xdr:col>116</xdr:col>
      <xdr:colOff>63500</xdr:colOff>
      <xdr:row>76</xdr:row>
      <xdr:rowOff>23388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12165"/>
          <a:ext cx="8382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23388</xdr:rowOff>
    </xdr:from>
    <xdr:to>
      <xdr:col>111</xdr:col>
      <xdr:colOff>177800</xdr:colOff>
      <xdr:row>76</xdr:row>
      <xdr:rowOff>48261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3588"/>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48261</xdr:rowOff>
    </xdr:from>
    <xdr:to>
      <xdr:col>107</xdr:col>
      <xdr:colOff>50800</xdr:colOff>
      <xdr:row>76</xdr:row>
      <xdr:rowOff>95489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8461"/>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95489</xdr:rowOff>
    </xdr:from>
    <xdr:to>
      <xdr:col>102</xdr:col>
      <xdr:colOff>114300</xdr:colOff>
      <xdr:row>76</xdr:row>
      <xdr:rowOff>162331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25689"/>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102616</xdr:rowOff>
    </xdr:from>
    <xdr:to>
      <xdr:col>116</xdr:col>
      <xdr:colOff>114300</xdr:colOff>
      <xdr:row>76</xdr:row>
      <xdr:rowOff>32767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81043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144038</xdr:rowOff>
    </xdr:from>
    <xdr:to>
      <xdr:col>112</xdr:col>
      <xdr:colOff>38100</xdr:colOff>
      <xdr:row>76</xdr:row>
      <xdr:rowOff>74188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65315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168911</xdr:rowOff>
    </xdr:from>
    <xdr:to>
      <xdr:col>107</xdr:col>
      <xdr:colOff>101600</xdr:colOff>
      <xdr:row>76</xdr:row>
      <xdr:rowOff>99061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90188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44689</xdr:rowOff>
    </xdr:from>
    <xdr:to>
      <xdr:col>102</xdr:col>
      <xdr:colOff>165100</xdr:colOff>
      <xdr:row>76</xdr:row>
      <xdr:rowOff>146289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137416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111531</xdr:rowOff>
    </xdr:from>
    <xdr:to>
      <xdr:col>98</xdr:col>
      <xdr:colOff>38100</xdr:colOff>
      <xdr:row>77</xdr:row>
      <xdr:rowOff>41681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32808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物件費については、光熱水費や燃料費の増により前年度に比べ増額となっている。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普通建設事業は、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市民会館跡地エリアにおける新施設等の整備や、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環境衛生センターごみ処理施設の長寿命化により、前年度に比べて増額となっている。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一方、類似団体平均値と比較して物件費が高くなっているのは、行革の取組みとして各種業務の民間委託、指定管理者制度の活用を図ってきたことが要因となっている。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80264</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2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80535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103124</xdr:rowOff>
    </xdr:from>
    <xdr:to>
      <xdr:col>19</xdr:col>
      <xdr:colOff>177800</xdr:colOff>
      <xdr:row>36</xdr:row>
      <xdr:rowOff>148844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5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7383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148844</xdr:rowOff>
    </xdr:from>
    <xdr:to>
      <xdr:col>15</xdr:col>
      <xdr:colOff>50800</xdr:colOff>
      <xdr:row>37</xdr:row>
      <xdr:rowOff>17018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2104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48531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29972</xdr:rowOff>
    </xdr:from>
    <xdr:to>
      <xdr:col>10</xdr:col>
      <xdr:colOff>114300</xdr:colOff>
      <xdr:row>37</xdr:row>
      <xdr:rowOff>17018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2172"/>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20337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29464</xdr:rowOff>
    </xdr:from>
    <xdr:to>
      <xdr:col>24</xdr:col>
      <xdr:colOff>114300</xdr:colOff>
      <xdr:row>36</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52324</xdr:rowOff>
    </xdr:from>
    <xdr:to>
      <xdr:col>20</xdr:col>
      <xdr:colOff>38100</xdr:colOff>
      <xdr:row>36</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145051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98044</xdr:rowOff>
    </xdr:from>
    <xdr:to>
      <xdr:col>15</xdr:col>
      <xdr:colOff>101600</xdr:colOff>
      <xdr:row>37</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19321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137668</xdr:rowOff>
    </xdr:from>
    <xdr:to>
      <xdr:col>10</xdr:col>
      <xdr:colOff>165100</xdr:colOff>
      <xdr:row>37</xdr:row>
      <xdr:rowOff>67818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58945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71899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110071</xdr:rowOff>
    </xdr:from>
    <xdr:to>
      <xdr:col>24</xdr:col>
      <xdr:colOff>63500</xdr:colOff>
      <xdr:row>58</xdr:row>
      <xdr:rowOff>155004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82721"/>
          <a:ext cx="838200" cy="2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120311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113055</xdr:rowOff>
    </xdr:from>
    <xdr:to>
      <xdr:col>19</xdr:col>
      <xdr:colOff>177800</xdr:colOff>
      <xdr:row>58</xdr:row>
      <xdr:rowOff>155004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57005"/>
          <a:ext cx="889000" cy="12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113055</xdr:rowOff>
    </xdr:from>
    <xdr:to>
      <xdr:col>15</xdr:col>
      <xdr:colOff>50800</xdr:colOff>
      <xdr:row>59</xdr:row>
      <xdr:rowOff>32372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57005"/>
          <a:ext cx="889000" cy="12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32372</xdr:rowOff>
    </xdr:from>
    <xdr:to>
      <xdr:col>10</xdr:col>
      <xdr:colOff>114300</xdr:colOff>
      <xdr:row>59</xdr:row>
      <xdr:rowOff>90436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4792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59271</xdr:rowOff>
    </xdr:from>
    <xdr:to>
      <xdr:col>24</xdr:col>
      <xdr:colOff>114300</xdr:colOff>
      <xdr:row>57</xdr:row>
      <xdr:rowOff>160871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82148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104204</xdr:rowOff>
    </xdr:from>
    <xdr:to>
      <xdr:col>20</xdr:col>
      <xdr:colOff>38100</xdr:colOff>
      <xdr:row>59</xdr:row>
      <xdr:rowOff>34354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25481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62255</xdr:rowOff>
    </xdr:from>
    <xdr:to>
      <xdr:col>15</xdr:col>
      <xdr:colOff>101600</xdr:colOff>
      <xdr:row>51</xdr:row>
      <xdr:rowOff>163855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154982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153022</xdr:rowOff>
    </xdr:from>
    <xdr:to>
      <xdr:col>10</xdr:col>
      <xdr:colOff>165100</xdr:colOff>
      <xdr:row>59</xdr:row>
      <xdr:rowOff>83172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74299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39636</xdr:rowOff>
    </xdr:from>
    <xdr:to>
      <xdr:col>6</xdr:col>
      <xdr:colOff>38100</xdr:colOff>
      <xdr:row>59</xdr:row>
      <xdr:rowOff>141236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132363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45827</xdr:rowOff>
    </xdr:from>
    <xdr:to>
      <xdr:col>24</xdr:col>
      <xdr:colOff>62865</xdr:colOff>
      <xdr:row>78</xdr:row>
      <xdr:rowOff>149661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8777"/>
          <a:ext cx="1270" cy="13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153488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149661</xdr:rowOff>
    </xdr:from>
    <xdr:to>
      <xdr:col>24</xdr:col>
      <xdr:colOff>152400</xdr:colOff>
      <xdr:row>78</xdr:row>
      <xdr:rowOff>149661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163954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45827</xdr:rowOff>
    </xdr:from>
    <xdr:to>
      <xdr:col>24</xdr:col>
      <xdr:colOff>152400</xdr:colOff>
      <xdr:row>71</xdr:row>
      <xdr:rowOff>45827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9137</xdr:rowOff>
    </xdr:from>
    <xdr:to>
      <xdr:col>24</xdr:col>
      <xdr:colOff>63500</xdr:colOff>
      <xdr:row>76</xdr:row>
      <xdr:rowOff>66108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67887"/>
          <a:ext cx="838200" cy="2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3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129998</xdr:rowOff>
    </xdr:from>
    <xdr:to>
      <xdr:col>24</xdr:col>
      <xdr:colOff>114300</xdr:colOff>
      <xdr:row>77</xdr:row>
      <xdr:rowOff>60148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9137</xdr:rowOff>
    </xdr:from>
    <xdr:to>
      <xdr:col>19</xdr:col>
      <xdr:colOff>177800</xdr:colOff>
      <xdr:row>77</xdr:row>
      <xdr:rowOff>56572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67887"/>
          <a:ext cx="889000" cy="3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31978</xdr:rowOff>
    </xdr:from>
    <xdr:to>
      <xdr:col>20</xdr:col>
      <xdr:colOff>38100</xdr:colOff>
      <xdr:row>76</xdr:row>
      <xdr:rowOff>133578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124705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56572</xdr:rowOff>
    </xdr:from>
    <xdr:to>
      <xdr:col>15</xdr:col>
      <xdr:colOff>50800</xdr:colOff>
      <xdr:row>78</xdr:row>
      <xdr:rowOff>38675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58222"/>
          <a:ext cx="889000" cy="1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79756</xdr:rowOff>
    </xdr:from>
    <xdr:to>
      <xdr:col>15</xdr:col>
      <xdr:colOff>101600</xdr:colOff>
      <xdr:row>79</xdr:row>
      <xdr:rowOff>9906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38675</xdr:rowOff>
    </xdr:from>
    <xdr:to>
      <xdr:col>10</xdr:col>
      <xdr:colOff>114300</xdr:colOff>
      <xdr:row>78</xdr:row>
      <xdr:rowOff>163196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1775"/>
          <a:ext cx="889000" cy="1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145740</xdr:rowOff>
    </xdr:from>
    <xdr:to>
      <xdr:col>10</xdr:col>
      <xdr:colOff>165100</xdr:colOff>
      <xdr:row>79</xdr:row>
      <xdr:rowOff>75890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67017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15421</xdr:rowOff>
    </xdr:from>
    <xdr:to>
      <xdr:col>6</xdr:col>
      <xdr:colOff>38100</xdr:colOff>
      <xdr:row>79</xdr:row>
      <xdr:rowOff>117021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108148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15308</xdr:rowOff>
    </xdr:from>
    <xdr:to>
      <xdr:col>24</xdr:col>
      <xdr:colOff>114300</xdr:colOff>
      <xdr:row>76</xdr:row>
      <xdr:rowOff>116908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38184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129787</xdr:rowOff>
    </xdr:from>
    <xdr:to>
      <xdr:col>20</xdr:col>
      <xdr:colOff>38100</xdr:colOff>
      <xdr:row>75</xdr:row>
      <xdr:rowOff>59937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76464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9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5772</xdr:rowOff>
    </xdr:from>
    <xdr:to>
      <xdr:col>15</xdr:col>
      <xdr:colOff>101600</xdr:colOff>
      <xdr:row>77</xdr:row>
      <xdr:rowOff>107372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123899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8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159325</xdr:rowOff>
    </xdr:from>
    <xdr:to>
      <xdr:col>10</xdr:col>
      <xdr:colOff>165100</xdr:colOff>
      <xdr:row>78</xdr:row>
      <xdr:rowOff>89475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106002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112396</xdr:rowOff>
    </xdr:from>
    <xdr:to>
      <xdr:col>6</xdr:col>
      <xdr:colOff>38100</xdr:colOff>
      <xdr:row>79</xdr:row>
      <xdr:rowOff>42546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59073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34500"/>
          <a:ext cx="1270" cy="11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4521</xdr:rowOff>
    </xdr:from>
    <xdr:to>
      <xdr:col>24</xdr:col>
      <xdr:colOff>63500</xdr:colOff>
      <xdr:row>93</xdr:row>
      <xdr:rowOff>34162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777921"/>
          <a:ext cx="838200" cy="20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168558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1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34162</xdr:rowOff>
    </xdr:from>
    <xdr:to>
      <xdr:col>19</xdr:col>
      <xdr:colOff>177800</xdr:colOff>
      <xdr:row>96</xdr:row>
      <xdr:rowOff>96952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79012"/>
          <a:ext cx="889000" cy="5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128630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96952</xdr:rowOff>
    </xdr:from>
    <xdr:to>
      <xdr:col>15</xdr:col>
      <xdr:colOff>50800</xdr:colOff>
      <xdr:row>98</xdr:row>
      <xdr:rowOff>27039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56152"/>
          <a:ext cx="889000" cy="2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6845</xdr:rowOff>
    </xdr:from>
    <xdr:to>
      <xdr:col>10</xdr:col>
      <xdr:colOff>114300</xdr:colOff>
      <xdr:row>98</xdr:row>
      <xdr:rowOff>27039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8945"/>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125171</xdr:rowOff>
    </xdr:from>
    <xdr:to>
      <xdr:col>24</xdr:col>
      <xdr:colOff>114300</xdr:colOff>
      <xdr:row>92</xdr:row>
      <xdr:rowOff>55321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7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148048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5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154812</xdr:rowOff>
    </xdr:from>
    <xdr:to>
      <xdr:col>20</xdr:col>
      <xdr:colOff>38100</xdr:colOff>
      <xdr:row>93</xdr:row>
      <xdr:rowOff>84962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101489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7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46152</xdr:rowOff>
    </xdr:from>
    <xdr:to>
      <xdr:col>15</xdr:col>
      <xdr:colOff>101600</xdr:colOff>
      <xdr:row>96</xdr:row>
      <xdr:rowOff>147752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138879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147689</xdr:rowOff>
    </xdr:from>
    <xdr:to>
      <xdr:col>10</xdr:col>
      <xdr:colOff>165100</xdr:colOff>
      <xdr:row>98</xdr:row>
      <xdr:rowOff>77839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68966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127495</xdr:rowOff>
    </xdr:from>
    <xdr:to>
      <xdr:col>6</xdr:col>
      <xdr:colOff>38100</xdr:colOff>
      <xdr:row>98</xdr:row>
      <xdr:rowOff>57645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48772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96520</xdr:rowOff>
    </xdr:from>
    <xdr:to>
      <xdr:col>55</xdr:col>
      <xdr:colOff>0</xdr:colOff>
      <xdr:row>36</xdr:row>
      <xdr:rowOff>132080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687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96520</xdr:rowOff>
    </xdr:from>
    <xdr:to>
      <xdr:col>50</xdr:col>
      <xdr:colOff>114300</xdr:colOff>
      <xdr:row>36</xdr:row>
      <xdr:rowOff>102870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68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102870</xdr:rowOff>
    </xdr:from>
    <xdr:to>
      <xdr:col>45</xdr:col>
      <xdr:colOff>177800</xdr:colOff>
      <xdr:row>36</xdr:row>
      <xdr:rowOff>167640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75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127000</xdr:rowOff>
    </xdr:from>
    <xdr:to>
      <xdr:col>41</xdr:col>
      <xdr:colOff>50800</xdr:colOff>
      <xdr:row>36</xdr:row>
      <xdr:rowOff>167640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992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81280</xdr:rowOff>
    </xdr:from>
    <xdr:to>
      <xdr:col>55</xdr:col>
      <xdr:colOff>50800</xdr:colOff>
      <xdr:row>37</xdr:row>
      <xdr:rowOff>11430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59707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45720</xdr:rowOff>
    </xdr:from>
    <xdr:to>
      <xdr:col>50</xdr:col>
      <xdr:colOff>165100</xdr:colOff>
      <xdr:row>36</xdr:row>
      <xdr:rowOff>147320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138447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52070</xdr:rowOff>
    </xdr:from>
    <xdr:to>
      <xdr:col>46</xdr:col>
      <xdr:colOff>38100</xdr:colOff>
      <xdr:row>36</xdr:row>
      <xdr:rowOff>153670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144797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116840</xdr:rowOff>
    </xdr:from>
    <xdr:to>
      <xdr:col>41</xdr:col>
      <xdr:colOff>101600</xdr:colOff>
      <xdr:row>37</xdr:row>
      <xdr:rowOff>46990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38117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8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76200</xdr:rowOff>
    </xdr:from>
    <xdr:to>
      <xdr:col>36</xdr:col>
      <xdr:colOff>165100</xdr:colOff>
      <xdr:row>37</xdr:row>
      <xdr:rowOff>6350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168927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41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81910</xdr:rowOff>
    </xdr:from>
    <xdr:to>
      <xdr:col>55</xdr:col>
      <xdr:colOff>0</xdr:colOff>
      <xdr:row>58</xdr:row>
      <xdr:rowOff>84013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2601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75601</xdr:rowOff>
    </xdr:from>
    <xdr:to>
      <xdr:col>50</xdr:col>
      <xdr:colOff>114300</xdr:colOff>
      <xdr:row>58</xdr:row>
      <xdr:rowOff>84013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1970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73634</xdr:rowOff>
    </xdr:from>
    <xdr:to>
      <xdr:col>45</xdr:col>
      <xdr:colOff>177800</xdr:colOff>
      <xdr:row>58</xdr:row>
      <xdr:rowOff>75601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17734"/>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73634</xdr:rowOff>
    </xdr:from>
    <xdr:to>
      <xdr:col>41</xdr:col>
      <xdr:colOff>50800</xdr:colOff>
      <xdr:row>58</xdr:row>
      <xdr:rowOff>77064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77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31110</xdr:rowOff>
    </xdr:from>
    <xdr:to>
      <xdr:col>55</xdr:col>
      <xdr:colOff>50800</xdr:colOff>
      <xdr:row>58</xdr:row>
      <xdr:rowOff>132710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117487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33213</xdr:rowOff>
    </xdr:from>
    <xdr:to>
      <xdr:col>50</xdr:col>
      <xdr:colOff>165100</xdr:colOff>
      <xdr:row>58</xdr:row>
      <xdr:rowOff>134813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125940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24801</xdr:rowOff>
    </xdr:from>
    <xdr:to>
      <xdr:col>46</xdr:col>
      <xdr:colOff>38100</xdr:colOff>
      <xdr:row>58</xdr:row>
      <xdr:rowOff>126401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117528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22834</xdr:rowOff>
    </xdr:from>
    <xdr:to>
      <xdr:col>41</xdr:col>
      <xdr:colOff>101600</xdr:colOff>
      <xdr:row>58</xdr:row>
      <xdr:rowOff>124434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115561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26264</xdr:rowOff>
    </xdr:from>
    <xdr:to>
      <xdr:col>36</xdr:col>
      <xdr:colOff>165100</xdr:colOff>
      <xdr:row>58</xdr:row>
      <xdr:rowOff>127864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118991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86398</xdr:rowOff>
    </xdr:from>
    <xdr:to>
      <xdr:col>55</xdr:col>
      <xdr:colOff>0</xdr:colOff>
      <xdr:row>77</xdr:row>
      <xdr:rowOff>166218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88048"/>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105905</xdr:rowOff>
    </xdr:from>
    <xdr:to>
      <xdr:col>50</xdr:col>
      <xdr:colOff>114300</xdr:colOff>
      <xdr:row>77</xdr:row>
      <xdr:rowOff>166218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07555"/>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105905</xdr:rowOff>
    </xdr:from>
    <xdr:to>
      <xdr:col>45</xdr:col>
      <xdr:colOff>177800</xdr:colOff>
      <xdr:row>78</xdr:row>
      <xdr:rowOff>52946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0755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52946</xdr:rowOff>
    </xdr:from>
    <xdr:to>
      <xdr:col>41</xdr:col>
      <xdr:colOff>50800</xdr:colOff>
      <xdr:row>78</xdr:row>
      <xdr:rowOff>81141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26046"/>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35598</xdr:rowOff>
    </xdr:from>
    <xdr:to>
      <xdr:col>55</xdr:col>
      <xdr:colOff>50800</xdr:colOff>
      <xdr:row>77</xdr:row>
      <xdr:rowOff>137198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115418</xdr:rowOff>
    </xdr:from>
    <xdr:to>
      <xdr:col>50</xdr:col>
      <xdr:colOff>165100</xdr:colOff>
      <xdr:row>78</xdr:row>
      <xdr:rowOff>45568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36695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55105</xdr:rowOff>
    </xdr:from>
    <xdr:to>
      <xdr:col>46</xdr:col>
      <xdr:colOff>38100</xdr:colOff>
      <xdr:row>77</xdr:row>
      <xdr:rowOff>156705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147832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2146</xdr:rowOff>
    </xdr:from>
    <xdr:to>
      <xdr:col>41</xdr:col>
      <xdr:colOff>101600</xdr:colOff>
      <xdr:row>78</xdr:row>
      <xdr:rowOff>103746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94873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6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30341</xdr:rowOff>
    </xdr:from>
    <xdr:to>
      <xdr:col>36</xdr:col>
      <xdr:colOff>165100</xdr:colOff>
      <xdr:row>78</xdr:row>
      <xdr:rowOff>131941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123068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42087</xdr:rowOff>
    </xdr:from>
    <xdr:to>
      <xdr:col>55</xdr:col>
      <xdr:colOff>0</xdr:colOff>
      <xdr:row>98</xdr:row>
      <xdr:rowOff>44945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4418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42087</xdr:rowOff>
    </xdr:from>
    <xdr:to>
      <xdr:col>50</xdr:col>
      <xdr:colOff>114300</xdr:colOff>
      <xdr:row>98</xdr:row>
      <xdr:rowOff>76645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44187"/>
          <a:ext cx="8890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171362</xdr:rowOff>
    </xdr:from>
    <xdr:to>
      <xdr:col>45</xdr:col>
      <xdr:colOff>177800</xdr:colOff>
      <xdr:row>98</xdr:row>
      <xdr:rowOff>76645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02012"/>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170162</xdr:rowOff>
    </xdr:from>
    <xdr:to>
      <xdr:col>41</xdr:col>
      <xdr:colOff>50800</xdr:colOff>
      <xdr:row>97</xdr:row>
      <xdr:rowOff>171362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0081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165595</xdr:rowOff>
    </xdr:from>
    <xdr:to>
      <xdr:col>55</xdr:col>
      <xdr:colOff>50800</xdr:colOff>
      <xdr:row>98</xdr:row>
      <xdr:rowOff>95745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144022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162737</xdr:rowOff>
    </xdr:from>
    <xdr:to>
      <xdr:col>50</xdr:col>
      <xdr:colOff>165100</xdr:colOff>
      <xdr:row>98</xdr:row>
      <xdr:rowOff>92887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84014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25845</xdr:rowOff>
    </xdr:from>
    <xdr:to>
      <xdr:col>46</xdr:col>
      <xdr:colOff>38100</xdr:colOff>
      <xdr:row>98</xdr:row>
      <xdr:rowOff>127445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118572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120562</xdr:rowOff>
    </xdr:from>
    <xdr:to>
      <xdr:col>41</xdr:col>
      <xdr:colOff>101600</xdr:colOff>
      <xdr:row>98</xdr:row>
      <xdr:rowOff>50712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41839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119362</xdr:rowOff>
    </xdr:from>
    <xdr:to>
      <xdr:col>36</xdr:col>
      <xdr:colOff>165100</xdr:colOff>
      <xdr:row>98</xdr:row>
      <xdr:rowOff>49512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40639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1778</xdr:rowOff>
    </xdr:from>
    <xdr:to>
      <xdr:col>85</xdr:col>
      <xdr:colOff>127000</xdr:colOff>
      <xdr:row>39</xdr:row>
      <xdr:rowOff>16801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88328"/>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16801</xdr:rowOff>
    </xdr:from>
    <xdr:to>
      <xdr:col>81</xdr:col>
      <xdr:colOff>50800</xdr:colOff>
      <xdr:row>39</xdr:row>
      <xdr:rowOff>69923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703351"/>
          <a:ext cx="889000" cy="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135672</xdr:rowOff>
    </xdr:from>
    <xdr:to>
      <xdr:col>76</xdr:col>
      <xdr:colOff>114300</xdr:colOff>
      <xdr:row>39</xdr:row>
      <xdr:rowOff>69923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0772"/>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73515</xdr:rowOff>
    </xdr:from>
    <xdr:to>
      <xdr:col>71</xdr:col>
      <xdr:colOff>177800</xdr:colOff>
      <xdr:row>38</xdr:row>
      <xdr:rowOff>135672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88615"/>
          <a:ext cx="8890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122428</xdr:rowOff>
    </xdr:from>
    <xdr:to>
      <xdr:col>85</xdr:col>
      <xdr:colOff>177800</xdr:colOff>
      <xdr:row>39</xdr:row>
      <xdr:rowOff>52578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37355</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137451</xdr:rowOff>
    </xdr:from>
    <xdr:to>
      <xdr:col>81</xdr:col>
      <xdr:colOff>101600</xdr:colOff>
      <xdr:row>39</xdr:row>
      <xdr:rowOff>67601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58728</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7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19123</xdr:rowOff>
    </xdr:from>
    <xdr:to>
      <xdr:col>76</xdr:col>
      <xdr:colOff>165100</xdr:colOff>
      <xdr:row>39</xdr:row>
      <xdr:rowOff>120723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7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111850</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9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84872</xdr:rowOff>
    </xdr:from>
    <xdr:to>
      <xdr:col>72</xdr:col>
      <xdr:colOff>38100</xdr:colOff>
      <xdr:row>39</xdr:row>
      <xdr:rowOff>15022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22715</xdr:rowOff>
    </xdr:from>
    <xdr:to>
      <xdr:col>67</xdr:col>
      <xdr:colOff>101600</xdr:colOff>
      <xdr:row>38</xdr:row>
      <xdr:rowOff>124315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115442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116078</xdr:rowOff>
    </xdr:from>
    <xdr:to>
      <xdr:col>85</xdr:col>
      <xdr:colOff>127000</xdr:colOff>
      <xdr:row>56</xdr:row>
      <xdr:rowOff>7112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545828"/>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116078</xdr:rowOff>
    </xdr:from>
    <xdr:to>
      <xdr:col>81</xdr:col>
      <xdr:colOff>50800</xdr:colOff>
      <xdr:row>56</xdr:row>
      <xdr:rowOff>35344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545828"/>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35344</xdr:rowOff>
    </xdr:from>
    <xdr:to>
      <xdr:col>76</xdr:col>
      <xdr:colOff>114300</xdr:colOff>
      <xdr:row>56</xdr:row>
      <xdr:rowOff>138443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3654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138443</xdr:rowOff>
    </xdr:from>
    <xdr:to>
      <xdr:col>71</xdr:col>
      <xdr:colOff>177800</xdr:colOff>
      <xdr:row>57</xdr:row>
      <xdr:rowOff>42697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39643"/>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127762</xdr:rowOff>
    </xdr:from>
    <xdr:to>
      <xdr:col>85</xdr:col>
      <xdr:colOff>177800</xdr:colOff>
      <xdr:row>56</xdr:row>
      <xdr:rowOff>57912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106189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65278</xdr:rowOff>
    </xdr:from>
    <xdr:to>
      <xdr:col>81</xdr:col>
      <xdr:colOff>101600</xdr:colOff>
      <xdr:row>55</xdr:row>
      <xdr:rowOff>166878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4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155994</xdr:rowOff>
    </xdr:from>
    <xdr:to>
      <xdr:col>76</xdr:col>
      <xdr:colOff>165100</xdr:colOff>
      <xdr:row>56</xdr:row>
      <xdr:rowOff>86144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102671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87643</xdr:rowOff>
    </xdr:from>
    <xdr:to>
      <xdr:col>72</xdr:col>
      <xdr:colOff>38100</xdr:colOff>
      <xdr:row>57</xdr:row>
      <xdr:rowOff>17793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8920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163347</xdr:rowOff>
    </xdr:from>
    <xdr:to>
      <xdr:col>67</xdr:col>
      <xdr:colOff>101600</xdr:colOff>
      <xdr:row>57</xdr:row>
      <xdr:rowOff>93497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84624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67201</xdr:rowOff>
    </xdr:from>
    <xdr:to>
      <xdr:col>85</xdr:col>
      <xdr:colOff>127000</xdr:colOff>
      <xdr:row>79</xdr:row>
      <xdr:rowOff>68835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175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68835</xdr:rowOff>
    </xdr:from>
    <xdr:to>
      <xdr:col>81</xdr:col>
      <xdr:colOff>50800</xdr:colOff>
      <xdr:row>79</xdr:row>
      <xdr:rowOff>73406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133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106390</xdr:rowOff>
    </xdr:from>
    <xdr:to>
      <xdr:col>76</xdr:col>
      <xdr:colOff>114300</xdr:colOff>
      <xdr:row>79</xdr:row>
      <xdr:rowOff>73406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08040"/>
          <a:ext cx="889000" cy="30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133822</xdr:rowOff>
    </xdr:from>
    <xdr:to>
      <xdr:col>71</xdr:col>
      <xdr:colOff>177800</xdr:colOff>
      <xdr:row>77</xdr:row>
      <xdr:rowOff>106390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9925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102596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4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84636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4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16401</xdr:rowOff>
    </xdr:from>
    <xdr:to>
      <xdr:col>85</xdr:col>
      <xdr:colOff>177800</xdr:colOff>
      <xdr:row>79</xdr:row>
      <xdr:rowOff>118001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102778</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5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18035</xdr:rowOff>
    </xdr:from>
    <xdr:to>
      <xdr:col>81</xdr:col>
      <xdr:colOff>101600</xdr:colOff>
      <xdr:row>79</xdr:row>
      <xdr:rowOff>119635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110762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55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22606</xdr:rowOff>
    </xdr:from>
    <xdr:to>
      <xdr:col>76</xdr:col>
      <xdr:colOff>165100</xdr:colOff>
      <xdr:row>79</xdr:row>
      <xdr:rowOff>124206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115333</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59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55590</xdr:rowOff>
    </xdr:from>
    <xdr:to>
      <xdr:col>72</xdr:col>
      <xdr:colOff>38100</xdr:colOff>
      <xdr:row>77</xdr:row>
      <xdr:rowOff>157190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2267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0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83022</xdr:rowOff>
    </xdr:from>
    <xdr:to>
      <xdr:col>67</xdr:col>
      <xdr:colOff>101600</xdr:colOff>
      <xdr:row>76</xdr:row>
      <xdr:rowOff>13171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9417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29699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7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4324</xdr:rowOff>
    </xdr:from>
    <xdr:to>
      <xdr:col>85</xdr:col>
      <xdr:colOff>127000</xdr:colOff>
      <xdr:row>99</xdr:row>
      <xdr:rowOff>5694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977874"/>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4071</xdr:rowOff>
    </xdr:from>
    <xdr:to>
      <xdr:col>81</xdr:col>
      <xdr:colOff>50800</xdr:colOff>
      <xdr:row>99</xdr:row>
      <xdr:rowOff>4324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97762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4071</xdr:rowOff>
    </xdr:from>
    <xdr:to>
      <xdr:col>76</xdr:col>
      <xdr:colOff>114300</xdr:colOff>
      <xdr:row>99</xdr:row>
      <xdr:rowOff>12004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977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12004</xdr:rowOff>
    </xdr:from>
    <xdr:to>
      <xdr:col>71</xdr:col>
      <xdr:colOff>177800</xdr:colOff>
      <xdr:row>99</xdr:row>
      <xdr:rowOff>16233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985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126344</xdr:rowOff>
    </xdr:from>
    <xdr:to>
      <xdr:col>85</xdr:col>
      <xdr:colOff>177800</xdr:colOff>
      <xdr:row>99</xdr:row>
      <xdr:rowOff>56494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41271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124974</xdr:rowOff>
    </xdr:from>
    <xdr:to>
      <xdr:col>81</xdr:col>
      <xdr:colOff>101600</xdr:colOff>
      <xdr:row>99</xdr:row>
      <xdr:rowOff>55124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70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124721</xdr:rowOff>
    </xdr:from>
    <xdr:to>
      <xdr:col>76</xdr:col>
      <xdr:colOff>165100</xdr:colOff>
      <xdr:row>99</xdr:row>
      <xdr:rowOff>54871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45998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132654</xdr:rowOff>
    </xdr:from>
    <xdr:to>
      <xdr:col>72</xdr:col>
      <xdr:colOff>38100</xdr:colOff>
      <xdr:row>99</xdr:row>
      <xdr:rowOff>62804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53931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70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136883</xdr:rowOff>
    </xdr:from>
    <xdr:to>
      <xdr:col>67</xdr:col>
      <xdr:colOff>101600</xdr:colOff>
      <xdr:row>99</xdr:row>
      <xdr:rowOff>67033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9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58160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70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衛生費については、新型コロナウイルスワクチン接種やごみ処理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施設の整備に係る経費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の増により、増加している。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公債費については、後年度への財政負担を考慮し、市債発行に抑制に努めてきたことが類似団体平均値よりも低くなっている。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民生費については、類似団体内平均値より高くなっているが、私立保育所の建設補助等や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地域密着型介護施設整備補助事業費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費目が全般的に類似団体内平均値よりも低くなっていることについては、予算編成においてメリハリある「ビルド＆スクラップ」に取り組んでおり、経費の効率化が図られていることなど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実質収支については、近年は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億円程度の黒字を維持している。また、平成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年度及び令和元年度については大阪北部地震への対応、令和２年度以降については新型コロナウイルス感染症への対策のため、財政調整基金を取り崩している。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なお、法律や条例に基づき決算剰余金を着実に財政調整基金に積み立て、不測の事態に備え基金残高の充実に努めている。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昨年度に引き続き、全会計において黒字となったため、連結実質赤字は生じていない。今後も全ての会計において健全性を保てるよう努めていく。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と比べ実質公債費比率の分子が増加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、公害防止事業債等の算入公債費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が要因となっている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と比べ、将来負担比率の分子が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増加しているの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は、事業進捗に伴う市債現在高の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増及び充当可能基金の減などが要因となっている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令和３年度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新型コロナウイルス感染症への対策経費の財源として、財政調整基金を取り崩したが、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決算剰余金として５億、交付税追加交付として６億積立てたため、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年度より残高は増額している。特定目的基金についても、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額が取崩し額を上回ったため、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年度より残高は増額している。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令和４年度も、新型コロナウイルス感染症への対策経費の財源として、財政調整基金を取り崩したが、決算剰余金として５億積立てたため、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年度より残高は増額している。特定目的基金については、文化施設建設基金や衛生処理施設等整備基金を取り崩したことにより、取崩し額が積立額を上回ったため、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年度より残高は減額している。</a:t>
          </a:r>
        </a:p>
        <a:p>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今後の事業展開に向けて必要に応じて積立を行う。計画的に積立を行うことができるよう、引き続き財政の健全性を重視した財政運営を行う。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文化施設建設基金　　　：文化施設の整備及び運営のための基金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駅周辺再整備基金　　　：市の区域内に所在する駅周辺の再整備に要する経費に充てるための基金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福祉事業推進基金　　　：高齢者、障害者、子ども等の社会福祉の推進を図るために必要な事業の実施に要する経費に充てるための基金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必要に応じて取崩しを行っているものの、財政状況に応じて一定額を積み立てている。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年度は、市民会館跡地エリアにおける新施設等の整備、ごみ処理施設の長寿命化などの大規模事業の実施に「文化施設建設基金」、「衛生処理施設整備等基金」を取り崩したため、減少している。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今後の大規模事業の実施に備え「駅周辺再整備基金」等の積立を見込んでおり、引き続き財政負担の平準化に向けた財政運営を行う。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新型コロナウイルス感染症への対策経費として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億取り崩したものの、決算剰余金として５億積立てたため、前年度（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）に比べ残高は増加している。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4D5CB0-B2CD-42A6-953F-419E0D4D4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1BD409-4CAB-4382-B844-4FC62BCD5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A846D85-7D99-47E5-8D8A-E4CB91AB643F}"/>
            </a:ext>
          </a:extLst>
        </xdr:cNvPr>
        <xdr:cNvSpPr/>
      </xdr:nvSpPr>
      <xdr:spPr>
        <a:xfrm>
          <a:off x="115062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2AA7569-99D3-426D-ADAE-55B6EF71677F}"/>
            </a:ext>
          </a:extLst>
        </xdr:cNvPr>
        <xdr:cNvSpPr/>
      </xdr:nvSpPr>
      <xdr:spPr>
        <a:xfrm>
          <a:off x="128473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A8184C8-5D19-4832-8B24-982134537762}"/>
            </a:ext>
          </a:extLst>
        </xdr:cNvPr>
        <xdr:cNvSpPr/>
      </xdr:nvSpPr>
      <xdr:spPr>
        <a:xfrm>
          <a:off x="141884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A091512-07AB-475D-AC28-8527B44ABA7E}"/>
            </a:ext>
          </a:extLst>
        </xdr:cNvPr>
        <xdr:cNvSpPr/>
      </xdr:nvSpPr>
      <xdr:spPr>
        <a:xfrm>
          <a:off x="155295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C602EC6-2239-4660-841F-4DCFF42662BB}"/>
            </a:ext>
          </a:extLst>
        </xdr:cNvPr>
        <xdr:cNvSpPr/>
      </xdr:nvSpPr>
      <xdr:spPr>
        <a:xfrm>
          <a:off x="168706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AB1F949-03E5-4E07-A369-162C71D1E665}"/>
            </a:ext>
          </a:extLst>
        </xdr:cNvPr>
        <xdr:cNvSpPr/>
      </xdr:nvSpPr>
      <xdr:spPr>
        <a:xfrm>
          <a:off x="115062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6A1D1B1-BA1E-4C70-ACE3-8EC5C3539584}"/>
            </a:ext>
          </a:extLst>
        </xdr:cNvPr>
        <xdr:cNvSpPr/>
      </xdr:nvSpPr>
      <xdr:spPr>
        <a:xfrm>
          <a:off x="128473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B30F66E-F698-4A3C-ABEE-8102E04740FF}"/>
            </a:ext>
          </a:extLst>
        </xdr:cNvPr>
        <xdr:cNvSpPr/>
      </xdr:nvSpPr>
      <xdr:spPr>
        <a:xfrm>
          <a:off x="141884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7E4B53A-A6E8-436D-A8C7-1CE5CCD4D34C}"/>
            </a:ext>
          </a:extLst>
        </xdr:cNvPr>
        <xdr:cNvSpPr/>
      </xdr:nvSpPr>
      <xdr:spPr>
        <a:xfrm>
          <a:off x="155295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D57505C-7BD7-4024-8130-B0BE2D6E75A2}"/>
            </a:ext>
          </a:extLst>
        </xdr:cNvPr>
        <xdr:cNvSpPr/>
      </xdr:nvSpPr>
      <xdr:spPr>
        <a:xfrm>
          <a:off x="168706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9D0BCE8-58E8-44EB-9F09-67BAF27422C5}"/>
            </a:ext>
          </a:extLst>
        </xdr:cNvPr>
        <xdr:cNvSpPr/>
      </xdr:nvSpPr>
      <xdr:spPr>
        <a:xfrm>
          <a:off x="355600" y="63500"/>
          <a:ext cx="1114742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FB06D7F-D89D-4144-9E38-D8D8FEDC3897}"/>
            </a:ext>
          </a:extLst>
        </xdr:cNvPr>
        <xdr:cNvSpPr/>
      </xdr:nvSpPr>
      <xdr:spPr>
        <a:xfrm>
          <a:off x="1502092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3A88704-2322-4089-BD24-BBC1AE49DB83}"/>
            </a:ext>
          </a:extLst>
        </xdr:cNvPr>
        <xdr:cNvSpPr/>
      </xdr:nvSpPr>
      <xdr:spPr>
        <a:xfrm>
          <a:off x="1502346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6913F1F-2E17-44F3-A572-82DAA76A59E9}"/>
            </a:ext>
          </a:extLst>
        </xdr:cNvPr>
        <xdr:cNvSpPr/>
      </xdr:nvSpPr>
      <xdr:spPr>
        <a:xfrm>
          <a:off x="1504886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916EA20-8ACA-4427-A3EB-91BF53317BF4}"/>
            </a:ext>
          </a:extLst>
        </xdr:cNvPr>
        <xdr:cNvSpPr/>
      </xdr:nvSpPr>
      <xdr:spPr>
        <a:xfrm>
          <a:off x="1254696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F0426D3-0ED0-42A9-8A6E-08AE0730084D}"/>
            </a:ext>
          </a:extLst>
        </xdr:cNvPr>
        <xdr:cNvSpPr/>
      </xdr:nvSpPr>
      <xdr:spPr>
        <a:xfrm>
          <a:off x="1257236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B82A921-832B-4564-A36A-C569A9445E68}"/>
            </a:ext>
          </a:extLst>
        </xdr:cNvPr>
        <xdr:cNvSpPr/>
      </xdr:nvSpPr>
      <xdr:spPr>
        <a:xfrm>
          <a:off x="1259776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C1CF423-33B2-4BCE-8030-8C85C4E2B7FA}"/>
            </a:ext>
          </a:extLst>
        </xdr:cNvPr>
        <xdr:cNvSpPr/>
      </xdr:nvSpPr>
      <xdr:spPr>
        <a:xfrm>
          <a:off x="44450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4AFE583-A706-4199-9336-3A26243D8C10}"/>
            </a:ext>
          </a:extLst>
        </xdr:cNvPr>
        <xdr:cNvSpPr/>
      </xdr:nvSpPr>
      <xdr:spPr>
        <a:xfrm>
          <a:off x="56578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1D4EF30-9A29-49A1-A7F9-DF773988DAB9}"/>
            </a:ext>
          </a:extLst>
        </xdr:cNvPr>
        <xdr:cNvSpPr/>
      </xdr:nvSpPr>
      <xdr:spPr>
        <a:xfrm>
          <a:off x="173926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161E8D2-0865-44EE-AF09-7F3A4C43DF9F}"/>
            </a:ext>
          </a:extLst>
        </xdr:cNvPr>
        <xdr:cNvSpPr/>
      </xdr:nvSpPr>
      <xdr:spPr>
        <a:xfrm>
          <a:off x="291274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8C53FA6-5389-4A9B-8465-D99EDD292668}"/>
            </a:ext>
          </a:extLst>
        </xdr:cNvPr>
        <xdr:cNvSpPr/>
      </xdr:nvSpPr>
      <xdr:spPr>
        <a:xfrm>
          <a:off x="425386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343C75D-B5B9-4508-839A-289A090E3443}"/>
            </a:ext>
          </a:extLst>
        </xdr:cNvPr>
        <xdr:cNvSpPr/>
      </xdr:nvSpPr>
      <xdr:spPr>
        <a:xfrm>
          <a:off x="603440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AC50D78-CB5B-43C1-836F-A4AB85758E1E}"/>
            </a:ext>
          </a:extLst>
        </xdr:cNvPr>
        <xdr:cNvSpPr/>
      </xdr:nvSpPr>
      <xdr:spPr>
        <a:xfrm>
          <a:off x="720788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B683817-10CD-4817-83FA-4064B5BB13F0}"/>
            </a:ext>
          </a:extLst>
        </xdr:cNvPr>
        <xdr:cNvSpPr/>
      </xdr:nvSpPr>
      <xdr:spPr>
        <a:xfrm>
          <a:off x="425386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3CE4756-CBF5-4233-A090-D8D5EAD4DFDF}"/>
            </a:ext>
          </a:extLst>
        </xdr:cNvPr>
        <xdr:cNvSpPr/>
      </xdr:nvSpPr>
      <xdr:spPr>
        <a:xfrm>
          <a:off x="609790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E7F86F9-34FE-4FFC-83B2-E5A497105BC2}"/>
            </a:ext>
          </a:extLst>
        </xdr:cNvPr>
        <xdr:cNvSpPr/>
      </xdr:nvSpPr>
      <xdr:spPr>
        <a:xfrm>
          <a:off x="977328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E908438-B1DF-404C-B58A-4D27174D7688}"/>
            </a:ext>
          </a:extLst>
        </xdr:cNvPr>
        <xdr:cNvSpPr/>
      </xdr:nvSpPr>
      <xdr:spPr>
        <a:xfrm>
          <a:off x="999553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A281E74-D4D7-46A0-A4F8-AF5570085A30}"/>
            </a:ext>
          </a:extLst>
        </xdr:cNvPr>
        <xdr:cNvSpPr/>
      </xdr:nvSpPr>
      <xdr:spPr>
        <a:xfrm>
          <a:off x="999553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CB21BBE-C000-4410-8FF0-4B56C4C04CBE}"/>
            </a:ext>
          </a:extLst>
        </xdr:cNvPr>
        <xdr:cNvSpPr/>
      </xdr:nvSpPr>
      <xdr:spPr>
        <a:xfrm>
          <a:off x="999553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E37108E-AE7A-4953-BD57-B3FE1E321E68}"/>
            </a:ext>
          </a:extLst>
        </xdr:cNvPr>
        <xdr:cNvCxnSpPr/>
      </xdr:nvCxnSpPr>
      <xdr:spPr>
        <a:xfrm flipH="1">
          <a:off x="983297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1ADE71B-701A-4C26-B84B-C5144F34CD5C}"/>
            </a:ext>
          </a:extLst>
        </xdr:cNvPr>
        <xdr:cNvSpPr/>
      </xdr:nvSpPr>
      <xdr:spPr>
        <a:xfrm>
          <a:off x="988695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3C81942-464A-4F48-A91C-0E42EA98A1DC}"/>
            </a:ext>
          </a:extLst>
        </xdr:cNvPr>
        <xdr:cNvSpPr/>
      </xdr:nvSpPr>
      <xdr:spPr>
        <a:xfrm>
          <a:off x="988695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6AA33CA-C96A-4F5A-9ABA-D3C893298D6F}"/>
            </a:ext>
          </a:extLst>
        </xdr:cNvPr>
        <xdr:cNvCxnSpPr/>
      </xdr:nvCxnSpPr>
      <xdr:spPr>
        <a:xfrm>
          <a:off x="993140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CFC478B-C175-4873-A2D2-358D69B3027B}"/>
            </a:ext>
          </a:extLst>
        </xdr:cNvPr>
        <xdr:cNvCxnSpPr/>
      </xdr:nvCxnSpPr>
      <xdr:spPr>
        <a:xfrm>
          <a:off x="985202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0412643-8394-42BB-A6EF-D175BA0D8E50}"/>
            </a:ext>
          </a:extLst>
        </xdr:cNvPr>
        <xdr:cNvCxnSpPr/>
      </xdr:nvCxnSpPr>
      <xdr:spPr>
        <a:xfrm flipV="1">
          <a:off x="993140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699FBEC-B56E-477A-A641-FFDD8C31E47B}"/>
            </a:ext>
          </a:extLst>
        </xdr:cNvPr>
        <xdr:cNvCxnSpPr/>
      </xdr:nvCxnSpPr>
      <xdr:spPr>
        <a:xfrm>
          <a:off x="985202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D31E094-6D94-49C9-A924-099F719198B9}"/>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C925ADB-C54E-463B-86AB-53BD746505A8}"/>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614DB78-F931-427C-BC7D-67A51A95DDDB}"/>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9BB76B2-D9C9-4018-A8ED-CEF51133F535}"/>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6BE48D1-A861-4463-B27C-EFCAE1657513}"/>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AB824CB-FD8D-423C-85D7-B7699BDF874D}"/>
            </a:ext>
          </a:extLst>
        </xdr:cNvPr>
        <xdr:cNvSpPr/>
      </xdr:nvSpPr>
      <xdr:spPr>
        <a:xfrm>
          <a:off x="113474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D508AF3-43A1-4669-84D2-CC9AFFEF5967}"/>
            </a:ext>
          </a:extLst>
        </xdr:cNvPr>
        <xdr:cNvSpPr/>
      </xdr:nvSpPr>
      <xdr:spPr>
        <a:xfrm>
          <a:off x="178230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EF473BD-1102-4C96-A264-9F22DADDFE26}"/>
            </a:ext>
          </a:extLst>
        </xdr:cNvPr>
        <xdr:cNvSpPr/>
      </xdr:nvSpPr>
      <xdr:spPr>
        <a:xfrm>
          <a:off x="339470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788F615-AE7E-4B1D-9A85-2C4AC0B21BD5}"/>
            </a:ext>
          </a:extLst>
        </xdr:cNvPr>
        <xdr:cNvSpPr/>
      </xdr:nvSpPr>
      <xdr:spPr>
        <a:xfrm>
          <a:off x="48228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612C69F-F7BE-4B40-9E7D-B6ECA171607D}"/>
            </a:ext>
          </a:extLst>
        </xdr:cNvPr>
        <xdr:cNvSpPr/>
      </xdr:nvSpPr>
      <xdr:spPr>
        <a:xfrm>
          <a:off x="48228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042B58D-3252-4678-ADE9-2A3159F1019A}"/>
            </a:ext>
          </a:extLst>
        </xdr:cNvPr>
        <xdr:cNvSpPr/>
      </xdr:nvSpPr>
      <xdr:spPr>
        <a:xfrm>
          <a:off x="61639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5B088E9-05EC-4BFC-843B-8E385795C4D8}"/>
            </a:ext>
          </a:extLst>
        </xdr:cNvPr>
        <xdr:cNvSpPr/>
      </xdr:nvSpPr>
      <xdr:spPr>
        <a:xfrm>
          <a:off x="61639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8A71825-8CE4-4E2E-8F05-AD312FD9D965}"/>
            </a:ext>
          </a:extLst>
        </xdr:cNvPr>
        <xdr:cNvSpPr/>
      </xdr:nvSpPr>
      <xdr:spPr>
        <a:xfrm>
          <a:off x="76320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69D5705-234C-424B-8221-FF76FF36AB92}"/>
            </a:ext>
          </a:extLst>
        </xdr:cNvPr>
        <xdr:cNvSpPr/>
      </xdr:nvSpPr>
      <xdr:spPr>
        <a:xfrm>
          <a:off x="76320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AD197F9-CFB2-42BA-9AE8-DC716323827F}"/>
            </a:ext>
          </a:extLst>
        </xdr:cNvPr>
        <xdr:cNvSpPr/>
      </xdr:nvSpPr>
      <xdr:spPr>
        <a:xfrm>
          <a:off x="113474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7471767-85B8-4C32-9649-3FA178DC8632}"/>
            </a:ext>
          </a:extLst>
        </xdr:cNvPr>
        <xdr:cNvSpPr/>
      </xdr:nvSpPr>
      <xdr:spPr>
        <a:xfrm>
          <a:off x="51174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5D89BF4-F103-41A0-8C04-A1598AF37035}"/>
            </a:ext>
          </a:extLst>
        </xdr:cNvPr>
        <xdr:cNvSpPr/>
      </xdr:nvSpPr>
      <xdr:spPr>
        <a:xfrm>
          <a:off x="51174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78B8885-4F0E-428C-8C74-31D764076D76}"/>
            </a:ext>
          </a:extLst>
        </xdr:cNvPr>
        <xdr:cNvSpPr txBox="1"/>
      </xdr:nvSpPr>
      <xdr:spPr>
        <a:xfrm>
          <a:off x="517080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有形固定資産減価償却率については、類似団体内平均値よりも高い水準で推移している。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これは、急激な人口増加や行政需要の拡大を受け、主に昭和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年代にかけて、小中学校校舎等の多くの公共施設等を整備しており、その多くが整備後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を経過しているためである。昨年度に引き続き、「茨木市公共施設等マネジメント基本方針」に基づき、改修・更新経費の平準化を図るとともに、公共施設の長寿命化の推進を行う。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5383F40-63CF-4515-8986-C7A115BC03CC}"/>
            </a:ext>
          </a:extLst>
        </xdr:cNvPr>
        <xdr:cNvSpPr txBox="1"/>
      </xdr:nvSpPr>
      <xdr:spPr>
        <a:xfrm>
          <a:off x="111188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1B09E9C-08C6-4289-A679-F2AD6B93E04E}"/>
            </a:ext>
          </a:extLst>
        </xdr:cNvPr>
        <xdr:cNvCxnSpPr/>
      </xdr:nvCxnSpPr>
      <xdr:spPr>
        <a:xfrm>
          <a:off x="113474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4A65299-B230-4EDF-9745-5A1CBCF71E1A}"/>
            </a:ext>
          </a:extLst>
        </xdr:cNvPr>
        <xdr:cNvSpPr txBox="1"/>
      </xdr:nvSpPr>
      <xdr:spPr>
        <a:xfrm>
          <a:off x="78043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47701951-595E-4B17-A456-4A3B090E697C}"/>
            </a:ext>
          </a:extLst>
        </xdr:cNvPr>
        <xdr:cNvCxnSpPr/>
      </xdr:nvCxnSpPr>
      <xdr:spPr>
        <a:xfrm>
          <a:off x="113474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BF5509D9-8AB6-4E6D-983D-012534C5EA8D}"/>
            </a:ext>
          </a:extLst>
        </xdr:cNvPr>
        <xdr:cNvSpPr txBox="1"/>
      </xdr:nvSpPr>
      <xdr:spPr>
        <a:xfrm>
          <a:off x="7804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45DC775A-D70D-4210-8F7B-5570AD4ECA2F}"/>
            </a:ext>
          </a:extLst>
        </xdr:cNvPr>
        <xdr:cNvCxnSpPr/>
      </xdr:nvCxnSpPr>
      <xdr:spPr>
        <a:xfrm>
          <a:off x="113474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2E3E186-EA89-4ECC-9CDE-34D8EA878741}"/>
            </a:ext>
          </a:extLst>
        </xdr:cNvPr>
        <xdr:cNvSpPr txBox="1"/>
      </xdr:nvSpPr>
      <xdr:spPr>
        <a:xfrm>
          <a:off x="7804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F74416D5-F2B1-400A-8AFB-EF67FBCC8684}"/>
            </a:ext>
          </a:extLst>
        </xdr:cNvPr>
        <xdr:cNvCxnSpPr/>
      </xdr:nvCxnSpPr>
      <xdr:spPr>
        <a:xfrm>
          <a:off x="113474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B01C497-1B26-4969-A638-687C997BF2D9}"/>
            </a:ext>
          </a:extLst>
        </xdr:cNvPr>
        <xdr:cNvSpPr txBox="1"/>
      </xdr:nvSpPr>
      <xdr:spPr>
        <a:xfrm>
          <a:off x="7804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152074F-E22C-4D40-9E7E-CF22E7795AA3}"/>
            </a:ext>
          </a:extLst>
        </xdr:cNvPr>
        <xdr:cNvCxnSpPr/>
      </xdr:nvCxnSpPr>
      <xdr:spPr>
        <a:xfrm>
          <a:off x="113474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0E9C9EA-4C16-4A8A-91A8-7B859B088141}"/>
            </a:ext>
          </a:extLst>
        </xdr:cNvPr>
        <xdr:cNvSpPr txBox="1"/>
      </xdr:nvSpPr>
      <xdr:spPr>
        <a:xfrm>
          <a:off x="7804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9C45262-C33D-4916-8D8E-118719C78219}"/>
            </a:ext>
          </a:extLst>
        </xdr:cNvPr>
        <xdr:cNvCxnSpPr/>
      </xdr:nvCxnSpPr>
      <xdr:spPr>
        <a:xfrm>
          <a:off x="113474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337B45B-9B97-4694-8209-AC4BE54750B4}"/>
            </a:ext>
          </a:extLst>
        </xdr:cNvPr>
        <xdr:cNvSpPr txBox="1"/>
      </xdr:nvSpPr>
      <xdr:spPr>
        <a:xfrm>
          <a:off x="7804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58AF704-B7C8-4BE5-885B-B9ECADCE620E}"/>
            </a:ext>
          </a:extLst>
        </xdr:cNvPr>
        <xdr:cNvSpPr/>
      </xdr:nvSpPr>
      <xdr:spPr>
        <a:xfrm>
          <a:off x="113474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73" name="直線コネクタ 72">
          <a:extLst>
            <a:ext uri="{FF2B5EF4-FFF2-40B4-BE49-F238E27FC236}">
              <a16:creationId xmlns:a16="http://schemas.microsoft.com/office/drawing/2014/main" id="{CFED286E-D1CE-467A-BFA4-EA96EB1361DF}"/>
            </a:ext>
          </a:extLst>
        </xdr:cNvPr>
        <xdr:cNvCxnSpPr/>
      </xdr:nvCxnSpPr>
      <xdr:spPr>
        <a:xfrm flipV="1">
          <a:off x="4213860" y="4570857"/>
          <a:ext cx="127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4" name="有形固定資産減価償却率最小値テキスト">
          <a:extLst>
            <a:ext uri="{FF2B5EF4-FFF2-40B4-BE49-F238E27FC236}">
              <a16:creationId xmlns:a16="http://schemas.microsoft.com/office/drawing/2014/main" id="{D6369DF2-0C7B-45D1-94B2-6F4013E0B023}"/>
            </a:ext>
          </a:extLst>
        </xdr:cNvPr>
        <xdr:cNvSpPr txBox="1"/>
      </xdr:nvSpPr>
      <xdr:spPr>
        <a:xfrm>
          <a:off x="4266565" y="558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5" name="直線コネクタ 74">
          <a:extLst>
            <a:ext uri="{FF2B5EF4-FFF2-40B4-BE49-F238E27FC236}">
              <a16:creationId xmlns:a16="http://schemas.microsoft.com/office/drawing/2014/main" id="{AE0E7405-8CB4-40D2-BD5A-0B21BE884183}"/>
            </a:ext>
          </a:extLst>
        </xdr:cNvPr>
        <xdr:cNvCxnSpPr/>
      </xdr:nvCxnSpPr>
      <xdr:spPr>
        <a:xfrm>
          <a:off x="4126865" y="55843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a:extLst>
            <a:ext uri="{FF2B5EF4-FFF2-40B4-BE49-F238E27FC236}">
              <a16:creationId xmlns:a16="http://schemas.microsoft.com/office/drawing/2014/main" id="{6F28343F-EBFC-462B-B3EB-94E87AAB8E94}"/>
            </a:ext>
          </a:extLst>
        </xdr:cNvPr>
        <xdr:cNvSpPr txBox="1"/>
      </xdr:nvSpPr>
      <xdr:spPr>
        <a:xfrm>
          <a:off x="4266565" y="4353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a:extLst>
            <a:ext uri="{FF2B5EF4-FFF2-40B4-BE49-F238E27FC236}">
              <a16:creationId xmlns:a16="http://schemas.microsoft.com/office/drawing/2014/main" id="{9915F8F4-5DDC-4758-9D09-8E2ABB2B6BB8}"/>
            </a:ext>
          </a:extLst>
        </xdr:cNvPr>
        <xdr:cNvCxnSpPr/>
      </xdr:nvCxnSpPr>
      <xdr:spPr>
        <a:xfrm>
          <a:off x="4126865" y="45708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8" name="有形固定資産減価償却率平均値テキスト">
          <a:extLst>
            <a:ext uri="{FF2B5EF4-FFF2-40B4-BE49-F238E27FC236}">
              <a16:creationId xmlns:a16="http://schemas.microsoft.com/office/drawing/2014/main" id="{B1618FD2-2A48-4331-B9AE-0BE22528042C}"/>
            </a:ext>
          </a:extLst>
        </xdr:cNvPr>
        <xdr:cNvSpPr txBox="1"/>
      </xdr:nvSpPr>
      <xdr:spPr>
        <a:xfrm>
          <a:off x="4266565" y="4886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F5B58F2B-EA8C-4855-8DFA-3D416584E43E}"/>
            </a:ext>
          </a:extLst>
        </xdr:cNvPr>
        <xdr:cNvSpPr/>
      </xdr:nvSpPr>
      <xdr:spPr>
        <a:xfrm>
          <a:off x="4164965" y="50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E02A8421-8D61-4468-894B-B7131C62E701}"/>
            </a:ext>
          </a:extLst>
        </xdr:cNvPr>
        <xdr:cNvSpPr/>
      </xdr:nvSpPr>
      <xdr:spPr>
        <a:xfrm>
          <a:off x="354520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81" name="フローチャート: 判断 80">
          <a:extLst>
            <a:ext uri="{FF2B5EF4-FFF2-40B4-BE49-F238E27FC236}">
              <a16:creationId xmlns:a16="http://schemas.microsoft.com/office/drawing/2014/main" id="{8FDD38F0-F8EF-4BCF-A144-075154B68183}"/>
            </a:ext>
          </a:extLst>
        </xdr:cNvPr>
        <xdr:cNvSpPr/>
      </xdr:nvSpPr>
      <xdr:spPr>
        <a:xfrm>
          <a:off x="2874645" y="4965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a:extLst>
            <a:ext uri="{FF2B5EF4-FFF2-40B4-BE49-F238E27FC236}">
              <a16:creationId xmlns:a16="http://schemas.microsoft.com/office/drawing/2014/main" id="{709A2173-BF42-495A-85FA-A3402192A99D}"/>
            </a:ext>
          </a:extLst>
        </xdr:cNvPr>
        <xdr:cNvSpPr/>
      </xdr:nvSpPr>
      <xdr:spPr>
        <a:xfrm>
          <a:off x="2204085" y="49226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3" name="フローチャート: 判断 82">
          <a:extLst>
            <a:ext uri="{FF2B5EF4-FFF2-40B4-BE49-F238E27FC236}">
              <a16:creationId xmlns:a16="http://schemas.microsoft.com/office/drawing/2014/main" id="{53D5D240-F6FB-4E47-95D3-5D783978BB25}"/>
            </a:ext>
          </a:extLst>
        </xdr:cNvPr>
        <xdr:cNvSpPr/>
      </xdr:nvSpPr>
      <xdr:spPr>
        <a:xfrm>
          <a:off x="1533525" y="49010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66B5777-A768-4F0B-88FA-280286E55092}"/>
            </a:ext>
          </a:extLst>
        </xdr:cNvPr>
        <xdr:cNvSpPr txBox="1"/>
      </xdr:nvSpPr>
      <xdr:spPr>
        <a:xfrm>
          <a:off x="40608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ACA7285-E0E9-4B38-9915-86B9D753F7CC}"/>
            </a:ext>
          </a:extLst>
        </xdr:cNvPr>
        <xdr:cNvSpPr txBox="1"/>
      </xdr:nvSpPr>
      <xdr:spPr>
        <a:xfrm>
          <a:off x="34410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2B9BAB0-6C30-41EF-B117-3B1141D9070F}"/>
            </a:ext>
          </a:extLst>
        </xdr:cNvPr>
        <xdr:cNvSpPr txBox="1"/>
      </xdr:nvSpPr>
      <xdr:spPr>
        <a:xfrm>
          <a:off x="27705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DF5F545-E21D-471A-9AFF-8D1B2DFC3057}"/>
            </a:ext>
          </a:extLst>
        </xdr:cNvPr>
        <xdr:cNvSpPr txBox="1"/>
      </xdr:nvSpPr>
      <xdr:spPr>
        <a:xfrm>
          <a:off x="20999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16E81BB-E80B-4E0F-8FD1-AF0AA6F4BF80}"/>
            </a:ext>
          </a:extLst>
        </xdr:cNvPr>
        <xdr:cNvSpPr txBox="1"/>
      </xdr:nvSpPr>
      <xdr:spPr>
        <a:xfrm>
          <a:off x="14293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103759</xdr:rowOff>
    </xdr:from>
    <xdr:to>
      <xdr:col>23</xdr:col>
      <xdr:colOff>136525</xdr:colOff>
      <xdr:row>33</xdr:row>
      <xdr:rowOff>33909</xdr:rowOff>
    </xdr:to>
    <xdr:sp macro="" textlink="">
      <xdr:nvSpPr>
        <xdr:cNvPr id="89" name="楕円 88">
          <a:extLst>
            <a:ext uri="{FF2B5EF4-FFF2-40B4-BE49-F238E27FC236}">
              <a16:creationId xmlns:a16="http://schemas.microsoft.com/office/drawing/2014/main" id="{7DD80E0F-E5C3-4939-B6EB-982595B512EA}"/>
            </a:ext>
          </a:extLst>
        </xdr:cNvPr>
        <xdr:cNvSpPr/>
      </xdr:nvSpPr>
      <xdr:spPr>
        <a:xfrm>
          <a:off x="4164965" y="5468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18686</xdr:rowOff>
    </xdr:from>
    <xdr:ext cx="405111" cy="259045"/>
    <xdr:sp macro="" textlink="">
      <xdr:nvSpPr>
        <xdr:cNvPr id="90" name="有形固定資産減価償却率該当値テキスト">
          <a:extLst>
            <a:ext uri="{FF2B5EF4-FFF2-40B4-BE49-F238E27FC236}">
              <a16:creationId xmlns:a16="http://schemas.microsoft.com/office/drawing/2014/main" id="{8900995B-A404-47E6-8FFE-63001621EDBB}"/>
            </a:ext>
          </a:extLst>
        </xdr:cNvPr>
        <xdr:cNvSpPr txBox="1"/>
      </xdr:nvSpPr>
      <xdr:spPr>
        <a:xfrm>
          <a:off x="4266565" y="53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51943</xdr:rowOff>
    </xdr:from>
    <xdr:to>
      <xdr:col>19</xdr:col>
      <xdr:colOff>187325</xdr:colOff>
      <xdr:row>32</xdr:row>
      <xdr:rowOff>153543</xdr:rowOff>
    </xdr:to>
    <xdr:sp macro="" textlink="">
      <xdr:nvSpPr>
        <xdr:cNvPr id="91" name="楕円 90">
          <a:extLst>
            <a:ext uri="{FF2B5EF4-FFF2-40B4-BE49-F238E27FC236}">
              <a16:creationId xmlns:a16="http://schemas.microsoft.com/office/drawing/2014/main" id="{A33A0242-4A2D-4DB2-B7E1-749683B1417B}"/>
            </a:ext>
          </a:extLst>
        </xdr:cNvPr>
        <xdr:cNvSpPr/>
      </xdr:nvSpPr>
      <xdr:spPr>
        <a:xfrm>
          <a:off x="3545205" y="5416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102743</xdr:rowOff>
    </xdr:from>
    <xdr:to>
      <xdr:col>23</xdr:col>
      <xdr:colOff>85725</xdr:colOff>
      <xdr:row>32</xdr:row>
      <xdr:rowOff>154559</xdr:rowOff>
    </xdr:to>
    <xdr:cxnSp macro="">
      <xdr:nvCxnSpPr>
        <xdr:cNvPr id="92" name="直線コネクタ 91">
          <a:extLst>
            <a:ext uri="{FF2B5EF4-FFF2-40B4-BE49-F238E27FC236}">
              <a16:creationId xmlns:a16="http://schemas.microsoft.com/office/drawing/2014/main" id="{0F326D19-0EED-4C42-AA70-D73DEE66F44E}"/>
            </a:ext>
          </a:extLst>
        </xdr:cNvPr>
        <xdr:cNvCxnSpPr/>
      </xdr:nvCxnSpPr>
      <xdr:spPr>
        <a:xfrm>
          <a:off x="3596005" y="5467223"/>
          <a:ext cx="6197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3" name="楕円 92">
          <a:extLst>
            <a:ext uri="{FF2B5EF4-FFF2-40B4-BE49-F238E27FC236}">
              <a16:creationId xmlns:a16="http://schemas.microsoft.com/office/drawing/2014/main" id="{743BD677-A049-4B1F-9832-C8A286023883}"/>
            </a:ext>
          </a:extLst>
        </xdr:cNvPr>
        <xdr:cNvSpPr/>
      </xdr:nvSpPr>
      <xdr:spPr>
        <a:xfrm>
          <a:off x="2874645" y="5368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102743</xdr:rowOff>
    </xdr:to>
    <xdr:cxnSp macro="">
      <xdr:nvCxnSpPr>
        <xdr:cNvPr id="94" name="直線コネクタ 93">
          <a:extLst>
            <a:ext uri="{FF2B5EF4-FFF2-40B4-BE49-F238E27FC236}">
              <a16:creationId xmlns:a16="http://schemas.microsoft.com/office/drawing/2014/main" id="{802AC793-9528-48D0-8A68-D43E7DAF16AB}"/>
            </a:ext>
          </a:extLst>
        </xdr:cNvPr>
        <xdr:cNvCxnSpPr/>
      </xdr:nvCxnSpPr>
      <xdr:spPr>
        <a:xfrm>
          <a:off x="2925445" y="5419725"/>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5" name="楕円 94">
          <a:extLst>
            <a:ext uri="{FF2B5EF4-FFF2-40B4-BE49-F238E27FC236}">
              <a16:creationId xmlns:a16="http://schemas.microsoft.com/office/drawing/2014/main" id="{33506F8A-FFFD-40D6-9E02-66CC568DB6A3}"/>
            </a:ext>
          </a:extLst>
        </xdr:cNvPr>
        <xdr:cNvSpPr/>
      </xdr:nvSpPr>
      <xdr:spPr>
        <a:xfrm>
          <a:off x="2204085" y="532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55245</xdr:rowOff>
    </xdr:to>
    <xdr:cxnSp macro="">
      <xdr:nvCxnSpPr>
        <xdr:cNvPr id="96" name="直線コネクタ 95">
          <a:extLst>
            <a:ext uri="{FF2B5EF4-FFF2-40B4-BE49-F238E27FC236}">
              <a16:creationId xmlns:a16="http://schemas.microsoft.com/office/drawing/2014/main" id="{97A8B6A8-54BA-44C6-86EF-E5BEB5DC605D}"/>
            </a:ext>
          </a:extLst>
        </xdr:cNvPr>
        <xdr:cNvCxnSpPr/>
      </xdr:nvCxnSpPr>
      <xdr:spPr>
        <a:xfrm>
          <a:off x="2254885" y="537654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85217</xdr:rowOff>
    </xdr:from>
    <xdr:to>
      <xdr:col>7</xdr:col>
      <xdr:colOff>187325</xdr:colOff>
      <xdr:row>32</xdr:row>
      <xdr:rowOff>15367</xdr:rowOff>
    </xdr:to>
    <xdr:sp macro="" textlink="">
      <xdr:nvSpPr>
        <xdr:cNvPr id="97" name="楕円 96">
          <a:extLst>
            <a:ext uri="{FF2B5EF4-FFF2-40B4-BE49-F238E27FC236}">
              <a16:creationId xmlns:a16="http://schemas.microsoft.com/office/drawing/2014/main" id="{7065FBFE-10F7-4A6C-A14D-C6B42406B8CA}"/>
            </a:ext>
          </a:extLst>
        </xdr:cNvPr>
        <xdr:cNvSpPr/>
      </xdr:nvSpPr>
      <xdr:spPr>
        <a:xfrm>
          <a:off x="1533525" y="5282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136017</xdr:rowOff>
    </xdr:from>
    <xdr:to>
      <xdr:col>11</xdr:col>
      <xdr:colOff>136525</xdr:colOff>
      <xdr:row>32</xdr:row>
      <xdr:rowOff>12065</xdr:rowOff>
    </xdr:to>
    <xdr:cxnSp macro="">
      <xdr:nvCxnSpPr>
        <xdr:cNvPr id="98" name="直線コネクタ 97">
          <a:extLst>
            <a:ext uri="{FF2B5EF4-FFF2-40B4-BE49-F238E27FC236}">
              <a16:creationId xmlns:a16="http://schemas.microsoft.com/office/drawing/2014/main" id="{41A47B97-18F8-4C51-9B33-8C4FD14400F6}"/>
            </a:ext>
          </a:extLst>
        </xdr:cNvPr>
        <xdr:cNvCxnSpPr/>
      </xdr:nvCxnSpPr>
      <xdr:spPr>
        <a:xfrm>
          <a:off x="1584325" y="5332857"/>
          <a:ext cx="67056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9" name="n_1aveValue有形固定資産減価償却率">
          <a:extLst>
            <a:ext uri="{FF2B5EF4-FFF2-40B4-BE49-F238E27FC236}">
              <a16:creationId xmlns:a16="http://schemas.microsoft.com/office/drawing/2014/main" id="{174B33D0-1816-469D-82FB-9E86A4A08482}"/>
            </a:ext>
          </a:extLst>
        </xdr:cNvPr>
        <xdr:cNvSpPr txBox="1"/>
      </xdr:nvSpPr>
      <xdr:spPr>
        <a:xfrm>
          <a:off x="3403609" y="47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50944</xdr:rowOff>
    </xdr:from>
    <xdr:ext cx="405111" cy="259045"/>
    <xdr:sp macro="" textlink="">
      <xdr:nvSpPr>
        <xdr:cNvPr id="100" name="n_2aveValue有形固定資産減価償却率">
          <a:extLst>
            <a:ext uri="{FF2B5EF4-FFF2-40B4-BE49-F238E27FC236}">
              <a16:creationId xmlns:a16="http://schemas.microsoft.com/office/drawing/2014/main" id="{A786F1AD-D98E-4877-A49A-61EDCECFC400}"/>
            </a:ext>
          </a:extLst>
        </xdr:cNvPr>
        <xdr:cNvSpPr txBox="1"/>
      </xdr:nvSpPr>
      <xdr:spPr>
        <a:xfrm>
          <a:off x="2745749" y="474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101" name="n_3aveValue有形固定資産減価償却率">
          <a:extLst>
            <a:ext uri="{FF2B5EF4-FFF2-40B4-BE49-F238E27FC236}">
              <a16:creationId xmlns:a16="http://schemas.microsoft.com/office/drawing/2014/main" id="{3E3FDD3E-1637-4D6D-B450-2301DB648538}"/>
            </a:ext>
          </a:extLst>
        </xdr:cNvPr>
        <xdr:cNvSpPr txBox="1"/>
      </xdr:nvSpPr>
      <xdr:spPr>
        <a:xfrm>
          <a:off x="2075189" y="4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102" name="n_4aveValue有形固定資産減価償却率">
          <a:extLst>
            <a:ext uri="{FF2B5EF4-FFF2-40B4-BE49-F238E27FC236}">
              <a16:creationId xmlns:a16="http://schemas.microsoft.com/office/drawing/2014/main" id="{E0E58DCA-D180-4378-BECA-F1F63A4B53C2}"/>
            </a:ext>
          </a:extLst>
        </xdr:cNvPr>
        <xdr:cNvSpPr txBox="1"/>
      </xdr:nvSpPr>
      <xdr:spPr>
        <a:xfrm>
          <a:off x="1404629" y="4683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144670</xdr:rowOff>
    </xdr:from>
    <xdr:ext cx="405111" cy="259045"/>
    <xdr:sp macro="" textlink="">
      <xdr:nvSpPr>
        <xdr:cNvPr id="103" name="n_1mainValue有形固定資産減価償却率">
          <a:extLst>
            <a:ext uri="{FF2B5EF4-FFF2-40B4-BE49-F238E27FC236}">
              <a16:creationId xmlns:a16="http://schemas.microsoft.com/office/drawing/2014/main" id="{7C3C5558-C0DC-46D1-B079-755236B83368}"/>
            </a:ext>
          </a:extLst>
        </xdr:cNvPr>
        <xdr:cNvSpPr txBox="1"/>
      </xdr:nvSpPr>
      <xdr:spPr>
        <a:xfrm>
          <a:off x="3403609" y="550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4" name="n_2mainValue有形固定資産減価償却率">
          <a:extLst>
            <a:ext uri="{FF2B5EF4-FFF2-40B4-BE49-F238E27FC236}">
              <a16:creationId xmlns:a16="http://schemas.microsoft.com/office/drawing/2014/main" id="{46CAC054-C86C-4208-ADDE-9524E88D448D}"/>
            </a:ext>
          </a:extLst>
        </xdr:cNvPr>
        <xdr:cNvSpPr txBox="1"/>
      </xdr:nvSpPr>
      <xdr:spPr>
        <a:xfrm>
          <a:off x="2745749" y="546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5" name="n_3mainValue有形固定資産減価償却率">
          <a:extLst>
            <a:ext uri="{FF2B5EF4-FFF2-40B4-BE49-F238E27FC236}">
              <a16:creationId xmlns:a16="http://schemas.microsoft.com/office/drawing/2014/main" id="{96347DFF-4FFD-4786-861F-CC668171CA1F}"/>
            </a:ext>
          </a:extLst>
        </xdr:cNvPr>
        <xdr:cNvSpPr txBox="1"/>
      </xdr:nvSpPr>
      <xdr:spPr>
        <a:xfrm>
          <a:off x="2075189" y="54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6494</xdr:rowOff>
    </xdr:from>
    <xdr:ext cx="405111" cy="259045"/>
    <xdr:sp macro="" textlink="">
      <xdr:nvSpPr>
        <xdr:cNvPr id="106" name="n_4mainValue有形固定資産減価償却率">
          <a:extLst>
            <a:ext uri="{FF2B5EF4-FFF2-40B4-BE49-F238E27FC236}">
              <a16:creationId xmlns:a16="http://schemas.microsoft.com/office/drawing/2014/main" id="{4CE84DA7-2B37-4C67-BDA8-979057080185}"/>
            </a:ext>
          </a:extLst>
        </xdr:cNvPr>
        <xdr:cNvSpPr txBox="1"/>
      </xdr:nvSpPr>
      <xdr:spPr>
        <a:xfrm>
          <a:off x="1404629" y="537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7E0DEF9-63C6-4D71-B5C2-27DFDCD72CA1}"/>
            </a:ext>
          </a:extLst>
        </xdr:cNvPr>
        <xdr:cNvSpPr/>
      </xdr:nvSpPr>
      <xdr:spPr>
        <a:xfrm>
          <a:off x="997902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ABE2E92-9A08-41A4-9F2F-33A30D957196}"/>
            </a:ext>
          </a:extLst>
        </xdr:cNvPr>
        <xdr:cNvSpPr/>
      </xdr:nvSpPr>
      <xdr:spPr>
        <a:xfrm>
          <a:off x="1091210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C5424196-B04D-41A6-9304-75BCE1BFC016}"/>
            </a:ext>
          </a:extLst>
        </xdr:cNvPr>
        <xdr:cNvSpPr/>
      </xdr:nvSpPr>
      <xdr:spPr>
        <a:xfrm>
          <a:off x="1217412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A750264-120D-4E14-BC69-19C8A62E2A29}"/>
            </a:ext>
          </a:extLst>
        </xdr:cNvPr>
        <xdr:cNvSpPr/>
      </xdr:nvSpPr>
      <xdr:spPr>
        <a:xfrm>
          <a:off x="136671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9034919-EF50-4D8E-8B99-DC4C21B5A494}"/>
            </a:ext>
          </a:extLst>
        </xdr:cNvPr>
        <xdr:cNvSpPr/>
      </xdr:nvSpPr>
      <xdr:spPr>
        <a:xfrm>
          <a:off x="136671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74001CB-1146-42B3-8B55-E6CB638A1A6A}"/>
            </a:ext>
          </a:extLst>
        </xdr:cNvPr>
        <xdr:cNvSpPr/>
      </xdr:nvSpPr>
      <xdr:spPr>
        <a:xfrm>
          <a:off x="150082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5DC3A0A-A98B-4244-8F52-B3E40EA3B550}"/>
            </a:ext>
          </a:extLst>
        </xdr:cNvPr>
        <xdr:cNvSpPr/>
      </xdr:nvSpPr>
      <xdr:spPr>
        <a:xfrm>
          <a:off x="150082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00C7AED-91D6-433E-A15A-3EE886CD6B18}"/>
            </a:ext>
          </a:extLst>
        </xdr:cNvPr>
        <xdr:cNvSpPr/>
      </xdr:nvSpPr>
      <xdr:spPr>
        <a:xfrm>
          <a:off x="16453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CDA3A73-3BA6-4133-ACE4-E6727C63B611}"/>
            </a:ext>
          </a:extLst>
        </xdr:cNvPr>
        <xdr:cNvSpPr/>
      </xdr:nvSpPr>
      <xdr:spPr>
        <a:xfrm>
          <a:off x="16453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56CDBD06-F354-44A0-8A74-CE69671CC651}"/>
            </a:ext>
          </a:extLst>
        </xdr:cNvPr>
        <xdr:cNvSpPr/>
      </xdr:nvSpPr>
      <xdr:spPr>
        <a:xfrm>
          <a:off x="997902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6828FAB-7E68-49B9-96DB-758E5301D536}"/>
            </a:ext>
          </a:extLst>
        </xdr:cNvPr>
        <xdr:cNvSpPr/>
      </xdr:nvSpPr>
      <xdr:spPr>
        <a:xfrm>
          <a:off x="1393888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6F0E642-AA9D-4834-B572-CEB594915D17}"/>
            </a:ext>
          </a:extLst>
        </xdr:cNvPr>
        <xdr:cNvSpPr/>
      </xdr:nvSpPr>
      <xdr:spPr>
        <a:xfrm>
          <a:off x="1393888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C02376D-4053-425C-8DE7-9F5BEDE3BB08}"/>
            </a:ext>
          </a:extLst>
        </xdr:cNvPr>
        <xdr:cNvSpPr txBox="1"/>
      </xdr:nvSpPr>
      <xdr:spPr>
        <a:xfrm>
          <a:off x="140150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将来の負担軽減のため市債の抑制に努めており、類似団体内平均値と比較し、債務償還比率は低い水準で推移している。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文化・子育て複合施設「おにクル」の整備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やごみ処理施設長寿命化などの主要プロジェクト事業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の推進により上昇しているが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計画的な市債の発行に努める。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133E7E6-B289-4787-B59D-B05BAF134C9C}"/>
            </a:ext>
          </a:extLst>
        </xdr:cNvPr>
        <xdr:cNvSpPr txBox="1"/>
      </xdr:nvSpPr>
      <xdr:spPr>
        <a:xfrm>
          <a:off x="994092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BB3CC94-198B-44D2-ADA0-65D8F001582E}"/>
            </a:ext>
          </a:extLst>
        </xdr:cNvPr>
        <xdr:cNvCxnSpPr/>
      </xdr:nvCxnSpPr>
      <xdr:spPr>
        <a:xfrm>
          <a:off x="997902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4B7DD93-5717-4CBF-AB30-B75511826DEA}"/>
            </a:ext>
          </a:extLst>
        </xdr:cNvPr>
        <xdr:cNvSpPr txBox="1"/>
      </xdr:nvSpPr>
      <xdr:spPr>
        <a:xfrm>
          <a:off x="949366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3D7A4ED7-ABAD-4AF0-9DA7-135CE9BF4996}"/>
            </a:ext>
          </a:extLst>
        </xdr:cNvPr>
        <xdr:cNvCxnSpPr/>
      </xdr:nvCxnSpPr>
      <xdr:spPr>
        <a:xfrm>
          <a:off x="997902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3CF9095E-E592-48DE-BF48-A4898ABA4DD6}"/>
            </a:ext>
          </a:extLst>
        </xdr:cNvPr>
        <xdr:cNvSpPr txBox="1"/>
      </xdr:nvSpPr>
      <xdr:spPr>
        <a:xfrm>
          <a:off x="955055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1592B9A3-D269-43B6-87FF-36A983B1185E}"/>
            </a:ext>
          </a:extLst>
        </xdr:cNvPr>
        <xdr:cNvCxnSpPr/>
      </xdr:nvCxnSpPr>
      <xdr:spPr>
        <a:xfrm>
          <a:off x="997902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1D5DDB5B-B2CC-4AD9-A4C7-0A1D6573B888}"/>
            </a:ext>
          </a:extLst>
        </xdr:cNvPr>
        <xdr:cNvSpPr txBox="1"/>
      </xdr:nvSpPr>
      <xdr:spPr>
        <a:xfrm>
          <a:off x="955055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EAD956C7-E483-4178-AC8E-DDD132209C40}"/>
            </a:ext>
          </a:extLst>
        </xdr:cNvPr>
        <xdr:cNvCxnSpPr/>
      </xdr:nvCxnSpPr>
      <xdr:spPr>
        <a:xfrm>
          <a:off x="997902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D88E6FCC-34D3-4B38-A1E6-E79D3880D060}"/>
            </a:ext>
          </a:extLst>
        </xdr:cNvPr>
        <xdr:cNvSpPr txBox="1"/>
      </xdr:nvSpPr>
      <xdr:spPr>
        <a:xfrm>
          <a:off x="955055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B8CC6EEC-E4F3-4A0B-91FF-6EEE17F4BFD9}"/>
            </a:ext>
          </a:extLst>
        </xdr:cNvPr>
        <xdr:cNvCxnSpPr/>
      </xdr:nvCxnSpPr>
      <xdr:spPr>
        <a:xfrm>
          <a:off x="997902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19007CF7-E77F-4403-BC38-F5382F8705DB}"/>
            </a:ext>
          </a:extLst>
        </xdr:cNvPr>
        <xdr:cNvSpPr txBox="1"/>
      </xdr:nvSpPr>
      <xdr:spPr>
        <a:xfrm>
          <a:off x="955055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E76A39F-76A7-403C-AE6B-8AA7B21C17BD}"/>
            </a:ext>
          </a:extLst>
        </xdr:cNvPr>
        <xdr:cNvCxnSpPr/>
      </xdr:nvCxnSpPr>
      <xdr:spPr>
        <a:xfrm>
          <a:off x="997902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993123CA-F60A-42FC-8B5D-8417DBD66C9C}"/>
            </a:ext>
          </a:extLst>
        </xdr:cNvPr>
        <xdr:cNvSpPr txBox="1"/>
      </xdr:nvSpPr>
      <xdr:spPr>
        <a:xfrm>
          <a:off x="96531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ADDF8F99-954B-4629-8153-1F7A650AE617}"/>
            </a:ext>
          </a:extLst>
        </xdr:cNvPr>
        <xdr:cNvSpPr/>
      </xdr:nvSpPr>
      <xdr:spPr>
        <a:xfrm>
          <a:off x="997902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34" name="直線コネクタ 133">
          <a:extLst>
            <a:ext uri="{FF2B5EF4-FFF2-40B4-BE49-F238E27FC236}">
              <a16:creationId xmlns:a16="http://schemas.microsoft.com/office/drawing/2014/main" id="{93E248BB-77FE-446F-BCC4-DF76CD2FF8D7}"/>
            </a:ext>
          </a:extLst>
        </xdr:cNvPr>
        <xdr:cNvCxnSpPr/>
      </xdr:nvCxnSpPr>
      <xdr:spPr>
        <a:xfrm flipV="1">
          <a:off x="13035280" y="4423969"/>
          <a:ext cx="1269" cy="123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35" name="債務償還比率最小値テキスト">
          <a:extLst>
            <a:ext uri="{FF2B5EF4-FFF2-40B4-BE49-F238E27FC236}">
              <a16:creationId xmlns:a16="http://schemas.microsoft.com/office/drawing/2014/main" id="{4BB9A62E-0E1D-4075-9F8A-A872BAF76606}"/>
            </a:ext>
          </a:extLst>
        </xdr:cNvPr>
        <xdr:cNvSpPr txBox="1"/>
      </xdr:nvSpPr>
      <xdr:spPr>
        <a:xfrm>
          <a:off x="13087985" y="566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36" name="直線コネクタ 135">
          <a:extLst>
            <a:ext uri="{FF2B5EF4-FFF2-40B4-BE49-F238E27FC236}">
              <a16:creationId xmlns:a16="http://schemas.microsoft.com/office/drawing/2014/main" id="{9FB67A2B-CA2C-4690-8350-5931BD1455E3}"/>
            </a:ext>
          </a:extLst>
        </xdr:cNvPr>
        <xdr:cNvCxnSpPr/>
      </xdr:nvCxnSpPr>
      <xdr:spPr>
        <a:xfrm>
          <a:off x="12971145" y="5656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37" name="債務償還比率最大値テキスト">
          <a:extLst>
            <a:ext uri="{FF2B5EF4-FFF2-40B4-BE49-F238E27FC236}">
              <a16:creationId xmlns:a16="http://schemas.microsoft.com/office/drawing/2014/main" id="{C246E3ED-58FA-45CE-8146-9F28FE525EEF}"/>
            </a:ext>
          </a:extLst>
        </xdr:cNvPr>
        <xdr:cNvSpPr txBox="1"/>
      </xdr:nvSpPr>
      <xdr:spPr>
        <a:xfrm>
          <a:off x="13087985" y="420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38" name="直線コネクタ 137">
          <a:extLst>
            <a:ext uri="{FF2B5EF4-FFF2-40B4-BE49-F238E27FC236}">
              <a16:creationId xmlns:a16="http://schemas.microsoft.com/office/drawing/2014/main" id="{3B408925-D7F2-4492-8EB1-110097A5AA04}"/>
            </a:ext>
          </a:extLst>
        </xdr:cNvPr>
        <xdr:cNvCxnSpPr/>
      </xdr:nvCxnSpPr>
      <xdr:spPr>
        <a:xfrm>
          <a:off x="12971145" y="4423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28046</xdr:rowOff>
    </xdr:from>
    <xdr:ext cx="469744" cy="259045"/>
    <xdr:sp macro="" textlink="">
      <xdr:nvSpPr>
        <xdr:cNvPr id="139" name="債務償還比率平均値テキスト">
          <a:extLst>
            <a:ext uri="{FF2B5EF4-FFF2-40B4-BE49-F238E27FC236}">
              <a16:creationId xmlns:a16="http://schemas.microsoft.com/office/drawing/2014/main" id="{2D2D020F-D424-4A35-8CB6-725369DFFFD8}"/>
            </a:ext>
          </a:extLst>
        </xdr:cNvPr>
        <xdr:cNvSpPr txBox="1"/>
      </xdr:nvSpPr>
      <xdr:spPr>
        <a:xfrm>
          <a:off x="13087985" y="5057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40" name="フローチャート: 判断 139">
          <a:extLst>
            <a:ext uri="{FF2B5EF4-FFF2-40B4-BE49-F238E27FC236}">
              <a16:creationId xmlns:a16="http://schemas.microsoft.com/office/drawing/2014/main" id="{F67793CA-6454-4C52-9117-018E64753921}"/>
            </a:ext>
          </a:extLst>
        </xdr:cNvPr>
        <xdr:cNvSpPr/>
      </xdr:nvSpPr>
      <xdr:spPr>
        <a:xfrm>
          <a:off x="13009245" y="50788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41" name="フローチャート: 判断 140">
          <a:extLst>
            <a:ext uri="{FF2B5EF4-FFF2-40B4-BE49-F238E27FC236}">
              <a16:creationId xmlns:a16="http://schemas.microsoft.com/office/drawing/2014/main" id="{7027CF5E-A473-4067-847A-301D2CD6459D}"/>
            </a:ext>
          </a:extLst>
        </xdr:cNvPr>
        <xdr:cNvSpPr/>
      </xdr:nvSpPr>
      <xdr:spPr>
        <a:xfrm>
          <a:off x="12366625" y="4964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42" name="フローチャート: 判断 141">
          <a:extLst>
            <a:ext uri="{FF2B5EF4-FFF2-40B4-BE49-F238E27FC236}">
              <a16:creationId xmlns:a16="http://schemas.microsoft.com/office/drawing/2014/main" id="{DCE7D160-EC7E-46CA-BC5C-2C33D0CC95DC}"/>
            </a:ext>
          </a:extLst>
        </xdr:cNvPr>
        <xdr:cNvSpPr/>
      </xdr:nvSpPr>
      <xdr:spPr>
        <a:xfrm>
          <a:off x="11696065" y="524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43" name="フローチャート: 判断 142">
          <a:extLst>
            <a:ext uri="{FF2B5EF4-FFF2-40B4-BE49-F238E27FC236}">
              <a16:creationId xmlns:a16="http://schemas.microsoft.com/office/drawing/2014/main" id="{FC345052-807B-4B7F-9CAD-CC602A70B86C}"/>
            </a:ext>
          </a:extLst>
        </xdr:cNvPr>
        <xdr:cNvSpPr/>
      </xdr:nvSpPr>
      <xdr:spPr>
        <a:xfrm>
          <a:off x="11025505" y="5314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44" name="フローチャート: 判断 143">
          <a:extLst>
            <a:ext uri="{FF2B5EF4-FFF2-40B4-BE49-F238E27FC236}">
              <a16:creationId xmlns:a16="http://schemas.microsoft.com/office/drawing/2014/main" id="{7EA9AA26-5EF8-4AD5-9824-080A51C5DC8C}"/>
            </a:ext>
          </a:extLst>
        </xdr:cNvPr>
        <xdr:cNvSpPr/>
      </xdr:nvSpPr>
      <xdr:spPr>
        <a:xfrm>
          <a:off x="10354945" y="5322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72B2F6F-DCF0-434D-9176-24B12065CA12}"/>
            </a:ext>
          </a:extLst>
        </xdr:cNvPr>
        <xdr:cNvSpPr txBox="1"/>
      </xdr:nvSpPr>
      <xdr:spPr>
        <a:xfrm>
          <a:off x="128822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576886C-7924-43F8-8E90-A1F919106943}"/>
            </a:ext>
          </a:extLst>
        </xdr:cNvPr>
        <xdr:cNvSpPr txBox="1"/>
      </xdr:nvSpPr>
      <xdr:spPr>
        <a:xfrm>
          <a:off x="122624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83A4C64-5760-42B2-BBA0-CF3E4BFC36D3}"/>
            </a:ext>
          </a:extLst>
        </xdr:cNvPr>
        <xdr:cNvSpPr txBox="1"/>
      </xdr:nvSpPr>
      <xdr:spPr>
        <a:xfrm>
          <a:off x="115919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762D7D0-EF9D-4689-91A2-5CC9A7B436BD}"/>
            </a:ext>
          </a:extLst>
        </xdr:cNvPr>
        <xdr:cNvSpPr txBox="1"/>
      </xdr:nvSpPr>
      <xdr:spPr>
        <a:xfrm>
          <a:off x="109213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08B0FEC-66C3-4D93-BAA7-AE3DE0C76C2E}"/>
            </a:ext>
          </a:extLst>
        </xdr:cNvPr>
        <xdr:cNvSpPr txBox="1"/>
      </xdr:nvSpPr>
      <xdr:spPr>
        <a:xfrm>
          <a:off x="102508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254</xdr:rowOff>
    </xdr:from>
    <xdr:to>
      <xdr:col>76</xdr:col>
      <xdr:colOff>73025</xdr:colOff>
      <xdr:row>27</xdr:row>
      <xdr:rowOff>101854</xdr:rowOff>
    </xdr:to>
    <xdr:sp macro="" textlink="">
      <xdr:nvSpPr>
        <xdr:cNvPr id="150" name="楕円 149">
          <a:extLst>
            <a:ext uri="{FF2B5EF4-FFF2-40B4-BE49-F238E27FC236}">
              <a16:creationId xmlns:a16="http://schemas.microsoft.com/office/drawing/2014/main" id="{6B414A94-B960-4043-88AF-C7E9F8122056}"/>
            </a:ext>
          </a:extLst>
        </xdr:cNvPr>
        <xdr:cNvSpPr/>
      </xdr:nvSpPr>
      <xdr:spPr>
        <a:xfrm>
          <a:off x="13009245" y="4526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23131</xdr:rowOff>
    </xdr:from>
    <xdr:ext cx="469744" cy="259045"/>
    <xdr:sp macro="" textlink="">
      <xdr:nvSpPr>
        <xdr:cNvPr id="151" name="債務償還比率該当値テキスト">
          <a:extLst>
            <a:ext uri="{FF2B5EF4-FFF2-40B4-BE49-F238E27FC236}">
              <a16:creationId xmlns:a16="http://schemas.microsoft.com/office/drawing/2014/main" id="{8C1A629C-1D4C-4CA3-90C4-F17C2A58B208}"/>
            </a:ext>
          </a:extLst>
        </xdr:cNvPr>
        <xdr:cNvSpPr txBox="1"/>
      </xdr:nvSpPr>
      <xdr:spPr>
        <a:xfrm>
          <a:off x="13087985" y="438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29210</xdr:rowOff>
    </xdr:from>
    <xdr:to>
      <xdr:col>72</xdr:col>
      <xdr:colOff>123825</xdr:colOff>
      <xdr:row>26</xdr:row>
      <xdr:rowOff>130810</xdr:rowOff>
    </xdr:to>
    <xdr:sp macro="" textlink="">
      <xdr:nvSpPr>
        <xdr:cNvPr id="152" name="楕円 151">
          <a:extLst>
            <a:ext uri="{FF2B5EF4-FFF2-40B4-BE49-F238E27FC236}">
              <a16:creationId xmlns:a16="http://schemas.microsoft.com/office/drawing/2014/main" id="{792A096F-0ACD-4CD2-A29D-EDB55B7A66D6}"/>
            </a:ext>
          </a:extLst>
        </xdr:cNvPr>
        <xdr:cNvSpPr/>
      </xdr:nvSpPr>
      <xdr:spPr>
        <a:xfrm>
          <a:off x="12366625" y="43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80010</xdr:rowOff>
    </xdr:from>
    <xdr:to>
      <xdr:col>76</xdr:col>
      <xdr:colOff>22225</xdr:colOff>
      <xdr:row>27</xdr:row>
      <xdr:rowOff>51054</xdr:rowOff>
    </xdr:to>
    <xdr:cxnSp macro="">
      <xdr:nvCxnSpPr>
        <xdr:cNvPr id="153" name="直線コネクタ 152">
          <a:extLst>
            <a:ext uri="{FF2B5EF4-FFF2-40B4-BE49-F238E27FC236}">
              <a16:creationId xmlns:a16="http://schemas.microsoft.com/office/drawing/2014/main" id="{95438A57-E024-4508-93FC-695942E0A5A9}"/>
            </a:ext>
          </a:extLst>
        </xdr:cNvPr>
        <xdr:cNvCxnSpPr/>
      </xdr:nvCxnSpPr>
      <xdr:spPr>
        <a:xfrm>
          <a:off x="12417425" y="4438650"/>
          <a:ext cx="61976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32207</xdr:rowOff>
    </xdr:from>
    <xdr:to>
      <xdr:col>68</xdr:col>
      <xdr:colOff>123825</xdr:colOff>
      <xdr:row>27</xdr:row>
      <xdr:rowOff>133807</xdr:rowOff>
    </xdr:to>
    <xdr:sp macro="" textlink="">
      <xdr:nvSpPr>
        <xdr:cNvPr id="154" name="楕円 153">
          <a:extLst>
            <a:ext uri="{FF2B5EF4-FFF2-40B4-BE49-F238E27FC236}">
              <a16:creationId xmlns:a16="http://schemas.microsoft.com/office/drawing/2014/main" id="{CCD5A4F1-A06A-46CD-B5DD-F2F04DC8D8DC}"/>
            </a:ext>
          </a:extLst>
        </xdr:cNvPr>
        <xdr:cNvSpPr/>
      </xdr:nvSpPr>
      <xdr:spPr>
        <a:xfrm>
          <a:off x="11696065" y="45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80010</xdr:rowOff>
    </xdr:from>
    <xdr:to>
      <xdr:col>72</xdr:col>
      <xdr:colOff>73025</xdr:colOff>
      <xdr:row>27</xdr:row>
      <xdr:rowOff>83007</xdr:rowOff>
    </xdr:to>
    <xdr:cxnSp macro="">
      <xdr:nvCxnSpPr>
        <xdr:cNvPr id="155" name="直線コネクタ 154">
          <a:extLst>
            <a:ext uri="{FF2B5EF4-FFF2-40B4-BE49-F238E27FC236}">
              <a16:creationId xmlns:a16="http://schemas.microsoft.com/office/drawing/2014/main" id="{8B2656B1-8664-4479-9E87-3B5C60C6762E}"/>
            </a:ext>
          </a:extLst>
        </xdr:cNvPr>
        <xdr:cNvCxnSpPr/>
      </xdr:nvCxnSpPr>
      <xdr:spPr>
        <a:xfrm flipV="1">
          <a:off x="11746865" y="4438650"/>
          <a:ext cx="670560" cy="1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111442</xdr:rowOff>
    </xdr:from>
    <xdr:to>
      <xdr:col>64</xdr:col>
      <xdr:colOff>123825</xdr:colOff>
      <xdr:row>28</xdr:row>
      <xdr:rowOff>41592</xdr:rowOff>
    </xdr:to>
    <xdr:sp macro="" textlink="">
      <xdr:nvSpPr>
        <xdr:cNvPr id="156" name="楕円 155">
          <a:extLst>
            <a:ext uri="{FF2B5EF4-FFF2-40B4-BE49-F238E27FC236}">
              <a16:creationId xmlns:a16="http://schemas.microsoft.com/office/drawing/2014/main" id="{354897F1-8E03-45FF-8526-6A4AD214D489}"/>
            </a:ext>
          </a:extLst>
        </xdr:cNvPr>
        <xdr:cNvSpPr/>
      </xdr:nvSpPr>
      <xdr:spPr>
        <a:xfrm>
          <a:off x="11025505" y="463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83007</xdr:rowOff>
    </xdr:from>
    <xdr:to>
      <xdr:col>68</xdr:col>
      <xdr:colOff>73025</xdr:colOff>
      <xdr:row>27</xdr:row>
      <xdr:rowOff>162242</xdr:rowOff>
    </xdr:to>
    <xdr:cxnSp macro="">
      <xdr:nvCxnSpPr>
        <xdr:cNvPr id="157" name="直線コネクタ 156">
          <a:extLst>
            <a:ext uri="{FF2B5EF4-FFF2-40B4-BE49-F238E27FC236}">
              <a16:creationId xmlns:a16="http://schemas.microsoft.com/office/drawing/2014/main" id="{004CA316-D20E-4CF0-A1B6-39BF3EAE395F}"/>
            </a:ext>
          </a:extLst>
        </xdr:cNvPr>
        <xdr:cNvCxnSpPr/>
      </xdr:nvCxnSpPr>
      <xdr:spPr>
        <a:xfrm flipV="1">
          <a:off x="11076305" y="4609287"/>
          <a:ext cx="67056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90716</xdr:rowOff>
    </xdr:from>
    <xdr:to>
      <xdr:col>60</xdr:col>
      <xdr:colOff>123825</xdr:colOff>
      <xdr:row>28</xdr:row>
      <xdr:rowOff>20866</xdr:rowOff>
    </xdr:to>
    <xdr:sp macro="" textlink="">
      <xdr:nvSpPr>
        <xdr:cNvPr id="158" name="楕円 157">
          <a:extLst>
            <a:ext uri="{FF2B5EF4-FFF2-40B4-BE49-F238E27FC236}">
              <a16:creationId xmlns:a16="http://schemas.microsoft.com/office/drawing/2014/main" id="{6DC0E45F-B909-4B2D-970D-47DEEAC801FF}"/>
            </a:ext>
          </a:extLst>
        </xdr:cNvPr>
        <xdr:cNvSpPr/>
      </xdr:nvSpPr>
      <xdr:spPr>
        <a:xfrm>
          <a:off x="10354945" y="4616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141516</xdr:rowOff>
    </xdr:from>
    <xdr:to>
      <xdr:col>64</xdr:col>
      <xdr:colOff>73025</xdr:colOff>
      <xdr:row>27</xdr:row>
      <xdr:rowOff>162242</xdr:rowOff>
    </xdr:to>
    <xdr:cxnSp macro="">
      <xdr:nvCxnSpPr>
        <xdr:cNvPr id="159" name="直線コネクタ 158">
          <a:extLst>
            <a:ext uri="{FF2B5EF4-FFF2-40B4-BE49-F238E27FC236}">
              <a16:creationId xmlns:a16="http://schemas.microsoft.com/office/drawing/2014/main" id="{77941AB1-868C-43FB-9F77-5C3D4B9E4B96}"/>
            </a:ext>
          </a:extLst>
        </xdr:cNvPr>
        <xdr:cNvCxnSpPr/>
      </xdr:nvCxnSpPr>
      <xdr:spPr>
        <a:xfrm>
          <a:off x="10405745" y="4667796"/>
          <a:ext cx="67056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24249</xdr:rowOff>
    </xdr:from>
    <xdr:ext cx="469744" cy="259045"/>
    <xdr:sp macro="" textlink="">
      <xdr:nvSpPr>
        <xdr:cNvPr id="160" name="n_1aveValue債務償還比率">
          <a:extLst>
            <a:ext uri="{FF2B5EF4-FFF2-40B4-BE49-F238E27FC236}">
              <a16:creationId xmlns:a16="http://schemas.microsoft.com/office/drawing/2014/main" id="{6D36EDF1-64BD-4555-A980-DC50E320C341}"/>
            </a:ext>
          </a:extLst>
        </xdr:cNvPr>
        <xdr:cNvSpPr txBox="1"/>
      </xdr:nvSpPr>
      <xdr:spPr>
        <a:xfrm>
          <a:off x="12192712" y="505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142320</xdr:rowOff>
    </xdr:from>
    <xdr:ext cx="469744" cy="259045"/>
    <xdr:sp macro="" textlink="">
      <xdr:nvSpPr>
        <xdr:cNvPr id="161" name="n_2aveValue債務償還比率">
          <a:extLst>
            <a:ext uri="{FF2B5EF4-FFF2-40B4-BE49-F238E27FC236}">
              <a16:creationId xmlns:a16="http://schemas.microsoft.com/office/drawing/2014/main" id="{ED2B0633-16BF-4C99-BEE5-62FC6B01A922}"/>
            </a:ext>
          </a:extLst>
        </xdr:cNvPr>
        <xdr:cNvSpPr txBox="1"/>
      </xdr:nvSpPr>
      <xdr:spPr>
        <a:xfrm>
          <a:off x="11534852" y="533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38879</xdr:rowOff>
    </xdr:from>
    <xdr:ext cx="469744" cy="259045"/>
    <xdr:sp macro="" textlink="">
      <xdr:nvSpPr>
        <xdr:cNvPr id="162" name="n_3aveValue債務償還比率">
          <a:extLst>
            <a:ext uri="{FF2B5EF4-FFF2-40B4-BE49-F238E27FC236}">
              <a16:creationId xmlns:a16="http://schemas.microsoft.com/office/drawing/2014/main" id="{6CE030BF-55A2-44DE-BE4D-FCC82D4DB3DC}"/>
            </a:ext>
          </a:extLst>
        </xdr:cNvPr>
        <xdr:cNvSpPr txBox="1"/>
      </xdr:nvSpPr>
      <xdr:spPr>
        <a:xfrm>
          <a:off x="10864292" y="540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63" name="n_4aveValue債務償還比率">
          <a:extLst>
            <a:ext uri="{FF2B5EF4-FFF2-40B4-BE49-F238E27FC236}">
              <a16:creationId xmlns:a16="http://schemas.microsoft.com/office/drawing/2014/main" id="{EA45C956-8911-43C8-BFBA-F244B64C3148}"/>
            </a:ext>
          </a:extLst>
        </xdr:cNvPr>
        <xdr:cNvSpPr txBox="1"/>
      </xdr:nvSpPr>
      <xdr:spPr>
        <a:xfrm>
          <a:off x="10193732" y="541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147337</xdr:rowOff>
    </xdr:from>
    <xdr:ext cx="469744" cy="259045"/>
    <xdr:sp macro="" textlink="">
      <xdr:nvSpPr>
        <xdr:cNvPr id="164" name="n_1mainValue債務償還比率">
          <a:extLst>
            <a:ext uri="{FF2B5EF4-FFF2-40B4-BE49-F238E27FC236}">
              <a16:creationId xmlns:a16="http://schemas.microsoft.com/office/drawing/2014/main" id="{3D0F6B86-37A8-4CAF-8016-E4597D4B2054}"/>
            </a:ext>
          </a:extLst>
        </xdr:cNvPr>
        <xdr:cNvSpPr txBox="1"/>
      </xdr:nvSpPr>
      <xdr:spPr>
        <a:xfrm>
          <a:off x="12192712" y="41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150334</xdr:rowOff>
    </xdr:from>
    <xdr:ext cx="469744" cy="259045"/>
    <xdr:sp macro="" textlink="">
      <xdr:nvSpPr>
        <xdr:cNvPr id="165" name="n_2mainValue債務償還比率">
          <a:extLst>
            <a:ext uri="{FF2B5EF4-FFF2-40B4-BE49-F238E27FC236}">
              <a16:creationId xmlns:a16="http://schemas.microsoft.com/office/drawing/2014/main" id="{E1F6C80F-5957-413F-9D1B-DA7A386F5E5B}"/>
            </a:ext>
          </a:extLst>
        </xdr:cNvPr>
        <xdr:cNvSpPr txBox="1"/>
      </xdr:nvSpPr>
      <xdr:spPr>
        <a:xfrm>
          <a:off x="11534852" y="43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58119</xdr:rowOff>
    </xdr:from>
    <xdr:ext cx="469744" cy="259045"/>
    <xdr:sp macro="" textlink="">
      <xdr:nvSpPr>
        <xdr:cNvPr id="166" name="n_3mainValue債務償還比率">
          <a:extLst>
            <a:ext uri="{FF2B5EF4-FFF2-40B4-BE49-F238E27FC236}">
              <a16:creationId xmlns:a16="http://schemas.microsoft.com/office/drawing/2014/main" id="{4F79FB7B-C49E-40D1-822A-F869EE579D58}"/>
            </a:ext>
          </a:extLst>
        </xdr:cNvPr>
        <xdr:cNvSpPr txBox="1"/>
      </xdr:nvSpPr>
      <xdr:spPr>
        <a:xfrm>
          <a:off x="10864292" y="44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37393</xdr:rowOff>
    </xdr:from>
    <xdr:ext cx="469744" cy="259045"/>
    <xdr:sp macro="" textlink="">
      <xdr:nvSpPr>
        <xdr:cNvPr id="167" name="n_4mainValue債務償還比率">
          <a:extLst>
            <a:ext uri="{FF2B5EF4-FFF2-40B4-BE49-F238E27FC236}">
              <a16:creationId xmlns:a16="http://schemas.microsoft.com/office/drawing/2014/main" id="{D4D218E9-7071-48B9-9F9B-D8E808304C28}"/>
            </a:ext>
          </a:extLst>
        </xdr:cNvPr>
        <xdr:cNvSpPr txBox="1"/>
      </xdr:nvSpPr>
      <xdr:spPr>
        <a:xfrm>
          <a:off x="10193732" y="43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15B5F9A8-12DE-457A-AE42-35F4ECCFFF5C}"/>
            </a:ext>
          </a:extLst>
        </xdr:cNvPr>
        <xdr:cNvSpPr/>
      </xdr:nvSpPr>
      <xdr:spPr>
        <a:xfrm>
          <a:off x="113474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54F525B4-88D3-47A0-860B-1CA8B66B6864}"/>
            </a:ext>
          </a:extLst>
        </xdr:cNvPr>
        <xdr:cNvSpPr/>
      </xdr:nvSpPr>
      <xdr:spPr>
        <a:xfrm>
          <a:off x="113474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B23B9A1E-719D-44F3-A4A1-39961E79B860}"/>
            </a:ext>
          </a:extLst>
        </xdr:cNvPr>
        <xdr:cNvSpPr txBox="1"/>
      </xdr:nvSpPr>
      <xdr:spPr>
        <a:xfrm>
          <a:off x="82486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2768284-737B-48F7-AE27-9F07076C1D94}"/>
            </a:ext>
          </a:extLst>
        </xdr:cNvPr>
        <xdr:cNvSpPr txBox="1"/>
      </xdr:nvSpPr>
      <xdr:spPr>
        <a:xfrm>
          <a:off x="616394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7BFDBAF7-9019-46B1-B713-9279885A5BFE}"/>
            </a:ext>
          </a:extLst>
        </xdr:cNvPr>
        <xdr:cNvSpPr txBox="1"/>
      </xdr:nvSpPr>
      <xdr:spPr>
        <a:xfrm>
          <a:off x="8248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3C523267-044D-4FDD-9151-BC7B4D668691}"/>
            </a:ext>
          </a:extLst>
        </xdr:cNvPr>
        <xdr:cNvSpPr txBox="1"/>
      </xdr:nvSpPr>
      <xdr:spPr>
        <a:xfrm>
          <a:off x="616394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6EC5F3-99E5-455B-B6E2-569FD399ED6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E5FF32-29AE-414D-97EF-1718F71F323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3B58CD-50D7-4B21-9CCB-5E59F197002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68E8C0-BBC1-4703-AE15-64668F6DC92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A6C37F-80B0-48C2-A157-A67DE3033E5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061192-7CD3-4030-8354-69F1EDB4062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3AEF12-5A28-418E-9BE3-D730330D9B2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333284-BF3E-469F-86EC-77939FE4665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F3E5E1-ADE6-47D6-9292-B2F5FDA24DE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C16406-3C8D-4767-955D-767C74C54DA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4CD27C-1585-45F0-A9D0-7DA3E653BF3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80EB4D-6867-4D00-B94E-2305196D312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E4EEB0-E4E6-4528-8570-D07CDCD18D1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B08CAA-D073-4A85-A679-DC0D60D16E0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8261BB-C8F7-4739-A328-09EF33C8742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CAF04F-8D1F-4BB7-B7D7-CADD3CF4FEB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944B5A-9004-490B-A166-32CD89C0F6A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D1D927-7676-411F-A127-6BCBCF2BE9C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63595E-E762-4579-84A2-55588905BF4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DD7517-A967-4D82-AC1E-8885A9CB4EE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DEA868-B2F8-41F3-AD79-2CE7BF7723E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63D95B-D154-4AF5-B5DA-4A406AC8415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D42BC0-0156-4D43-B810-FD86A4C2536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654E5D-0114-4F42-91CB-B4F445F41DA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8024C5-14A9-4C22-91E5-08E4CA49EF1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F9D85C-EE54-4DD3-89D4-B5BF4B65966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EC2242-98BD-42A0-8E38-EF6DD237501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ABD561-CD37-4AE8-9CE6-807522F1138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B3E157-0504-4ABE-9E70-C12EAC0B942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F0C739-97F8-49F9-808C-D7D9AD2D34B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BD0DBB-B2A4-4040-A1BD-ACCB3B31442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BC4A1E-7C39-4693-BAF6-336FF836B4D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B2A6C6-ECAD-41B0-A681-7753CB98E0F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E0CFCD-531E-4F4B-B25F-A2482698988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70123D-87A6-4C53-AACE-9244FEDFEE2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BBC5C0-1248-4CF6-8F39-D2ABAC24932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9A26B4-2109-43A8-8CD4-CA851762834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064FF6-381B-441B-9B59-E666A065691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8709A6-075E-46ED-B0EA-4E16B027514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A42F2B-9D1E-4688-A55C-DF044FE7862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38F4FF-774E-4CCA-A0C6-D2FEBBBFDCC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E39662-F36A-46E6-9B71-ECA3F0728BC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5ED266-733E-4598-A29E-396B6B08A04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D525BE8-33C8-40D2-93D3-09CA3C9F032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0471BF3-A930-42F3-8432-C9CE460E58B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071B179-127C-4966-B2F8-9181D4588D3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D495CD-CA1F-4193-99FD-CAE59F55A1D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AB315B-5F94-4615-9985-8E9F63832B4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61C061-626B-49BB-AC1F-2687C5C8528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52C9532-514A-4132-9855-018084B6A28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D771898-0802-4005-9A6B-64F0FB05A77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F16BAA-D52A-4E00-B791-0D854390784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212671-4540-4EDB-A3F4-D238AA42F7C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163D3CD-7FB9-4AC3-9842-D03DAE423C5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FDC6A77-3FA1-4EA0-9D21-2B712028E0B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5C99E5E0-C6C8-4216-8553-8E4EFE994F6A}"/>
            </a:ext>
          </a:extLst>
        </xdr:cNvPr>
        <xdr:cNvCxnSpPr/>
      </xdr:nvCxnSpPr>
      <xdr:spPr>
        <a:xfrm flipV="1">
          <a:off x="4086225" y="585025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9C52E306-5983-47B2-9233-36E66EC302B6}"/>
            </a:ext>
          </a:extLst>
        </xdr:cNvPr>
        <xdr:cNvSpPr txBox="1"/>
      </xdr:nvSpPr>
      <xdr:spPr>
        <a:xfrm>
          <a:off x="412496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2E0A9B58-5B4F-42B0-A9B8-4ADE24F675D1}"/>
            </a:ext>
          </a:extLst>
        </xdr:cNvPr>
        <xdr:cNvCxnSpPr/>
      </xdr:nvCxnSpPr>
      <xdr:spPr>
        <a:xfrm>
          <a:off x="4020820" y="694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3D3FE08E-FCDB-4CC0-BC44-287D5C42D13C}"/>
            </a:ext>
          </a:extLst>
        </xdr:cNvPr>
        <xdr:cNvSpPr txBox="1"/>
      </xdr:nvSpPr>
      <xdr:spPr>
        <a:xfrm>
          <a:off x="412496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96A6B9E0-C99E-4956-9986-78AAC6BFA0C4}"/>
            </a:ext>
          </a:extLst>
        </xdr:cNvPr>
        <xdr:cNvCxnSpPr/>
      </xdr:nvCxnSpPr>
      <xdr:spPr>
        <a:xfrm>
          <a:off x="402082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165752</xdr:rowOff>
    </xdr:from>
    <xdr:ext cx="405111" cy="259045"/>
    <xdr:sp macro="" textlink="">
      <xdr:nvSpPr>
        <xdr:cNvPr id="62" name="【道路】&#10;有形固定資産減価償却率平均値テキスト">
          <a:extLst>
            <a:ext uri="{FF2B5EF4-FFF2-40B4-BE49-F238E27FC236}">
              <a16:creationId xmlns:a16="http://schemas.microsoft.com/office/drawing/2014/main" id="{60453C70-316A-446A-A2EA-01AF2EE0C5F9}"/>
            </a:ext>
          </a:extLst>
        </xdr:cNvPr>
        <xdr:cNvSpPr txBox="1"/>
      </xdr:nvSpPr>
      <xdr:spPr>
        <a:xfrm>
          <a:off x="412496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D8474324-0809-44AA-A9C5-69616023B74B}"/>
            </a:ext>
          </a:extLst>
        </xdr:cNvPr>
        <xdr:cNvSpPr/>
      </xdr:nvSpPr>
      <xdr:spPr>
        <a:xfrm>
          <a:off x="403606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772A631D-EC8D-4298-9035-1C349EBE58D7}"/>
            </a:ext>
          </a:extLst>
        </xdr:cNvPr>
        <xdr:cNvSpPr/>
      </xdr:nvSpPr>
      <xdr:spPr>
        <a:xfrm>
          <a:off x="33121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844ED2A2-613B-491B-8BA1-5B0CC58B20E3}"/>
            </a:ext>
          </a:extLst>
        </xdr:cNvPr>
        <xdr:cNvSpPr/>
      </xdr:nvSpPr>
      <xdr:spPr>
        <a:xfrm>
          <a:off x="25146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6B62AA55-BC8E-46EB-B960-FC1AA8F3CE7E}"/>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7ED6DCC8-6ABA-436A-99A1-EE3FF9E19CF4}"/>
            </a:ext>
          </a:extLst>
        </xdr:cNvPr>
        <xdr:cNvSpPr/>
      </xdr:nvSpPr>
      <xdr:spPr>
        <a:xfrm>
          <a:off x="96520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8E6C769-4C52-403D-B022-50D750CBE0D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13C923-EE7A-4171-BED1-6E26BC6DC36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6AE019-05FC-487A-B87B-374BF58CC41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6C3EF5-9575-4EE3-ADC4-403DC61A0B4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DDF4F2-EA5E-493F-86E0-1F432347363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a:extLst>
            <a:ext uri="{FF2B5EF4-FFF2-40B4-BE49-F238E27FC236}">
              <a16:creationId xmlns:a16="http://schemas.microsoft.com/office/drawing/2014/main" id="{E6EE2238-8275-49CD-8388-D925B5650987}"/>
            </a:ext>
          </a:extLst>
        </xdr:cNvPr>
        <xdr:cNvSpPr/>
      </xdr:nvSpPr>
      <xdr:spPr>
        <a:xfrm>
          <a:off x="403606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5C633F90-8470-485C-A157-B4B4FD7079CA}"/>
            </a:ext>
          </a:extLst>
        </xdr:cNvPr>
        <xdr:cNvSpPr txBox="1"/>
      </xdr:nvSpPr>
      <xdr:spPr>
        <a:xfrm>
          <a:off x="412496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a:extLst>
            <a:ext uri="{FF2B5EF4-FFF2-40B4-BE49-F238E27FC236}">
              <a16:creationId xmlns:a16="http://schemas.microsoft.com/office/drawing/2014/main" id="{9C89D220-5337-4659-B7B0-29C4A0D93D84}"/>
            </a:ext>
          </a:extLst>
        </xdr:cNvPr>
        <xdr:cNvSpPr/>
      </xdr:nvSpPr>
      <xdr:spPr>
        <a:xfrm>
          <a:off x="3312160" y="631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30480</xdr:rowOff>
    </xdr:to>
    <xdr:cxnSp macro="">
      <xdr:nvCxnSpPr>
        <xdr:cNvPr id="76" name="直線コネクタ 75">
          <a:extLst>
            <a:ext uri="{FF2B5EF4-FFF2-40B4-BE49-F238E27FC236}">
              <a16:creationId xmlns:a16="http://schemas.microsoft.com/office/drawing/2014/main" id="{77283D22-44D6-4604-8D59-1C2C83A9A8A9}"/>
            </a:ext>
          </a:extLst>
        </xdr:cNvPr>
        <xdr:cNvCxnSpPr/>
      </xdr:nvCxnSpPr>
      <xdr:spPr>
        <a:xfrm>
          <a:off x="3355340" y="636460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17B48A12-54F5-46E5-8C7A-71423F6D8759}"/>
            </a:ext>
          </a:extLst>
        </xdr:cNvPr>
        <xdr:cNvSpPr/>
      </xdr:nvSpPr>
      <xdr:spPr>
        <a:xfrm>
          <a:off x="251460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161925</xdr:rowOff>
    </xdr:to>
    <xdr:cxnSp macro="">
      <xdr:nvCxnSpPr>
        <xdr:cNvPr id="78" name="直線コネクタ 77">
          <a:extLst>
            <a:ext uri="{FF2B5EF4-FFF2-40B4-BE49-F238E27FC236}">
              <a16:creationId xmlns:a16="http://schemas.microsoft.com/office/drawing/2014/main" id="{0788FB0B-7E07-4417-A6AA-BA1294700FE1}"/>
            </a:ext>
          </a:extLst>
        </xdr:cNvPr>
        <xdr:cNvCxnSpPr/>
      </xdr:nvCxnSpPr>
      <xdr:spPr>
        <a:xfrm>
          <a:off x="2565400" y="632460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a:extLst>
            <a:ext uri="{FF2B5EF4-FFF2-40B4-BE49-F238E27FC236}">
              <a16:creationId xmlns:a16="http://schemas.microsoft.com/office/drawing/2014/main" id="{FBC33E06-FF84-4278-B635-8F52EDE82A5F}"/>
            </a:ext>
          </a:extLst>
        </xdr:cNvPr>
        <xdr:cNvSpPr/>
      </xdr:nvSpPr>
      <xdr:spPr>
        <a:xfrm>
          <a:off x="17399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6EDD75FC-16A0-40E9-B491-C65BF54CC461}"/>
            </a:ext>
          </a:extLst>
        </xdr:cNvPr>
        <xdr:cNvCxnSpPr/>
      </xdr:nvCxnSpPr>
      <xdr:spPr>
        <a:xfrm>
          <a:off x="1790700" y="628459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a:extLst>
            <a:ext uri="{FF2B5EF4-FFF2-40B4-BE49-F238E27FC236}">
              <a16:creationId xmlns:a16="http://schemas.microsoft.com/office/drawing/2014/main" id="{1222E25D-3C90-432C-A48B-D604C615B0F5}"/>
            </a:ext>
          </a:extLst>
        </xdr:cNvPr>
        <xdr:cNvSpPr/>
      </xdr:nvSpPr>
      <xdr:spPr>
        <a:xfrm>
          <a:off x="965200" y="6205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81915</xdr:rowOff>
    </xdr:to>
    <xdr:cxnSp macro="">
      <xdr:nvCxnSpPr>
        <xdr:cNvPr id="82" name="直線コネクタ 81">
          <a:extLst>
            <a:ext uri="{FF2B5EF4-FFF2-40B4-BE49-F238E27FC236}">
              <a16:creationId xmlns:a16="http://schemas.microsoft.com/office/drawing/2014/main" id="{D382B0B9-38CF-4BB3-ADC6-D1CFB7A92C1C}"/>
            </a:ext>
          </a:extLst>
        </xdr:cNvPr>
        <xdr:cNvCxnSpPr/>
      </xdr:nvCxnSpPr>
      <xdr:spPr>
        <a:xfrm>
          <a:off x="1008380" y="625602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D57775C9-2092-474C-9E54-CEEEF9AE531F}"/>
            </a:ext>
          </a:extLst>
        </xdr:cNvPr>
        <xdr:cNvSpPr txBox="1"/>
      </xdr:nvSpPr>
      <xdr:spPr>
        <a:xfrm>
          <a:off x="317056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80987689-2590-432C-8CB1-431F290C7441}"/>
            </a:ext>
          </a:extLst>
        </xdr:cNvPr>
        <xdr:cNvSpPr txBox="1"/>
      </xdr:nvSpPr>
      <xdr:spPr>
        <a:xfrm>
          <a:off x="23857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A4B36B80-E905-40B6-9624-B5B3FEF300A4}"/>
            </a:ext>
          </a:extLst>
        </xdr:cNvPr>
        <xdr:cNvSpPr txBox="1"/>
      </xdr:nvSpPr>
      <xdr:spPr>
        <a:xfrm>
          <a:off x="16110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D9F1AD15-D498-4805-A7BC-07512E2CA906}"/>
            </a:ext>
          </a:extLst>
        </xdr:cNvPr>
        <xdr:cNvSpPr txBox="1"/>
      </xdr:nvSpPr>
      <xdr:spPr>
        <a:xfrm>
          <a:off x="8363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87" name="n_1mainValue【道路】&#10;有形固定資産減価償却率">
          <a:extLst>
            <a:ext uri="{FF2B5EF4-FFF2-40B4-BE49-F238E27FC236}">
              <a16:creationId xmlns:a16="http://schemas.microsoft.com/office/drawing/2014/main" id="{41033C2B-2CD3-4F16-B2F9-C2C63048672A}"/>
            </a:ext>
          </a:extLst>
        </xdr:cNvPr>
        <xdr:cNvSpPr txBox="1"/>
      </xdr:nvSpPr>
      <xdr:spPr>
        <a:xfrm>
          <a:off x="317056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061C837A-C256-45ED-B649-0A88F7D5E219}"/>
            </a:ext>
          </a:extLst>
        </xdr:cNvPr>
        <xdr:cNvSpPr txBox="1"/>
      </xdr:nvSpPr>
      <xdr:spPr>
        <a:xfrm>
          <a:off x="238570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3AA02999-B05C-45B5-B516-36933264E89E}"/>
            </a:ext>
          </a:extLst>
        </xdr:cNvPr>
        <xdr:cNvSpPr txBox="1"/>
      </xdr:nvSpPr>
      <xdr:spPr>
        <a:xfrm>
          <a:off x="161100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E392DD57-1385-420D-9785-FB597DA71C83}"/>
            </a:ext>
          </a:extLst>
        </xdr:cNvPr>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DB899AC-BD38-45C3-A3A7-12E184E82C9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798BE53-0B36-4DC6-A43F-5023B51C9F5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8B14267-FA12-4BBA-9FDB-6FDBB206C94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CE304D3-7DC8-4A1E-AE70-9B19B6F0073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1D7BBB-3ABB-45C5-A7D1-61DA3C816CE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1504447-C81F-420F-961A-9CA4BD58C96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283AF68-6461-4F2F-BAAC-3350F06E628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3CC03C4-3374-4FC7-96DA-9F452435C58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BC4F5E7-F646-465F-BD24-4BAE02FBC57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69D665-3CB7-49CF-84C8-6B3C4AF7307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7A13A86-4B57-4358-A800-B98CE81F568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96545B6-6BFC-4688-B40C-6AFC415C46F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6443A69-4AFD-44E7-B813-02ED5644CB38}"/>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433A05F-AD9B-4638-8DB5-519A2DEF29B8}"/>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B688ACF-BE46-4562-8DA6-677FB8E1F29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AD2EDF1D-1DED-4696-A0BC-3A8364AFBF24}"/>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97C0B18-9B17-486A-8C74-F95B79A142D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58FB1BE4-27C7-4116-A5BE-9E12A6B9DE3A}"/>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FD81D4F-9435-4919-B105-243F89C84C0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0496897-0D8B-4219-B3CD-C2F9DDCBDD3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0344EE4-E9A6-4842-B6A9-CD24F5C0105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D7DCBDE9-DA27-467D-BA4A-30CEC31FAD1D}"/>
            </a:ext>
          </a:extLst>
        </xdr:cNvPr>
        <xdr:cNvCxnSpPr/>
      </xdr:nvCxnSpPr>
      <xdr:spPr>
        <a:xfrm flipV="1">
          <a:off x="9219565" y="5591038"/>
          <a:ext cx="0" cy="131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FEB507AB-1850-4742-8806-13652B7255AE}"/>
            </a:ext>
          </a:extLst>
        </xdr:cNvPr>
        <xdr:cNvSpPr txBox="1"/>
      </xdr:nvSpPr>
      <xdr:spPr>
        <a:xfrm>
          <a:off x="9258300" y="69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CC8A737C-E839-4320-A820-201F88BAB446}"/>
            </a:ext>
          </a:extLst>
        </xdr:cNvPr>
        <xdr:cNvCxnSpPr/>
      </xdr:nvCxnSpPr>
      <xdr:spPr>
        <a:xfrm>
          <a:off x="9154160" y="6901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BE5E8973-949E-4132-9F24-3E466D9B43DB}"/>
            </a:ext>
          </a:extLst>
        </xdr:cNvPr>
        <xdr:cNvSpPr txBox="1"/>
      </xdr:nvSpPr>
      <xdr:spPr>
        <a:xfrm>
          <a:off x="9258300" y="53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CA118AA1-CACB-4BAC-86EB-6F617812920F}"/>
            </a:ext>
          </a:extLst>
        </xdr:cNvPr>
        <xdr:cNvCxnSpPr/>
      </xdr:nvCxnSpPr>
      <xdr:spPr>
        <a:xfrm>
          <a:off x="9154160" y="5591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135556</xdr:rowOff>
    </xdr:from>
    <xdr:ext cx="469744" cy="259045"/>
    <xdr:sp macro="" textlink="">
      <xdr:nvSpPr>
        <xdr:cNvPr id="117" name="【道路】&#10;一人当たり延長平均値テキスト">
          <a:extLst>
            <a:ext uri="{FF2B5EF4-FFF2-40B4-BE49-F238E27FC236}">
              <a16:creationId xmlns:a16="http://schemas.microsoft.com/office/drawing/2014/main" id="{8E84B9F2-C346-403E-9D90-9EE2A68AEB82}"/>
            </a:ext>
          </a:extLst>
        </xdr:cNvPr>
        <xdr:cNvSpPr txBox="1"/>
      </xdr:nvSpPr>
      <xdr:spPr>
        <a:xfrm>
          <a:off x="9258300" y="6505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299C9066-CF49-48A9-B47E-8E27E63C1C79}"/>
            </a:ext>
          </a:extLst>
        </xdr:cNvPr>
        <xdr:cNvSpPr/>
      </xdr:nvSpPr>
      <xdr:spPr>
        <a:xfrm>
          <a:off x="9192260" y="6650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DF245982-B094-4024-8879-C5297913D731}"/>
            </a:ext>
          </a:extLst>
        </xdr:cNvPr>
        <xdr:cNvSpPr/>
      </xdr:nvSpPr>
      <xdr:spPr>
        <a:xfrm>
          <a:off x="8445500" y="66500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107DAFD3-E973-4E90-81AB-DD51D3947C4A}"/>
            </a:ext>
          </a:extLst>
        </xdr:cNvPr>
        <xdr:cNvSpPr/>
      </xdr:nvSpPr>
      <xdr:spPr>
        <a:xfrm>
          <a:off x="7670800" y="665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E284313B-214B-435E-8D34-8C39F133B26C}"/>
            </a:ext>
          </a:extLst>
        </xdr:cNvPr>
        <xdr:cNvSpPr/>
      </xdr:nvSpPr>
      <xdr:spPr>
        <a:xfrm>
          <a:off x="6873240" y="6663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2F3891EB-5342-474B-95BC-7163011A35FC}"/>
            </a:ext>
          </a:extLst>
        </xdr:cNvPr>
        <xdr:cNvSpPr/>
      </xdr:nvSpPr>
      <xdr:spPr>
        <a:xfrm>
          <a:off x="6098540" y="6664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67E9A6-8789-44C7-8A09-ACD0184D6E8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67B552-1E6E-4CEF-A347-50862932774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A3E362-D206-4AC5-B4B4-1A224B7A00B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E34F14-1AFD-47A6-8B56-0AF8DEBCD5C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76F30D-EA0A-49B5-8F71-0625A9DBCA9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146512</xdr:rowOff>
    </xdr:from>
    <xdr:to>
      <xdr:col>55</xdr:col>
      <xdr:colOff>50800</xdr:colOff>
      <xdr:row>41</xdr:row>
      <xdr:rowOff>76662</xdr:rowOff>
    </xdr:to>
    <xdr:sp macro="" textlink="">
      <xdr:nvSpPr>
        <xdr:cNvPr id="128" name="楕円 127">
          <a:extLst>
            <a:ext uri="{FF2B5EF4-FFF2-40B4-BE49-F238E27FC236}">
              <a16:creationId xmlns:a16="http://schemas.microsoft.com/office/drawing/2014/main" id="{79B6D5B8-986C-4F32-85AE-69EDE7FF8887}"/>
            </a:ext>
          </a:extLst>
        </xdr:cNvPr>
        <xdr:cNvSpPr/>
      </xdr:nvSpPr>
      <xdr:spPr>
        <a:xfrm>
          <a:off x="9192260" y="6852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61439</xdr:rowOff>
    </xdr:from>
    <xdr:ext cx="469744" cy="259045"/>
    <xdr:sp macro="" textlink="">
      <xdr:nvSpPr>
        <xdr:cNvPr id="129" name="【道路】&#10;一人当たり延長該当値テキスト">
          <a:extLst>
            <a:ext uri="{FF2B5EF4-FFF2-40B4-BE49-F238E27FC236}">
              <a16:creationId xmlns:a16="http://schemas.microsoft.com/office/drawing/2014/main" id="{62CB1497-45B9-4DE9-B4DC-6162E9865425}"/>
            </a:ext>
          </a:extLst>
        </xdr:cNvPr>
        <xdr:cNvSpPr txBox="1"/>
      </xdr:nvSpPr>
      <xdr:spPr>
        <a:xfrm>
          <a:off x="9258300" y="67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146512</xdr:rowOff>
    </xdr:from>
    <xdr:to>
      <xdr:col>50</xdr:col>
      <xdr:colOff>165100</xdr:colOff>
      <xdr:row>41</xdr:row>
      <xdr:rowOff>76662</xdr:rowOff>
    </xdr:to>
    <xdr:sp macro="" textlink="">
      <xdr:nvSpPr>
        <xdr:cNvPr id="130" name="楕円 129">
          <a:extLst>
            <a:ext uri="{FF2B5EF4-FFF2-40B4-BE49-F238E27FC236}">
              <a16:creationId xmlns:a16="http://schemas.microsoft.com/office/drawing/2014/main" id="{C69F50DC-AA2D-4B1D-B8E4-D5A90813FCBE}"/>
            </a:ext>
          </a:extLst>
        </xdr:cNvPr>
        <xdr:cNvSpPr/>
      </xdr:nvSpPr>
      <xdr:spPr>
        <a:xfrm>
          <a:off x="8445500" y="6852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25862</xdr:rowOff>
    </xdr:from>
    <xdr:to>
      <xdr:col>55</xdr:col>
      <xdr:colOff>0</xdr:colOff>
      <xdr:row>41</xdr:row>
      <xdr:rowOff>25862</xdr:rowOff>
    </xdr:to>
    <xdr:cxnSp macro="">
      <xdr:nvCxnSpPr>
        <xdr:cNvPr id="131" name="直線コネクタ 130">
          <a:extLst>
            <a:ext uri="{FF2B5EF4-FFF2-40B4-BE49-F238E27FC236}">
              <a16:creationId xmlns:a16="http://schemas.microsoft.com/office/drawing/2014/main" id="{F86782E5-3184-4DC8-8852-D249A621F2B2}"/>
            </a:ext>
          </a:extLst>
        </xdr:cNvPr>
        <xdr:cNvCxnSpPr/>
      </xdr:nvCxnSpPr>
      <xdr:spPr>
        <a:xfrm>
          <a:off x="8496300" y="689910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147061</xdr:rowOff>
    </xdr:from>
    <xdr:to>
      <xdr:col>46</xdr:col>
      <xdr:colOff>38100</xdr:colOff>
      <xdr:row>41</xdr:row>
      <xdr:rowOff>77211</xdr:rowOff>
    </xdr:to>
    <xdr:sp macro="" textlink="">
      <xdr:nvSpPr>
        <xdr:cNvPr id="132" name="楕円 131">
          <a:extLst>
            <a:ext uri="{FF2B5EF4-FFF2-40B4-BE49-F238E27FC236}">
              <a16:creationId xmlns:a16="http://schemas.microsoft.com/office/drawing/2014/main" id="{CE9D6DF4-927B-46F5-8C74-A09A71DE0C43}"/>
            </a:ext>
          </a:extLst>
        </xdr:cNvPr>
        <xdr:cNvSpPr/>
      </xdr:nvSpPr>
      <xdr:spPr>
        <a:xfrm>
          <a:off x="7670800" y="6852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25862</xdr:rowOff>
    </xdr:from>
    <xdr:to>
      <xdr:col>50</xdr:col>
      <xdr:colOff>114300</xdr:colOff>
      <xdr:row>41</xdr:row>
      <xdr:rowOff>26411</xdr:rowOff>
    </xdr:to>
    <xdr:cxnSp macro="">
      <xdr:nvCxnSpPr>
        <xdr:cNvPr id="133" name="直線コネクタ 132">
          <a:extLst>
            <a:ext uri="{FF2B5EF4-FFF2-40B4-BE49-F238E27FC236}">
              <a16:creationId xmlns:a16="http://schemas.microsoft.com/office/drawing/2014/main" id="{984ECBCF-C5D1-4DF9-8E91-4E484489B693}"/>
            </a:ext>
          </a:extLst>
        </xdr:cNvPr>
        <xdr:cNvCxnSpPr/>
      </xdr:nvCxnSpPr>
      <xdr:spPr>
        <a:xfrm flipV="1">
          <a:off x="7713980" y="6899102"/>
          <a:ext cx="78232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146924</xdr:rowOff>
    </xdr:from>
    <xdr:to>
      <xdr:col>41</xdr:col>
      <xdr:colOff>101600</xdr:colOff>
      <xdr:row>41</xdr:row>
      <xdr:rowOff>77074</xdr:rowOff>
    </xdr:to>
    <xdr:sp macro="" textlink="">
      <xdr:nvSpPr>
        <xdr:cNvPr id="134" name="楕円 133">
          <a:extLst>
            <a:ext uri="{FF2B5EF4-FFF2-40B4-BE49-F238E27FC236}">
              <a16:creationId xmlns:a16="http://schemas.microsoft.com/office/drawing/2014/main" id="{73D845D8-499E-4F55-951F-EC50503146F2}"/>
            </a:ext>
          </a:extLst>
        </xdr:cNvPr>
        <xdr:cNvSpPr/>
      </xdr:nvSpPr>
      <xdr:spPr>
        <a:xfrm>
          <a:off x="6873240" y="6852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26274</xdr:rowOff>
    </xdr:from>
    <xdr:to>
      <xdr:col>45</xdr:col>
      <xdr:colOff>177800</xdr:colOff>
      <xdr:row>41</xdr:row>
      <xdr:rowOff>26411</xdr:rowOff>
    </xdr:to>
    <xdr:cxnSp macro="">
      <xdr:nvCxnSpPr>
        <xdr:cNvPr id="135" name="直線コネクタ 134">
          <a:extLst>
            <a:ext uri="{FF2B5EF4-FFF2-40B4-BE49-F238E27FC236}">
              <a16:creationId xmlns:a16="http://schemas.microsoft.com/office/drawing/2014/main" id="{F99F7CF9-05A7-457C-B598-6E2895587D99}"/>
            </a:ext>
          </a:extLst>
        </xdr:cNvPr>
        <xdr:cNvCxnSpPr/>
      </xdr:nvCxnSpPr>
      <xdr:spPr>
        <a:xfrm>
          <a:off x="6924040" y="6899514"/>
          <a:ext cx="78994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147061</xdr:rowOff>
    </xdr:from>
    <xdr:to>
      <xdr:col>36</xdr:col>
      <xdr:colOff>165100</xdr:colOff>
      <xdr:row>41</xdr:row>
      <xdr:rowOff>77211</xdr:rowOff>
    </xdr:to>
    <xdr:sp macro="" textlink="">
      <xdr:nvSpPr>
        <xdr:cNvPr id="136" name="楕円 135">
          <a:extLst>
            <a:ext uri="{FF2B5EF4-FFF2-40B4-BE49-F238E27FC236}">
              <a16:creationId xmlns:a16="http://schemas.microsoft.com/office/drawing/2014/main" id="{1D05A21E-AF0B-461F-BB4B-850BADC3FF58}"/>
            </a:ext>
          </a:extLst>
        </xdr:cNvPr>
        <xdr:cNvSpPr/>
      </xdr:nvSpPr>
      <xdr:spPr>
        <a:xfrm>
          <a:off x="6098540" y="6852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26274</xdr:rowOff>
    </xdr:from>
    <xdr:to>
      <xdr:col>41</xdr:col>
      <xdr:colOff>50800</xdr:colOff>
      <xdr:row>41</xdr:row>
      <xdr:rowOff>26411</xdr:rowOff>
    </xdr:to>
    <xdr:cxnSp macro="">
      <xdr:nvCxnSpPr>
        <xdr:cNvPr id="137" name="直線コネクタ 136">
          <a:extLst>
            <a:ext uri="{FF2B5EF4-FFF2-40B4-BE49-F238E27FC236}">
              <a16:creationId xmlns:a16="http://schemas.microsoft.com/office/drawing/2014/main" id="{6C93C318-104B-4FEC-B851-DE9CDA9EDE6B}"/>
            </a:ext>
          </a:extLst>
        </xdr:cNvPr>
        <xdr:cNvCxnSpPr/>
      </xdr:nvCxnSpPr>
      <xdr:spPr>
        <a:xfrm flipV="1">
          <a:off x="6149340" y="6899514"/>
          <a:ext cx="7747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58808</xdr:rowOff>
    </xdr:from>
    <xdr:ext cx="469744" cy="259045"/>
    <xdr:sp macro="" textlink="">
      <xdr:nvSpPr>
        <xdr:cNvPr id="138" name="n_1aveValue【道路】&#10;一人当たり延長">
          <a:extLst>
            <a:ext uri="{FF2B5EF4-FFF2-40B4-BE49-F238E27FC236}">
              <a16:creationId xmlns:a16="http://schemas.microsoft.com/office/drawing/2014/main" id="{07880ADA-2BD2-4570-86F3-FBE2E4C75D25}"/>
            </a:ext>
          </a:extLst>
        </xdr:cNvPr>
        <xdr:cNvSpPr txBox="1"/>
      </xdr:nvSpPr>
      <xdr:spPr>
        <a:xfrm>
          <a:off x="8271587" y="642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64934</xdr:rowOff>
    </xdr:from>
    <xdr:ext cx="469744" cy="259045"/>
    <xdr:sp macro="" textlink="">
      <xdr:nvSpPr>
        <xdr:cNvPr id="139" name="n_2aveValue【道路】&#10;一人当たり延長">
          <a:extLst>
            <a:ext uri="{FF2B5EF4-FFF2-40B4-BE49-F238E27FC236}">
              <a16:creationId xmlns:a16="http://schemas.microsoft.com/office/drawing/2014/main" id="{B1CC492B-DCA1-4279-A3DA-33C4CAFBB9BB}"/>
            </a:ext>
          </a:extLst>
        </xdr:cNvPr>
        <xdr:cNvSpPr txBox="1"/>
      </xdr:nvSpPr>
      <xdr:spPr>
        <a:xfrm>
          <a:off x="7509587" y="64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72432</xdr:rowOff>
    </xdr:from>
    <xdr:ext cx="469744" cy="259045"/>
    <xdr:sp macro="" textlink="">
      <xdr:nvSpPr>
        <xdr:cNvPr id="140" name="n_3aveValue【道路】&#10;一人当たり延長">
          <a:extLst>
            <a:ext uri="{FF2B5EF4-FFF2-40B4-BE49-F238E27FC236}">
              <a16:creationId xmlns:a16="http://schemas.microsoft.com/office/drawing/2014/main" id="{4C1FD224-1413-46F6-AA20-DD9AB240A5D5}"/>
            </a:ext>
          </a:extLst>
        </xdr:cNvPr>
        <xdr:cNvSpPr txBox="1"/>
      </xdr:nvSpPr>
      <xdr:spPr>
        <a:xfrm>
          <a:off x="6712027" y="644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73255</xdr:rowOff>
    </xdr:from>
    <xdr:ext cx="469744" cy="259045"/>
    <xdr:sp macro="" textlink="">
      <xdr:nvSpPr>
        <xdr:cNvPr id="141" name="n_4aveValue【道路】&#10;一人当たり延長">
          <a:extLst>
            <a:ext uri="{FF2B5EF4-FFF2-40B4-BE49-F238E27FC236}">
              <a16:creationId xmlns:a16="http://schemas.microsoft.com/office/drawing/2014/main" id="{2EBC65FD-AE37-4C53-89B5-27BADC3C65B3}"/>
            </a:ext>
          </a:extLst>
        </xdr:cNvPr>
        <xdr:cNvSpPr txBox="1"/>
      </xdr:nvSpPr>
      <xdr:spPr>
        <a:xfrm>
          <a:off x="5937327" y="64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67789</xdr:rowOff>
    </xdr:from>
    <xdr:ext cx="469744" cy="259045"/>
    <xdr:sp macro="" textlink="">
      <xdr:nvSpPr>
        <xdr:cNvPr id="142" name="n_1mainValue【道路】&#10;一人当たり延長">
          <a:extLst>
            <a:ext uri="{FF2B5EF4-FFF2-40B4-BE49-F238E27FC236}">
              <a16:creationId xmlns:a16="http://schemas.microsoft.com/office/drawing/2014/main" id="{CD9A6C44-1A39-46C2-A1AC-3E46B501818F}"/>
            </a:ext>
          </a:extLst>
        </xdr:cNvPr>
        <xdr:cNvSpPr txBox="1"/>
      </xdr:nvSpPr>
      <xdr:spPr>
        <a:xfrm>
          <a:off x="8271587" y="694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68338</xdr:rowOff>
    </xdr:from>
    <xdr:ext cx="469744" cy="259045"/>
    <xdr:sp macro="" textlink="">
      <xdr:nvSpPr>
        <xdr:cNvPr id="143" name="n_2mainValue【道路】&#10;一人当たり延長">
          <a:extLst>
            <a:ext uri="{FF2B5EF4-FFF2-40B4-BE49-F238E27FC236}">
              <a16:creationId xmlns:a16="http://schemas.microsoft.com/office/drawing/2014/main" id="{81FB4726-945B-43B9-B7ED-623D6C43577C}"/>
            </a:ext>
          </a:extLst>
        </xdr:cNvPr>
        <xdr:cNvSpPr txBox="1"/>
      </xdr:nvSpPr>
      <xdr:spPr>
        <a:xfrm>
          <a:off x="7509587" y="69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68201</xdr:rowOff>
    </xdr:from>
    <xdr:ext cx="469744" cy="259045"/>
    <xdr:sp macro="" textlink="">
      <xdr:nvSpPr>
        <xdr:cNvPr id="144" name="n_3mainValue【道路】&#10;一人当たり延長">
          <a:extLst>
            <a:ext uri="{FF2B5EF4-FFF2-40B4-BE49-F238E27FC236}">
              <a16:creationId xmlns:a16="http://schemas.microsoft.com/office/drawing/2014/main" id="{26117B85-3EDA-418B-8D03-F4B154A20879}"/>
            </a:ext>
          </a:extLst>
        </xdr:cNvPr>
        <xdr:cNvSpPr txBox="1"/>
      </xdr:nvSpPr>
      <xdr:spPr>
        <a:xfrm>
          <a:off x="6712027" y="6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68338</xdr:rowOff>
    </xdr:from>
    <xdr:ext cx="469744" cy="259045"/>
    <xdr:sp macro="" textlink="">
      <xdr:nvSpPr>
        <xdr:cNvPr id="145" name="n_4mainValue【道路】&#10;一人当たり延長">
          <a:extLst>
            <a:ext uri="{FF2B5EF4-FFF2-40B4-BE49-F238E27FC236}">
              <a16:creationId xmlns:a16="http://schemas.microsoft.com/office/drawing/2014/main" id="{9B381EEC-B9A3-46EC-97A6-F3AEE562CFE7}"/>
            </a:ext>
          </a:extLst>
        </xdr:cNvPr>
        <xdr:cNvSpPr txBox="1"/>
      </xdr:nvSpPr>
      <xdr:spPr>
        <a:xfrm>
          <a:off x="5937327" y="69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28C713A-5AEC-4122-8ACA-DB93ADCC1BD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A478E0A-AF90-4DFD-BA98-167A589DB5E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6386657-493B-4218-AA06-8EDC5F6D7CF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922B40A-215C-4B5A-8BBE-487C628E38D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AB369A0-5220-4D28-B759-D2D5828A337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F7C0AAF-0D59-4F87-8253-739AA08F76F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676EDDF-F2E5-479D-8DC3-826ABF91C33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77D3906-83F0-4342-80CB-3359ADC165A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509BE4A-1C72-45AB-AC5E-0A6AE6DDCE8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A01EB48-5711-45F6-A1C9-F1221A295D3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233FBA7-317F-46B8-A6B8-9D326BA19ED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3BBAE5E-6CD8-4D96-86D1-5771946EE52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E3815B4A-5555-403B-A170-6C2595FA5857}"/>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68A00FF-92C9-47E7-A6BF-FAC6E20B637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1487C7D-0A8C-4D93-81DC-C0289F3FCC1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BC4D38A-15BD-48EE-966E-67DBC15E874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9A36BA6-ED7D-4A27-BB20-42643217177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4C14B10-F9B3-4A6D-9332-F72160609E9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110B13B-12C4-425E-8DB5-D9B1EAB652D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15B4DBB-C131-4505-B3D1-6073EE07F40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13A2C54-81F1-45CC-9FAB-7454DA195AD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9A1BA92-6279-4D99-913E-E5CB7D0E600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BEA17390-1102-4D9A-A391-D344A53B1ACC}"/>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C31F9BA-8E0D-460C-AEF9-B1F825771EF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E5A5EAA1-0C16-467C-B3E7-2103F59B1FE1}"/>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654C8CC-129D-469F-A15A-EA15AC3CE92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FF298F66-0895-4855-AA5E-621E5DD37D01}"/>
            </a:ext>
          </a:extLst>
        </xdr:cNvPr>
        <xdr:cNvCxnSpPr/>
      </xdr:nvCxnSpPr>
      <xdr:spPr>
        <a:xfrm flipV="1">
          <a:off x="4086225" y="9306741"/>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1B604BD-B051-421A-A7AC-503E578AAB76}"/>
            </a:ext>
          </a:extLst>
        </xdr:cNvPr>
        <xdr:cNvSpPr txBox="1"/>
      </xdr:nvSpPr>
      <xdr:spPr>
        <a:xfrm>
          <a:off x="4124960" y="1068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0D6AF7B1-96F4-439E-828B-1524074D909B}"/>
            </a:ext>
          </a:extLst>
        </xdr:cNvPr>
        <xdr:cNvCxnSpPr/>
      </xdr:nvCxnSpPr>
      <xdr:spPr>
        <a:xfrm>
          <a:off x="4020820" y="10677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2D11BC7-B63F-4424-8337-532EE55EC7FC}"/>
            </a:ext>
          </a:extLst>
        </xdr:cNvPr>
        <xdr:cNvSpPr txBox="1"/>
      </xdr:nvSpPr>
      <xdr:spPr>
        <a:xfrm>
          <a:off x="4124960" y="908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04E133ED-7908-464A-9B02-B5FD1141A635}"/>
            </a:ext>
          </a:extLst>
        </xdr:cNvPr>
        <xdr:cNvCxnSpPr/>
      </xdr:nvCxnSpPr>
      <xdr:spPr>
        <a:xfrm>
          <a:off x="4020820" y="9306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BAD585A-2218-44FB-AE6F-052A3DBB9952}"/>
            </a:ext>
          </a:extLst>
        </xdr:cNvPr>
        <xdr:cNvSpPr txBox="1"/>
      </xdr:nvSpPr>
      <xdr:spPr>
        <a:xfrm>
          <a:off x="4124960" y="994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6DB421BE-8700-4C91-9AA8-69AFF76F3AA4}"/>
            </a:ext>
          </a:extLst>
        </xdr:cNvPr>
        <xdr:cNvSpPr/>
      </xdr:nvSpPr>
      <xdr:spPr>
        <a:xfrm>
          <a:off x="403606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0663DD11-6B4C-46B5-B791-0D54ACC4994C}"/>
            </a:ext>
          </a:extLst>
        </xdr:cNvPr>
        <xdr:cNvSpPr/>
      </xdr:nvSpPr>
      <xdr:spPr>
        <a:xfrm>
          <a:off x="3312160" y="9923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65FC4AB6-B064-408A-8DC2-6FA8DD481EC8}"/>
            </a:ext>
          </a:extLst>
        </xdr:cNvPr>
        <xdr:cNvSpPr/>
      </xdr:nvSpPr>
      <xdr:spPr>
        <a:xfrm>
          <a:off x="2514600" y="9874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3CB66993-EB75-4BC3-9744-23AF44C7B729}"/>
            </a:ext>
          </a:extLst>
        </xdr:cNvPr>
        <xdr:cNvSpPr/>
      </xdr:nvSpPr>
      <xdr:spPr>
        <a:xfrm>
          <a:off x="1739900" y="9835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EAEBC7B0-B5FD-4754-8DB9-97FFF7BB8DA2}"/>
            </a:ext>
          </a:extLst>
        </xdr:cNvPr>
        <xdr:cNvSpPr/>
      </xdr:nvSpPr>
      <xdr:spPr>
        <a:xfrm>
          <a:off x="965200" y="976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EB3D5D5-19C8-4786-9683-5BCB9C47CFD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2DAE31-E0A4-4BCA-963D-FD7CF906BF5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6747D5-4A8B-4771-B8C0-3C08E9BF613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5BA29C-CB23-4B67-B520-C49FED3D9C8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E73319-F2DF-4197-BFFA-B42446E8C24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138612</xdr:rowOff>
    </xdr:from>
    <xdr:to>
      <xdr:col>24</xdr:col>
      <xdr:colOff>114300</xdr:colOff>
      <xdr:row>57</xdr:row>
      <xdr:rowOff>68762</xdr:rowOff>
    </xdr:to>
    <xdr:sp macro="" textlink="">
      <xdr:nvSpPr>
        <xdr:cNvPr id="188" name="楕円 187">
          <a:extLst>
            <a:ext uri="{FF2B5EF4-FFF2-40B4-BE49-F238E27FC236}">
              <a16:creationId xmlns:a16="http://schemas.microsoft.com/office/drawing/2014/main" id="{C3AE6A7C-CC6C-4188-B5DF-3D60AD399A96}"/>
            </a:ext>
          </a:extLst>
        </xdr:cNvPr>
        <xdr:cNvSpPr/>
      </xdr:nvSpPr>
      <xdr:spPr>
        <a:xfrm>
          <a:off x="4036060" y="9526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161489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78B446A-763D-4A9A-9F73-8D11778C2D6B}"/>
            </a:ext>
          </a:extLst>
        </xdr:cNvPr>
        <xdr:cNvSpPr txBox="1"/>
      </xdr:nvSpPr>
      <xdr:spPr>
        <a:xfrm>
          <a:off x="4124960" y="938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79828</xdr:rowOff>
    </xdr:from>
    <xdr:to>
      <xdr:col>20</xdr:col>
      <xdr:colOff>38100</xdr:colOff>
      <xdr:row>57</xdr:row>
      <xdr:rowOff>9978</xdr:rowOff>
    </xdr:to>
    <xdr:sp macro="" textlink="">
      <xdr:nvSpPr>
        <xdr:cNvPr id="190" name="楕円 189">
          <a:extLst>
            <a:ext uri="{FF2B5EF4-FFF2-40B4-BE49-F238E27FC236}">
              <a16:creationId xmlns:a16="http://schemas.microsoft.com/office/drawing/2014/main" id="{2706A2A5-BA54-4155-B486-63ACB392E1B3}"/>
            </a:ext>
          </a:extLst>
        </xdr:cNvPr>
        <xdr:cNvSpPr/>
      </xdr:nvSpPr>
      <xdr:spPr>
        <a:xfrm>
          <a:off x="3312160" y="9467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130628</xdr:rowOff>
    </xdr:from>
    <xdr:to>
      <xdr:col>24</xdr:col>
      <xdr:colOff>63500</xdr:colOff>
      <xdr:row>57</xdr:row>
      <xdr:rowOff>17962</xdr:rowOff>
    </xdr:to>
    <xdr:cxnSp macro="">
      <xdr:nvCxnSpPr>
        <xdr:cNvPr id="191" name="直線コネクタ 190">
          <a:extLst>
            <a:ext uri="{FF2B5EF4-FFF2-40B4-BE49-F238E27FC236}">
              <a16:creationId xmlns:a16="http://schemas.microsoft.com/office/drawing/2014/main" id="{8CBF0525-61A6-4089-8602-817A69AE79A4}"/>
            </a:ext>
          </a:extLst>
        </xdr:cNvPr>
        <xdr:cNvCxnSpPr/>
      </xdr:nvCxnSpPr>
      <xdr:spPr>
        <a:xfrm>
          <a:off x="3355340" y="9518468"/>
          <a:ext cx="73152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21046</xdr:rowOff>
    </xdr:from>
    <xdr:to>
      <xdr:col>15</xdr:col>
      <xdr:colOff>101600</xdr:colOff>
      <xdr:row>56</xdr:row>
      <xdr:rowOff>122646</xdr:rowOff>
    </xdr:to>
    <xdr:sp macro="" textlink="">
      <xdr:nvSpPr>
        <xdr:cNvPr id="192" name="楕円 191">
          <a:extLst>
            <a:ext uri="{FF2B5EF4-FFF2-40B4-BE49-F238E27FC236}">
              <a16:creationId xmlns:a16="http://schemas.microsoft.com/office/drawing/2014/main" id="{64EC8B0D-B69D-4BC0-BBBE-B4D5520DD116}"/>
            </a:ext>
          </a:extLst>
        </xdr:cNvPr>
        <xdr:cNvSpPr/>
      </xdr:nvSpPr>
      <xdr:spPr>
        <a:xfrm>
          <a:off x="2514600" y="94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71846</xdr:rowOff>
    </xdr:from>
    <xdr:to>
      <xdr:col>19</xdr:col>
      <xdr:colOff>177800</xdr:colOff>
      <xdr:row>56</xdr:row>
      <xdr:rowOff>130628</xdr:rowOff>
    </xdr:to>
    <xdr:cxnSp macro="">
      <xdr:nvCxnSpPr>
        <xdr:cNvPr id="193" name="直線コネクタ 192">
          <a:extLst>
            <a:ext uri="{FF2B5EF4-FFF2-40B4-BE49-F238E27FC236}">
              <a16:creationId xmlns:a16="http://schemas.microsoft.com/office/drawing/2014/main" id="{BEC2F47E-0E48-400A-84E0-AA7356CC8B13}"/>
            </a:ext>
          </a:extLst>
        </xdr:cNvPr>
        <xdr:cNvCxnSpPr/>
      </xdr:nvCxnSpPr>
      <xdr:spPr>
        <a:xfrm>
          <a:off x="2565400" y="9459686"/>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133713</xdr:rowOff>
    </xdr:from>
    <xdr:to>
      <xdr:col>10</xdr:col>
      <xdr:colOff>165100</xdr:colOff>
      <xdr:row>56</xdr:row>
      <xdr:rowOff>63863</xdr:rowOff>
    </xdr:to>
    <xdr:sp macro="" textlink="">
      <xdr:nvSpPr>
        <xdr:cNvPr id="194" name="楕円 193">
          <a:extLst>
            <a:ext uri="{FF2B5EF4-FFF2-40B4-BE49-F238E27FC236}">
              <a16:creationId xmlns:a16="http://schemas.microsoft.com/office/drawing/2014/main" id="{8B4BDC11-3A2E-4261-BC3F-159E990703DF}"/>
            </a:ext>
          </a:extLst>
        </xdr:cNvPr>
        <xdr:cNvSpPr/>
      </xdr:nvSpPr>
      <xdr:spPr>
        <a:xfrm>
          <a:off x="1739900" y="9353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13063</xdr:rowOff>
    </xdr:from>
    <xdr:to>
      <xdr:col>15</xdr:col>
      <xdr:colOff>50800</xdr:colOff>
      <xdr:row>56</xdr:row>
      <xdr:rowOff>71846</xdr:rowOff>
    </xdr:to>
    <xdr:cxnSp macro="">
      <xdr:nvCxnSpPr>
        <xdr:cNvPr id="195" name="直線コネクタ 194">
          <a:extLst>
            <a:ext uri="{FF2B5EF4-FFF2-40B4-BE49-F238E27FC236}">
              <a16:creationId xmlns:a16="http://schemas.microsoft.com/office/drawing/2014/main" id="{8E745410-3353-4C6A-9F4F-693E45505E75}"/>
            </a:ext>
          </a:extLst>
        </xdr:cNvPr>
        <xdr:cNvCxnSpPr/>
      </xdr:nvCxnSpPr>
      <xdr:spPr>
        <a:xfrm>
          <a:off x="1790700" y="9400903"/>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74930</xdr:rowOff>
    </xdr:from>
    <xdr:to>
      <xdr:col>6</xdr:col>
      <xdr:colOff>38100</xdr:colOff>
      <xdr:row>56</xdr:row>
      <xdr:rowOff>5080</xdr:rowOff>
    </xdr:to>
    <xdr:sp macro="" textlink="">
      <xdr:nvSpPr>
        <xdr:cNvPr id="196" name="楕円 195">
          <a:extLst>
            <a:ext uri="{FF2B5EF4-FFF2-40B4-BE49-F238E27FC236}">
              <a16:creationId xmlns:a16="http://schemas.microsoft.com/office/drawing/2014/main" id="{14AEF98A-82AA-413D-9AAB-621592366ED0}"/>
            </a:ext>
          </a:extLst>
        </xdr:cNvPr>
        <xdr:cNvSpPr/>
      </xdr:nvSpPr>
      <xdr:spPr>
        <a:xfrm>
          <a:off x="965200" y="9295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56</xdr:row>
      <xdr:rowOff>13063</xdr:rowOff>
    </xdr:to>
    <xdr:cxnSp macro="">
      <xdr:nvCxnSpPr>
        <xdr:cNvPr id="197" name="直線コネクタ 196">
          <a:extLst>
            <a:ext uri="{FF2B5EF4-FFF2-40B4-BE49-F238E27FC236}">
              <a16:creationId xmlns:a16="http://schemas.microsoft.com/office/drawing/2014/main" id="{5C29AC1F-EE1A-4854-BA8F-AB87E26229FA}"/>
            </a:ext>
          </a:extLst>
        </xdr:cNvPr>
        <xdr:cNvCxnSpPr/>
      </xdr:nvCxnSpPr>
      <xdr:spPr>
        <a:xfrm>
          <a:off x="1008380" y="9345930"/>
          <a:ext cx="78232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BAE089B-BC95-4CFE-8B0B-E61B7731CDE7}"/>
            </a:ext>
          </a:extLst>
        </xdr:cNvPr>
        <xdr:cNvSpPr txBox="1"/>
      </xdr:nvSpPr>
      <xdr:spPr>
        <a:xfrm>
          <a:off x="317056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C2D636C-69F8-4E90-B01C-BAAC1DBC4694}"/>
            </a:ext>
          </a:extLst>
        </xdr:cNvPr>
        <xdr:cNvSpPr txBox="1"/>
      </xdr:nvSpPr>
      <xdr:spPr>
        <a:xfrm>
          <a:off x="2385704" y="996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33DC843-3928-48AC-A4E0-1129672930F4}"/>
            </a:ext>
          </a:extLst>
        </xdr:cNvPr>
        <xdr:cNvSpPr txBox="1"/>
      </xdr:nvSpPr>
      <xdr:spPr>
        <a:xfrm>
          <a:off x="1611004" y="992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E979FDF-0AB2-42D9-86AB-01C23C564E55}"/>
            </a:ext>
          </a:extLst>
        </xdr:cNvPr>
        <xdr:cNvSpPr txBox="1"/>
      </xdr:nvSpPr>
      <xdr:spPr>
        <a:xfrm>
          <a:off x="836304" y="985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26505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728634A-6203-4655-AB91-3B2120E0ED1B}"/>
            </a:ext>
          </a:extLst>
        </xdr:cNvPr>
        <xdr:cNvSpPr txBox="1"/>
      </xdr:nvSpPr>
      <xdr:spPr>
        <a:xfrm>
          <a:off x="3170564" y="924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139173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2E14596-924D-41EF-AACD-F7B64B767421}"/>
            </a:ext>
          </a:extLst>
        </xdr:cNvPr>
        <xdr:cNvSpPr txBox="1"/>
      </xdr:nvSpPr>
      <xdr:spPr>
        <a:xfrm>
          <a:off x="238570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80390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C8B3DBA-D9B6-47FE-971E-7D2A738CCA70}"/>
            </a:ext>
          </a:extLst>
        </xdr:cNvPr>
        <xdr:cNvSpPr txBox="1"/>
      </xdr:nvSpPr>
      <xdr:spPr>
        <a:xfrm>
          <a:off x="1611004" y="913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21607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65D844A-9E9D-4F33-8CD0-284382F59EF8}"/>
            </a:ext>
          </a:extLst>
        </xdr:cNvPr>
        <xdr:cNvSpPr txBox="1"/>
      </xdr:nvSpPr>
      <xdr:spPr>
        <a:xfrm>
          <a:off x="83630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26D8615-65C4-4150-8353-0A177EF0964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022AE37-A3E9-42DF-8F97-DE669746FC3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33220EC-981A-473C-B054-E458AAF05ED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C5134D3-783E-45B0-A61C-22140F9362B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D53B168-883B-4F09-8313-D1FAA044D21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FEA035E-5AAD-427B-9354-661A82518F3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B432F95-AEB3-4A5B-880F-4D49380BDF9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59C8E7D-437A-4F57-8F31-A27FE2E1B1C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6C6B2F0-9071-4F8C-BB91-8A7AAE5CA56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9D085CD-3630-4BCF-8AEF-1191070A44B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F8984DC-940A-4283-9384-F4E0712327D2}"/>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5BE555C3-896B-4788-A10A-4CB84232BC5B}"/>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BBE8DEE-335B-4DB3-AD8A-D8F41237B42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D8E416A8-053A-4E77-A5CE-C8C1C368A68B}"/>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2F69FA9E-C144-4E3A-8CA6-4FC313CA19A1}"/>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50EDAB9E-9D85-4113-9502-06499FF2FEE5}"/>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BA3466E4-1CE2-4FEA-BF48-701DF0ED0F6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17D326F6-26FA-4EA7-921B-A9E5DF433287}"/>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A609CA6-D90E-46D3-9892-2E7972A304E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86EC6763-6C21-4899-828F-8955C4B26AFF}"/>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893B2674-450E-4CE1-9F67-6C82C7A62B0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292825EC-42D1-4F1E-81E1-27FD352C4009}"/>
            </a:ext>
          </a:extLst>
        </xdr:cNvPr>
        <xdr:cNvCxnSpPr/>
      </xdr:nvCxnSpPr>
      <xdr:spPr>
        <a:xfrm flipV="1">
          <a:off x="9219565" y="9682778"/>
          <a:ext cx="0" cy="1045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37B54B01-F9EA-4149-B116-59DF59A2C202}"/>
            </a:ext>
          </a:extLst>
        </xdr:cNvPr>
        <xdr:cNvSpPr txBox="1"/>
      </xdr:nvSpPr>
      <xdr:spPr>
        <a:xfrm>
          <a:off x="9258300" y="1073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C5351D68-EF39-4B2C-BC35-2DDFFEB6C7AC}"/>
            </a:ext>
          </a:extLst>
        </xdr:cNvPr>
        <xdr:cNvCxnSpPr/>
      </xdr:nvCxnSpPr>
      <xdr:spPr>
        <a:xfrm>
          <a:off x="9154160" y="1072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66440978-D1AC-4F99-A259-52B30342C24A}"/>
            </a:ext>
          </a:extLst>
        </xdr:cNvPr>
        <xdr:cNvSpPr txBox="1"/>
      </xdr:nvSpPr>
      <xdr:spPr>
        <a:xfrm>
          <a:off x="9258300" y="946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1AD01F90-2C12-4308-96E4-7B3F8BFF1B86}"/>
            </a:ext>
          </a:extLst>
        </xdr:cNvPr>
        <xdr:cNvCxnSpPr/>
      </xdr:nvCxnSpPr>
      <xdr:spPr>
        <a:xfrm>
          <a:off x="9154160" y="968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23B5ECD6-ECF2-460A-AABB-83AA53A8E024}"/>
            </a:ext>
          </a:extLst>
        </xdr:cNvPr>
        <xdr:cNvSpPr txBox="1"/>
      </xdr:nvSpPr>
      <xdr:spPr>
        <a:xfrm>
          <a:off x="9258300" y="1017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DC53A96C-9152-482C-BD57-3190C984A99C}"/>
            </a:ext>
          </a:extLst>
        </xdr:cNvPr>
        <xdr:cNvSpPr/>
      </xdr:nvSpPr>
      <xdr:spPr>
        <a:xfrm>
          <a:off x="9192260" y="10314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7296638C-627F-48FF-9574-62B6CB7504B0}"/>
            </a:ext>
          </a:extLst>
        </xdr:cNvPr>
        <xdr:cNvSpPr/>
      </xdr:nvSpPr>
      <xdr:spPr>
        <a:xfrm>
          <a:off x="8445500" y="10317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9FA67501-9286-45AA-A060-5E2BDFAB37A1}"/>
            </a:ext>
          </a:extLst>
        </xdr:cNvPr>
        <xdr:cNvSpPr/>
      </xdr:nvSpPr>
      <xdr:spPr>
        <a:xfrm>
          <a:off x="7670800" y="10320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9F27B229-62BB-4112-97CF-941890C665FD}"/>
            </a:ext>
          </a:extLst>
        </xdr:cNvPr>
        <xdr:cNvSpPr/>
      </xdr:nvSpPr>
      <xdr:spPr>
        <a:xfrm>
          <a:off x="6873240" y="10346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4F00DF63-71B2-4E9A-B44A-388399095526}"/>
            </a:ext>
          </a:extLst>
        </xdr:cNvPr>
        <xdr:cNvSpPr/>
      </xdr:nvSpPr>
      <xdr:spPr>
        <a:xfrm>
          <a:off x="6098540" y="103232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A9640E6-0640-4085-8B56-84FFA61BE2C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10F6EA-2CFB-4009-98EE-B7CC2FC63B3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8A07FA-66D0-438C-8295-E1498686173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6C49459-0BCF-4F4D-AA38-040E2764083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1B951F-AF09-4EEE-9BB5-05016538F5D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116160</xdr:rowOff>
    </xdr:from>
    <xdr:to>
      <xdr:col>55</xdr:col>
      <xdr:colOff>50800</xdr:colOff>
      <xdr:row>64</xdr:row>
      <xdr:rowOff>46310</xdr:rowOff>
    </xdr:to>
    <xdr:sp macro="" textlink="">
      <xdr:nvSpPr>
        <xdr:cNvPr id="243" name="楕円 242">
          <a:extLst>
            <a:ext uri="{FF2B5EF4-FFF2-40B4-BE49-F238E27FC236}">
              <a16:creationId xmlns:a16="http://schemas.microsoft.com/office/drawing/2014/main" id="{02C97BB5-38DC-4D01-9CD6-1788E0D6E6C5}"/>
            </a:ext>
          </a:extLst>
        </xdr:cNvPr>
        <xdr:cNvSpPr/>
      </xdr:nvSpPr>
      <xdr:spPr>
        <a:xfrm>
          <a:off x="9192260" y="10677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31087</xdr:rowOff>
    </xdr:from>
    <xdr:ext cx="378565" cy="259045"/>
    <xdr:sp macro="" textlink="">
      <xdr:nvSpPr>
        <xdr:cNvPr id="244" name="【橋りょう・トンネル】&#10;一人当たり有形固定資産（償却資産）額該当値テキスト">
          <a:extLst>
            <a:ext uri="{FF2B5EF4-FFF2-40B4-BE49-F238E27FC236}">
              <a16:creationId xmlns:a16="http://schemas.microsoft.com/office/drawing/2014/main" id="{319110E3-91FC-4EC4-953B-7207E2790957}"/>
            </a:ext>
          </a:extLst>
        </xdr:cNvPr>
        <xdr:cNvSpPr txBox="1"/>
      </xdr:nvSpPr>
      <xdr:spPr>
        <a:xfrm>
          <a:off x="9258300" y="1059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116137</xdr:rowOff>
    </xdr:from>
    <xdr:to>
      <xdr:col>50</xdr:col>
      <xdr:colOff>165100</xdr:colOff>
      <xdr:row>64</xdr:row>
      <xdr:rowOff>46287</xdr:rowOff>
    </xdr:to>
    <xdr:sp macro="" textlink="">
      <xdr:nvSpPr>
        <xdr:cNvPr id="245" name="楕円 244">
          <a:extLst>
            <a:ext uri="{FF2B5EF4-FFF2-40B4-BE49-F238E27FC236}">
              <a16:creationId xmlns:a16="http://schemas.microsoft.com/office/drawing/2014/main" id="{D2BECE1F-D5F5-4F04-94EB-F1CCEFEB266C}"/>
            </a:ext>
          </a:extLst>
        </xdr:cNvPr>
        <xdr:cNvSpPr/>
      </xdr:nvSpPr>
      <xdr:spPr>
        <a:xfrm>
          <a:off x="8445500" y="10677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166937</xdr:rowOff>
    </xdr:from>
    <xdr:to>
      <xdr:col>55</xdr:col>
      <xdr:colOff>0</xdr:colOff>
      <xdr:row>63</xdr:row>
      <xdr:rowOff>166960</xdr:rowOff>
    </xdr:to>
    <xdr:cxnSp macro="">
      <xdr:nvCxnSpPr>
        <xdr:cNvPr id="246" name="直線コネクタ 245">
          <a:extLst>
            <a:ext uri="{FF2B5EF4-FFF2-40B4-BE49-F238E27FC236}">
              <a16:creationId xmlns:a16="http://schemas.microsoft.com/office/drawing/2014/main" id="{B9003E34-0577-45D9-8B8F-E369A6F4B9B9}"/>
            </a:ext>
          </a:extLst>
        </xdr:cNvPr>
        <xdr:cNvCxnSpPr/>
      </xdr:nvCxnSpPr>
      <xdr:spPr>
        <a:xfrm>
          <a:off x="8496300" y="10728257"/>
          <a:ext cx="7239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116133</xdr:rowOff>
    </xdr:from>
    <xdr:to>
      <xdr:col>46</xdr:col>
      <xdr:colOff>38100</xdr:colOff>
      <xdr:row>64</xdr:row>
      <xdr:rowOff>46283</xdr:rowOff>
    </xdr:to>
    <xdr:sp macro="" textlink="">
      <xdr:nvSpPr>
        <xdr:cNvPr id="247" name="楕円 246">
          <a:extLst>
            <a:ext uri="{FF2B5EF4-FFF2-40B4-BE49-F238E27FC236}">
              <a16:creationId xmlns:a16="http://schemas.microsoft.com/office/drawing/2014/main" id="{885D62C7-7A96-44CD-9FAF-CF18ADE9C646}"/>
            </a:ext>
          </a:extLst>
        </xdr:cNvPr>
        <xdr:cNvSpPr/>
      </xdr:nvSpPr>
      <xdr:spPr>
        <a:xfrm>
          <a:off x="7670800" y="10677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166933</xdr:rowOff>
    </xdr:from>
    <xdr:to>
      <xdr:col>50</xdr:col>
      <xdr:colOff>114300</xdr:colOff>
      <xdr:row>63</xdr:row>
      <xdr:rowOff>166937</xdr:rowOff>
    </xdr:to>
    <xdr:cxnSp macro="">
      <xdr:nvCxnSpPr>
        <xdr:cNvPr id="248" name="直線コネクタ 247">
          <a:extLst>
            <a:ext uri="{FF2B5EF4-FFF2-40B4-BE49-F238E27FC236}">
              <a16:creationId xmlns:a16="http://schemas.microsoft.com/office/drawing/2014/main" id="{7B91C229-EFFE-4503-9581-AAC3FF996FFA}"/>
            </a:ext>
          </a:extLst>
        </xdr:cNvPr>
        <xdr:cNvCxnSpPr/>
      </xdr:nvCxnSpPr>
      <xdr:spPr>
        <a:xfrm>
          <a:off x="7713980" y="10728253"/>
          <a:ext cx="78232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116119</xdr:rowOff>
    </xdr:from>
    <xdr:to>
      <xdr:col>41</xdr:col>
      <xdr:colOff>101600</xdr:colOff>
      <xdr:row>64</xdr:row>
      <xdr:rowOff>46269</xdr:rowOff>
    </xdr:to>
    <xdr:sp macro="" textlink="">
      <xdr:nvSpPr>
        <xdr:cNvPr id="249" name="楕円 248">
          <a:extLst>
            <a:ext uri="{FF2B5EF4-FFF2-40B4-BE49-F238E27FC236}">
              <a16:creationId xmlns:a16="http://schemas.microsoft.com/office/drawing/2014/main" id="{1FDF0FD9-31DC-4261-9544-3506C76436D5}"/>
            </a:ext>
          </a:extLst>
        </xdr:cNvPr>
        <xdr:cNvSpPr/>
      </xdr:nvSpPr>
      <xdr:spPr>
        <a:xfrm>
          <a:off x="6873240" y="10677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166919</xdr:rowOff>
    </xdr:from>
    <xdr:to>
      <xdr:col>45</xdr:col>
      <xdr:colOff>177800</xdr:colOff>
      <xdr:row>63</xdr:row>
      <xdr:rowOff>166933</xdr:rowOff>
    </xdr:to>
    <xdr:cxnSp macro="">
      <xdr:nvCxnSpPr>
        <xdr:cNvPr id="250" name="直線コネクタ 249">
          <a:extLst>
            <a:ext uri="{FF2B5EF4-FFF2-40B4-BE49-F238E27FC236}">
              <a16:creationId xmlns:a16="http://schemas.microsoft.com/office/drawing/2014/main" id="{F69FCCEB-97F1-448B-A586-09AA856B6EA1}"/>
            </a:ext>
          </a:extLst>
        </xdr:cNvPr>
        <xdr:cNvCxnSpPr/>
      </xdr:nvCxnSpPr>
      <xdr:spPr>
        <a:xfrm>
          <a:off x="6924040" y="10728239"/>
          <a:ext cx="78994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116115</xdr:rowOff>
    </xdr:from>
    <xdr:to>
      <xdr:col>36</xdr:col>
      <xdr:colOff>165100</xdr:colOff>
      <xdr:row>64</xdr:row>
      <xdr:rowOff>46265</xdr:rowOff>
    </xdr:to>
    <xdr:sp macro="" textlink="">
      <xdr:nvSpPr>
        <xdr:cNvPr id="251" name="楕円 250">
          <a:extLst>
            <a:ext uri="{FF2B5EF4-FFF2-40B4-BE49-F238E27FC236}">
              <a16:creationId xmlns:a16="http://schemas.microsoft.com/office/drawing/2014/main" id="{34FF349B-D2F0-4E5A-8F67-F77E49BB1DFF}"/>
            </a:ext>
          </a:extLst>
        </xdr:cNvPr>
        <xdr:cNvSpPr/>
      </xdr:nvSpPr>
      <xdr:spPr>
        <a:xfrm>
          <a:off x="6098540" y="10677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166915</xdr:rowOff>
    </xdr:from>
    <xdr:to>
      <xdr:col>41</xdr:col>
      <xdr:colOff>50800</xdr:colOff>
      <xdr:row>63</xdr:row>
      <xdr:rowOff>166919</xdr:rowOff>
    </xdr:to>
    <xdr:cxnSp macro="">
      <xdr:nvCxnSpPr>
        <xdr:cNvPr id="252" name="直線コネクタ 251">
          <a:extLst>
            <a:ext uri="{FF2B5EF4-FFF2-40B4-BE49-F238E27FC236}">
              <a16:creationId xmlns:a16="http://schemas.microsoft.com/office/drawing/2014/main" id="{D20C802F-685A-40EE-BBCF-668FE5F35F68}"/>
            </a:ext>
          </a:extLst>
        </xdr:cNvPr>
        <xdr:cNvCxnSpPr/>
      </xdr:nvCxnSpPr>
      <xdr:spPr>
        <a:xfrm>
          <a:off x="6149340" y="10728235"/>
          <a:ext cx="7747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7463DDA9-7B39-473C-9724-FB3E843E64BA}"/>
            </a:ext>
          </a:extLst>
        </xdr:cNvPr>
        <xdr:cNvSpPr txBox="1"/>
      </xdr:nvSpPr>
      <xdr:spPr>
        <a:xfrm>
          <a:off x="8239271" y="100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845E8E3B-0D23-4519-9DBE-FAC41A8DBA86}"/>
            </a:ext>
          </a:extLst>
        </xdr:cNvPr>
        <xdr:cNvSpPr txBox="1"/>
      </xdr:nvSpPr>
      <xdr:spPr>
        <a:xfrm>
          <a:off x="7477271" y="100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1B855A99-6134-4491-A103-43FFE7C80997}"/>
            </a:ext>
          </a:extLst>
        </xdr:cNvPr>
        <xdr:cNvSpPr txBox="1"/>
      </xdr:nvSpPr>
      <xdr:spPr>
        <a:xfrm>
          <a:off x="6702571" y="101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714AAE41-2707-49EB-BDE9-0EA722F88949}"/>
            </a:ext>
          </a:extLst>
        </xdr:cNvPr>
        <xdr:cNvSpPr txBox="1"/>
      </xdr:nvSpPr>
      <xdr:spPr>
        <a:xfrm>
          <a:off x="5905011" y="101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37414</xdr:rowOff>
    </xdr:from>
    <xdr:ext cx="378565" cy="259045"/>
    <xdr:sp macro="" textlink="">
      <xdr:nvSpPr>
        <xdr:cNvPr id="257" name="n_1mainValue【橋りょう・トンネル】&#10;一人当たり有形固定資産（償却資産）額">
          <a:extLst>
            <a:ext uri="{FF2B5EF4-FFF2-40B4-BE49-F238E27FC236}">
              <a16:creationId xmlns:a16="http://schemas.microsoft.com/office/drawing/2014/main" id="{1D7996BB-4E62-445A-A654-7C816B468C9D}"/>
            </a:ext>
          </a:extLst>
        </xdr:cNvPr>
        <xdr:cNvSpPr txBox="1"/>
      </xdr:nvSpPr>
      <xdr:spPr>
        <a:xfrm>
          <a:off x="8317177" y="107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37410</xdr:rowOff>
    </xdr:from>
    <xdr:ext cx="378565" cy="259045"/>
    <xdr:sp macro="" textlink="">
      <xdr:nvSpPr>
        <xdr:cNvPr id="258" name="n_2mainValue【橋りょう・トンネル】&#10;一人当たり有形固定資産（償却資産）額">
          <a:extLst>
            <a:ext uri="{FF2B5EF4-FFF2-40B4-BE49-F238E27FC236}">
              <a16:creationId xmlns:a16="http://schemas.microsoft.com/office/drawing/2014/main" id="{73DD6119-A76E-4B46-8DC0-26851F2797B2}"/>
            </a:ext>
          </a:extLst>
        </xdr:cNvPr>
        <xdr:cNvSpPr txBox="1"/>
      </xdr:nvSpPr>
      <xdr:spPr>
        <a:xfrm>
          <a:off x="7547557" y="1076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37396</xdr:rowOff>
    </xdr:from>
    <xdr:ext cx="378565" cy="259045"/>
    <xdr:sp macro="" textlink="">
      <xdr:nvSpPr>
        <xdr:cNvPr id="259" name="n_3mainValue【橋りょう・トンネル】&#10;一人当たり有形固定資産（償却資産）額">
          <a:extLst>
            <a:ext uri="{FF2B5EF4-FFF2-40B4-BE49-F238E27FC236}">
              <a16:creationId xmlns:a16="http://schemas.microsoft.com/office/drawing/2014/main" id="{47C9DE77-6147-4F0D-9DA9-7E5800A48108}"/>
            </a:ext>
          </a:extLst>
        </xdr:cNvPr>
        <xdr:cNvSpPr txBox="1"/>
      </xdr:nvSpPr>
      <xdr:spPr>
        <a:xfrm>
          <a:off x="6757617" y="1076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37392</xdr:rowOff>
    </xdr:from>
    <xdr:ext cx="378565" cy="259045"/>
    <xdr:sp macro="" textlink="">
      <xdr:nvSpPr>
        <xdr:cNvPr id="260" name="n_4mainValue【橋りょう・トンネル】&#10;一人当たり有形固定資産（償却資産）額">
          <a:extLst>
            <a:ext uri="{FF2B5EF4-FFF2-40B4-BE49-F238E27FC236}">
              <a16:creationId xmlns:a16="http://schemas.microsoft.com/office/drawing/2014/main" id="{F3FC90FA-FE2A-4FD1-AB67-16E7157C2D76}"/>
            </a:ext>
          </a:extLst>
        </xdr:cNvPr>
        <xdr:cNvSpPr txBox="1"/>
      </xdr:nvSpPr>
      <xdr:spPr>
        <a:xfrm>
          <a:off x="5982917" y="1076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8BEE703-760D-41CF-AFCD-FE72A8B1D02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AAEF0AF-206D-4360-8E52-AA106172204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8095534-480F-47CA-B8FD-FFE7D6A750A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7344574-CEBA-4C71-82C0-04FA9532238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A6E68D52-EE94-4B90-B788-F560DA4223B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AEA07EA-8A2E-4A66-9050-E31AED494E6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A70D7CEA-894F-46FA-A944-845733500CF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C8A9D32-93BB-4ADA-BDAC-ED5A09F613E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95CBC21D-2EF2-4F15-B149-E743EFA4B84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9F4CC15-4261-4EE5-88F9-EAA054006E5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B919AE3-F455-4C70-8A4D-B8A06D4FCDB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38987433-DA64-4915-A6EB-65E7C0CF5BE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8925F083-663D-4C62-941B-751AA7E91BC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3F2C41A7-9127-4859-B6B2-DB6B4A1DE33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668DB4D1-2A84-4E51-8C71-0B31C88FCFF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9572A231-A00D-49D9-B09F-E366DACE61F8}"/>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E23B92DB-5954-4B84-BBF4-7A450C3D4E71}"/>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6216FDE5-D4D5-490A-A626-A95A2DFA803F}"/>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EA6F8CA7-1082-4A26-AA66-A2C8F9537605}"/>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43EECD4-F14C-4668-A318-6AF0A07C706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34DE6E0C-3B2C-4020-9FB7-17689BA89CA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D23122E3-F30E-4C39-B5CB-12F1D01E876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CAAD7FB8-05E7-4DDF-A344-567E26C62F3C}"/>
            </a:ext>
          </a:extLst>
        </xdr:cNvPr>
        <xdr:cNvCxnSpPr/>
      </xdr:nvCxnSpPr>
      <xdr:spPr>
        <a:xfrm flipV="1">
          <a:off x="4086225" y="13125450"/>
          <a:ext cx="0" cy="132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787ED136-34E6-4C9E-B638-A5FB24C987F3}"/>
            </a:ext>
          </a:extLst>
        </xdr:cNvPr>
        <xdr:cNvSpPr txBox="1"/>
      </xdr:nvSpPr>
      <xdr:spPr>
        <a:xfrm>
          <a:off x="4124960" y="1445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4C2276DE-9B50-4214-8933-33BDADDE8589}"/>
            </a:ext>
          </a:extLst>
        </xdr:cNvPr>
        <xdr:cNvCxnSpPr/>
      </xdr:nvCxnSpPr>
      <xdr:spPr>
        <a:xfrm>
          <a:off x="402082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3B7E73A-0C7A-4ED3-A14F-C6A5FA6D37B2}"/>
            </a:ext>
          </a:extLst>
        </xdr:cNvPr>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8E1B8598-22AC-4F8F-A9ED-F3A8F2FA502B}"/>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2F93F4DB-71F0-4ECD-8D5E-D8CAE3D344AE}"/>
            </a:ext>
          </a:extLst>
        </xdr:cNvPr>
        <xdr:cNvSpPr txBox="1"/>
      </xdr:nvSpPr>
      <xdr:spPr>
        <a:xfrm>
          <a:off x="4124960" y="13521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148E404D-219A-42BD-A803-8C32828DDEAE}"/>
            </a:ext>
          </a:extLst>
        </xdr:cNvPr>
        <xdr:cNvSpPr/>
      </xdr:nvSpPr>
      <xdr:spPr>
        <a:xfrm>
          <a:off x="4036060" y="1366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DCE7F178-3E45-4008-8B7C-76330CECD741}"/>
            </a:ext>
          </a:extLst>
        </xdr:cNvPr>
        <xdr:cNvSpPr/>
      </xdr:nvSpPr>
      <xdr:spPr>
        <a:xfrm>
          <a:off x="331216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5158626C-5450-41E4-A4A7-D1609F620464}"/>
            </a:ext>
          </a:extLst>
        </xdr:cNvPr>
        <xdr:cNvSpPr/>
      </xdr:nvSpPr>
      <xdr:spPr>
        <a:xfrm>
          <a:off x="25146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41CD1601-07B2-436B-9293-A144FC182C7F}"/>
            </a:ext>
          </a:extLst>
        </xdr:cNvPr>
        <xdr:cNvSpPr/>
      </xdr:nvSpPr>
      <xdr:spPr>
        <a:xfrm>
          <a:off x="1739900" y="1358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1FD87751-BA28-4D09-9929-272D91922148}"/>
            </a:ext>
          </a:extLst>
        </xdr:cNvPr>
        <xdr:cNvSpPr/>
      </xdr:nvSpPr>
      <xdr:spPr>
        <a:xfrm>
          <a:off x="965200" y="13549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7EA60DD-5494-46AB-9278-E3EC45819F4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D12E829-4A1B-4700-8615-362EF20858F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A4D76BC-5341-4685-9210-250B4298C3A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17B6C96-414F-4AA2-85EE-E739BF1A62C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DC72BB2-A3B2-4198-BE6B-37204185ED7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99" name="楕円 298">
          <a:extLst>
            <a:ext uri="{FF2B5EF4-FFF2-40B4-BE49-F238E27FC236}">
              <a16:creationId xmlns:a16="http://schemas.microsoft.com/office/drawing/2014/main" id="{F941A941-1739-4321-B279-4A7F0885EBEF}"/>
            </a:ext>
          </a:extLst>
        </xdr:cNvPr>
        <xdr:cNvSpPr/>
      </xdr:nvSpPr>
      <xdr:spPr>
        <a:xfrm>
          <a:off x="4036060" y="139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166895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57806EE-1EE7-4D88-AD08-145935EB7989}"/>
            </a:ext>
          </a:extLst>
        </xdr:cNvPr>
        <xdr:cNvSpPr txBox="1"/>
      </xdr:nvSpPr>
      <xdr:spPr>
        <a:xfrm>
          <a:off x="4124960"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167894</xdr:rowOff>
    </xdr:from>
    <xdr:to>
      <xdr:col>20</xdr:col>
      <xdr:colOff>38100</xdr:colOff>
      <xdr:row>83</xdr:row>
      <xdr:rowOff>98044</xdr:rowOff>
    </xdr:to>
    <xdr:sp macro="" textlink="">
      <xdr:nvSpPr>
        <xdr:cNvPr id="301" name="楕円 300">
          <a:extLst>
            <a:ext uri="{FF2B5EF4-FFF2-40B4-BE49-F238E27FC236}">
              <a16:creationId xmlns:a16="http://schemas.microsoft.com/office/drawing/2014/main" id="{1F2A2142-2C54-4AD8-90DB-A44535759F32}"/>
            </a:ext>
          </a:extLst>
        </xdr:cNvPr>
        <xdr:cNvSpPr/>
      </xdr:nvSpPr>
      <xdr:spPr>
        <a:xfrm>
          <a:off x="3312160" y="13914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47244</xdr:rowOff>
    </xdr:from>
    <xdr:to>
      <xdr:col>24</xdr:col>
      <xdr:colOff>63500</xdr:colOff>
      <xdr:row>83</xdr:row>
      <xdr:rowOff>67818</xdr:rowOff>
    </xdr:to>
    <xdr:cxnSp macro="">
      <xdr:nvCxnSpPr>
        <xdr:cNvPr id="302" name="直線コネクタ 301">
          <a:extLst>
            <a:ext uri="{FF2B5EF4-FFF2-40B4-BE49-F238E27FC236}">
              <a16:creationId xmlns:a16="http://schemas.microsoft.com/office/drawing/2014/main" id="{EC1BA333-8B26-4537-AD30-3F7F8420EA9E}"/>
            </a:ext>
          </a:extLst>
        </xdr:cNvPr>
        <xdr:cNvCxnSpPr/>
      </xdr:nvCxnSpPr>
      <xdr:spPr>
        <a:xfrm>
          <a:off x="3355340" y="1396136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xdr:rowOff>
    </xdr:from>
    <xdr:to>
      <xdr:col>15</xdr:col>
      <xdr:colOff>101600</xdr:colOff>
      <xdr:row>83</xdr:row>
      <xdr:rowOff>116332</xdr:rowOff>
    </xdr:to>
    <xdr:sp macro="" textlink="">
      <xdr:nvSpPr>
        <xdr:cNvPr id="303" name="楕円 302">
          <a:extLst>
            <a:ext uri="{FF2B5EF4-FFF2-40B4-BE49-F238E27FC236}">
              <a16:creationId xmlns:a16="http://schemas.microsoft.com/office/drawing/2014/main" id="{9255D7FE-B66C-4CF8-992F-37F4DFF2E694}"/>
            </a:ext>
          </a:extLst>
        </xdr:cNvPr>
        <xdr:cNvSpPr/>
      </xdr:nvSpPr>
      <xdr:spPr>
        <a:xfrm>
          <a:off x="2514600" y="139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47244</xdr:rowOff>
    </xdr:from>
    <xdr:to>
      <xdr:col>19</xdr:col>
      <xdr:colOff>177800</xdr:colOff>
      <xdr:row>83</xdr:row>
      <xdr:rowOff>65532</xdr:rowOff>
    </xdr:to>
    <xdr:cxnSp macro="">
      <xdr:nvCxnSpPr>
        <xdr:cNvPr id="304" name="直線コネクタ 303">
          <a:extLst>
            <a:ext uri="{FF2B5EF4-FFF2-40B4-BE49-F238E27FC236}">
              <a16:creationId xmlns:a16="http://schemas.microsoft.com/office/drawing/2014/main" id="{3E388FD8-6FCA-4AE2-8CE9-CE1B69FA6574}"/>
            </a:ext>
          </a:extLst>
        </xdr:cNvPr>
        <xdr:cNvCxnSpPr/>
      </xdr:nvCxnSpPr>
      <xdr:spPr>
        <a:xfrm flipV="1">
          <a:off x="2565400" y="1396136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49022</xdr:rowOff>
    </xdr:from>
    <xdr:to>
      <xdr:col>10</xdr:col>
      <xdr:colOff>165100</xdr:colOff>
      <xdr:row>83</xdr:row>
      <xdr:rowOff>150622</xdr:rowOff>
    </xdr:to>
    <xdr:sp macro="" textlink="">
      <xdr:nvSpPr>
        <xdr:cNvPr id="305" name="楕円 304">
          <a:extLst>
            <a:ext uri="{FF2B5EF4-FFF2-40B4-BE49-F238E27FC236}">
              <a16:creationId xmlns:a16="http://schemas.microsoft.com/office/drawing/2014/main" id="{56123939-26DB-40E2-895B-7BFC639AC164}"/>
            </a:ext>
          </a:extLst>
        </xdr:cNvPr>
        <xdr:cNvSpPr/>
      </xdr:nvSpPr>
      <xdr:spPr>
        <a:xfrm>
          <a:off x="1739900" y="139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65532</xdr:rowOff>
    </xdr:from>
    <xdr:to>
      <xdr:col>15</xdr:col>
      <xdr:colOff>50800</xdr:colOff>
      <xdr:row>83</xdr:row>
      <xdr:rowOff>99822</xdr:rowOff>
    </xdr:to>
    <xdr:cxnSp macro="">
      <xdr:nvCxnSpPr>
        <xdr:cNvPr id="306" name="直線コネクタ 305">
          <a:extLst>
            <a:ext uri="{FF2B5EF4-FFF2-40B4-BE49-F238E27FC236}">
              <a16:creationId xmlns:a16="http://schemas.microsoft.com/office/drawing/2014/main" id="{D657551D-E7EF-40E4-A599-8CD02DB53AB2}"/>
            </a:ext>
          </a:extLst>
        </xdr:cNvPr>
        <xdr:cNvCxnSpPr/>
      </xdr:nvCxnSpPr>
      <xdr:spPr>
        <a:xfrm flipV="1">
          <a:off x="1790700" y="13979652"/>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xdr:rowOff>
    </xdr:from>
    <xdr:to>
      <xdr:col>6</xdr:col>
      <xdr:colOff>38100</xdr:colOff>
      <xdr:row>83</xdr:row>
      <xdr:rowOff>116332</xdr:rowOff>
    </xdr:to>
    <xdr:sp macro="" textlink="">
      <xdr:nvSpPr>
        <xdr:cNvPr id="307" name="楕円 306">
          <a:extLst>
            <a:ext uri="{FF2B5EF4-FFF2-40B4-BE49-F238E27FC236}">
              <a16:creationId xmlns:a16="http://schemas.microsoft.com/office/drawing/2014/main" id="{E915A267-1336-4928-80C1-93A971161FA8}"/>
            </a:ext>
          </a:extLst>
        </xdr:cNvPr>
        <xdr:cNvSpPr/>
      </xdr:nvSpPr>
      <xdr:spPr>
        <a:xfrm>
          <a:off x="965200" y="13928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65532</xdr:rowOff>
    </xdr:from>
    <xdr:to>
      <xdr:col>10</xdr:col>
      <xdr:colOff>114300</xdr:colOff>
      <xdr:row>83</xdr:row>
      <xdr:rowOff>99822</xdr:rowOff>
    </xdr:to>
    <xdr:cxnSp macro="">
      <xdr:nvCxnSpPr>
        <xdr:cNvPr id="308" name="直線コネクタ 307">
          <a:extLst>
            <a:ext uri="{FF2B5EF4-FFF2-40B4-BE49-F238E27FC236}">
              <a16:creationId xmlns:a16="http://schemas.microsoft.com/office/drawing/2014/main" id="{10AB8413-C912-46D4-94A6-9604BCF147DD}"/>
            </a:ext>
          </a:extLst>
        </xdr:cNvPr>
        <xdr:cNvCxnSpPr/>
      </xdr:nvCxnSpPr>
      <xdr:spPr>
        <a:xfrm>
          <a:off x="1008380" y="1397965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04DAA3DB-6A61-465D-9CBE-2F463926D254}"/>
            </a:ext>
          </a:extLst>
        </xdr:cNvPr>
        <xdr:cNvSpPr txBox="1"/>
      </xdr:nvSpPr>
      <xdr:spPr>
        <a:xfrm>
          <a:off x="317056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0DEEE5C0-F2B2-45F7-A173-A2ED7DE9EEB1}"/>
            </a:ext>
          </a:extLst>
        </xdr:cNvPr>
        <xdr:cNvSpPr txBox="1"/>
      </xdr:nvSpPr>
      <xdr:spPr>
        <a:xfrm>
          <a:off x="23857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D894A524-A30B-442A-A821-B73566BCFBF3}"/>
            </a:ext>
          </a:extLst>
        </xdr:cNvPr>
        <xdr:cNvSpPr txBox="1"/>
      </xdr:nvSpPr>
      <xdr:spPr>
        <a:xfrm>
          <a:off x="1611004" y="133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F2AB41E2-CBE7-4146-A3B2-79419086DE6E}"/>
            </a:ext>
          </a:extLst>
        </xdr:cNvPr>
        <xdr:cNvSpPr txBox="1"/>
      </xdr:nvSpPr>
      <xdr:spPr>
        <a:xfrm>
          <a:off x="836304" y="1332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89171</xdr:rowOff>
    </xdr:from>
    <xdr:ext cx="405111" cy="259045"/>
    <xdr:sp macro="" textlink="">
      <xdr:nvSpPr>
        <xdr:cNvPr id="313" name="n_1mainValue【公営住宅】&#10;有形固定資産減価償却率">
          <a:extLst>
            <a:ext uri="{FF2B5EF4-FFF2-40B4-BE49-F238E27FC236}">
              <a16:creationId xmlns:a16="http://schemas.microsoft.com/office/drawing/2014/main" id="{F681ACFB-263F-4958-B432-BAA1535121AC}"/>
            </a:ext>
          </a:extLst>
        </xdr:cNvPr>
        <xdr:cNvSpPr txBox="1"/>
      </xdr:nvSpPr>
      <xdr:spPr>
        <a:xfrm>
          <a:off x="3170564" y="140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107459</xdr:rowOff>
    </xdr:from>
    <xdr:ext cx="405111" cy="259045"/>
    <xdr:sp macro="" textlink="">
      <xdr:nvSpPr>
        <xdr:cNvPr id="314" name="n_2mainValue【公営住宅】&#10;有形固定資産減価償却率">
          <a:extLst>
            <a:ext uri="{FF2B5EF4-FFF2-40B4-BE49-F238E27FC236}">
              <a16:creationId xmlns:a16="http://schemas.microsoft.com/office/drawing/2014/main" id="{1F9A501D-AE94-43DF-9448-DBE1C1EFD4DC}"/>
            </a:ext>
          </a:extLst>
        </xdr:cNvPr>
        <xdr:cNvSpPr txBox="1"/>
      </xdr:nvSpPr>
      <xdr:spPr>
        <a:xfrm>
          <a:off x="2385704" y="140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141749</xdr:rowOff>
    </xdr:from>
    <xdr:ext cx="405111" cy="259045"/>
    <xdr:sp macro="" textlink="">
      <xdr:nvSpPr>
        <xdr:cNvPr id="315" name="n_3mainValue【公営住宅】&#10;有形固定資産減価償却率">
          <a:extLst>
            <a:ext uri="{FF2B5EF4-FFF2-40B4-BE49-F238E27FC236}">
              <a16:creationId xmlns:a16="http://schemas.microsoft.com/office/drawing/2014/main" id="{2FEDB777-8AAE-42FF-BAE8-83503BCAEC42}"/>
            </a:ext>
          </a:extLst>
        </xdr:cNvPr>
        <xdr:cNvSpPr txBox="1"/>
      </xdr:nvSpPr>
      <xdr:spPr>
        <a:xfrm>
          <a:off x="161100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107459</xdr:rowOff>
    </xdr:from>
    <xdr:ext cx="405111" cy="259045"/>
    <xdr:sp macro="" textlink="">
      <xdr:nvSpPr>
        <xdr:cNvPr id="316" name="n_4mainValue【公営住宅】&#10;有形固定資産減価償却率">
          <a:extLst>
            <a:ext uri="{FF2B5EF4-FFF2-40B4-BE49-F238E27FC236}">
              <a16:creationId xmlns:a16="http://schemas.microsoft.com/office/drawing/2014/main" id="{1DFEF556-8FCE-4F47-A2ED-4DB151C64681}"/>
            </a:ext>
          </a:extLst>
        </xdr:cNvPr>
        <xdr:cNvSpPr txBox="1"/>
      </xdr:nvSpPr>
      <xdr:spPr>
        <a:xfrm>
          <a:off x="836304" y="140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7FC9DFF-C708-403F-A157-59C9B4FC68B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9D4E21FF-D452-4635-B29E-308A698DD95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1F9BB0F-9465-4123-A6DB-FF7D92177B3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E0FF81A-5757-47E1-9277-DC6BEA13508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6123526-7A2E-4A6E-87C9-7FCDA77E97A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0C7E6AF-82B9-4610-AE21-6ED1266505F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172B0860-1869-4AF4-8A6B-DCCF6214756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8EF20FCF-D97C-4908-AB9F-56F23517651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3CB68DCD-E9FB-4A46-8575-3641127529F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D359185-E5BD-4AA0-9116-8877F7536CC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C8C48FC7-6991-4C78-B3D5-05FF4F7D145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D8D297EE-4050-4453-AA4F-8B4C8727E2B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3015AD49-F477-481B-9A90-1D92DE74E10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E9B80088-711D-4FF7-AE6D-52D59DC6E13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1D280E47-5AFA-40F6-9C3B-2EA53726C88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83233E7A-D472-4348-981A-CBD61A6BE443}"/>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B39E13BA-67F2-45F5-9BCF-ADBB1E3AF687}"/>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B63CED8C-45AE-4CC2-B708-8DBF813C93E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FC5607C8-F45A-429D-B04D-9A8A2D2DEA9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FE9C740-5D72-42F6-A331-EC41AC46003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9E2409F5-B972-41C9-A318-DF498BD2E356}"/>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C1A4CD55-9C77-4673-B9E7-989D9495CAC8}"/>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BC047AF-A93B-4375-BBF0-9998063EF6F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93774D25-8CCA-4F54-803D-9DCF1F38F06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A3AB7B6-CDBA-4A54-A6F2-533C70256BB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F83514DC-21D4-4329-9C01-C11ECAAF990F}"/>
            </a:ext>
          </a:extLst>
        </xdr:cNvPr>
        <xdr:cNvCxnSpPr/>
      </xdr:nvCxnSpPr>
      <xdr:spPr>
        <a:xfrm flipV="1">
          <a:off x="9219565" y="1307700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239937B1-765C-49E2-AD67-73DB56E4559A}"/>
            </a:ext>
          </a:extLst>
        </xdr:cNvPr>
        <xdr:cNvSpPr txBox="1"/>
      </xdr:nvSpPr>
      <xdr:spPr>
        <a:xfrm>
          <a:off x="92583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86B93466-4DBA-47E9-9064-5719570D6ACE}"/>
            </a:ext>
          </a:extLst>
        </xdr:cNvPr>
        <xdr:cNvCxnSpPr/>
      </xdr:nvCxnSpPr>
      <xdr:spPr>
        <a:xfrm>
          <a:off x="915416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B0661CD2-B027-4A75-9C95-247A36148299}"/>
            </a:ext>
          </a:extLst>
        </xdr:cNvPr>
        <xdr:cNvSpPr txBox="1"/>
      </xdr:nvSpPr>
      <xdr:spPr>
        <a:xfrm>
          <a:off x="9258300" y="1285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14753045-A8EC-4B57-958C-1F622090C7FA}"/>
            </a:ext>
          </a:extLst>
        </xdr:cNvPr>
        <xdr:cNvCxnSpPr/>
      </xdr:nvCxnSpPr>
      <xdr:spPr>
        <a:xfrm>
          <a:off x="915416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134275</xdr:rowOff>
    </xdr:from>
    <xdr:ext cx="469744" cy="259045"/>
    <xdr:sp macro="" textlink="">
      <xdr:nvSpPr>
        <xdr:cNvPr id="347" name="【公営住宅】&#10;一人当たり面積平均値テキスト">
          <a:extLst>
            <a:ext uri="{FF2B5EF4-FFF2-40B4-BE49-F238E27FC236}">
              <a16:creationId xmlns:a16="http://schemas.microsoft.com/office/drawing/2014/main" id="{B87C857E-2F41-4C5F-B35C-99E8924A0FD0}"/>
            </a:ext>
          </a:extLst>
        </xdr:cNvPr>
        <xdr:cNvSpPr txBox="1"/>
      </xdr:nvSpPr>
      <xdr:spPr>
        <a:xfrm>
          <a:off x="9258300" y="1388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D9823283-DE50-4186-B80B-304CF32F2CC3}"/>
            </a:ext>
          </a:extLst>
        </xdr:cNvPr>
        <xdr:cNvSpPr/>
      </xdr:nvSpPr>
      <xdr:spPr>
        <a:xfrm>
          <a:off x="9192260" y="14025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97D34927-9C8A-4D2F-BFF1-37B6BE4C389F}"/>
            </a:ext>
          </a:extLst>
        </xdr:cNvPr>
        <xdr:cNvSpPr/>
      </xdr:nvSpPr>
      <xdr:spPr>
        <a:xfrm>
          <a:off x="844550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7E814CC1-E2A0-4E49-BF0E-607434213205}"/>
            </a:ext>
          </a:extLst>
        </xdr:cNvPr>
        <xdr:cNvSpPr/>
      </xdr:nvSpPr>
      <xdr:spPr>
        <a:xfrm>
          <a:off x="76708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E0ECB10A-35DD-477E-9A6C-FEF41B9C144C}"/>
            </a:ext>
          </a:extLst>
        </xdr:cNvPr>
        <xdr:cNvSpPr/>
      </xdr:nvSpPr>
      <xdr:spPr>
        <a:xfrm>
          <a:off x="68732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460DE680-3CC3-442C-8D2B-571E23649611}"/>
            </a:ext>
          </a:extLst>
        </xdr:cNvPr>
        <xdr:cNvSpPr/>
      </xdr:nvSpPr>
      <xdr:spPr>
        <a:xfrm>
          <a:off x="6098540" y="1393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E031159-C842-4D8E-B1E0-EA596F8DBA7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F6E5B96-D087-4747-AF7A-6D46F5AC362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FF09AC6-33C1-4CE6-816B-84D13F0A60A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4232148-7629-4F1C-A048-AE858766407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AD812A4-5877-41BF-A35E-7ADDA9ED2FA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8" name="楕円 357">
          <a:extLst>
            <a:ext uri="{FF2B5EF4-FFF2-40B4-BE49-F238E27FC236}">
              <a16:creationId xmlns:a16="http://schemas.microsoft.com/office/drawing/2014/main" id="{199C2954-8CC9-4C15-9A17-73213C5D303C}"/>
            </a:ext>
          </a:extLst>
        </xdr:cNvPr>
        <xdr:cNvSpPr/>
      </xdr:nvSpPr>
      <xdr:spPr>
        <a:xfrm>
          <a:off x="9192260" y="14382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47551</xdr:rowOff>
    </xdr:from>
    <xdr:ext cx="469744" cy="259045"/>
    <xdr:sp macro="" textlink="">
      <xdr:nvSpPr>
        <xdr:cNvPr id="359" name="【公営住宅】&#10;一人当たり面積該当値テキスト">
          <a:extLst>
            <a:ext uri="{FF2B5EF4-FFF2-40B4-BE49-F238E27FC236}">
              <a16:creationId xmlns:a16="http://schemas.microsoft.com/office/drawing/2014/main" id="{F28D19D3-810D-4C8F-8A6F-652F69DEC5F2}"/>
            </a:ext>
          </a:extLst>
        </xdr:cNvPr>
        <xdr:cNvSpPr txBox="1"/>
      </xdr:nvSpPr>
      <xdr:spPr>
        <a:xfrm>
          <a:off x="9258300" y="1429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60" name="楕円 359">
          <a:extLst>
            <a:ext uri="{FF2B5EF4-FFF2-40B4-BE49-F238E27FC236}">
              <a16:creationId xmlns:a16="http://schemas.microsoft.com/office/drawing/2014/main" id="{FED62428-2543-4C26-9433-5BD9EC15C0F7}"/>
            </a:ext>
          </a:extLst>
        </xdr:cNvPr>
        <xdr:cNvSpPr/>
      </xdr:nvSpPr>
      <xdr:spPr>
        <a:xfrm>
          <a:off x="8445500" y="14382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xdr:rowOff>
    </xdr:from>
    <xdr:to>
      <xdr:col>55</xdr:col>
      <xdr:colOff>0</xdr:colOff>
      <xdr:row>86</xdr:row>
      <xdr:rowOff>11974</xdr:rowOff>
    </xdr:to>
    <xdr:cxnSp macro="">
      <xdr:nvCxnSpPr>
        <xdr:cNvPr id="361" name="直線コネクタ 360">
          <a:extLst>
            <a:ext uri="{FF2B5EF4-FFF2-40B4-BE49-F238E27FC236}">
              <a16:creationId xmlns:a16="http://schemas.microsoft.com/office/drawing/2014/main" id="{07988C12-F6C6-4537-8B23-C13DD94E1A46}"/>
            </a:ext>
          </a:extLst>
        </xdr:cNvPr>
        <xdr:cNvCxnSpPr/>
      </xdr:nvCxnSpPr>
      <xdr:spPr>
        <a:xfrm>
          <a:off x="8496300" y="144290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62" name="楕円 361">
          <a:extLst>
            <a:ext uri="{FF2B5EF4-FFF2-40B4-BE49-F238E27FC236}">
              <a16:creationId xmlns:a16="http://schemas.microsoft.com/office/drawing/2014/main" id="{A255AD77-285B-443E-85B9-14097FF3FC61}"/>
            </a:ext>
          </a:extLst>
        </xdr:cNvPr>
        <xdr:cNvSpPr/>
      </xdr:nvSpPr>
      <xdr:spPr>
        <a:xfrm>
          <a:off x="7670800" y="14382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xdr:rowOff>
    </xdr:from>
    <xdr:to>
      <xdr:col>50</xdr:col>
      <xdr:colOff>114300</xdr:colOff>
      <xdr:row>86</xdr:row>
      <xdr:rowOff>11974</xdr:rowOff>
    </xdr:to>
    <xdr:cxnSp macro="">
      <xdr:nvCxnSpPr>
        <xdr:cNvPr id="363" name="直線コネクタ 362">
          <a:extLst>
            <a:ext uri="{FF2B5EF4-FFF2-40B4-BE49-F238E27FC236}">
              <a16:creationId xmlns:a16="http://schemas.microsoft.com/office/drawing/2014/main" id="{D72BA063-9E52-4317-BE63-5EC3879CFBC1}"/>
            </a:ext>
          </a:extLst>
        </xdr:cNvPr>
        <xdr:cNvCxnSpPr/>
      </xdr:nvCxnSpPr>
      <xdr:spPr>
        <a:xfrm>
          <a:off x="7713980" y="144290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130992</xdr:rowOff>
    </xdr:from>
    <xdr:to>
      <xdr:col>41</xdr:col>
      <xdr:colOff>101600</xdr:colOff>
      <xdr:row>86</xdr:row>
      <xdr:rowOff>61142</xdr:rowOff>
    </xdr:to>
    <xdr:sp macro="" textlink="">
      <xdr:nvSpPr>
        <xdr:cNvPr id="364" name="楕円 363">
          <a:extLst>
            <a:ext uri="{FF2B5EF4-FFF2-40B4-BE49-F238E27FC236}">
              <a16:creationId xmlns:a16="http://schemas.microsoft.com/office/drawing/2014/main" id="{9BEF18EE-DE7E-43DC-A3BB-9EE7DE7A90BA}"/>
            </a:ext>
          </a:extLst>
        </xdr:cNvPr>
        <xdr:cNvSpPr/>
      </xdr:nvSpPr>
      <xdr:spPr>
        <a:xfrm>
          <a:off x="6873240" y="14380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10342</xdr:rowOff>
    </xdr:from>
    <xdr:to>
      <xdr:col>45</xdr:col>
      <xdr:colOff>177800</xdr:colOff>
      <xdr:row>86</xdr:row>
      <xdr:rowOff>11974</xdr:rowOff>
    </xdr:to>
    <xdr:cxnSp macro="">
      <xdr:nvCxnSpPr>
        <xdr:cNvPr id="365" name="直線コネクタ 364">
          <a:extLst>
            <a:ext uri="{FF2B5EF4-FFF2-40B4-BE49-F238E27FC236}">
              <a16:creationId xmlns:a16="http://schemas.microsoft.com/office/drawing/2014/main" id="{2D7981BF-4BE8-46E8-8BD7-37006A039B45}"/>
            </a:ext>
          </a:extLst>
        </xdr:cNvPr>
        <xdr:cNvCxnSpPr/>
      </xdr:nvCxnSpPr>
      <xdr:spPr>
        <a:xfrm>
          <a:off x="6924040" y="14427382"/>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130992</xdr:rowOff>
    </xdr:from>
    <xdr:to>
      <xdr:col>36</xdr:col>
      <xdr:colOff>165100</xdr:colOff>
      <xdr:row>86</xdr:row>
      <xdr:rowOff>61142</xdr:rowOff>
    </xdr:to>
    <xdr:sp macro="" textlink="">
      <xdr:nvSpPr>
        <xdr:cNvPr id="366" name="楕円 365">
          <a:extLst>
            <a:ext uri="{FF2B5EF4-FFF2-40B4-BE49-F238E27FC236}">
              <a16:creationId xmlns:a16="http://schemas.microsoft.com/office/drawing/2014/main" id="{2E021A7B-D281-4FD2-AE08-63FD9761B247}"/>
            </a:ext>
          </a:extLst>
        </xdr:cNvPr>
        <xdr:cNvSpPr/>
      </xdr:nvSpPr>
      <xdr:spPr>
        <a:xfrm>
          <a:off x="6098540" y="14380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10342</xdr:rowOff>
    </xdr:from>
    <xdr:to>
      <xdr:col>41</xdr:col>
      <xdr:colOff>50800</xdr:colOff>
      <xdr:row>86</xdr:row>
      <xdr:rowOff>10342</xdr:rowOff>
    </xdr:to>
    <xdr:cxnSp macro="">
      <xdr:nvCxnSpPr>
        <xdr:cNvPr id="367" name="直線コネクタ 366">
          <a:extLst>
            <a:ext uri="{FF2B5EF4-FFF2-40B4-BE49-F238E27FC236}">
              <a16:creationId xmlns:a16="http://schemas.microsoft.com/office/drawing/2014/main" id="{E7AB7683-D9E5-4D42-896D-0F829E1CF6E6}"/>
            </a:ext>
          </a:extLst>
        </xdr:cNvPr>
        <xdr:cNvCxnSpPr/>
      </xdr:nvCxnSpPr>
      <xdr:spPr>
        <a:xfrm>
          <a:off x="6149340" y="144273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68" name="n_1aveValue【公営住宅】&#10;一人当たり面積">
          <a:extLst>
            <a:ext uri="{FF2B5EF4-FFF2-40B4-BE49-F238E27FC236}">
              <a16:creationId xmlns:a16="http://schemas.microsoft.com/office/drawing/2014/main" id="{6DC095E6-B1FE-494D-A1E5-157C3509C464}"/>
            </a:ext>
          </a:extLst>
        </xdr:cNvPr>
        <xdr:cNvSpPr txBox="1"/>
      </xdr:nvSpPr>
      <xdr:spPr>
        <a:xfrm>
          <a:off x="827158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69" name="n_2aveValue【公営住宅】&#10;一人当たり面積">
          <a:extLst>
            <a:ext uri="{FF2B5EF4-FFF2-40B4-BE49-F238E27FC236}">
              <a16:creationId xmlns:a16="http://schemas.microsoft.com/office/drawing/2014/main" id="{BBB263E1-B9BA-4752-86A1-C82B325A7C63}"/>
            </a:ext>
          </a:extLst>
        </xdr:cNvPr>
        <xdr:cNvSpPr txBox="1"/>
      </xdr:nvSpPr>
      <xdr:spPr>
        <a:xfrm>
          <a:off x="7509587" y="137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公営住宅】&#10;一人当たり面積">
          <a:extLst>
            <a:ext uri="{FF2B5EF4-FFF2-40B4-BE49-F238E27FC236}">
              <a16:creationId xmlns:a16="http://schemas.microsoft.com/office/drawing/2014/main" id="{3E1E08EF-86DE-4C4C-95E0-1A95C531136E}"/>
            </a:ext>
          </a:extLst>
        </xdr:cNvPr>
        <xdr:cNvSpPr txBox="1"/>
      </xdr:nvSpPr>
      <xdr:spPr>
        <a:xfrm>
          <a:off x="67120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134819</xdr:rowOff>
    </xdr:from>
    <xdr:ext cx="469744" cy="259045"/>
    <xdr:sp macro="" textlink="">
      <xdr:nvSpPr>
        <xdr:cNvPr id="371" name="n_4aveValue【公営住宅】&#10;一人当たり面積">
          <a:extLst>
            <a:ext uri="{FF2B5EF4-FFF2-40B4-BE49-F238E27FC236}">
              <a16:creationId xmlns:a16="http://schemas.microsoft.com/office/drawing/2014/main" id="{D6D400A0-6EB5-425B-8CF4-11D00F8BCD6D}"/>
            </a:ext>
          </a:extLst>
        </xdr:cNvPr>
        <xdr:cNvSpPr txBox="1"/>
      </xdr:nvSpPr>
      <xdr:spPr>
        <a:xfrm>
          <a:off x="5937327" y="1371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53901</xdr:rowOff>
    </xdr:from>
    <xdr:ext cx="469744" cy="259045"/>
    <xdr:sp macro="" textlink="">
      <xdr:nvSpPr>
        <xdr:cNvPr id="372" name="n_1mainValue【公営住宅】&#10;一人当たり面積">
          <a:extLst>
            <a:ext uri="{FF2B5EF4-FFF2-40B4-BE49-F238E27FC236}">
              <a16:creationId xmlns:a16="http://schemas.microsoft.com/office/drawing/2014/main" id="{9F5797BC-F5C8-48A0-88D2-8D2707E3A944}"/>
            </a:ext>
          </a:extLst>
        </xdr:cNvPr>
        <xdr:cNvSpPr txBox="1"/>
      </xdr:nvSpPr>
      <xdr:spPr>
        <a:xfrm>
          <a:off x="8271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73" name="n_2mainValue【公営住宅】&#10;一人当たり面積">
          <a:extLst>
            <a:ext uri="{FF2B5EF4-FFF2-40B4-BE49-F238E27FC236}">
              <a16:creationId xmlns:a16="http://schemas.microsoft.com/office/drawing/2014/main" id="{0FF3414D-16FB-4D85-A581-8DBC62CCE49B}"/>
            </a:ext>
          </a:extLst>
        </xdr:cNvPr>
        <xdr:cNvSpPr txBox="1"/>
      </xdr:nvSpPr>
      <xdr:spPr>
        <a:xfrm>
          <a:off x="7509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4" name="n_3mainValue【公営住宅】&#10;一人当たり面積">
          <a:extLst>
            <a:ext uri="{FF2B5EF4-FFF2-40B4-BE49-F238E27FC236}">
              <a16:creationId xmlns:a16="http://schemas.microsoft.com/office/drawing/2014/main" id="{BBFAD71E-D27C-4C3B-AF93-1134E941F186}"/>
            </a:ext>
          </a:extLst>
        </xdr:cNvPr>
        <xdr:cNvSpPr txBox="1"/>
      </xdr:nvSpPr>
      <xdr:spPr>
        <a:xfrm>
          <a:off x="6712027" y="144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52269</xdr:rowOff>
    </xdr:from>
    <xdr:ext cx="469744" cy="259045"/>
    <xdr:sp macro="" textlink="">
      <xdr:nvSpPr>
        <xdr:cNvPr id="375" name="n_4mainValue【公営住宅】&#10;一人当たり面積">
          <a:extLst>
            <a:ext uri="{FF2B5EF4-FFF2-40B4-BE49-F238E27FC236}">
              <a16:creationId xmlns:a16="http://schemas.microsoft.com/office/drawing/2014/main" id="{7F7E9C66-D374-4E63-A825-2C1544F90882}"/>
            </a:ext>
          </a:extLst>
        </xdr:cNvPr>
        <xdr:cNvSpPr txBox="1"/>
      </xdr:nvSpPr>
      <xdr:spPr>
        <a:xfrm>
          <a:off x="5937327" y="144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710E899-0775-484C-9CCB-EC919CDC2C3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2EC1F78-3113-4CDE-8E22-E9CA402BEBE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B4A30B0-F285-451B-BA63-6258111996F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CB8F223-3849-4BE3-BDB7-A915201079F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6A80DE1-5A1E-41C3-AD30-3625FD17EA5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3905141-A092-46B2-B9DE-8DF3C0EC4C4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AEE3A06-A7E5-4F0A-8ABB-92A3B0DF3F5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D0C8FC8-6417-441F-B866-53B76AC9A2D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F585C727-66F3-4473-9004-2565AE98049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3DDD6463-682F-4E3E-BBA3-A82FC82F4AC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CF1DCC8C-16BA-4E28-B2C2-B0859B9A6A9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90308BD-9144-4F1C-BDC6-21C7613A09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4B3C794-BA0F-4C57-A773-FFBB3B76EEF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D62B430-5047-4E43-B5DE-3F226FB57E6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718B88B-4C28-4487-940A-8D2087ACB3E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98A2B82B-A56B-49A1-8C3E-95D62BC7898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3ABAEB3B-E80A-49F9-8884-3D8B9F50B4E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689FDFF-5532-4734-868D-CADF9DB174F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B3CF7E1-5D81-4766-90FA-96455529B21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A790115C-6A69-477F-A702-06E0DFEFE0D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8393102-32E5-441A-A45C-15CB31E8955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EBA85A6-32B8-47B0-90D3-14E153135F8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B0728E1-444A-465D-A19F-F4760497398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EEF9415C-4ED3-4629-858E-41FE7075272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F5DEBE7-0410-4139-B7D7-63BD95519F5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2F3E4271-9EE7-40A1-AB84-633F09B65CE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B1C717A8-2A7F-41C1-9A21-09FCCDC1F2CF}"/>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186F79FD-0CA5-490F-BC38-A27D981DBD6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7DDB0044-CD00-4A36-AE71-C54A8C793093}"/>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A5EE271A-C59B-4E79-BE51-A60E36B18F5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ECF38F42-740E-4E3D-99D8-614529CCE70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45F9C968-1AA9-46D5-9D3B-D332A5E09C2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268ADC2-D8C5-4DA6-BE45-D5F53D39B5C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7564D6D7-405E-41F5-A756-6B63C468BE5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5FF30413-00C1-4B8E-890D-ADDA7B34217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C761D41E-DC77-4340-A9E6-B17D81B80D2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8D3D5A3-3B68-4A45-9684-CC76E9D5119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29A81F5D-0DAF-4744-9439-E1190BACCF3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AA91758C-A4D2-4AC7-9E00-BEBE18C2F5CF}"/>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24AF8DA-A77D-476D-BCE6-58D16BFC380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15726172-3768-4F37-81EA-A9CE6C2DCE09}"/>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C4C4EFCE-5505-4912-880C-558379AAF4D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1BEFBA73-ACAA-4471-930E-7D52D27424E9}"/>
            </a:ext>
          </a:extLst>
        </xdr:cNvPr>
        <xdr:cNvCxnSpPr/>
      </xdr:nvCxnSpPr>
      <xdr:spPr>
        <a:xfrm flipV="1">
          <a:off x="14375764" y="5574030"/>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8E6F40AD-2D4F-480E-BF77-BB81522D48A7}"/>
            </a:ext>
          </a:extLst>
        </xdr:cNvPr>
        <xdr:cNvSpPr txBox="1"/>
      </xdr:nvSpPr>
      <xdr:spPr>
        <a:xfrm>
          <a:off x="14414500" y="714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6815009F-8870-42BC-B34B-2D487EEF63C1}"/>
            </a:ext>
          </a:extLst>
        </xdr:cNvPr>
        <xdr:cNvCxnSpPr/>
      </xdr:nvCxnSpPr>
      <xdr:spPr>
        <a:xfrm>
          <a:off x="14287500" y="7136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D30156D-6329-4FB1-8719-69D918FF7CB4}"/>
            </a:ext>
          </a:extLst>
        </xdr:cNvPr>
        <xdr:cNvSpPr txBox="1"/>
      </xdr:nvSpPr>
      <xdr:spPr>
        <a:xfrm>
          <a:off x="14414500"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5D63EBF4-2D7E-41B3-A8D8-5D340B6E4A68}"/>
            </a:ext>
          </a:extLst>
        </xdr:cNvPr>
        <xdr:cNvCxnSpPr/>
      </xdr:nvCxnSpPr>
      <xdr:spPr>
        <a:xfrm>
          <a:off x="142875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B67EC4B-EEC2-48C8-ADEB-A51EB2E58A43}"/>
            </a:ext>
          </a:extLst>
        </xdr:cNvPr>
        <xdr:cNvSpPr txBox="1"/>
      </xdr:nvSpPr>
      <xdr:spPr>
        <a:xfrm>
          <a:off x="144145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FE547E6B-9FC1-4A28-80DA-CD964989685B}"/>
            </a:ext>
          </a:extLst>
        </xdr:cNvPr>
        <xdr:cNvSpPr/>
      </xdr:nvSpPr>
      <xdr:spPr>
        <a:xfrm>
          <a:off x="14325600" y="62950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C262C68B-5265-45E3-AA7A-00D8DFA56031}"/>
            </a:ext>
          </a:extLst>
        </xdr:cNvPr>
        <xdr:cNvSpPr/>
      </xdr:nvSpPr>
      <xdr:spPr>
        <a:xfrm>
          <a:off x="1357884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F86CB30A-C485-4079-8461-9CD5F3E9A959}"/>
            </a:ext>
          </a:extLst>
        </xdr:cNvPr>
        <xdr:cNvSpPr/>
      </xdr:nvSpPr>
      <xdr:spPr>
        <a:xfrm>
          <a:off x="1280414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47C08490-50AF-4EC9-ADAB-A72049E194E1}"/>
            </a:ext>
          </a:extLst>
        </xdr:cNvPr>
        <xdr:cNvSpPr/>
      </xdr:nvSpPr>
      <xdr:spPr>
        <a:xfrm>
          <a:off x="1202944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545BC822-EBDA-4184-8B8E-1FEFB91C13F3}"/>
            </a:ext>
          </a:extLst>
        </xdr:cNvPr>
        <xdr:cNvSpPr/>
      </xdr:nvSpPr>
      <xdr:spPr>
        <a:xfrm>
          <a:off x="1123188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AF9CFCD-A5CA-4F5C-BC58-59844293BBC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19B66D1-A27D-4BCE-81A9-86264983824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C67E6D-3907-4663-8E42-3A7CFD8BA07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7A55CE3-40ED-4479-845D-6C7B76158EA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FA9025B-5904-429F-AB80-51EC44DEE73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4" name="楕円 433">
          <a:extLst>
            <a:ext uri="{FF2B5EF4-FFF2-40B4-BE49-F238E27FC236}">
              <a16:creationId xmlns:a16="http://schemas.microsoft.com/office/drawing/2014/main" id="{08E71C5B-96B8-4C5E-8D15-2704656B07CC}"/>
            </a:ext>
          </a:extLst>
        </xdr:cNvPr>
        <xdr:cNvSpPr/>
      </xdr:nvSpPr>
      <xdr:spPr>
        <a:xfrm>
          <a:off x="14325600" y="6776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1D464BD-0524-465A-9567-BF015A261AB2}"/>
            </a:ext>
          </a:extLst>
        </xdr:cNvPr>
        <xdr:cNvSpPr txBox="1"/>
      </xdr:nvSpPr>
      <xdr:spPr>
        <a:xfrm>
          <a:off x="144145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436" name="楕円 435">
          <a:extLst>
            <a:ext uri="{FF2B5EF4-FFF2-40B4-BE49-F238E27FC236}">
              <a16:creationId xmlns:a16="http://schemas.microsoft.com/office/drawing/2014/main" id="{3BE7ECB1-8C9E-4049-8859-67B861E98AFF}"/>
            </a:ext>
          </a:extLst>
        </xdr:cNvPr>
        <xdr:cNvSpPr/>
      </xdr:nvSpPr>
      <xdr:spPr>
        <a:xfrm>
          <a:off x="13578840" y="6793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138249</xdr:rowOff>
    </xdr:to>
    <xdr:cxnSp macro="">
      <xdr:nvCxnSpPr>
        <xdr:cNvPr id="437" name="直線コネクタ 436">
          <a:extLst>
            <a:ext uri="{FF2B5EF4-FFF2-40B4-BE49-F238E27FC236}">
              <a16:creationId xmlns:a16="http://schemas.microsoft.com/office/drawing/2014/main" id="{FCB7AAF2-0A11-4AC2-B692-00B1024C0A07}"/>
            </a:ext>
          </a:extLst>
        </xdr:cNvPr>
        <xdr:cNvCxnSpPr/>
      </xdr:nvCxnSpPr>
      <xdr:spPr>
        <a:xfrm flipV="1">
          <a:off x="13629640" y="6827520"/>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438" name="楕円 437">
          <a:extLst>
            <a:ext uri="{FF2B5EF4-FFF2-40B4-BE49-F238E27FC236}">
              <a16:creationId xmlns:a16="http://schemas.microsoft.com/office/drawing/2014/main" id="{7AB4012E-0920-486E-86FD-B00FAE63CCFE}"/>
            </a:ext>
          </a:extLst>
        </xdr:cNvPr>
        <xdr:cNvSpPr/>
      </xdr:nvSpPr>
      <xdr:spPr>
        <a:xfrm>
          <a:off x="1280414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138249</xdr:rowOff>
    </xdr:to>
    <xdr:cxnSp macro="">
      <xdr:nvCxnSpPr>
        <xdr:cNvPr id="439" name="直線コネクタ 438">
          <a:extLst>
            <a:ext uri="{FF2B5EF4-FFF2-40B4-BE49-F238E27FC236}">
              <a16:creationId xmlns:a16="http://schemas.microsoft.com/office/drawing/2014/main" id="{3CA42B1E-4065-4459-AA56-A6B97AECAA08}"/>
            </a:ext>
          </a:extLst>
        </xdr:cNvPr>
        <xdr:cNvCxnSpPr/>
      </xdr:nvCxnSpPr>
      <xdr:spPr>
        <a:xfrm>
          <a:off x="12854940" y="6765472"/>
          <a:ext cx="7747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0" name="楕円 439">
          <a:extLst>
            <a:ext uri="{FF2B5EF4-FFF2-40B4-BE49-F238E27FC236}">
              <a16:creationId xmlns:a16="http://schemas.microsoft.com/office/drawing/2014/main" id="{5A33D309-EBA6-43D1-B15D-B26C1AD263A1}"/>
            </a:ext>
          </a:extLst>
        </xdr:cNvPr>
        <xdr:cNvSpPr/>
      </xdr:nvSpPr>
      <xdr:spPr>
        <a:xfrm>
          <a:off x="1202944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76200</xdr:rowOff>
    </xdr:to>
    <xdr:cxnSp macro="">
      <xdr:nvCxnSpPr>
        <xdr:cNvPr id="441" name="直線コネクタ 440">
          <a:extLst>
            <a:ext uri="{FF2B5EF4-FFF2-40B4-BE49-F238E27FC236}">
              <a16:creationId xmlns:a16="http://schemas.microsoft.com/office/drawing/2014/main" id="{22559438-28EE-4837-A185-01B9BAEB170C}"/>
            </a:ext>
          </a:extLst>
        </xdr:cNvPr>
        <xdr:cNvCxnSpPr/>
      </xdr:nvCxnSpPr>
      <xdr:spPr>
        <a:xfrm flipV="1">
          <a:off x="12072620" y="6765472"/>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115207</xdr:rowOff>
    </xdr:from>
    <xdr:to>
      <xdr:col>67</xdr:col>
      <xdr:colOff>101600</xdr:colOff>
      <xdr:row>40</xdr:row>
      <xdr:rowOff>45357</xdr:rowOff>
    </xdr:to>
    <xdr:sp macro="" textlink="">
      <xdr:nvSpPr>
        <xdr:cNvPr id="442" name="楕円 441">
          <a:extLst>
            <a:ext uri="{FF2B5EF4-FFF2-40B4-BE49-F238E27FC236}">
              <a16:creationId xmlns:a16="http://schemas.microsoft.com/office/drawing/2014/main" id="{BA773F9C-D8F4-48EB-B90B-590865308AE2}"/>
            </a:ext>
          </a:extLst>
        </xdr:cNvPr>
        <xdr:cNvSpPr/>
      </xdr:nvSpPr>
      <xdr:spPr>
        <a:xfrm>
          <a:off x="1123188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166007</xdr:rowOff>
    </xdr:from>
    <xdr:to>
      <xdr:col>71</xdr:col>
      <xdr:colOff>177800</xdr:colOff>
      <xdr:row>40</xdr:row>
      <xdr:rowOff>76200</xdr:rowOff>
    </xdr:to>
    <xdr:cxnSp macro="">
      <xdr:nvCxnSpPr>
        <xdr:cNvPr id="443" name="直線コネクタ 442">
          <a:extLst>
            <a:ext uri="{FF2B5EF4-FFF2-40B4-BE49-F238E27FC236}">
              <a16:creationId xmlns:a16="http://schemas.microsoft.com/office/drawing/2014/main" id="{B3D838B4-A6B3-4FCC-86D9-741644E2FC4B}"/>
            </a:ext>
          </a:extLst>
        </xdr:cNvPr>
        <xdr:cNvCxnSpPr/>
      </xdr:nvCxnSpPr>
      <xdr:spPr>
        <a:xfrm>
          <a:off x="11282680" y="6703967"/>
          <a:ext cx="78994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45555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879F5F9-E23C-4B07-99F9-B0568702766C}"/>
            </a:ext>
          </a:extLst>
        </xdr:cNvPr>
        <xdr:cNvSpPr txBox="1"/>
      </xdr:nvSpPr>
      <xdr:spPr>
        <a:xfrm>
          <a:off x="1343724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DF837E6-A4E9-48C2-8C21-66B0EF8CD843}"/>
            </a:ext>
          </a:extLst>
        </xdr:cNvPr>
        <xdr:cNvSpPr txBox="1"/>
      </xdr:nvSpPr>
      <xdr:spPr>
        <a:xfrm>
          <a:off x="1267524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29910F64-4569-4452-94DE-E0D3D1D7066C}"/>
            </a:ext>
          </a:extLst>
        </xdr:cNvPr>
        <xdr:cNvSpPr txBox="1"/>
      </xdr:nvSpPr>
      <xdr:spPr>
        <a:xfrm>
          <a:off x="119005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360B6EA7-04F6-46C5-BF4D-665F8C1D3962}"/>
            </a:ext>
          </a:extLst>
        </xdr:cNvPr>
        <xdr:cNvSpPr txBox="1"/>
      </xdr:nvSpPr>
      <xdr:spPr>
        <a:xfrm>
          <a:off x="1110298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931C3AE-DA4D-4749-BF91-A3657F505CE7}"/>
            </a:ext>
          </a:extLst>
        </xdr:cNvPr>
        <xdr:cNvSpPr txBox="1"/>
      </xdr:nvSpPr>
      <xdr:spPr>
        <a:xfrm>
          <a:off x="1343724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4F303B53-A5C4-4592-9226-8D76E34B08C4}"/>
            </a:ext>
          </a:extLst>
        </xdr:cNvPr>
        <xdr:cNvSpPr txBox="1"/>
      </xdr:nvSpPr>
      <xdr:spPr>
        <a:xfrm>
          <a:off x="1267524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E828DFE-2B97-41B7-BE0F-0E845C255DDA}"/>
            </a:ext>
          </a:extLst>
        </xdr:cNvPr>
        <xdr:cNvSpPr txBox="1"/>
      </xdr:nvSpPr>
      <xdr:spPr>
        <a:xfrm>
          <a:off x="119005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36484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49809A5-DE9B-4F10-B206-C89DE28E8EA4}"/>
            </a:ext>
          </a:extLst>
        </xdr:cNvPr>
        <xdr:cNvSpPr txBox="1"/>
      </xdr:nvSpPr>
      <xdr:spPr>
        <a:xfrm>
          <a:off x="1110298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CA56167-87DE-4D4A-8642-58EDAC4AE0C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B2EE458-C8E0-4A57-B504-E3367D25A73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AA01762-0F81-4C6F-ABE3-DB99154BBA4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85F47C1-35B5-4C3C-B289-A4A2AE5DEE4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E6EC009-CC24-4850-BD96-EDA9A3CCDB8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24F4217-CFA5-4BBB-92A9-FBD8A0CA8B4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E721FF8-34D6-4F8B-B7E0-76BA3175DE2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0010EA6-A067-434D-B279-302BE361B76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94BD5CA-E3D6-4FDD-BC66-562B07BAB7F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465227B-BB9B-4F1A-BE7A-16578421D05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60AF5B6-9D26-40E5-908A-58892A250A7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ADDCEB74-81C3-4828-92D2-86E7B2E952D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CAB8B773-3E49-4023-8DC4-2AAFE758702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2441979-071A-49B9-BA5A-B82427FE95D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D5A560C4-7E92-47C0-B410-FC6B07C602E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7216AF8F-DBC9-4385-8CCB-3B3168C65AE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49228376-3FA4-4CF3-9336-0DAF5E22572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3A0E669A-8BA8-41B2-BCB6-B2564697741F}"/>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CDF6F20-7351-431E-8767-D4E34ED5864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51AF926-86B7-48B1-A7AF-90A946639F1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B8B7C741-0319-4134-8891-8148DD86E86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3014BE59-AA95-4A8B-A3C4-6583F8A398EE}"/>
            </a:ext>
          </a:extLst>
        </xdr:cNvPr>
        <xdr:cNvCxnSpPr/>
      </xdr:nvCxnSpPr>
      <xdr:spPr>
        <a:xfrm flipV="1">
          <a:off x="19509104" y="596417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4F927E75-7126-42B1-978E-9E2CCBDD09FA}"/>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303573B6-5831-41AB-AE4E-CBC7AEEF66E5}"/>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CEBE8A8E-ECC8-43B6-9754-1A4F4D6C9BE1}"/>
            </a:ext>
          </a:extLst>
        </xdr:cNvPr>
        <xdr:cNvSpPr txBox="1"/>
      </xdr:nvSpPr>
      <xdr:spPr>
        <a:xfrm>
          <a:off x="19547840" y="574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09F73070-FD2D-4FFA-ADDA-CF844AB6ED37}"/>
            </a:ext>
          </a:extLst>
        </xdr:cNvPr>
        <xdr:cNvCxnSpPr/>
      </xdr:nvCxnSpPr>
      <xdr:spPr>
        <a:xfrm>
          <a:off x="19443700" y="5964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B6426083-B7EE-4891-8DDC-DE7644CFD87E}"/>
            </a:ext>
          </a:extLst>
        </xdr:cNvPr>
        <xdr:cNvSpPr txBox="1"/>
      </xdr:nvSpPr>
      <xdr:spPr>
        <a:xfrm>
          <a:off x="1954784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261E7794-0426-4994-92D7-44D62E1E7F59}"/>
            </a:ext>
          </a:extLst>
        </xdr:cNvPr>
        <xdr:cNvSpPr/>
      </xdr:nvSpPr>
      <xdr:spPr>
        <a:xfrm>
          <a:off x="1945894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1981B760-3149-461F-AD6A-F9CE76A0F72B}"/>
            </a:ext>
          </a:extLst>
        </xdr:cNvPr>
        <xdr:cNvSpPr/>
      </xdr:nvSpPr>
      <xdr:spPr>
        <a:xfrm>
          <a:off x="1873504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5005D862-EB5F-4D8C-8B3D-EB299371B0D9}"/>
            </a:ext>
          </a:extLst>
        </xdr:cNvPr>
        <xdr:cNvSpPr/>
      </xdr:nvSpPr>
      <xdr:spPr>
        <a:xfrm>
          <a:off x="1793748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8690E5C2-7D55-48D8-9120-F623222B6FB4}"/>
            </a:ext>
          </a:extLst>
        </xdr:cNvPr>
        <xdr:cNvSpPr/>
      </xdr:nvSpPr>
      <xdr:spPr>
        <a:xfrm>
          <a:off x="1716278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16E0B090-029A-4EF8-9DD5-DFBC95E7B43F}"/>
            </a:ext>
          </a:extLst>
        </xdr:cNvPr>
        <xdr:cNvSpPr/>
      </xdr:nvSpPr>
      <xdr:spPr>
        <a:xfrm>
          <a:off x="16388080" y="6615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04BB418-9BBD-4A57-87E7-FA2B1C9E407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03506EF-1FAB-4DF4-8D6B-46DE1B446B3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7659A50-6C33-4AE4-BAE0-06658F5D1B5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E2E3DB1-FC64-44B1-B761-124DA6B7AB3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CA14A39-7416-47AB-A9C9-1DA3BE27CE8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89" name="楕円 488">
          <a:extLst>
            <a:ext uri="{FF2B5EF4-FFF2-40B4-BE49-F238E27FC236}">
              <a16:creationId xmlns:a16="http://schemas.microsoft.com/office/drawing/2014/main" id="{3FB24757-9923-47D2-9378-12B74BA4346F}"/>
            </a:ext>
          </a:extLst>
        </xdr:cNvPr>
        <xdr:cNvSpPr/>
      </xdr:nvSpPr>
      <xdr:spPr>
        <a:xfrm>
          <a:off x="19458940" y="667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35A578B-D50E-4233-AF36-DD657B9824D5}"/>
            </a:ext>
          </a:extLst>
        </xdr:cNvPr>
        <xdr:cNvSpPr txBox="1"/>
      </xdr:nvSpPr>
      <xdr:spPr>
        <a:xfrm>
          <a:off x="1954784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91" name="楕円 490">
          <a:extLst>
            <a:ext uri="{FF2B5EF4-FFF2-40B4-BE49-F238E27FC236}">
              <a16:creationId xmlns:a16="http://schemas.microsoft.com/office/drawing/2014/main" id="{B4500809-8388-492E-9AF0-ABBEFF1E0B07}"/>
            </a:ext>
          </a:extLst>
        </xdr:cNvPr>
        <xdr:cNvSpPr/>
      </xdr:nvSpPr>
      <xdr:spPr>
        <a:xfrm>
          <a:off x="1873504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30480</xdr:rowOff>
    </xdr:to>
    <xdr:cxnSp macro="">
      <xdr:nvCxnSpPr>
        <xdr:cNvPr id="492" name="直線コネクタ 491">
          <a:extLst>
            <a:ext uri="{FF2B5EF4-FFF2-40B4-BE49-F238E27FC236}">
              <a16:creationId xmlns:a16="http://schemas.microsoft.com/office/drawing/2014/main" id="{C5728B3E-0869-4552-9107-058B1126AC85}"/>
            </a:ext>
          </a:extLst>
        </xdr:cNvPr>
        <xdr:cNvCxnSpPr/>
      </xdr:nvCxnSpPr>
      <xdr:spPr>
        <a:xfrm flipV="1">
          <a:off x="18778220" y="672693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3" name="楕円 492">
          <a:extLst>
            <a:ext uri="{FF2B5EF4-FFF2-40B4-BE49-F238E27FC236}">
              <a16:creationId xmlns:a16="http://schemas.microsoft.com/office/drawing/2014/main" id="{346370D5-45A7-4A6F-8CE3-EA08BA00538B}"/>
            </a:ext>
          </a:extLst>
        </xdr:cNvPr>
        <xdr:cNvSpPr/>
      </xdr:nvSpPr>
      <xdr:spPr>
        <a:xfrm>
          <a:off x="1793748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30480</xdr:rowOff>
    </xdr:to>
    <xdr:cxnSp macro="">
      <xdr:nvCxnSpPr>
        <xdr:cNvPr id="494" name="直線コネクタ 493">
          <a:extLst>
            <a:ext uri="{FF2B5EF4-FFF2-40B4-BE49-F238E27FC236}">
              <a16:creationId xmlns:a16="http://schemas.microsoft.com/office/drawing/2014/main" id="{C4ADF49A-53B8-4D3A-A0BE-B110B07D138D}"/>
            </a:ext>
          </a:extLst>
        </xdr:cNvPr>
        <xdr:cNvCxnSpPr/>
      </xdr:nvCxnSpPr>
      <xdr:spPr>
        <a:xfrm>
          <a:off x="17988280" y="673150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5" name="楕円 494">
          <a:extLst>
            <a:ext uri="{FF2B5EF4-FFF2-40B4-BE49-F238E27FC236}">
              <a16:creationId xmlns:a16="http://schemas.microsoft.com/office/drawing/2014/main" id="{D53AD725-334C-45E3-9049-D17D445AD311}"/>
            </a:ext>
          </a:extLst>
        </xdr:cNvPr>
        <xdr:cNvSpPr/>
      </xdr:nvSpPr>
      <xdr:spPr>
        <a:xfrm>
          <a:off x="1716278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96" name="直線コネクタ 495">
          <a:extLst>
            <a:ext uri="{FF2B5EF4-FFF2-40B4-BE49-F238E27FC236}">
              <a16:creationId xmlns:a16="http://schemas.microsoft.com/office/drawing/2014/main" id="{16F7E244-C799-4CC4-99A8-8B7D184C6AE8}"/>
            </a:ext>
          </a:extLst>
        </xdr:cNvPr>
        <xdr:cNvCxnSpPr/>
      </xdr:nvCxnSpPr>
      <xdr:spPr>
        <a:xfrm>
          <a:off x="17213580" y="67315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7" name="楕円 496">
          <a:extLst>
            <a:ext uri="{FF2B5EF4-FFF2-40B4-BE49-F238E27FC236}">
              <a16:creationId xmlns:a16="http://schemas.microsoft.com/office/drawing/2014/main" id="{642E3BE9-71BC-43F9-9EBD-6B28839F1D28}"/>
            </a:ext>
          </a:extLst>
        </xdr:cNvPr>
        <xdr:cNvSpPr/>
      </xdr:nvSpPr>
      <xdr:spPr>
        <a:xfrm>
          <a:off x="1638808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498" name="直線コネクタ 497">
          <a:extLst>
            <a:ext uri="{FF2B5EF4-FFF2-40B4-BE49-F238E27FC236}">
              <a16:creationId xmlns:a16="http://schemas.microsoft.com/office/drawing/2014/main" id="{495F2372-A368-4E6D-81D9-EFB921C8AE31}"/>
            </a:ext>
          </a:extLst>
        </xdr:cNvPr>
        <xdr:cNvCxnSpPr/>
      </xdr:nvCxnSpPr>
      <xdr:spPr>
        <a:xfrm>
          <a:off x="16431260" y="67315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BA422F66-1BE7-487B-B3C4-6B0B4457FFA2}"/>
            </a:ext>
          </a:extLst>
        </xdr:cNvPr>
        <xdr:cNvSpPr txBox="1"/>
      </xdr:nvSpPr>
      <xdr:spPr>
        <a:xfrm>
          <a:off x="185611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27400B15-DE38-44EE-89F8-B329A8608240}"/>
            </a:ext>
          </a:extLst>
        </xdr:cNvPr>
        <xdr:cNvSpPr txBox="1"/>
      </xdr:nvSpPr>
      <xdr:spPr>
        <a:xfrm>
          <a:off x="17776267"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17AB6199-0597-49C9-980F-20ED826C49B8}"/>
            </a:ext>
          </a:extLst>
        </xdr:cNvPr>
        <xdr:cNvSpPr txBox="1"/>
      </xdr:nvSpPr>
      <xdr:spPr>
        <a:xfrm>
          <a:off x="1700156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73FD52E8-405A-4F15-BA90-E29C10757A42}"/>
            </a:ext>
          </a:extLst>
        </xdr:cNvPr>
        <xdr:cNvSpPr txBox="1"/>
      </xdr:nvSpPr>
      <xdr:spPr>
        <a:xfrm>
          <a:off x="1622686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7F45175F-9334-45B3-A668-4F2C6F9C4AB7}"/>
            </a:ext>
          </a:extLst>
        </xdr:cNvPr>
        <xdr:cNvSpPr txBox="1"/>
      </xdr:nvSpPr>
      <xdr:spPr>
        <a:xfrm>
          <a:off x="185611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D51F426A-ECB0-4DC2-823C-A7BAD13AC6A8}"/>
            </a:ext>
          </a:extLst>
        </xdr:cNvPr>
        <xdr:cNvSpPr txBox="1"/>
      </xdr:nvSpPr>
      <xdr:spPr>
        <a:xfrm>
          <a:off x="177762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878F9B52-F79F-4DCF-A1A0-E514C5743470}"/>
            </a:ext>
          </a:extLst>
        </xdr:cNvPr>
        <xdr:cNvSpPr txBox="1"/>
      </xdr:nvSpPr>
      <xdr:spPr>
        <a:xfrm>
          <a:off x="170015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B6D2489-82CC-48A5-A7CE-C43BDB4DE64C}"/>
            </a:ext>
          </a:extLst>
        </xdr:cNvPr>
        <xdr:cNvSpPr txBox="1"/>
      </xdr:nvSpPr>
      <xdr:spPr>
        <a:xfrm>
          <a:off x="162268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5C474E15-CFEC-4542-B9C6-B5ACBEB9846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3B54E11-34EE-4063-8AEE-57D7237E123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F6574E50-FE17-4D97-9386-8F5A06E761C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3D8771F-4204-41DE-8CEB-A9553C9DE7F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2F8FADE-91DD-4E49-9979-06F06B54DED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ADECB86F-2781-49E5-9AF5-D627B707EEF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ABB89972-7E59-4E12-856B-E65EB905956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E163107-05DF-4710-A154-0E5FBC77D3A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1B7839FE-55FC-4285-8E0B-A31CB6815E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D125ED7-3F9A-469A-853C-5223F9C39ED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D2BA1F42-A461-4B75-9BFC-9A08DC442D3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E3756DA6-FBA8-416F-A78B-1C706135F6A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AAF5CC44-FD7B-48BE-97BD-71FF842EFEFC}"/>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255E39D1-4BF6-49D2-A3C4-9F437C63AD4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BA39984A-EA6B-4823-BA7D-E00DDC246FD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C7EE2441-20E1-4D1F-90FF-9DCE51A1938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EA79A98D-C076-4FFF-B146-C2FC44F6578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5CFF0F3E-B85E-4170-A836-99DE9E51E6A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4AA9D4F9-B9CA-43B1-B7C7-B66FCED88C2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855B55FC-18C6-458A-B2F2-941B03C6256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ED935451-36DF-4047-8685-B3EEE4AF5DB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E2F1D9A4-2C33-4D84-8623-EAD065C41DE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8CAC860F-88EF-4362-A6E6-81DBD3531E68}"/>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EC1A12D-B2FD-4A4E-8914-A0A2D67B9B4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C191F8B1-C844-47E3-86A6-753DAAB5EF6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76A5873-1C4C-4D5A-9962-9AC16B0055B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28511D70-26FA-4506-9B4A-ACC34BAEB137}"/>
            </a:ext>
          </a:extLst>
        </xdr:cNvPr>
        <xdr:cNvCxnSpPr/>
      </xdr:nvCxnSpPr>
      <xdr:spPr>
        <a:xfrm flipV="1">
          <a:off x="14375764" y="9440091"/>
          <a:ext cx="0" cy="122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2D1AA56-02DB-4995-9566-E4DA1433CC0C}"/>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CFC73AB4-C184-43ED-B2E2-D3A64F8FD07E}"/>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40FD3077-FEFA-42E5-98C9-E152DA2BA96D}"/>
            </a:ext>
          </a:extLst>
        </xdr:cNvPr>
        <xdr:cNvSpPr txBox="1"/>
      </xdr:nvSpPr>
      <xdr:spPr>
        <a:xfrm>
          <a:off x="14414500" y="922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73800E0E-88E3-47CD-BD9F-28735371D4A2}"/>
            </a:ext>
          </a:extLst>
        </xdr:cNvPr>
        <xdr:cNvCxnSpPr/>
      </xdr:nvCxnSpPr>
      <xdr:spPr>
        <a:xfrm>
          <a:off x="14287500" y="9440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1AB3889-7EAC-49BB-BA45-73414B13F8D2}"/>
            </a:ext>
          </a:extLst>
        </xdr:cNvPr>
        <xdr:cNvSpPr txBox="1"/>
      </xdr:nvSpPr>
      <xdr:spPr>
        <a:xfrm>
          <a:off x="14414500" y="9879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41CBB7D4-108D-4F5B-A183-0843307A8EDB}"/>
            </a:ext>
          </a:extLst>
        </xdr:cNvPr>
        <xdr:cNvSpPr/>
      </xdr:nvSpPr>
      <xdr:spPr>
        <a:xfrm>
          <a:off x="14325600" y="100244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98CBE04C-DFC0-4584-B5D3-6B3F99B8DC6B}"/>
            </a:ext>
          </a:extLst>
        </xdr:cNvPr>
        <xdr:cNvSpPr/>
      </xdr:nvSpPr>
      <xdr:spPr>
        <a:xfrm>
          <a:off x="1357884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E6498587-1F72-45E2-8FD5-EC32B6289C28}"/>
            </a:ext>
          </a:extLst>
        </xdr:cNvPr>
        <xdr:cNvSpPr/>
      </xdr:nvSpPr>
      <xdr:spPr>
        <a:xfrm>
          <a:off x="12804140" y="10024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BE8C20A1-43D8-48E8-A374-7E891FA762FC}"/>
            </a:ext>
          </a:extLst>
        </xdr:cNvPr>
        <xdr:cNvSpPr/>
      </xdr:nvSpPr>
      <xdr:spPr>
        <a:xfrm>
          <a:off x="12029440" y="10014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11032C0B-3410-4BDD-B38C-0B04E791A074}"/>
            </a:ext>
          </a:extLst>
        </xdr:cNvPr>
        <xdr:cNvSpPr/>
      </xdr:nvSpPr>
      <xdr:spPr>
        <a:xfrm>
          <a:off x="1123188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F4BC3F3-7B4A-4EFE-9CFB-43FD6EC57DA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6FAA2B8-9C6E-4804-B976-C51E9677EAF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17FE5B0-3CC3-429C-A84F-4E49A6F44B1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3A61E11-67E9-43CC-A43B-B1FD56256A8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E42C8E9-58D7-4D51-B9DC-A6205E74D7E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549" name="楕円 548">
          <a:extLst>
            <a:ext uri="{FF2B5EF4-FFF2-40B4-BE49-F238E27FC236}">
              <a16:creationId xmlns:a16="http://schemas.microsoft.com/office/drawing/2014/main" id="{3A8E601F-CF94-4D99-BEA3-186C8C1F41CE}"/>
            </a:ext>
          </a:extLst>
        </xdr:cNvPr>
        <xdr:cNvSpPr/>
      </xdr:nvSpPr>
      <xdr:spPr>
        <a:xfrm>
          <a:off x="14325600" y="10613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138447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4CE95B39-2AEF-42A6-B4B8-A5B1B3D6D496}"/>
            </a:ext>
          </a:extLst>
        </xdr:cNvPr>
        <xdr:cNvSpPr txBox="1"/>
      </xdr:nvSpPr>
      <xdr:spPr>
        <a:xfrm>
          <a:off x="14414500"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32476</xdr:rowOff>
    </xdr:from>
    <xdr:to>
      <xdr:col>81</xdr:col>
      <xdr:colOff>101600</xdr:colOff>
      <xdr:row>63</xdr:row>
      <xdr:rowOff>134076</xdr:rowOff>
    </xdr:to>
    <xdr:sp macro="" textlink="">
      <xdr:nvSpPr>
        <xdr:cNvPr id="551" name="楕円 550">
          <a:extLst>
            <a:ext uri="{FF2B5EF4-FFF2-40B4-BE49-F238E27FC236}">
              <a16:creationId xmlns:a16="http://schemas.microsoft.com/office/drawing/2014/main" id="{60E0E14C-3007-4460-B871-28834F714A6A}"/>
            </a:ext>
          </a:extLst>
        </xdr:cNvPr>
        <xdr:cNvSpPr/>
      </xdr:nvSpPr>
      <xdr:spPr>
        <a:xfrm>
          <a:off x="1357884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83276</xdr:rowOff>
    </xdr:from>
    <xdr:to>
      <xdr:col>85</xdr:col>
      <xdr:colOff>127000</xdr:colOff>
      <xdr:row>63</xdr:row>
      <xdr:rowOff>102870</xdr:rowOff>
    </xdr:to>
    <xdr:cxnSp macro="">
      <xdr:nvCxnSpPr>
        <xdr:cNvPr id="552" name="直線コネクタ 551">
          <a:extLst>
            <a:ext uri="{FF2B5EF4-FFF2-40B4-BE49-F238E27FC236}">
              <a16:creationId xmlns:a16="http://schemas.microsoft.com/office/drawing/2014/main" id="{21A822C4-AD83-4EA3-8DA0-0DB36DDF794A}"/>
            </a:ext>
          </a:extLst>
        </xdr:cNvPr>
        <xdr:cNvCxnSpPr/>
      </xdr:nvCxnSpPr>
      <xdr:spPr>
        <a:xfrm>
          <a:off x="13629640" y="10644596"/>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25944</xdr:rowOff>
    </xdr:from>
    <xdr:to>
      <xdr:col>76</xdr:col>
      <xdr:colOff>165100</xdr:colOff>
      <xdr:row>63</xdr:row>
      <xdr:rowOff>127544</xdr:rowOff>
    </xdr:to>
    <xdr:sp macro="" textlink="">
      <xdr:nvSpPr>
        <xdr:cNvPr id="553" name="楕円 552">
          <a:extLst>
            <a:ext uri="{FF2B5EF4-FFF2-40B4-BE49-F238E27FC236}">
              <a16:creationId xmlns:a16="http://schemas.microsoft.com/office/drawing/2014/main" id="{17C4B454-E6D0-4016-BF75-38A9B9FAAAF7}"/>
            </a:ext>
          </a:extLst>
        </xdr:cNvPr>
        <xdr:cNvSpPr/>
      </xdr:nvSpPr>
      <xdr:spPr>
        <a:xfrm>
          <a:off x="12804140" y="10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76744</xdr:rowOff>
    </xdr:from>
    <xdr:to>
      <xdr:col>81</xdr:col>
      <xdr:colOff>50800</xdr:colOff>
      <xdr:row>63</xdr:row>
      <xdr:rowOff>83276</xdr:rowOff>
    </xdr:to>
    <xdr:cxnSp macro="">
      <xdr:nvCxnSpPr>
        <xdr:cNvPr id="554" name="直線コネクタ 553">
          <a:extLst>
            <a:ext uri="{FF2B5EF4-FFF2-40B4-BE49-F238E27FC236}">
              <a16:creationId xmlns:a16="http://schemas.microsoft.com/office/drawing/2014/main" id="{98BF6957-B24A-4B04-8109-7250961605B8}"/>
            </a:ext>
          </a:extLst>
        </xdr:cNvPr>
        <xdr:cNvCxnSpPr/>
      </xdr:nvCxnSpPr>
      <xdr:spPr>
        <a:xfrm>
          <a:off x="12854940" y="1063806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168003</xdr:rowOff>
    </xdr:from>
    <xdr:to>
      <xdr:col>72</xdr:col>
      <xdr:colOff>38100</xdr:colOff>
      <xdr:row>63</xdr:row>
      <xdr:rowOff>98153</xdr:rowOff>
    </xdr:to>
    <xdr:sp macro="" textlink="">
      <xdr:nvSpPr>
        <xdr:cNvPr id="555" name="楕円 554">
          <a:extLst>
            <a:ext uri="{FF2B5EF4-FFF2-40B4-BE49-F238E27FC236}">
              <a16:creationId xmlns:a16="http://schemas.microsoft.com/office/drawing/2014/main" id="{6A8E0875-33D0-4AC3-8371-46C513B29BCD}"/>
            </a:ext>
          </a:extLst>
        </xdr:cNvPr>
        <xdr:cNvSpPr/>
      </xdr:nvSpPr>
      <xdr:spPr>
        <a:xfrm>
          <a:off x="12029440" y="10561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47353</xdr:rowOff>
    </xdr:from>
    <xdr:to>
      <xdr:col>76</xdr:col>
      <xdr:colOff>114300</xdr:colOff>
      <xdr:row>63</xdr:row>
      <xdr:rowOff>76744</xdr:rowOff>
    </xdr:to>
    <xdr:cxnSp macro="">
      <xdr:nvCxnSpPr>
        <xdr:cNvPr id="556" name="直線コネクタ 555">
          <a:extLst>
            <a:ext uri="{FF2B5EF4-FFF2-40B4-BE49-F238E27FC236}">
              <a16:creationId xmlns:a16="http://schemas.microsoft.com/office/drawing/2014/main" id="{9F223153-129D-425E-9668-E03A5CC3F9B6}"/>
            </a:ext>
          </a:extLst>
        </xdr:cNvPr>
        <xdr:cNvCxnSpPr/>
      </xdr:nvCxnSpPr>
      <xdr:spPr>
        <a:xfrm>
          <a:off x="12072620" y="10608673"/>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135346</xdr:rowOff>
    </xdr:from>
    <xdr:to>
      <xdr:col>67</xdr:col>
      <xdr:colOff>101600</xdr:colOff>
      <xdr:row>63</xdr:row>
      <xdr:rowOff>65496</xdr:rowOff>
    </xdr:to>
    <xdr:sp macro="" textlink="">
      <xdr:nvSpPr>
        <xdr:cNvPr id="557" name="楕円 556">
          <a:extLst>
            <a:ext uri="{FF2B5EF4-FFF2-40B4-BE49-F238E27FC236}">
              <a16:creationId xmlns:a16="http://schemas.microsoft.com/office/drawing/2014/main" id="{EA08EE7D-2A37-44FD-B60B-98C1526E4928}"/>
            </a:ext>
          </a:extLst>
        </xdr:cNvPr>
        <xdr:cNvSpPr/>
      </xdr:nvSpPr>
      <xdr:spPr>
        <a:xfrm>
          <a:off x="11231880" y="10529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14696</xdr:rowOff>
    </xdr:from>
    <xdr:to>
      <xdr:col>71</xdr:col>
      <xdr:colOff>177800</xdr:colOff>
      <xdr:row>63</xdr:row>
      <xdr:rowOff>47353</xdr:rowOff>
    </xdr:to>
    <xdr:cxnSp macro="">
      <xdr:nvCxnSpPr>
        <xdr:cNvPr id="558" name="直線コネクタ 557">
          <a:extLst>
            <a:ext uri="{FF2B5EF4-FFF2-40B4-BE49-F238E27FC236}">
              <a16:creationId xmlns:a16="http://schemas.microsoft.com/office/drawing/2014/main" id="{04789762-62F2-4132-BCF9-0F1B82B7386D}"/>
            </a:ext>
          </a:extLst>
        </xdr:cNvPr>
        <xdr:cNvCxnSpPr/>
      </xdr:nvCxnSpPr>
      <xdr:spPr>
        <a:xfrm>
          <a:off x="11282680" y="1057601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a:extLst>
            <a:ext uri="{FF2B5EF4-FFF2-40B4-BE49-F238E27FC236}">
              <a16:creationId xmlns:a16="http://schemas.microsoft.com/office/drawing/2014/main" id="{9371BD9A-12DD-4180-B45D-8B2497EAFB21}"/>
            </a:ext>
          </a:extLst>
        </xdr:cNvPr>
        <xdr:cNvSpPr txBox="1"/>
      </xdr:nvSpPr>
      <xdr:spPr>
        <a:xfrm>
          <a:off x="134372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0" name="n_2aveValue【学校施設】&#10;有形固定資産減価償却率">
          <a:extLst>
            <a:ext uri="{FF2B5EF4-FFF2-40B4-BE49-F238E27FC236}">
              <a16:creationId xmlns:a16="http://schemas.microsoft.com/office/drawing/2014/main" id="{805D4A26-FD88-4791-B330-4FA0B477D16D}"/>
            </a:ext>
          </a:extLst>
        </xdr:cNvPr>
        <xdr:cNvSpPr txBox="1"/>
      </xdr:nvSpPr>
      <xdr:spPr>
        <a:xfrm>
          <a:off x="1267524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61" name="n_3aveValue【学校施設】&#10;有形固定資産減価償却率">
          <a:extLst>
            <a:ext uri="{FF2B5EF4-FFF2-40B4-BE49-F238E27FC236}">
              <a16:creationId xmlns:a16="http://schemas.microsoft.com/office/drawing/2014/main" id="{A73A2856-109D-40B5-9FD8-4D1CA0E3A1F3}"/>
            </a:ext>
          </a:extLst>
        </xdr:cNvPr>
        <xdr:cNvSpPr txBox="1"/>
      </xdr:nvSpPr>
      <xdr:spPr>
        <a:xfrm>
          <a:off x="1190054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562" name="n_4aveValue【学校施設】&#10;有形固定資産減価償却率">
          <a:extLst>
            <a:ext uri="{FF2B5EF4-FFF2-40B4-BE49-F238E27FC236}">
              <a16:creationId xmlns:a16="http://schemas.microsoft.com/office/drawing/2014/main" id="{E38D15A1-CD56-4398-B4CF-84CFCE948A15}"/>
            </a:ext>
          </a:extLst>
        </xdr:cNvPr>
        <xdr:cNvSpPr txBox="1"/>
      </xdr:nvSpPr>
      <xdr:spPr>
        <a:xfrm>
          <a:off x="1110298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125203</xdr:rowOff>
    </xdr:from>
    <xdr:ext cx="405111" cy="259045"/>
    <xdr:sp macro="" textlink="">
      <xdr:nvSpPr>
        <xdr:cNvPr id="563" name="n_1mainValue【学校施設】&#10;有形固定資産減価償却率">
          <a:extLst>
            <a:ext uri="{FF2B5EF4-FFF2-40B4-BE49-F238E27FC236}">
              <a16:creationId xmlns:a16="http://schemas.microsoft.com/office/drawing/2014/main" id="{8D580322-CF17-4AB0-8038-8DB84DC78916}"/>
            </a:ext>
          </a:extLst>
        </xdr:cNvPr>
        <xdr:cNvSpPr txBox="1"/>
      </xdr:nvSpPr>
      <xdr:spPr>
        <a:xfrm>
          <a:off x="134372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118671</xdr:rowOff>
    </xdr:from>
    <xdr:ext cx="405111" cy="259045"/>
    <xdr:sp macro="" textlink="">
      <xdr:nvSpPr>
        <xdr:cNvPr id="564" name="n_2mainValue【学校施設】&#10;有形固定資産減価償却率">
          <a:extLst>
            <a:ext uri="{FF2B5EF4-FFF2-40B4-BE49-F238E27FC236}">
              <a16:creationId xmlns:a16="http://schemas.microsoft.com/office/drawing/2014/main" id="{73661B15-53FA-4FAA-8067-0CB60EDAAC50}"/>
            </a:ext>
          </a:extLst>
        </xdr:cNvPr>
        <xdr:cNvSpPr txBox="1"/>
      </xdr:nvSpPr>
      <xdr:spPr>
        <a:xfrm>
          <a:off x="12675244" y="106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89280</xdr:rowOff>
    </xdr:from>
    <xdr:ext cx="405111" cy="259045"/>
    <xdr:sp macro="" textlink="">
      <xdr:nvSpPr>
        <xdr:cNvPr id="565" name="n_3mainValue【学校施設】&#10;有形固定資産減価償却率">
          <a:extLst>
            <a:ext uri="{FF2B5EF4-FFF2-40B4-BE49-F238E27FC236}">
              <a16:creationId xmlns:a16="http://schemas.microsoft.com/office/drawing/2014/main" id="{8A7EBEFA-8460-48EB-9CD5-0FBF66136F7F}"/>
            </a:ext>
          </a:extLst>
        </xdr:cNvPr>
        <xdr:cNvSpPr txBox="1"/>
      </xdr:nvSpPr>
      <xdr:spPr>
        <a:xfrm>
          <a:off x="119005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56623</xdr:rowOff>
    </xdr:from>
    <xdr:ext cx="405111" cy="259045"/>
    <xdr:sp macro="" textlink="">
      <xdr:nvSpPr>
        <xdr:cNvPr id="566" name="n_4mainValue【学校施設】&#10;有形固定資産減価償却率">
          <a:extLst>
            <a:ext uri="{FF2B5EF4-FFF2-40B4-BE49-F238E27FC236}">
              <a16:creationId xmlns:a16="http://schemas.microsoft.com/office/drawing/2014/main" id="{0E93F549-CB9F-48F8-97FB-0E5D70196C9F}"/>
            </a:ext>
          </a:extLst>
        </xdr:cNvPr>
        <xdr:cNvSpPr txBox="1"/>
      </xdr:nvSpPr>
      <xdr:spPr>
        <a:xfrm>
          <a:off x="1110298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016CC6B-ABAD-45BE-A0AC-8072B017CE7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DDCB91C3-358D-46AE-A597-143B3A1311C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5C227BD-A0F5-42EB-96E8-95F694CC7B7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C4B6C9F2-C423-4577-951D-7E9BB9A593B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ECED0BC-7FEE-4FEE-BE3E-022D00ACAEE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1738CF8A-9261-4933-B278-E0FD077D6ED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772736B-F5AD-4D5B-921B-4C200684CA3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AB636EC-C551-41E4-9FA6-92A73579EB0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9E1F6F5-9392-4E92-9F4F-0928D792229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AFD8A6F-616E-4DB9-A8E5-80916C13159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5BCD1B7F-11CF-40C8-9CD6-E3AD4860FFA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CA6B643-1147-44E7-A066-2AB933295EC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E5061F19-393A-4FB0-BA75-5F98DF641F8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7415659-B9AF-40FE-BEDC-62A25D1DB79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96FA67C3-7990-4476-9BFB-0BB632563B6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FE7F3E3-4ABC-423D-9C5A-623A31B56C3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669A7ADD-A7B6-4D02-BFE2-FCF560A0A40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9552F7CB-715E-423C-A27E-DBD8D328161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25DBD36-E31C-4479-92AC-254DAFEA988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EABE1E19-B920-4670-9D68-54B83C17C16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D4A40C9B-0FC8-4BA3-800F-627891B5577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47AA61FF-677A-4E93-8C09-8E9897499F3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85C8B6B0-6F16-42DB-B4FA-2A46A6EEAFE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9779220-1E79-4029-88DF-B7EA64C9A4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B067F7E5-55FA-4FC6-9751-BC5EDA610A30}"/>
            </a:ext>
          </a:extLst>
        </xdr:cNvPr>
        <xdr:cNvCxnSpPr/>
      </xdr:nvCxnSpPr>
      <xdr:spPr>
        <a:xfrm flipV="1">
          <a:off x="19509104" y="9264650"/>
          <a:ext cx="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1E305C97-FC75-4D87-AD17-8622AC3DE8FA}"/>
            </a:ext>
          </a:extLst>
        </xdr:cNvPr>
        <xdr:cNvSpPr txBox="1"/>
      </xdr:nvSpPr>
      <xdr:spPr>
        <a:xfrm>
          <a:off x="1954784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32C648BE-E291-4923-9BD3-AB226126B0A8}"/>
            </a:ext>
          </a:extLst>
        </xdr:cNvPr>
        <xdr:cNvCxnSpPr/>
      </xdr:nvCxnSpPr>
      <xdr:spPr>
        <a:xfrm>
          <a:off x="19443700" y="1084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87978240-7B51-4F7C-A6B5-D12A49956F4C}"/>
            </a:ext>
          </a:extLst>
        </xdr:cNvPr>
        <xdr:cNvSpPr txBox="1"/>
      </xdr:nvSpPr>
      <xdr:spPr>
        <a:xfrm>
          <a:off x="1954784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A4B07D39-8BD8-4C3B-88FA-08A8E3BF8A2A}"/>
            </a:ext>
          </a:extLst>
        </xdr:cNvPr>
        <xdr:cNvCxnSpPr/>
      </xdr:nvCxnSpPr>
      <xdr:spPr>
        <a:xfrm>
          <a:off x="19443700" y="926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6" name="【学校施設】&#10;一人当たり面積平均値テキスト">
          <a:extLst>
            <a:ext uri="{FF2B5EF4-FFF2-40B4-BE49-F238E27FC236}">
              <a16:creationId xmlns:a16="http://schemas.microsoft.com/office/drawing/2014/main" id="{7F518F27-ECDF-494B-8DE2-FA26383424B8}"/>
            </a:ext>
          </a:extLst>
        </xdr:cNvPr>
        <xdr:cNvSpPr txBox="1"/>
      </xdr:nvSpPr>
      <xdr:spPr>
        <a:xfrm>
          <a:off x="19547840" y="1008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8AC2A7A4-8E28-41DC-898C-37B8BCC8A2B7}"/>
            </a:ext>
          </a:extLst>
        </xdr:cNvPr>
        <xdr:cNvSpPr/>
      </xdr:nvSpPr>
      <xdr:spPr>
        <a:xfrm>
          <a:off x="1945894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65869AD4-183D-4F56-ACB8-766B3522F296}"/>
            </a:ext>
          </a:extLst>
        </xdr:cNvPr>
        <xdr:cNvSpPr/>
      </xdr:nvSpPr>
      <xdr:spPr>
        <a:xfrm>
          <a:off x="18735040" y="10238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717BEA8C-FE50-4C9A-9A22-654F698B8713}"/>
            </a:ext>
          </a:extLst>
        </xdr:cNvPr>
        <xdr:cNvSpPr/>
      </xdr:nvSpPr>
      <xdr:spPr>
        <a:xfrm>
          <a:off x="1793748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1436A51A-6FD7-41FA-9FBF-ECB30A3D67B8}"/>
            </a:ext>
          </a:extLst>
        </xdr:cNvPr>
        <xdr:cNvSpPr/>
      </xdr:nvSpPr>
      <xdr:spPr>
        <a:xfrm>
          <a:off x="1716278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4EA1815A-B832-44AF-A561-245E076056F0}"/>
            </a:ext>
          </a:extLst>
        </xdr:cNvPr>
        <xdr:cNvSpPr/>
      </xdr:nvSpPr>
      <xdr:spPr>
        <a:xfrm>
          <a:off x="1638808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FC6FD5F-820B-4A78-9ACC-770E2907D47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0061647-03E4-464F-83D5-C9E3032387E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89ABE40-908D-49FE-81F2-6EFE5271AE9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AFB7A0D-AD76-4E00-B618-C5B8D2A4203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C595ECE-AB1F-4473-8693-379CE6036B1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88900</xdr:rowOff>
    </xdr:from>
    <xdr:to>
      <xdr:col>116</xdr:col>
      <xdr:colOff>114300</xdr:colOff>
      <xdr:row>62</xdr:row>
      <xdr:rowOff>19050</xdr:rowOff>
    </xdr:to>
    <xdr:sp macro="" textlink="">
      <xdr:nvSpPr>
        <xdr:cNvPr id="607" name="楕円 606">
          <a:extLst>
            <a:ext uri="{FF2B5EF4-FFF2-40B4-BE49-F238E27FC236}">
              <a16:creationId xmlns:a16="http://schemas.microsoft.com/office/drawing/2014/main" id="{6ED68A0D-5EC6-48DD-9F94-FD1629DD4154}"/>
            </a:ext>
          </a:extLst>
        </xdr:cNvPr>
        <xdr:cNvSpPr/>
      </xdr:nvSpPr>
      <xdr:spPr>
        <a:xfrm>
          <a:off x="19458940" y="1031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67327</xdr:rowOff>
    </xdr:from>
    <xdr:ext cx="469744" cy="259045"/>
    <xdr:sp macro="" textlink="">
      <xdr:nvSpPr>
        <xdr:cNvPr id="608" name="【学校施設】&#10;一人当たり面積該当値テキスト">
          <a:extLst>
            <a:ext uri="{FF2B5EF4-FFF2-40B4-BE49-F238E27FC236}">
              <a16:creationId xmlns:a16="http://schemas.microsoft.com/office/drawing/2014/main" id="{49CF797C-8093-49BA-80CA-4AB53F38AD72}"/>
            </a:ext>
          </a:extLst>
        </xdr:cNvPr>
        <xdr:cNvSpPr txBox="1"/>
      </xdr:nvSpPr>
      <xdr:spPr>
        <a:xfrm>
          <a:off x="1954784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81280</xdr:rowOff>
    </xdr:from>
    <xdr:to>
      <xdr:col>112</xdr:col>
      <xdr:colOff>38100</xdr:colOff>
      <xdr:row>62</xdr:row>
      <xdr:rowOff>11430</xdr:rowOff>
    </xdr:to>
    <xdr:sp macro="" textlink="">
      <xdr:nvSpPr>
        <xdr:cNvPr id="609" name="楕円 608">
          <a:extLst>
            <a:ext uri="{FF2B5EF4-FFF2-40B4-BE49-F238E27FC236}">
              <a16:creationId xmlns:a16="http://schemas.microsoft.com/office/drawing/2014/main" id="{C2AE0A35-C35B-4A9A-834D-0641C5905A3E}"/>
            </a:ext>
          </a:extLst>
        </xdr:cNvPr>
        <xdr:cNvSpPr/>
      </xdr:nvSpPr>
      <xdr:spPr>
        <a:xfrm>
          <a:off x="18735040" y="10307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132080</xdr:rowOff>
    </xdr:from>
    <xdr:to>
      <xdr:col>116</xdr:col>
      <xdr:colOff>63500</xdr:colOff>
      <xdr:row>61</xdr:row>
      <xdr:rowOff>139700</xdr:rowOff>
    </xdr:to>
    <xdr:cxnSp macro="">
      <xdr:nvCxnSpPr>
        <xdr:cNvPr id="610" name="直線コネクタ 609">
          <a:extLst>
            <a:ext uri="{FF2B5EF4-FFF2-40B4-BE49-F238E27FC236}">
              <a16:creationId xmlns:a16="http://schemas.microsoft.com/office/drawing/2014/main" id="{A9A8AF0E-5492-4406-BB74-747D618F2EAC}"/>
            </a:ext>
          </a:extLst>
        </xdr:cNvPr>
        <xdr:cNvCxnSpPr/>
      </xdr:nvCxnSpPr>
      <xdr:spPr>
        <a:xfrm>
          <a:off x="18778220" y="103581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34290</xdr:rowOff>
    </xdr:from>
    <xdr:to>
      <xdr:col>107</xdr:col>
      <xdr:colOff>101600</xdr:colOff>
      <xdr:row>61</xdr:row>
      <xdr:rowOff>135890</xdr:rowOff>
    </xdr:to>
    <xdr:sp macro="" textlink="">
      <xdr:nvSpPr>
        <xdr:cNvPr id="611" name="楕円 610">
          <a:extLst>
            <a:ext uri="{FF2B5EF4-FFF2-40B4-BE49-F238E27FC236}">
              <a16:creationId xmlns:a16="http://schemas.microsoft.com/office/drawing/2014/main" id="{49996352-162D-4B6A-924C-2F89D2680926}"/>
            </a:ext>
          </a:extLst>
        </xdr:cNvPr>
        <xdr:cNvSpPr/>
      </xdr:nvSpPr>
      <xdr:spPr>
        <a:xfrm>
          <a:off x="1793748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85090</xdr:rowOff>
    </xdr:from>
    <xdr:to>
      <xdr:col>111</xdr:col>
      <xdr:colOff>177800</xdr:colOff>
      <xdr:row>61</xdr:row>
      <xdr:rowOff>132080</xdr:rowOff>
    </xdr:to>
    <xdr:cxnSp macro="">
      <xdr:nvCxnSpPr>
        <xdr:cNvPr id="612" name="直線コネクタ 611">
          <a:extLst>
            <a:ext uri="{FF2B5EF4-FFF2-40B4-BE49-F238E27FC236}">
              <a16:creationId xmlns:a16="http://schemas.microsoft.com/office/drawing/2014/main" id="{21A6D2AF-9183-4C40-ABF3-0E5397F6CC0A}"/>
            </a:ext>
          </a:extLst>
        </xdr:cNvPr>
        <xdr:cNvCxnSpPr/>
      </xdr:nvCxnSpPr>
      <xdr:spPr>
        <a:xfrm>
          <a:off x="17988280" y="10311130"/>
          <a:ext cx="78994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3" name="楕円 612">
          <a:extLst>
            <a:ext uri="{FF2B5EF4-FFF2-40B4-BE49-F238E27FC236}">
              <a16:creationId xmlns:a16="http://schemas.microsoft.com/office/drawing/2014/main" id="{E51B995F-9957-4E77-A4A7-435A35FCECE4}"/>
            </a:ext>
          </a:extLst>
        </xdr:cNvPr>
        <xdr:cNvSpPr/>
      </xdr:nvSpPr>
      <xdr:spPr>
        <a:xfrm>
          <a:off x="171627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85090</xdr:rowOff>
    </xdr:to>
    <xdr:cxnSp macro="">
      <xdr:nvCxnSpPr>
        <xdr:cNvPr id="614" name="直線コネクタ 613">
          <a:extLst>
            <a:ext uri="{FF2B5EF4-FFF2-40B4-BE49-F238E27FC236}">
              <a16:creationId xmlns:a16="http://schemas.microsoft.com/office/drawing/2014/main" id="{C695253C-203A-45D6-B114-90E1E085B28A}"/>
            </a:ext>
          </a:extLst>
        </xdr:cNvPr>
        <xdr:cNvCxnSpPr/>
      </xdr:nvCxnSpPr>
      <xdr:spPr>
        <a:xfrm>
          <a:off x="17213580" y="1030605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27940</xdr:rowOff>
    </xdr:from>
    <xdr:to>
      <xdr:col>98</xdr:col>
      <xdr:colOff>38100</xdr:colOff>
      <xdr:row>61</xdr:row>
      <xdr:rowOff>129540</xdr:rowOff>
    </xdr:to>
    <xdr:sp macro="" textlink="">
      <xdr:nvSpPr>
        <xdr:cNvPr id="615" name="楕円 614">
          <a:extLst>
            <a:ext uri="{FF2B5EF4-FFF2-40B4-BE49-F238E27FC236}">
              <a16:creationId xmlns:a16="http://schemas.microsoft.com/office/drawing/2014/main" id="{3989C9C9-04B3-4DD0-A0B7-217F60B56B75}"/>
            </a:ext>
          </a:extLst>
        </xdr:cNvPr>
        <xdr:cNvSpPr/>
      </xdr:nvSpPr>
      <xdr:spPr>
        <a:xfrm>
          <a:off x="16388080" y="10253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78740</xdr:rowOff>
    </xdr:from>
    <xdr:to>
      <xdr:col>102</xdr:col>
      <xdr:colOff>114300</xdr:colOff>
      <xdr:row>61</xdr:row>
      <xdr:rowOff>80010</xdr:rowOff>
    </xdr:to>
    <xdr:cxnSp macro="">
      <xdr:nvCxnSpPr>
        <xdr:cNvPr id="616" name="直線コネクタ 615">
          <a:extLst>
            <a:ext uri="{FF2B5EF4-FFF2-40B4-BE49-F238E27FC236}">
              <a16:creationId xmlns:a16="http://schemas.microsoft.com/office/drawing/2014/main" id="{3531FE68-B9C5-40F5-8B60-A95E446D1C3F}"/>
            </a:ext>
          </a:extLst>
        </xdr:cNvPr>
        <xdr:cNvCxnSpPr/>
      </xdr:nvCxnSpPr>
      <xdr:spPr>
        <a:xfrm>
          <a:off x="16431260" y="1030478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7" name="n_1aveValue【学校施設】&#10;一人当たり面積">
          <a:extLst>
            <a:ext uri="{FF2B5EF4-FFF2-40B4-BE49-F238E27FC236}">
              <a16:creationId xmlns:a16="http://schemas.microsoft.com/office/drawing/2014/main" id="{871E62C5-F8E7-4F62-8463-120C5B07A048}"/>
            </a:ext>
          </a:extLst>
        </xdr:cNvPr>
        <xdr:cNvSpPr txBox="1"/>
      </xdr:nvSpPr>
      <xdr:spPr>
        <a:xfrm>
          <a:off x="1856112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8" name="n_2aveValue【学校施設】&#10;一人当たり面積">
          <a:extLst>
            <a:ext uri="{FF2B5EF4-FFF2-40B4-BE49-F238E27FC236}">
              <a16:creationId xmlns:a16="http://schemas.microsoft.com/office/drawing/2014/main" id="{677020B7-F3C4-4405-814E-2E730D80A56E}"/>
            </a:ext>
          </a:extLst>
        </xdr:cNvPr>
        <xdr:cNvSpPr txBox="1"/>
      </xdr:nvSpPr>
      <xdr:spPr>
        <a:xfrm>
          <a:off x="177762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619" name="n_3aveValue【学校施設】&#10;一人当たり面積">
          <a:extLst>
            <a:ext uri="{FF2B5EF4-FFF2-40B4-BE49-F238E27FC236}">
              <a16:creationId xmlns:a16="http://schemas.microsoft.com/office/drawing/2014/main" id="{6D433BA2-0F19-40EE-B339-5C56C3AEE57C}"/>
            </a:ext>
          </a:extLst>
        </xdr:cNvPr>
        <xdr:cNvSpPr txBox="1"/>
      </xdr:nvSpPr>
      <xdr:spPr>
        <a:xfrm>
          <a:off x="1700156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0" name="n_4aveValue【学校施設】&#10;一人当たり面積">
          <a:extLst>
            <a:ext uri="{FF2B5EF4-FFF2-40B4-BE49-F238E27FC236}">
              <a16:creationId xmlns:a16="http://schemas.microsoft.com/office/drawing/2014/main" id="{B2A1E35D-04AB-4173-AC62-2FEDD932B763}"/>
            </a:ext>
          </a:extLst>
        </xdr:cNvPr>
        <xdr:cNvSpPr txBox="1"/>
      </xdr:nvSpPr>
      <xdr:spPr>
        <a:xfrm>
          <a:off x="162268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2557</xdr:rowOff>
    </xdr:from>
    <xdr:ext cx="469744" cy="259045"/>
    <xdr:sp macro="" textlink="">
      <xdr:nvSpPr>
        <xdr:cNvPr id="621" name="n_1mainValue【学校施設】&#10;一人当たり面積">
          <a:extLst>
            <a:ext uri="{FF2B5EF4-FFF2-40B4-BE49-F238E27FC236}">
              <a16:creationId xmlns:a16="http://schemas.microsoft.com/office/drawing/2014/main" id="{B9C87C84-4C22-4CC4-939A-0D6EA06B3547}"/>
            </a:ext>
          </a:extLst>
        </xdr:cNvPr>
        <xdr:cNvSpPr txBox="1"/>
      </xdr:nvSpPr>
      <xdr:spPr>
        <a:xfrm>
          <a:off x="185611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127017</xdr:rowOff>
    </xdr:from>
    <xdr:ext cx="469744" cy="259045"/>
    <xdr:sp macro="" textlink="">
      <xdr:nvSpPr>
        <xdr:cNvPr id="622" name="n_2mainValue【学校施設】&#10;一人当たり面積">
          <a:extLst>
            <a:ext uri="{FF2B5EF4-FFF2-40B4-BE49-F238E27FC236}">
              <a16:creationId xmlns:a16="http://schemas.microsoft.com/office/drawing/2014/main" id="{43B67606-5538-4B8E-AD9A-2B8F99A2ED00}"/>
            </a:ext>
          </a:extLst>
        </xdr:cNvPr>
        <xdr:cNvSpPr txBox="1"/>
      </xdr:nvSpPr>
      <xdr:spPr>
        <a:xfrm>
          <a:off x="1777626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23" name="n_3mainValue【学校施設】&#10;一人当たり面積">
          <a:extLst>
            <a:ext uri="{FF2B5EF4-FFF2-40B4-BE49-F238E27FC236}">
              <a16:creationId xmlns:a16="http://schemas.microsoft.com/office/drawing/2014/main" id="{04AE6F80-1ADF-4807-85F7-80B263809C60}"/>
            </a:ext>
          </a:extLst>
        </xdr:cNvPr>
        <xdr:cNvSpPr txBox="1"/>
      </xdr:nvSpPr>
      <xdr:spPr>
        <a:xfrm>
          <a:off x="170015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120667</xdr:rowOff>
    </xdr:from>
    <xdr:ext cx="469744" cy="259045"/>
    <xdr:sp macro="" textlink="">
      <xdr:nvSpPr>
        <xdr:cNvPr id="624" name="n_4mainValue【学校施設】&#10;一人当たり面積">
          <a:extLst>
            <a:ext uri="{FF2B5EF4-FFF2-40B4-BE49-F238E27FC236}">
              <a16:creationId xmlns:a16="http://schemas.microsoft.com/office/drawing/2014/main" id="{F5A8B2DF-936F-4C8C-9216-0F214B50B3F8}"/>
            </a:ext>
          </a:extLst>
        </xdr:cNvPr>
        <xdr:cNvSpPr txBox="1"/>
      </xdr:nvSpPr>
      <xdr:spPr>
        <a:xfrm>
          <a:off x="1622686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B2C1DDA-58CA-45C6-8D5A-055BA796A57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E62D380-AEC3-4EBB-A4A2-965664688C0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06CE6D4-3A7B-4788-B46E-C2C2B80A587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FC679DC-8444-41D2-AAC1-96750C5A912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7B1C55E4-35D9-4856-802E-3C02E30F9E6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3735E00-71BD-47B5-90B9-2455DF7BB20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2369C19-CBDD-4B37-BC19-1458D93CDAF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DFC77D0-2AF6-42B6-94D7-5957BAB8B01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73D7945C-E8A0-4D9E-B4F8-746673F4EEF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6A016B4A-E69A-4AC4-8671-264E9988BD5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9F3CF663-DD36-4379-AF39-F7A011C5F78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BE80E36F-E57C-4B54-8AFB-F94214B6F1A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16F49E07-1E8C-4C90-BEB3-8CD382F2DB4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E9FEA8A5-7EB8-4C71-9229-D00B499B20C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8280528F-C5D1-4CC0-A5E2-22CD63508EE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BB25D8F2-B743-42FE-9DC4-F577AD7DC13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ECF03E0-5EC6-41AE-8D32-D68D533FDA9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66D77B04-09DA-4AEE-93DD-7117F8C94BC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630D5BB4-AEC7-4059-BC7E-07994939CDC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315783CD-38B9-4EA1-A3EF-F0A49005DAD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4713250A-00DC-4E33-AED6-7DB019487CD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14BFF075-C55F-4E9D-A1D5-32F36010D2D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AB557042-B035-43A9-BAE3-FE7EEBDE06D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8CE6BD0B-C184-4BE2-ACFE-5501E48FE1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EA7750B5-4D1F-41C2-9CCA-EDAE41E8154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249FEDA5-6BAD-4643-A02C-881367BFEDB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7601F15E-7B94-45EB-8311-9371A193191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a:extLst>
            <a:ext uri="{FF2B5EF4-FFF2-40B4-BE49-F238E27FC236}">
              <a16:creationId xmlns:a16="http://schemas.microsoft.com/office/drawing/2014/main" id="{DD1A6F8D-1276-4C72-8030-9079E5CD71E5}"/>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3" name="テキスト ボックス 652">
          <a:extLst>
            <a:ext uri="{FF2B5EF4-FFF2-40B4-BE49-F238E27FC236}">
              <a16:creationId xmlns:a16="http://schemas.microsoft.com/office/drawing/2014/main" id="{F9C895A9-C4A9-4789-BBBA-4ECBA5452BA6}"/>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a:extLst>
            <a:ext uri="{FF2B5EF4-FFF2-40B4-BE49-F238E27FC236}">
              <a16:creationId xmlns:a16="http://schemas.microsoft.com/office/drawing/2014/main" id="{B31D8A47-6EE5-4225-9744-0D08CFC72E08}"/>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a:extLst>
            <a:ext uri="{FF2B5EF4-FFF2-40B4-BE49-F238E27FC236}">
              <a16:creationId xmlns:a16="http://schemas.microsoft.com/office/drawing/2014/main" id="{1A770B2E-7666-49FE-8973-9286A8C9C124}"/>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a:extLst>
            <a:ext uri="{FF2B5EF4-FFF2-40B4-BE49-F238E27FC236}">
              <a16:creationId xmlns:a16="http://schemas.microsoft.com/office/drawing/2014/main" id="{03D6B9F5-C905-4B67-A6E4-7B7A1DE224FA}"/>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a:extLst>
            <a:ext uri="{FF2B5EF4-FFF2-40B4-BE49-F238E27FC236}">
              <a16:creationId xmlns:a16="http://schemas.microsoft.com/office/drawing/2014/main" id="{3750150E-542D-44BB-80FF-DAECEA484E1A}"/>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a:extLst>
            <a:ext uri="{FF2B5EF4-FFF2-40B4-BE49-F238E27FC236}">
              <a16:creationId xmlns:a16="http://schemas.microsoft.com/office/drawing/2014/main" id="{270D0598-D2F7-42C5-AB8E-3E68A7F960AD}"/>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a:extLst>
            <a:ext uri="{FF2B5EF4-FFF2-40B4-BE49-F238E27FC236}">
              <a16:creationId xmlns:a16="http://schemas.microsoft.com/office/drawing/2014/main" id="{DF027721-6EA6-4B65-9697-2A2A37E40C41}"/>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AAC504F-FDC6-42B7-8B68-2F15F075EA5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36C0A595-5633-4DEB-B0EF-6CB3D9F28E2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C8E9C4BD-7A46-41C6-864F-B6E7C773361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663" name="直線コネクタ 662">
          <a:extLst>
            <a:ext uri="{FF2B5EF4-FFF2-40B4-BE49-F238E27FC236}">
              <a16:creationId xmlns:a16="http://schemas.microsoft.com/office/drawing/2014/main" id="{3AE8BEA4-B1C9-4024-9690-5F2154F182B7}"/>
            </a:ext>
          </a:extLst>
        </xdr:cNvPr>
        <xdr:cNvCxnSpPr/>
      </xdr:nvCxnSpPr>
      <xdr:spPr>
        <a:xfrm flipV="1">
          <a:off x="14375764" y="16932403"/>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64" name="【公民館】&#10;有形固定資産減価償却率最小値テキスト">
          <a:extLst>
            <a:ext uri="{FF2B5EF4-FFF2-40B4-BE49-F238E27FC236}">
              <a16:creationId xmlns:a16="http://schemas.microsoft.com/office/drawing/2014/main" id="{A26FEAE8-4826-4CD2-9D40-1FE21DA2C5BA}"/>
            </a:ext>
          </a:extLst>
        </xdr:cNvPr>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65" name="直線コネクタ 664">
          <a:extLst>
            <a:ext uri="{FF2B5EF4-FFF2-40B4-BE49-F238E27FC236}">
              <a16:creationId xmlns:a16="http://schemas.microsoft.com/office/drawing/2014/main" id="{A860FC3B-4059-4706-9BAB-C11CF7DA7ED5}"/>
            </a:ext>
          </a:extLst>
        </xdr:cNvPr>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666" name="【公民館】&#10;有形固定資産減価償却率最大値テキスト">
          <a:extLst>
            <a:ext uri="{FF2B5EF4-FFF2-40B4-BE49-F238E27FC236}">
              <a16:creationId xmlns:a16="http://schemas.microsoft.com/office/drawing/2014/main" id="{293C86A1-5AE8-48E4-BB7A-55635145169D}"/>
            </a:ext>
          </a:extLst>
        </xdr:cNvPr>
        <xdr:cNvSpPr txBox="1"/>
      </xdr:nvSpPr>
      <xdr:spPr>
        <a:xfrm>
          <a:off x="14414500" y="1671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667" name="直線コネクタ 666">
          <a:extLst>
            <a:ext uri="{FF2B5EF4-FFF2-40B4-BE49-F238E27FC236}">
              <a16:creationId xmlns:a16="http://schemas.microsoft.com/office/drawing/2014/main" id="{24B1FCE3-D70B-4197-B846-1997F7541D6D}"/>
            </a:ext>
          </a:extLst>
        </xdr:cNvPr>
        <xdr:cNvCxnSpPr/>
      </xdr:nvCxnSpPr>
      <xdr:spPr>
        <a:xfrm>
          <a:off x="14287500" y="169324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668" name="【公民館】&#10;有形固定資産減価償却率平均値テキスト">
          <a:extLst>
            <a:ext uri="{FF2B5EF4-FFF2-40B4-BE49-F238E27FC236}">
              <a16:creationId xmlns:a16="http://schemas.microsoft.com/office/drawing/2014/main" id="{5CD039D8-E91B-4F08-889D-AE0117A80EB7}"/>
            </a:ext>
          </a:extLst>
        </xdr:cNvPr>
        <xdr:cNvSpPr txBox="1"/>
      </xdr:nvSpPr>
      <xdr:spPr>
        <a:xfrm>
          <a:off x="14414500" y="17577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669" name="フローチャート: 判断 668">
          <a:extLst>
            <a:ext uri="{FF2B5EF4-FFF2-40B4-BE49-F238E27FC236}">
              <a16:creationId xmlns:a16="http://schemas.microsoft.com/office/drawing/2014/main" id="{627A2F9E-571D-428C-94D5-005D57B881E0}"/>
            </a:ext>
          </a:extLst>
        </xdr:cNvPr>
        <xdr:cNvSpPr/>
      </xdr:nvSpPr>
      <xdr:spPr>
        <a:xfrm>
          <a:off x="14325600" y="175994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670" name="フローチャート: 判断 669">
          <a:extLst>
            <a:ext uri="{FF2B5EF4-FFF2-40B4-BE49-F238E27FC236}">
              <a16:creationId xmlns:a16="http://schemas.microsoft.com/office/drawing/2014/main" id="{694E779B-8805-4C3B-923C-4BA03332F01C}"/>
            </a:ext>
          </a:extLst>
        </xdr:cNvPr>
        <xdr:cNvSpPr/>
      </xdr:nvSpPr>
      <xdr:spPr>
        <a:xfrm>
          <a:off x="1357884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671" name="フローチャート: 判断 670">
          <a:extLst>
            <a:ext uri="{FF2B5EF4-FFF2-40B4-BE49-F238E27FC236}">
              <a16:creationId xmlns:a16="http://schemas.microsoft.com/office/drawing/2014/main" id="{18DE7300-17B9-4989-8BEB-F3C267FE7E5F}"/>
            </a:ext>
          </a:extLst>
        </xdr:cNvPr>
        <xdr:cNvSpPr/>
      </xdr:nvSpPr>
      <xdr:spPr>
        <a:xfrm>
          <a:off x="128041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672" name="フローチャート: 判断 671">
          <a:extLst>
            <a:ext uri="{FF2B5EF4-FFF2-40B4-BE49-F238E27FC236}">
              <a16:creationId xmlns:a16="http://schemas.microsoft.com/office/drawing/2014/main" id="{882C68D5-CAC4-4C68-8266-272C163918B2}"/>
            </a:ext>
          </a:extLst>
        </xdr:cNvPr>
        <xdr:cNvSpPr/>
      </xdr:nvSpPr>
      <xdr:spPr>
        <a:xfrm>
          <a:off x="1202944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3" name="フローチャート: 判断 672">
          <a:extLst>
            <a:ext uri="{FF2B5EF4-FFF2-40B4-BE49-F238E27FC236}">
              <a16:creationId xmlns:a16="http://schemas.microsoft.com/office/drawing/2014/main" id="{BDA16836-B919-4395-95F1-B76ECC9A1928}"/>
            </a:ext>
          </a:extLst>
        </xdr:cNvPr>
        <xdr:cNvSpPr/>
      </xdr:nvSpPr>
      <xdr:spPr>
        <a:xfrm>
          <a:off x="112318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1AEF8BF-D10D-44D6-9018-5CFDD398BFD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5AF7F58-226B-499D-94EA-768BA0C5FB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0E557A8-6CFB-4116-BDA4-F5C6000D9AD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A3014F-3408-4418-86B2-57BC4632FA8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501D400-E090-4FFB-AC90-BA034D88D81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87122</xdr:rowOff>
    </xdr:from>
    <xdr:to>
      <xdr:col>85</xdr:col>
      <xdr:colOff>177800</xdr:colOff>
      <xdr:row>105</xdr:row>
      <xdr:rowOff>17272</xdr:rowOff>
    </xdr:to>
    <xdr:sp macro="" textlink="">
      <xdr:nvSpPr>
        <xdr:cNvPr id="679" name="楕円 678">
          <a:extLst>
            <a:ext uri="{FF2B5EF4-FFF2-40B4-BE49-F238E27FC236}">
              <a16:creationId xmlns:a16="http://schemas.microsoft.com/office/drawing/2014/main" id="{DF6CFD49-5B6D-491C-9942-E543B5C954C9}"/>
            </a:ext>
          </a:extLst>
        </xdr:cNvPr>
        <xdr:cNvSpPr/>
      </xdr:nvSpPr>
      <xdr:spPr>
        <a:xfrm>
          <a:off x="14325600" y="175216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109999</xdr:rowOff>
    </xdr:from>
    <xdr:ext cx="405111" cy="259045"/>
    <xdr:sp macro="" textlink="">
      <xdr:nvSpPr>
        <xdr:cNvPr id="680" name="【公民館】&#10;有形固定資産減価償却率該当値テキスト">
          <a:extLst>
            <a:ext uri="{FF2B5EF4-FFF2-40B4-BE49-F238E27FC236}">
              <a16:creationId xmlns:a16="http://schemas.microsoft.com/office/drawing/2014/main" id="{89658637-DD5D-4B09-82BD-99127CE55167}"/>
            </a:ext>
          </a:extLst>
        </xdr:cNvPr>
        <xdr:cNvSpPr txBox="1"/>
      </xdr:nvSpPr>
      <xdr:spPr>
        <a:xfrm>
          <a:off x="14414500" y="1737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81" name="楕円 680">
          <a:extLst>
            <a:ext uri="{FF2B5EF4-FFF2-40B4-BE49-F238E27FC236}">
              <a16:creationId xmlns:a16="http://schemas.microsoft.com/office/drawing/2014/main" id="{DD396032-6167-4328-876F-3696DB45C96F}"/>
            </a:ext>
          </a:extLst>
        </xdr:cNvPr>
        <xdr:cNvSpPr/>
      </xdr:nvSpPr>
      <xdr:spPr>
        <a:xfrm>
          <a:off x="135788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137922</xdr:rowOff>
    </xdr:from>
    <xdr:to>
      <xdr:col>85</xdr:col>
      <xdr:colOff>127000</xdr:colOff>
      <xdr:row>104</xdr:row>
      <xdr:rowOff>167639</xdr:rowOff>
    </xdr:to>
    <xdr:cxnSp macro="">
      <xdr:nvCxnSpPr>
        <xdr:cNvPr id="682" name="直線コネクタ 681">
          <a:extLst>
            <a:ext uri="{FF2B5EF4-FFF2-40B4-BE49-F238E27FC236}">
              <a16:creationId xmlns:a16="http://schemas.microsoft.com/office/drawing/2014/main" id="{17F8DB5B-4132-4347-910C-1EE9BA96EEE6}"/>
            </a:ext>
          </a:extLst>
        </xdr:cNvPr>
        <xdr:cNvCxnSpPr/>
      </xdr:nvCxnSpPr>
      <xdr:spPr>
        <a:xfrm flipV="1">
          <a:off x="13629640" y="17572482"/>
          <a:ext cx="74676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83" name="楕円 682">
          <a:extLst>
            <a:ext uri="{FF2B5EF4-FFF2-40B4-BE49-F238E27FC236}">
              <a16:creationId xmlns:a16="http://schemas.microsoft.com/office/drawing/2014/main" id="{8835E756-B449-4579-B11C-931538D8368D}"/>
            </a:ext>
          </a:extLst>
        </xdr:cNvPr>
        <xdr:cNvSpPr/>
      </xdr:nvSpPr>
      <xdr:spPr>
        <a:xfrm>
          <a:off x="128041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30480</xdr:rowOff>
    </xdr:to>
    <xdr:cxnSp macro="">
      <xdr:nvCxnSpPr>
        <xdr:cNvPr id="684" name="直線コネクタ 683">
          <a:extLst>
            <a:ext uri="{FF2B5EF4-FFF2-40B4-BE49-F238E27FC236}">
              <a16:creationId xmlns:a16="http://schemas.microsoft.com/office/drawing/2014/main" id="{65E16485-22E1-4D74-9F7C-88C3D144E7AA}"/>
            </a:ext>
          </a:extLst>
        </xdr:cNvPr>
        <xdr:cNvCxnSpPr/>
      </xdr:nvCxnSpPr>
      <xdr:spPr>
        <a:xfrm flipV="1">
          <a:off x="12854940" y="1760219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85" name="楕円 684">
          <a:extLst>
            <a:ext uri="{FF2B5EF4-FFF2-40B4-BE49-F238E27FC236}">
              <a16:creationId xmlns:a16="http://schemas.microsoft.com/office/drawing/2014/main" id="{DEC832B7-21EC-4A10-ADF4-60442E4ACE67}"/>
            </a:ext>
          </a:extLst>
        </xdr:cNvPr>
        <xdr:cNvSpPr/>
      </xdr:nvSpPr>
      <xdr:spPr>
        <a:xfrm>
          <a:off x="120294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64770</xdr:rowOff>
    </xdr:to>
    <xdr:cxnSp macro="">
      <xdr:nvCxnSpPr>
        <xdr:cNvPr id="686" name="直線コネクタ 685">
          <a:extLst>
            <a:ext uri="{FF2B5EF4-FFF2-40B4-BE49-F238E27FC236}">
              <a16:creationId xmlns:a16="http://schemas.microsoft.com/office/drawing/2014/main" id="{785D1689-03AC-4E90-944A-D82D97CBAA20}"/>
            </a:ext>
          </a:extLst>
        </xdr:cNvPr>
        <xdr:cNvCxnSpPr/>
      </xdr:nvCxnSpPr>
      <xdr:spPr>
        <a:xfrm flipV="1">
          <a:off x="12072620" y="176326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137413</xdr:rowOff>
    </xdr:from>
    <xdr:to>
      <xdr:col>67</xdr:col>
      <xdr:colOff>101600</xdr:colOff>
      <xdr:row>105</xdr:row>
      <xdr:rowOff>67563</xdr:rowOff>
    </xdr:to>
    <xdr:sp macro="" textlink="">
      <xdr:nvSpPr>
        <xdr:cNvPr id="687" name="楕円 686">
          <a:extLst>
            <a:ext uri="{FF2B5EF4-FFF2-40B4-BE49-F238E27FC236}">
              <a16:creationId xmlns:a16="http://schemas.microsoft.com/office/drawing/2014/main" id="{6283B67B-659C-47E5-95AB-688A92BA6F6A}"/>
            </a:ext>
          </a:extLst>
        </xdr:cNvPr>
        <xdr:cNvSpPr/>
      </xdr:nvSpPr>
      <xdr:spPr>
        <a:xfrm>
          <a:off x="11231880" y="17571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xdr:rowOff>
    </xdr:from>
    <xdr:to>
      <xdr:col>71</xdr:col>
      <xdr:colOff>177800</xdr:colOff>
      <xdr:row>105</xdr:row>
      <xdr:rowOff>64770</xdr:rowOff>
    </xdr:to>
    <xdr:cxnSp macro="">
      <xdr:nvCxnSpPr>
        <xdr:cNvPr id="688" name="直線コネクタ 687">
          <a:extLst>
            <a:ext uri="{FF2B5EF4-FFF2-40B4-BE49-F238E27FC236}">
              <a16:creationId xmlns:a16="http://schemas.microsoft.com/office/drawing/2014/main" id="{16CA4DE8-02D8-4283-82E8-20E64D2A5591}"/>
            </a:ext>
          </a:extLst>
        </xdr:cNvPr>
        <xdr:cNvCxnSpPr/>
      </xdr:nvCxnSpPr>
      <xdr:spPr>
        <a:xfrm>
          <a:off x="11282680" y="17618963"/>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51833</xdr:rowOff>
    </xdr:from>
    <xdr:ext cx="405111" cy="259045"/>
    <xdr:sp macro="" textlink="">
      <xdr:nvSpPr>
        <xdr:cNvPr id="689" name="n_1aveValue【公民館】&#10;有形固定資産減価償却率">
          <a:extLst>
            <a:ext uri="{FF2B5EF4-FFF2-40B4-BE49-F238E27FC236}">
              <a16:creationId xmlns:a16="http://schemas.microsoft.com/office/drawing/2014/main" id="{CD95EC2F-C9B3-4BEB-9134-69D76278EF83}"/>
            </a:ext>
          </a:extLst>
        </xdr:cNvPr>
        <xdr:cNvSpPr txBox="1"/>
      </xdr:nvSpPr>
      <xdr:spPr>
        <a:xfrm>
          <a:off x="13437244" y="1765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690" name="n_2aveValue【公民館】&#10;有形固定資産減価償却率">
          <a:extLst>
            <a:ext uri="{FF2B5EF4-FFF2-40B4-BE49-F238E27FC236}">
              <a16:creationId xmlns:a16="http://schemas.microsoft.com/office/drawing/2014/main" id="{1FBA13D4-5D41-475B-9541-251984DD1F2E}"/>
            </a:ext>
          </a:extLst>
        </xdr:cNvPr>
        <xdr:cNvSpPr txBox="1"/>
      </xdr:nvSpPr>
      <xdr:spPr>
        <a:xfrm>
          <a:off x="12675244" y="1730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691" name="n_3aveValue【公民館】&#10;有形固定資産減価償却率">
          <a:extLst>
            <a:ext uri="{FF2B5EF4-FFF2-40B4-BE49-F238E27FC236}">
              <a16:creationId xmlns:a16="http://schemas.microsoft.com/office/drawing/2014/main" id="{02B57D86-8C67-4B8D-BFD4-E64BCBF1EE03}"/>
            </a:ext>
          </a:extLst>
        </xdr:cNvPr>
        <xdr:cNvSpPr txBox="1"/>
      </xdr:nvSpPr>
      <xdr:spPr>
        <a:xfrm>
          <a:off x="119005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2" name="n_4aveValue【公民館】&#10;有形固定資産減価償却率">
          <a:extLst>
            <a:ext uri="{FF2B5EF4-FFF2-40B4-BE49-F238E27FC236}">
              <a16:creationId xmlns:a16="http://schemas.microsoft.com/office/drawing/2014/main" id="{14ED9314-9DB5-4502-ABBD-6295F5E58125}"/>
            </a:ext>
          </a:extLst>
        </xdr:cNvPr>
        <xdr:cNvSpPr txBox="1"/>
      </xdr:nvSpPr>
      <xdr:spPr>
        <a:xfrm>
          <a:off x="1110298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693" name="n_1mainValue【公民館】&#10;有形固定資産減価償却率">
          <a:extLst>
            <a:ext uri="{FF2B5EF4-FFF2-40B4-BE49-F238E27FC236}">
              <a16:creationId xmlns:a16="http://schemas.microsoft.com/office/drawing/2014/main" id="{E15D62BA-8AAA-41C5-B07A-60D3D4B4EE82}"/>
            </a:ext>
          </a:extLst>
        </xdr:cNvPr>
        <xdr:cNvSpPr txBox="1"/>
      </xdr:nvSpPr>
      <xdr:spPr>
        <a:xfrm>
          <a:off x="134372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694" name="n_2mainValue【公民館】&#10;有形固定資産減価償却率">
          <a:extLst>
            <a:ext uri="{FF2B5EF4-FFF2-40B4-BE49-F238E27FC236}">
              <a16:creationId xmlns:a16="http://schemas.microsoft.com/office/drawing/2014/main" id="{BB422088-B52B-43E9-83F2-9DDB15D7C827}"/>
            </a:ext>
          </a:extLst>
        </xdr:cNvPr>
        <xdr:cNvSpPr txBox="1"/>
      </xdr:nvSpPr>
      <xdr:spPr>
        <a:xfrm>
          <a:off x="126752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95" name="n_3mainValue【公民館】&#10;有形固定資産減価償却率">
          <a:extLst>
            <a:ext uri="{FF2B5EF4-FFF2-40B4-BE49-F238E27FC236}">
              <a16:creationId xmlns:a16="http://schemas.microsoft.com/office/drawing/2014/main" id="{973FD43E-50E1-476B-97E2-1A43B0A0E6A8}"/>
            </a:ext>
          </a:extLst>
        </xdr:cNvPr>
        <xdr:cNvSpPr txBox="1"/>
      </xdr:nvSpPr>
      <xdr:spPr>
        <a:xfrm>
          <a:off x="119005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58690</xdr:rowOff>
    </xdr:from>
    <xdr:ext cx="405111" cy="259045"/>
    <xdr:sp macro="" textlink="">
      <xdr:nvSpPr>
        <xdr:cNvPr id="696" name="n_4mainValue【公民館】&#10;有形固定資産減価償却率">
          <a:extLst>
            <a:ext uri="{FF2B5EF4-FFF2-40B4-BE49-F238E27FC236}">
              <a16:creationId xmlns:a16="http://schemas.microsoft.com/office/drawing/2014/main" id="{F8D559AA-8591-4D0E-A62C-25FDEF6ED478}"/>
            </a:ext>
          </a:extLst>
        </xdr:cNvPr>
        <xdr:cNvSpPr txBox="1"/>
      </xdr:nvSpPr>
      <xdr:spPr>
        <a:xfrm>
          <a:off x="11102984" y="176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49B61E21-D9E0-458E-BD7E-39B475200D2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CE232025-CD14-4C14-BCD9-43022EDCD25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5F16AD47-3CAA-4A3D-B17E-98B112AA219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C4D9E56-6B55-491D-9D56-3DB82F94E90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E3EBDA64-4E0D-4046-8D18-020F03EA0C3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9C5B5082-FACA-42D8-AA7F-7E733B13ECA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91B0C004-9798-4E69-84D0-32E1BD74E88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4CC5FDDC-5C7E-46C5-8DC4-D146B66E885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B5DEAB50-2C55-4C70-8F9F-3014A17691A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28D96F60-5B1C-47FB-B0AE-311822FB09B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8A19593B-FF9F-4797-B71E-D9D4616F59B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7329C9A3-28DC-4CC5-8827-63707EFDB1F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AA7D29AE-37F8-4907-BA29-D220326AE04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56F6654E-7CD8-4918-AB71-FB142358AFB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B85D6C6E-676E-4B82-95AB-9EF6371BC76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7150968B-3561-495B-AB62-A4D6421526A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EB2C192C-9B7E-4929-9D71-BD028AE250C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B1788EC7-AF92-4604-8C14-075C8403081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31D02619-7479-49AF-A916-8481E830175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7BB68DF1-BDB0-41CD-BB7E-AB6CDF87C14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8DCCF13B-71BD-4EC1-A4E8-618589F1EFD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FF770EF5-0C42-4DA0-B321-23CE82C9869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346FADE-F2FA-4DBA-B979-62957FDBB3D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720" name="直線コネクタ 719">
          <a:extLst>
            <a:ext uri="{FF2B5EF4-FFF2-40B4-BE49-F238E27FC236}">
              <a16:creationId xmlns:a16="http://schemas.microsoft.com/office/drawing/2014/main" id="{F86B7E8B-6B0C-4AA5-B323-A5336CB379BE}"/>
            </a:ext>
          </a:extLst>
        </xdr:cNvPr>
        <xdr:cNvCxnSpPr/>
      </xdr:nvCxnSpPr>
      <xdr:spPr>
        <a:xfrm flipV="1">
          <a:off x="19509104" y="1695069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21" name="【公民館】&#10;一人当たり面積最小値テキスト">
          <a:extLst>
            <a:ext uri="{FF2B5EF4-FFF2-40B4-BE49-F238E27FC236}">
              <a16:creationId xmlns:a16="http://schemas.microsoft.com/office/drawing/2014/main" id="{5F133872-0BC4-4C4A-A9E0-865A1C912133}"/>
            </a:ext>
          </a:extLst>
        </xdr:cNvPr>
        <xdr:cNvSpPr txBox="1"/>
      </xdr:nvSpPr>
      <xdr:spPr>
        <a:xfrm>
          <a:off x="195478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2" name="直線コネクタ 721">
          <a:extLst>
            <a:ext uri="{FF2B5EF4-FFF2-40B4-BE49-F238E27FC236}">
              <a16:creationId xmlns:a16="http://schemas.microsoft.com/office/drawing/2014/main" id="{29AA1313-E109-40B1-B407-EC6CC50FC18C}"/>
            </a:ext>
          </a:extLst>
        </xdr:cNvPr>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723" name="【公民館】&#10;一人当たり面積最大値テキスト">
          <a:extLst>
            <a:ext uri="{FF2B5EF4-FFF2-40B4-BE49-F238E27FC236}">
              <a16:creationId xmlns:a16="http://schemas.microsoft.com/office/drawing/2014/main" id="{F02A8B95-8E5A-4162-8846-AA5F30CDA51F}"/>
            </a:ext>
          </a:extLst>
        </xdr:cNvPr>
        <xdr:cNvSpPr txBox="1"/>
      </xdr:nvSpPr>
      <xdr:spPr>
        <a:xfrm>
          <a:off x="19547840" y="167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724" name="直線コネクタ 723">
          <a:extLst>
            <a:ext uri="{FF2B5EF4-FFF2-40B4-BE49-F238E27FC236}">
              <a16:creationId xmlns:a16="http://schemas.microsoft.com/office/drawing/2014/main" id="{8F0B8349-D4D1-4558-9D00-1820DB1F53F4}"/>
            </a:ext>
          </a:extLst>
        </xdr:cNvPr>
        <xdr:cNvCxnSpPr/>
      </xdr:nvCxnSpPr>
      <xdr:spPr>
        <a:xfrm>
          <a:off x="1944370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25" name="【公民館】&#10;一人当たり面積平均値テキスト">
          <a:extLst>
            <a:ext uri="{FF2B5EF4-FFF2-40B4-BE49-F238E27FC236}">
              <a16:creationId xmlns:a16="http://schemas.microsoft.com/office/drawing/2014/main" id="{9853316F-FE4B-4270-A1C0-EE8020EA1C07}"/>
            </a:ext>
          </a:extLst>
        </xdr:cNvPr>
        <xdr:cNvSpPr txBox="1"/>
      </xdr:nvSpPr>
      <xdr:spPr>
        <a:xfrm>
          <a:off x="19547840" y="1747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6" name="フローチャート: 判断 725">
          <a:extLst>
            <a:ext uri="{FF2B5EF4-FFF2-40B4-BE49-F238E27FC236}">
              <a16:creationId xmlns:a16="http://schemas.microsoft.com/office/drawing/2014/main" id="{B4689641-682E-4F87-AB79-9555D22F4CE5}"/>
            </a:ext>
          </a:extLst>
        </xdr:cNvPr>
        <xdr:cNvSpPr/>
      </xdr:nvSpPr>
      <xdr:spPr>
        <a:xfrm>
          <a:off x="194589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27" name="フローチャート: 判断 726">
          <a:extLst>
            <a:ext uri="{FF2B5EF4-FFF2-40B4-BE49-F238E27FC236}">
              <a16:creationId xmlns:a16="http://schemas.microsoft.com/office/drawing/2014/main" id="{DDFDB7D6-C06A-4AD9-96F8-E894816EB39F}"/>
            </a:ext>
          </a:extLst>
        </xdr:cNvPr>
        <xdr:cNvSpPr/>
      </xdr:nvSpPr>
      <xdr:spPr>
        <a:xfrm>
          <a:off x="1873504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28" name="フローチャート: 判断 727">
          <a:extLst>
            <a:ext uri="{FF2B5EF4-FFF2-40B4-BE49-F238E27FC236}">
              <a16:creationId xmlns:a16="http://schemas.microsoft.com/office/drawing/2014/main" id="{12709C26-4650-44A2-A5C7-C6B3F2ACD0AF}"/>
            </a:ext>
          </a:extLst>
        </xdr:cNvPr>
        <xdr:cNvSpPr/>
      </xdr:nvSpPr>
      <xdr:spPr>
        <a:xfrm>
          <a:off x="179374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29" name="フローチャート: 判断 728">
          <a:extLst>
            <a:ext uri="{FF2B5EF4-FFF2-40B4-BE49-F238E27FC236}">
              <a16:creationId xmlns:a16="http://schemas.microsoft.com/office/drawing/2014/main" id="{D307A03F-48DD-4D9F-93F0-386E197710B9}"/>
            </a:ext>
          </a:extLst>
        </xdr:cNvPr>
        <xdr:cNvSpPr/>
      </xdr:nvSpPr>
      <xdr:spPr>
        <a:xfrm>
          <a:off x="171627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730" name="フローチャート: 判断 729">
          <a:extLst>
            <a:ext uri="{FF2B5EF4-FFF2-40B4-BE49-F238E27FC236}">
              <a16:creationId xmlns:a16="http://schemas.microsoft.com/office/drawing/2014/main" id="{D1BF8090-5E2C-4336-9B3E-CA6EA3FD7AAB}"/>
            </a:ext>
          </a:extLst>
        </xdr:cNvPr>
        <xdr:cNvSpPr/>
      </xdr:nvSpPr>
      <xdr:spPr>
        <a:xfrm>
          <a:off x="1638808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DC5DAF8-7079-4221-8861-352CFC1FA07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195A0AD-98F5-4802-9CCA-36A96670783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DEE13EB-B9C2-4FB1-8202-CB36212A6FA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C37F192-D1B9-4432-AD13-4315BA2E156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999C8FD-AA88-4A2F-948B-0EECD987EE1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6" name="楕円 735">
          <a:extLst>
            <a:ext uri="{FF2B5EF4-FFF2-40B4-BE49-F238E27FC236}">
              <a16:creationId xmlns:a16="http://schemas.microsoft.com/office/drawing/2014/main" id="{1ABBF66A-66F2-4F88-A1FE-A8452E0C7B56}"/>
            </a:ext>
          </a:extLst>
        </xdr:cNvPr>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37" name="【公民館】&#10;一人当たり面積該当値テキスト">
          <a:extLst>
            <a:ext uri="{FF2B5EF4-FFF2-40B4-BE49-F238E27FC236}">
              <a16:creationId xmlns:a16="http://schemas.microsoft.com/office/drawing/2014/main" id="{16272072-4257-4E00-9761-5B9D4687E4AE}"/>
            </a:ext>
          </a:extLst>
        </xdr:cNvPr>
        <xdr:cNvSpPr txBox="1"/>
      </xdr:nvSpPr>
      <xdr:spPr>
        <a:xfrm>
          <a:off x="1954784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38" name="楕円 737">
          <a:extLst>
            <a:ext uri="{FF2B5EF4-FFF2-40B4-BE49-F238E27FC236}">
              <a16:creationId xmlns:a16="http://schemas.microsoft.com/office/drawing/2014/main" id="{BCB7718A-5849-4C9F-A4F3-BABFF60FD75D}"/>
            </a:ext>
          </a:extLst>
        </xdr:cNvPr>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739" name="直線コネクタ 738">
          <a:extLst>
            <a:ext uri="{FF2B5EF4-FFF2-40B4-BE49-F238E27FC236}">
              <a16:creationId xmlns:a16="http://schemas.microsoft.com/office/drawing/2014/main" id="{1A6D4439-473C-4AA3-B9AD-FCB59EB6DE76}"/>
            </a:ext>
          </a:extLst>
        </xdr:cNvPr>
        <xdr:cNvCxnSpPr/>
      </xdr:nvCxnSpPr>
      <xdr:spPr>
        <a:xfrm>
          <a:off x="18778220" y="17956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40" name="楕円 739">
          <a:extLst>
            <a:ext uri="{FF2B5EF4-FFF2-40B4-BE49-F238E27FC236}">
              <a16:creationId xmlns:a16="http://schemas.microsoft.com/office/drawing/2014/main" id="{DE3522B7-E2A3-41A6-97E2-03976EFE5B64}"/>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741" name="直線コネクタ 740">
          <a:extLst>
            <a:ext uri="{FF2B5EF4-FFF2-40B4-BE49-F238E27FC236}">
              <a16:creationId xmlns:a16="http://schemas.microsoft.com/office/drawing/2014/main" id="{1132E07C-93B9-4AF7-9760-661651FB4EAD}"/>
            </a:ext>
          </a:extLst>
        </xdr:cNvPr>
        <xdr:cNvCxnSpPr/>
      </xdr:nvCxnSpPr>
      <xdr:spPr>
        <a:xfrm>
          <a:off x="17988280" y="1795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42" name="楕円 741">
          <a:extLst>
            <a:ext uri="{FF2B5EF4-FFF2-40B4-BE49-F238E27FC236}">
              <a16:creationId xmlns:a16="http://schemas.microsoft.com/office/drawing/2014/main" id="{2EBAFC90-BC8E-43C3-9AF9-443B08AEB762}"/>
            </a:ext>
          </a:extLst>
        </xdr:cNvPr>
        <xdr:cNvSpPr/>
      </xdr:nvSpPr>
      <xdr:spPr>
        <a:xfrm>
          <a:off x="1716278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107</xdr:row>
      <xdr:rowOff>19050</xdr:rowOff>
    </xdr:to>
    <xdr:cxnSp macro="">
      <xdr:nvCxnSpPr>
        <xdr:cNvPr id="743" name="直線コネクタ 742">
          <a:extLst>
            <a:ext uri="{FF2B5EF4-FFF2-40B4-BE49-F238E27FC236}">
              <a16:creationId xmlns:a16="http://schemas.microsoft.com/office/drawing/2014/main" id="{B704E187-7363-4522-A9B6-800FAD0976D9}"/>
            </a:ext>
          </a:extLst>
        </xdr:cNvPr>
        <xdr:cNvCxnSpPr/>
      </xdr:nvCxnSpPr>
      <xdr:spPr>
        <a:xfrm>
          <a:off x="17213580" y="1789176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44" name="楕円 743">
          <a:extLst>
            <a:ext uri="{FF2B5EF4-FFF2-40B4-BE49-F238E27FC236}">
              <a16:creationId xmlns:a16="http://schemas.microsoft.com/office/drawing/2014/main" id="{888B4A82-2861-47C7-8059-EDEE7BD39634}"/>
            </a:ext>
          </a:extLst>
        </xdr:cNvPr>
        <xdr:cNvSpPr/>
      </xdr:nvSpPr>
      <xdr:spPr>
        <a:xfrm>
          <a:off x="1638808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745" name="直線コネクタ 744">
          <a:extLst>
            <a:ext uri="{FF2B5EF4-FFF2-40B4-BE49-F238E27FC236}">
              <a16:creationId xmlns:a16="http://schemas.microsoft.com/office/drawing/2014/main" id="{D71E9B32-7F4F-4F3E-AB54-16EA0776A8D5}"/>
            </a:ext>
          </a:extLst>
        </xdr:cNvPr>
        <xdr:cNvCxnSpPr/>
      </xdr:nvCxnSpPr>
      <xdr:spPr>
        <a:xfrm>
          <a:off x="16431260" y="1789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746" name="n_1aveValue【公民館】&#10;一人当たり面積">
          <a:extLst>
            <a:ext uri="{FF2B5EF4-FFF2-40B4-BE49-F238E27FC236}">
              <a16:creationId xmlns:a16="http://schemas.microsoft.com/office/drawing/2014/main" id="{4328FBAA-A510-41BC-953E-89039DCED682}"/>
            </a:ext>
          </a:extLst>
        </xdr:cNvPr>
        <xdr:cNvSpPr txBox="1"/>
      </xdr:nvSpPr>
      <xdr:spPr>
        <a:xfrm>
          <a:off x="185611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47" name="n_2aveValue【公民館】&#10;一人当たり面積">
          <a:extLst>
            <a:ext uri="{FF2B5EF4-FFF2-40B4-BE49-F238E27FC236}">
              <a16:creationId xmlns:a16="http://schemas.microsoft.com/office/drawing/2014/main" id="{5FB25770-744D-4568-AA0E-2DF7DB9D843F}"/>
            </a:ext>
          </a:extLst>
        </xdr:cNvPr>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48" name="n_3aveValue【公民館】&#10;一人当たり面積">
          <a:extLst>
            <a:ext uri="{FF2B5EF4-FFF2-40B4-BE49-F238E27FC236}">
              <a16:creationId xmlns:a16="http://schemas.microsoft.com/office/drawing/2014/main" id="{D4C5181E-3769-44AD-9C2F-A40D762FBD15}"/>
            </a:ext>
          </a:extLst>
        </xdr:cNvPr>
        <xdr:cNvSpPr txBox="1"/>
      </xdr:nvSpPr>
      <xdr:spPr>
        <a:xfrm>
          <a:off x="170015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749" name="n_4aveValue【公民館】&#10;一人当たり面積">
          <a:extLst>
            <a:ext uri="{FF2B5EF4-FFF2-40B4-BE49-F238E27FC236}">
              <a16:creationId xmlns:a16="http://schemas.microsoft.com/office/drawing/2014/main" id="{1FAFD6A6-6B59-4561-863A-C5B2D851002F}"/>
            </a:ext>
          </a:extLst>
        </xdr:cNvPr>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50" name="n_1mainValue【公民館】&#10;一人当たり面積">
          <a:extLst>
            <a:ext uri="{FF2B5EF4-FFF2-40B4-BE49-F238E27FC236}">
              <a16:creationId xmlns:a16="http://schemas.microsoft.com/office/drawing/2014/main" id="{58651046-9F7A-4FD0-BA99-585F1B037444}"/>
            </a:ext>
          </a:extLst>
        </xdr:cNvPr>
        <xdr:cNvSpPr txBox="1"/>
      </xdr:nvSpPr>
      <xdr:spPr>
        <a:xfrm>
          <a:off x="185611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51" name="n_2mainValue【公民館】&#10;一人当たり面積">
          <a:extLst>
            <a:ext uri="{FF2B5EF4-FFF2-40B4-BE49-F238E27FC236}">
              <a16:creationId xmlns:a16="http://schemas.microsoft.com/office/drawing/2014/main" id="{A06C32B0-BCB9-4268-B257-878A2A6EAA0F}"/>
            </a:ext>
          </a:extLst>
        </xdr:cNvPr>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52" name="n_3mainValue【公民館】&#10;一人当たり面積">
          <a:extLst>
            <a:ext uri="{FF2B5EF4-FFF2-40B4-BE49-F238E27FC236}">
              <a16:creationId xmlns:a16="http://schemas.microsoft.com/office/drawing/2014/main" id="{3B84CEF4-32E5-4050-8505-64C5DF4BCA87}"/>
            </a:ext>
          </a:extLst>
        </xdr:cNvPr>
        <xdr:cNvSpPr txBox="1"/>
      </xdr:nvSpPr>
      <xdr:spPr>
        <a:xfrm>
          <a:off x="170015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53" name="n_4mainValue【公民館】&#10;一人当たり面積">
          <a:extLst>
            <a:ext uri="{FF2B5EF4-FFF2-40B4-BE49-F238E27FC236}">
              <a16:creationId xmlns:a16="http://schemas.microsoft.com/office/drawing/2014/main" id="{B2802BE2-5D6D-4B5A-89BD-32ECA2C6C2BF}"/>
            </a:ext>
          </a:extLst>
        </xdr:cNvPr>
        <xdr:cNvSpPr txBox="1"/>
      </xdr:nvSpPr>
      <xdr:spPr>
        <a:xfrm>
          <a:off x="162268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EE4D44D-085B-4CAD-B5EC-8E546206979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1AA8EC0-10B5-4A89-8C84-9BD511460CC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B1B4E29-7330-4F37-999C-19A682CEF4C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類似団体内平均値と比較し、特に有形固定資産減価償却率が高く推移している施設は、認定こども園・幼稚園・保育所、学校施設、公営住宅である。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認定こども園・幼稚園・保育所、学校施設については、全てで主たる建物の耐震改修が完了しているものの、主要な建屋が築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年以上経過している施設が多く、今後も有形固定資産減価償却率の上昇が見込まれる。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なお、公営住宅についても同様に築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年以上が経過しているが、順次、耐震化を進めたことで、全ての住棟で耐震性が確保されている。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今後も「茨木市公共施設等マネジメント基本方針」や「茨木市営住宅長寿命化計画」に基づき、長期的な活用を見据えた適切な保全を進めていく。</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B601CF-3AB9-45A3-8982-D421533B70D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83B3E7-702C-4283-B70E-36C51AFFB63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F74AF8-2E5E-4C05-9EAB-5F47BB823B9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7C5087-B6BC-442C-99DA-2553ADCA368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FBBFF6-EAAE-4776-9992-2DB77E60386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9F8254-F95F-4398-ABD3-330350285D0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DAE7F5-064D-4D10-B8F4-DB6A85080F7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E51BBF-9C8A-4A6B-8F3E-D0CF9764E03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D386E5-971C-4CA2-BC11-8CC75C1F187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C8A1A7-A826-446E-A289-666F205FF86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259345-EC8F-4189-83A9-8A3660F9F36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3E0278-660F-42B8-A00D-F6F0FF2717B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8624B7-0D0D-4387-BD49-CE891C177C7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77E94C-EC31-4A84-BDA2-FA450D6B6C4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F524E8-3B93-48CD-802A-26010D74575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8FA141-0E07-4C29-A2D3-0E05A09CBD7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DD9DFF-B969-4DF0-8AC1-AF454CC1372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8C75E3-C125-48F8-9946-00C48BB0D64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ABDA38-6347-4E27-825C-76A1A9DD381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3048CF-6EC4-4612-8F49-A8E592FEB6C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C228D1-4D5E-487B-84B0-F2D097EB967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44F998-90DE-41FA-9784-7B873E8159E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738499-9266-4B49-8417-C94ADBA695E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60ABC5-56CC-494F-AAD2-47B8C978A8A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B4B5E0-9A6D-4CE7-A777-67135A005EB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E34F8F-D0CE-4F01-8599-C78F6D8974B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EB16E6-3EDB-4BC4-98A1-55B71D64937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A9A4F3-68C7-41EB-A41E-F81C5BC948D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451DF3-8EF9-4C9B-B27F-6F439015E6D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7AA4BD-BA30-435C-8CCE-F0C33DE61C5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581C7E-93D1-4A67-A7A8-A1CDF1FA3C5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D74CD7-F641-44FC-917A-1455FEFF0A7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6B57D9-61C7-4F5C-A55A-FAA558D2E34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F4D9EE-0379-479C-BF85-6B16F908C5F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9DF8D7-F356-4543-8A2D-23D84367E20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119071-464C-4AB3-8C36-7990A243A76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52024C-5EC2-49AC-BD1C-4EB4682C8D2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27985C-BCC8-46E0-8B0E-65C162E4BB8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68D594-2204-40BE-93E9-32DC36A0766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B9CD19-547F-475C-884D-51E14BE39C0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23FE5C-FD4D-4A28-9F06-07959AC057B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83F8B3-2C78-44B8-BF91-061E3770CE1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0C6997-F81A-49E7-8F1C-B1158CAD17D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B198FB-571F-4255-8A61-CF5C9470EA8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E0EEA63-A7AB-4676-A1F9-C992F211973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9BA70D2-2137-4C4E-9A96-4D309FCE93D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D2FB609-A708-4E89-9819-0D1E767FB66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5CF0D2-613C-4302-B9DD-6ACABC71E88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4AE75D1-F8B8-45AC-9A2C-95EA78A1589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D9D2310-7B6C-4182-8549-034397F24FD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57F60FD-1FD1-4916-BE54-57DC9068BF0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B7F2285-9A42-4BB8-A0B8-09FEE22C45A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2673C0-F4E3-46BB-9657-0FFAF5F4A1D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CB1A2D-7DAA-4BE5-AAD1-E03440C46F6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66ACF6-8A71-4011-BACD-7B3C171336B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63937C7-768F-41E5-B5D7-F12AC65D8DE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DE3D114C-6778-4663-8783-51480F7DE10D}"/>
            </a:ext>
          </a:extLst>
        </xdr:cNvPr>
        <xdr:cNvCxnSpPr/>
      </xdr:nvCxnSpPr>
      <xdr:spPr>
        <a:xfrm flipV="1">
          <a:off x="4086225" y="5726974"/>
          <a:ext cx="0" cy="1355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C4D06523-B9B9-4BE1-949A-3685E9CDA3E2}"/>
            </a:ext>
          </a:extLst>
        </xdr:cNvPr>
        <xdr:cNvSpPr txBox="1"/>
      </xdr:nvSpPr>
      <xdr:spPr>
        <a:xfrm>
          <a:off x="412496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F45B1860-270D-42E3-BAE8-5CAD1EC210A2}"/>
            </a:ext>
          </a:extLst>
        </xdr:cNvPr>
        <xdr:cNvCxnSpPr/>
      </xdr:nvCxnSpPr>
      <xdr:spPr>
        <a:xfrm>
          <a:off x="4020820" y="708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254481CB-7608-4297-BBDF-CE0CA65CBDEE}"/>
            </a:ext>
          </a:extLst>
        </xdr:cNvPr>
        <xdr:cNvSpPr txBox="1"/>
      </xdr:nvSpPr>
      <xdr:spPr>
        <a:xfrm>
          <a:off x="412496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39FE6FC3-8EA1-4262-AFE0-FF505C3AC5D9}"/>
            </a:ext>
          </a:extLst>
        </xdr:cNvPr>
        <xdr:cNvCxnSpPr/>
      </xdr:nvCxnSpPr>
      <xdr:spPr>
        <a:xfrm>
          <a:off x="402082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0E52EC2C-864E-4C3E-85A0-CED1056122B6}"/>
            </a:ext>
          </a:extLst>
        </xdr:cNvPr>
        <xdr:cNvSpPr txBox="1"/>
      </xdr:nvSpPr>
      <xdr:spPr>
        <a:xfrm>
          <a:off x="412496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45524022-B8F2-479F-B2DA-94E9AAA5DE20}"/>
            </a:ext>
          </a:extLst>
        </xdr:cNvPr>
        <xdr:cNvSpPr/>
      </xdr:nvSpPr>
      <xdr:spPr>
        <a:xfrm>
          <a:off x="403606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78BA1679-384C-4F36-8351-ACE2CD869D63}"/>
            </a:ext>
          </a:extLst>
        </xdr:cNvPr>
        <xdr:cNvSpPr/>
      </xdr:nvSpPr>
      <xdr:spPr>
        <a:xfrm>
          <a:off x="33121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4BE7084A-E456-41A6-BE6C-089AB0E921F6}"/>
            </a:ext>
          </a:extLst>
        </xdr:cNvPr>
        <xdr:cNvSpPr/>
      </xdr:nvSpPr>
      <xdr:spPr>
        <a:xfrm>
          <a:off x="251460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8151CEDF-9FA5-4E59-B1A9-D4C0D45B3AE8}"/>
            </a:ext>
          </a:extLst>
        </xdr:cNvPr>
        <xdr:cNvSpPr/>
      </xdr:nvSpPr>
      <xdr:spPr>
        <a:xfrm>
          <a:off x="17399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B44D10F2-DF4A-4A49-BC60-14C03232BF58}"/>
            </a:ext>
          </a:extLst>
        </xdr:cNvPr>
        <xdr:cNvSpPr/>
      </xdr:nvSpPr>
      <xdr:spPr>
        <a:xfrm>
          <a:off x="965200" y="62607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237B53-66F8-4CAD-9BB0-5E6486F5461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F48112-121B-42A9-AD27-B38C21E0EC8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DB98A5-D015-46C7-A53C-98E31836CE3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AFAD83-C66B-40FD-9A8A-F18ACDB69E5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635687-2FE2-461A-963E-56F37679FC9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a:extLst>
            <a:ext uri="{FF2B5EF4-FFF2-40B4-BE49-F238E27FC236}">
              <a16:creationId xmlns:a16="http://schemas.microsoft.com/office/drawing/2014/main" id="{3D8BA983-115F-4093-9F08-29F27B1E7162}"/>
            </a:ext>
          </a:extLst>
        </xdr:cNvPr>
        <xdr:cNvSpPr/>
      </xdr:nvSpPr>
      <xdr:spPr>
        <a:xfrm>
          <a:off x="4036060" y="64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96513C70-6BD9-4685-AD4F-C110F02D622E}"/>
            </a:ext>
          </a:extLst>
        </xdr:cNvPr>
        <xdr:cNvSpPr txBox="1"/>
      </xdr:nvSpPr>
      <xdr:spPr>
        <a:xfrm>
          <a:off x="4124960"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8ACDEFAE-3D1C-48D6-AFE5-C008C6FCAC63}"/>
            </a:ext>
          </a:extLst>
        </xdr:cNvPr>
        <xdr:cNvSpPr/>
      </xdr:nvSpPr>
      <xdr:spPr>
        <a:xfrm>
          <a:off x="3312160" y="6374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82731</xdr:rowOff>
    </xdr:to>
    <xdr:cxnSp macro="">
      <xdr:nvCxnSpPr>
        <xdr:cNvPr id="77" name="直線コネクタ 76">
          <a:extLst>
            <a:ext uri="{FF2B5EF4-FFF2-40B4-BE49-F238E27FC236}">
              <a16:creationId xmlns:a16="http://schemas.microsoft.com/office/drawing/2014/main" id="{BCC51EB3-4E20-4B53-AABF-878AB8613700}"/>
            </a:ext>
          </a:extLst>
        </xdr:cNvPr>
        <xdr:cNvCxnSpPr/>
      </xdr:nvCxnSpPr>
      <xdr:spPr>
        <a:xfrm>
          <a:off x="3355340" y="642529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0A52DC8C-680C-46B2-8313-C899E38A18E3}"/>
            </a:ext>
          </a:extLst>
        </xdr:cNvPr>
        <xdr:cNvSpPr/>
      </xdr:nvSpPr>
      <xdr:spPr>
        <a:xfrm>
          <a:off x="2514600" y="6358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14E95A3B-8AFD-4ACB-A115-AB7C28843345}"/>
            </a:ext>
          </a:extLst>
        </xdr:cNvPr>
        <xdr:cNvCxnSpPr/>
      </xdr:nvCxnSpPr>
      <xdr:spPr>
        <a:xfrm>
          <a:off x="2565400" y="6405698"/>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a:extLst>
            <a:ext uri="{FF2B5EF4-FFF2-40B4-BE49-F238E27FC236}">
              <a16:creationId xmlns:a16="http://schemas.microsoft.com/office/drawing/2014/main" id="{E518063D-0C8B-4DAD-BD59-50BD5218BBCA}"/>
            </a:ext>
          </a:extLst>
        </xdr:cNvPr>
        <xdr:cNvSpPr/>
      </xdr:nvSpPr>
      <xdr:spPr>
        <a:xfrm>
          <a:off x="173990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35378</xdr:rowOff>
    </xdr:to>
    <xdr:cxnSp macro="">
      <xdr:nvCxnSpPr>
        <xdr:cNvPr id="81" name="直線コネクタ 80">
          <a:extLst>
            <a:ext uri="{FF2B5EF4-FFF2-40B4-BE49-F238E27FC236}">
              <a16:creationId xmlns:a16="http://schemas.microsoft.com/office/drawing/2014/main" id="{9301A636-D299-4C18-A237-A125B814E672}"/>
            </a:ext>
          </a:extLst>
        </xdr:cNvPr>
        <xdr:cNvCxnSpPr/>
      </xdr:nvCxnSpPr>
      <xdr:spPr>
        <a:xfrm>
          <a:off x="1790700" y="6371408"/>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a:extLst>
            <a:ext uri="{FF2B5EF4-FFF2-40B4-BE49-F238E27FC236}">
              <a16:creationId xmlns:a16="http://schemas.microsoft.com/office/drawing/2014/main" id="{69A813FC-CE4E-402B-A418-0FF9357DF10F}"/>
            </a:ext>
          </a:extLst>
        </xdr:cNvPr>
        <xdr:cNvSpPr/>
      </xdr:nvSpPr>
      <xdr:spPr>
        <a:xfrm>
          <a:off x="965200" y="6295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1088</xdr:rowOff>
    </xdr:to>
    <xdr:cxnSp macro="">
      <xdr:nvCxnSpPr>
        <xdr:cNvPr id="83" name="直線コネクタ 82">
          <a:extLst>
            <a:ext uri="{FF2B5EF4-FFF2-40B4-BE49-F238E27FC236}">
              <a16:creationId xmlns:a16="http://schemas.microsoft.com/office/drawing/2014/main" id="{FB2774FC-FB0C-4A21-98C7-C003916BF7E8}"/>
            </a:ext>
          </a:extLst>
        </xdr:cNvPr>
        <xdr:cNvCxnSpPr/>
      </xdr:nvCxnSpPr>
      <xdr:spPr>
        <a:xfrm>
          <a:off x="1008380" y="6345827"/>
          <a:ext cx="7823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79D88BCF-51E1-4A5B-8427-6CB136657011}"/>
            </a:ext>
          </a:extLst>
        </xdr:cNvPr>
        <xdr:cNvSpPr txBox="1"/>
      </xdr:nvSpPr>
      <xdr:spPr>
        <a:xfrm>
          <a:off x="317056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52CC99F9-8C01-4AB2-B9F8-5BB097A62548}"/>
            </a:ext>
          </a:extLst>
        </xdr:cNvPr>
        <xdr:cNvSpPr txBox="1"/>
      </xdr:nvSpPr>
      <xdr:spPr>
        <a:xfrm>
          <a:off x="238570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DB6EA0CE-7CB4-45BF-9BB6-A585E5F01C05}"/>
            </a:ext>
          </a:extLst>
        </xdr:cNvPr>
        <xdr:cNvSpPr txBox="1"/>
      </xdr:nvSpPr>
      <xdr:spPr>
        <a:xfrm>
          <a:off x="161100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a:extLst>
            <a:ext uri="{FF2B5EF4-FFF2-40B4-BE49-F238E27FC236}">
              <a16:creationId xmlns:a16="http://schemas.microsoft.com/office/drawing/2014/main" id="{F909D658-B2B4-4440-8B28-00FD9B936464}"/>
            </a:ext>
          </a:extLst>
        </xdr:cNvPr>
        <xdr:cNvSpPr txBox="1"/>
      </xdr:nvSpPr>
      <xdr:spPr>
        <a:xfrm>
          <a:off x="83630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CA298330-6675-4A82-A69D-51BF8FC0FE4E}"/>
            </a:ext>
          </a:extLst>
        </xdr:cNvPr>
        <xdr:cNvSpPr txBox="1"/>
      </xdr:nvSpPr>
      <xdr:spPr>
        <a:xfrm>
          <a:off x="317056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9" name="n_2mainValue【図書館】&#10;有形固定資産減価償却率">
          <a:extLst>
            <a:ext uri="{FF2B5EF4-FFF2-40B4-BE49-F238E27FC236}">
              <a16:creationId xmlns:a16="http://schemas.microsoft.com/office/drawing/2014/main" id="{23F37D2B-4D56-45C7-AEB5-2A7FDE1D332D}"/>
            </a:ext>
          </a:extLst>
        </xdr:cNvPr>
        <xdr:cNvSpPr txBox="1"/>
      </xdr:nvSpPr>
      <xdr:spPr>
        <a:xfrm>
          <a:off x="238570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43015</xdr:rowOff>
    </xdr:from>
    <xdr:ext cx="405111" cy="259045"/>
    <xdr:sp macro="" textlink="">
      <xdr:nvSpPr>
        <xdr:cNvPr id="90" name="n_3mainValue【図書館】&#10;有形固定資産減価償却率">
          <a:extLst>
            <a:ext uri="{FF2B5EF4-FFF2-40B4-BE49-F238E27FC236}">
              <a16:creationId xmlns:a16="http://schemas.microsoft.com/office/drawing/2014/main" id="{4CC7A2E6-610A-4504-BD9D-9556A39CE8F7}"/>
            </a:ext>
          </a:extLst>
        </xdr:cNvPr>
        <xdr:cNvSpPr txBox="1"/>
      </xdr:nvSpPr>
      <xdr:spPr>
        <a:xfrm>
          <a:off x="161100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7125B7A4-FDD3-49D5-9E4A-B81F857CDC0B}"/>
            </a:ext>
          </a:extLst>
        </xdr:cNvPr>
        <xdr:cNvSpPr txBox="1"/>
      </xdr:nvSpPr>
      <xdr:spPr>
        <a:xfrm>
          <a:off x="836304" y="638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404D8D6-87F6-4761-AAFC-B2C017A6A14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86531CD-12E4-483C-8F7C-5E7C4442DE4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CB13BE-2831-4291-9343-84803BA1E45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E29C0A6-392C-49C9-9F1B-1C18A91669A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E6324DB-68E3-4111-9B02-9C4C0B61D48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94A9A6E-B222-4F85-B472-567C33ED095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1BB5384-43DD-4EA4-90FD-4B0079F562E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8952537-8FEE-4276-B3EA-82D8FA47758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0802D57-E945-436C-9AB2-824DD57D83A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7BFD554-D9CA-4E56-A90E-BB7ACC97575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698F3E3-04A3-48A3-BE0C-CB15A35470A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E632577-9483-4AA2-965E-D7D018F4609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8A0E3D1-1BB5-41FC-9FE3-D8BE4D220842}"/>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0E5433F-8667-4FF4-BEFC-035F456134D2}"/>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2B1D886-26A2-495A-AAFA-A2F4E69A218C}"/>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7B9787B-CCD0-4483-9703-1CEBADD2053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657CC0B-AA7E-4739-A2E7-185FF07662B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BAD2863-FF4B-4DCD-A330-9B3BF0479B4F}"/>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18EC64E-2DA5-4E06-92FB-CF802F3A42A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CE88117-1E94-4D52-BB92-31E714A4669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8CEF580-7054-4E9F-BA14-AD33ED2B722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541BF3B9-ED03-4B86-90BB-992D63820C31}"/>
            </a:ext>
          </a:extLst>
        </xdr:cNvPr>
        <xdr:cNvCxnSpPr/>
      </xdr:nvCxnSpPr>
      <xdr:spPr>
        <a:xfrm flipV="1">
          <a:off x="9219565" y="557403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D36266CD-C980-41DD-8EA7-A546188840DE}"/>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598301E8-DFA1-4EF0-A09E-0A3556135F63}"/>
            </a:ext>
          </a:extLst>
        </xdr:cNvPr>
        <xdr:cNvCxnSpPr/>
      </xdr:nvCxnSpPr>
      <xdr:spPr>
        <a:xfrm>
          <a:off x="915416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36ADB989-9A81-41F7-A68E-51D740E8B540}"/>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F70D86E9-F59F-49DD-B214-AE9C1B5A18E6}"/>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18EE008B-2C10-40CB-8005-63981F5E51C4}"/>
            </a:ext>
          </a:extLst>
        </xdr:cNvPr>
        <xdr:cNvSpPr txBox="1"/>
      </xdr:nvSpPr>
      <xdr:spPr>
        <a:xfrm>
          <a:off x="92583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C6686F2E-43D7-4680-A3CB-23523EA45FEF}"/>
            </a:ext>
          </a:extLst>
        </xdr:cNvPr>
        <xdr:cNvSpPr/>
      </xdr:nvSpPr>
      <xdr:spPr>
        <a:xfrm>
          <a:off x="91922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B0B8F3BF-5BA4-4103-887E-ACBC9F1A88DA}"/>
            </a:ext>
          </a:extLst>
        </xdr:cNvPr>
        <xdr:cNvSpPr/>
      </xdr:nvSpPr>
      <xdr:spPr>
        <a:xfrm>
          <a:off x="844550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36EC06A9-4897-4748-AACB-AB5C0DAAB6A0}"/>
            </a:ext>
          </a:extLst>
        </xdr:cNvPr>
        <xdr:cNvSpPr/>
      </xdr:nvSpPr>
      <xdr:spPr>
        <a:xfrm>
          <a:off x="76708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88F137DF-3E4A-4C40-8EA5-96B43A7CC04B}"/>
            </a:ext>
          </a:extLst>
        </xdr:cNvPr>
        <xdr:cNvSpPr/>
      </xdr:nvSpPr>
      <xdr:spPr>
        <a:xfrm>
          <a:off x="68732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7CC6AF47-44FD-44C1-ADA1-8BC60B1163BF}"/>
            </a:ext>
          </a:extLst>
        </xdr:cNvPr>
        <xdr:cNvSpPr/>
      </xdr:nvSpPr>
      <xdr:spPr>
        <a:xfrm>
          <a:off x="60985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738E6B-FDC6-4A04-AB93-104937F4503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25D252-AF9A-4FAF-8434-6298464B742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E0BBD3-D70F-408A-90BA-0627F35F1AF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1B3CD9-D8DD-41BC-8EAC-68AF6B65108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5EE943-8A86-45D7-A431-7038FD87012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29" name="楕円 128">
          <a:extLst>
            <a:ext uri="{FF2B5EF4-FFF2-40B4-BE49-F238E27FC236}">
              <a16:creationId xmlns:a16="http://schemas.microsoft.com/office/drawing/2014/main" id="{CE0AEA16-1BEB-41F1-BDAE-A0D2D455DFE7}"/>
            </a:ext>
          </a:extLst>
        </xdr:cNvPr>
        <xdr:cNvSpPr/>
      </xdr:nvSpPr>
      <xdr:spPr>
        <a:xfrm>
          <a:off x="919226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30" name="【図書館】&#10;一人当たり面積該当値テキスト">
          <a:extLst>
            <a:ext uri="{FF2B5EF4-FFF2-40B4-BE49-F238E27FC236}">
              <a16:creationId xmlns:a16="http://schemas.microsoft.com/office/drawing/2014/main" id="{CCCCED5D-4A5F-4492-8328-387F161E712B}"/>
            </a:ext>
          </a:extLst>
        </xdr:cNvPr>
        <xdr:cNvSpPr txBox="1"/>
      </xdr:nvSpPr>
      <xdr:spPr>
        <a:xfrm>
          <a:off x="9258300"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a:extLst>
            <a:ext uri="{FF2B5EF4-FFF2-40B4-BE49-F238E27FC236}">
              <a16:creationId xmlns:a16="http://schemas.microsoft.com/office/drawing/2014/main" id="{0D745DCF-8CA1-4B32-AF51-549DC1A673FF}"/>
            </a:ext>
          </a:extLst>
        </xdr:cNvPr>
        <xdr:cNvSpPr/>
      </xdr:nvSpPr>
      <xdr:spPr>
        <a:xfrm>
          <a:off x="84455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144780</xdr:rowOff>
    </xdr:to>
    <xdr:cxnSp macro="">
      <xdr:nvCxnSpPr>
        <xdr:cNvPr id="132" name="直線コネクタ 131">
          <a:extLst>
            <a:ext uri="{FF2B5EF4-FFF2-40B4-BE49-F238E27FC236}">
              <a16:creationId xmlns:a16="http://schemas.microsoft.com/office/drawing/2014/main" id="{201E69AE-F86D-4BB3-A045-0633892A3608}"/>
            </a:ext>
          </a:extLst>
        </xdr:cNvPr>
        <xdr:cNvCxnSpPr/>
      </xdr:nvCxnSpPr>
      <xdr:spPr>
        <a:xfrm>
          <a:off x="8496300" y="615696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a:extLst>
            <a:ext uri="{FF2B5EF4-FFF2-40B4-BE49-F238E27FC236}">
              <a16:creationId xmlns:a16="http://schemas.microsoft.com/office/drawing/2014/main" id="{4F8488A0-5CE9-45A4-809C-7F55BA56EB3D}"/>
            </a:ext>
          </a:extLst>
        </xdr:cNvPr>
        <xdr:cNvSpPr/>
      </xdr:nvSpPr>
      <xdr:spPr>
        <a:xfrm>
          <a:off x="767080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a:extLst>
            <a:ext uri="{FF2B5EF4-FFF2-40B4-BE49-F238E27FC236}">
              <a16:creationId xmlns:a16="http://schemas.microsoft.com/office/drawing/2014/main" id="{88AEA4BB-F916-4180-A232-75DBB6895622}"/>
            </a:ext>
          </a:extLst>
        </xdr:cNvPr>
        <xdr:cNvCxnSpPr/>
      </xdr:nvCxnSpPr>
      <xdr:spPr>
        <a:xfrm>
          <a:off x="7713980" y="6156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a:extLst>
            <a:ext uri="{FF2B5EF4-FFF2-40B4-BE49-F238E27FC236}">
              <a16:creationId xmlns:a16="http://schemas.microsoft.com/office/drawing/2014/main" id="{3289362C-D1BD-4312-AC48-9D4FF5E39E59}"/>
            </a:ext>
          </a:extLst>
        </xdr:cNvPr>
        <xdr:cNvSpPr/>
      </xdr:nvSpPr>
      <xdr:spPr>
        <a:xfrm>
          <a:off x="68732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a:extLst>
            <a:ext uri="{FF2B5EF4-FFF2-40B4-BE49-F238E27FC236}">
              <a16:creationId xmlns:a16="http://schemas.microsoft.com/office/drawing/2014/main" id="{2903C693-AFDB-415D-8AC3-C53CDFA10C25}"/>
            </a:ext>
          </a:extLst>
        </xdr:cNvPr>
        <xdr:cNvCxnSpPr/>
      </xdr:nvCxnSpPr>
      <xdr:spPr>
        <a:xfrm>
          <a:off x="6924040" y="6156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a:extLst>
            <a:ext uri="{FF2B5EF4-FFF2-40B4-BE49-F238E27FC236}">
              <a16:creationId xmlns:a16="http://schemas.microsoft.com/office/drawing/2014/main" id="{D41BEC49-01EC-47C6-A132-CDA7F6098B17}"/>
            </a:ext>
          </a:extLst>
        </xdr:cNvPr>
        <xdr:cNvSpPr/>
      </xdr:nvSpPr>
      <xdr:spPr>
        <a:xfrm>
          <a:off x="60985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a:extLst>
            <a:ext uri="{FF2B5EF4-FFF2-40B4-BE49-F238E27FC236}">
              <a16:creationId xmlns:a16="http://schemas.microsoft.com/office/drawing/2014/main" id="{5682BCB1-26EF-42C1-A0EC-1B1A0D77A340}"/>
            </a:ext>
          </a:extLst>
        </xdr:cNvPr>
        <xdr:cNvCxnSpPr/>
      </xdr:nvCxnSpPr>
      <xdr:spPr>
        <a:xfrm>
          <a:off x="6149340" y="6156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1FF5ED8D-E32A-4015-B301-9BF5E827AFFC}"/>
            </a:ext>
          </a:extLst>
        </xdr:cNvPr>
        <xdr:cNvSpPr txBox="1"/>
      </xdr:nvSpPr>
      <xdr:spPr>
        <a:xfrm>
          <a:off x="8271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79B58EE7-52F8-49C9-A97E-6AF19F3916A4}"/>
            </a:ext>
          </a:extLst>
        </xdr:cNvPr>
        <xdr:cNvSpPr txBox="1"/>
      </xdr:nvSpPr>
      <xdr:spPr>
        <a:xfrm>
          <a:off x="7509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FF5DB2CD-718D-4276-891C-E847CBEC923B}"/>
            </a:ext>
          </a:extLst>
        </xdr:cNvPr>
        <xdr:cNvSpPr txBox="1"/>
      </xdr:nvSpPr>
      <xdr:spPr>
        <a:xfrm>
          <a:off x="67120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A9CB977E-9C43-4205-9A1E-1A721B3C4EEA}"/>
            </a:ext>
          </a:extLst>
        </xdr:cNvPr>
        <xdr:cNvSpPr txBox="1"/>
      </xdr:nvSpPr>
      <xdr:spPr>
        <a:xfrm>
          <a:off x="59373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a:extLst>
            <a:ext uri="{FF2B5EF4-FFF2-40B4-BE49-F238E27FC236}">
              <a16:creationId xmlns:a16="http://schemas.microsoft.com/office/drawing/2014/main" id="{C2CA4CAE-26AA-453C-88B7-CAE1BCE2C873}"/>
            </a:ext>
          </a:extLst>
        </xdr:cNvPr>
        <xdr:cNvSpPr txBox="1"/>
      </xdr:nvSpPr>
      <xdr:spPr>
        <a:xfrm>
          <a:off x="8271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a:extLst>
            <a:ext uri="{FF2B5EF4-FFF2-40B4-BE49-F238E27FC236}">
              <a16:creationId xmlns:a16="http://schemas.microsoft.com/office/drawing/2014/main" id="{2D9E7009-2A82-412D-99C3-2680D63B45D0}"/>
            </a:ext>
          </a:extLst>
        </xdr:cNvPr>
        <xdr:cNvSpPr txBox="1"/>
      </xdr:nvSpPr>
      <xdr:spPr>
        <a:xfrm>
          <a:off x="7509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a:extLst>
            <a:ext uri="{FF2B5EF4-FFF2-40B4-BE49-F238E27FC236}">
              <a16:creationId xmlns:a16="http://schemas.microsoft.com/office/drawing/2014/main" id="{57CF5272-ED42-430B-B536-C40763FA69CA}"/>
            </a:ext>
          </a:extLst>
        </xdr:cNvPr>
        <xdr:cNvSpPr txBox="1"/>
      </xdr:nvSpPr>
      <xdr:spPr>
        <a:xfrm>
          <a:off x="67120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a:extLst>
            <a:ext uri="{FF2B5EF4-FFF2-40B4-BE49-F238E27FC236}">
              <a16:creationId xmlns:a16="http://schemas.microsoft.com/office/drawing/2014/main" id="{10315F95-AC2F-488E-93EC-7E8D9AC5D210}"/>
            </a:ext>
          </a:extLst>
        </xdr:cNvPr>
        <xdr:cNvSpPr txBox="1"/>
      </xdr:nvSpPr>
      <xdr:spPr>
        <a:xfrm>
          <a:off x="59373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EDF0E2B-8D42-465A-9D12-A1713FA733C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5780188-D848-43FC-83CD-0655F38D62C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05B1DC1-0101-4283-A1A8-1D56E1D4818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212B9E7-1A8D-4A33-9D86-D3F44CA1271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C694D76-DAAA-4E1C-9779-2065CEA8F7A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9CD00B2-ED15-4021-8E11-17B994CCCF9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4D5C646-4DE0-4F55-AD75-1A2FB835BFA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C35D88E-1647-450D-85AE-E8FBAD7E4E7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BDB583F-5109-402D-B980-C9EC155D228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3468FCC-4B32-49E9-BC7A-440AD5D0FFF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3D39964-2912-4389-9205-0CB80B700D0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6260E12E-39E8-4122-8B68-C6472CAE3CDD}"/>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9E347CC4-1647-4DD9-9C18-29CA70AF2C4E}"/>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5504746E-F6FE-457E-9A70-49EA80DBF275}"/>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C1DCEFD9-8A83-482D-93F1-AC0F47640C4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A3F75C06-E2AD-4566-A5E7-54F5B33F84DA}"/>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B3685826-1B21-4A58-99EE-B70634E3C821}"/>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E09E4BA4-799A-4436-85C9-0B16F9BF39E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B1725D75-26A0-4025-8F8F-62834059D51F}"/>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C82D716-D948-4AFE-8A54-14A5D2B27BF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CE9E1A6E-3713-45A2-8B1C-6BCDE0E5ED6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9ABBCF7-5C7A-4179-BED0-3E3FA06C0B9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1FC12CE4-6163-4D85-A9BC-6EB20BF131A5}"/>
            </a:ext>
          </a:extLst>
        </xdr:cNvPr>
        <xdr:cNvCxnSpPr/>
      </xdr:nvCxnSpPr>
      <xdr:spPr>
        <a:xfrm flipV="1">
          <a:off x="4086225" y="9456420"/>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9449BE55-3B35-43C0-A64F-89DCA50AD595}"/>
            </a:ext>
          </a:extLst>
        </xdr:cNvPr>
        <xdr:cNvSpPr txBox="1"/>
      </xdr:nvSpPr>
      <xdr:spPr>
        <a:xfrm>
          <a:off x="4124960" y="1074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6695B467-3066-4C66-AF24-71AE903DEC8C}"/>
            </a:ext>
          </a:extLst>
        </xdr:cNvPr>
        <xdr:cNvCxnSpPr/>
      </xdr:nvCxnSpPr>
      <xdr:spPr>
        <a:xfrm>
          <a:off x="402082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9887F15-7509-4483-96AF-162A2DA1E662}"/>
            </a:ext>
          </a:extLst>
        </xdr:cNvPr>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E5C5F7B0-3BE9-4700-9D85-CC69B0730A42}"/>
            </a:ext>
          </a:extLst>
        </xdr:cNvPr>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2BC7462-A5C8-4D3A-B138-995A88371956}"/>
            </a:ext>
          </a:extLst>
        </xdr:cNvPr>
        <xdr:cNvSpPr txBox="1"/>
      </xdr:nvSpPr>
      <xdr:spPr>
        <a:xfrm>
          <a:off x="412496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E102B50B-CB7F-45CB-BD58-081BFF96DDF8}"/>
            </a:ext>
          </a:extLst>
        </xdr:cNvPr>
        <xdr:cNvSpPr/>
      </xdr:nvSpPr>
      <xdr:spPr>
        <a:xfrm>
          <a:off x="403606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0197B994-AB2A-4990-8BAE-9BA8BB0C5C78}"/>
            </a:ext>
          </a:extLst>
        </xdr:cNvPr>
        <xdr:cNvSpPr/>
      </xdr:nvSpPr>
      <xdr:spPr>
        <a:xfrm>
          <a:off x="3312160" y="10149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64E433BA-C119-498E-8AA2-CF26C0364BAF}"/>
            </a:ext>
          </a:extLst>
        </xdr:cNvPr>
        <xdr:cNvSpPr/>
      </xdr:nvSpPr>
      <xdr:spPr>
        <a:xfrm>
          <a:off x="25146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34EB7290-689E-45EB-A8F8-93905E78B8E0}"/>
            </a:ext>
          </a:extLst>
        </xdr:cNvPr>
        <xdr:cNvSpPr/>
      </xdr:nvSpPr>
      <xdr:spPr>
        <a:xfrm>
          <a:off x="17399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CA43473C-5156-4194-BBCE-26CF69ABA6A7}"/>
            </a:ext>
          </a:extLst>
        </xdr:cNvPr>
        <xdr:cNvSpPr/>
      </xdr:nvSpPr>
      <xdr:spPr>
        <a:xfrm>
          <a:off x="965200" y="10041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01B2E13-C59A-41DC-8E57-7178819E0C0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E9433B3-C0A4-4FBE-B7F0-9F6583C269B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79AF984-639D-48A5-8F45-DAD8871E7FE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53E4058-11D7-4024-B327-FD37BF0D293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854A55-2BEB-4243-816C-B410C4EC552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161798</xdr:rowOff>
    </xdr:from>
    <xdr:to>
      <xdr:col>24</xdr:col>
      <xdr:colOff>114300</xdr:colOff>
      <xdr:row>61</xdr:row>
      <xdr:rowOff>91948</xdr:rowOff>
    </xdr:to>
    <xdr:sp macro="" textlink="">
      <xdr:nvSpPr>
        <xdr:cNvPr id="185" name="楕円 184">
          <a:extLst>
            <a:ext uri="{FF2B5EF4-FFF2-40B4-BE49-F238E27FC236}">
              <a16:creationId xmlns:a16="http://schemas.microsoft.com/office/drawing/2014/main" id="{08A8A514-8BC7-49AF-84F1-84CB9340750C}"/>
            </a:ext>
          </a:extLst>
        </xdr:cNvPr>
        <xdr:cNvSpPr/>
      </xdr:nvSpPr>
      <xdr:spPr>
        <a:xfrm>
          <a:off x="4036060" y="1022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140225</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4F8BE3E-3318-4638-87D5-B49078EA3BCE}"/>
            </a:ext>
          </a:extLst>
        </xdr:cNvPr>
        <xdr:cNvSpPr txBox="1"/>
      </xdr:nvSpPr>
      <xdr:spPr>
        <a:xfrm>
          <a:off x="4124960"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125222</xdr:rowOff>
    </xdr:from>
    <xdr:to>
      <xdr:col>20</xdr:col>
      <xdr:colOff>38100</xdr:colOff>
      <xdr:row>61</xdr:row>
      <xdr:rowOff>55372</xdr:rowOff>
    </xdr:to>
    <xdr:sp macro="" textlink="">
      <xdr:nvSpPr>
        <xdr:cNvPr id="187" name="楕円 186">
          <a:extLst>
            <a:ext uri="{FF2B5EF4-FFF2-40B4-BE49-F238E27FC236}">
              <a16:creationId xmlns:a16="http://schemas.microsoft.com/office/drawing/2014/main" id="{A5A2A0E9-6BAD-4786-B108-E8FA8EC79839}"/>
            </a:ext>
          </a:extLst>
        </xdr:cNvPr>
        <xdr:cNvSpPr/>
      </xdr:nvSpPr>
      <xdr:spPr>
        <a:xfrm>
          <a:off x="3312160" y="10183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xdr:rowOff>
    </xdr:from>
    <xdr:to>
      <xdr:col>24</xdr:col>
      <xdr:colOff>63500</xdr:colOff>
      <xdr:row>61</xdr:row>
      <xdr:rowOff>41148</xdr:rowOff>
    </xdr:to>
    <xdr:cxnSp macro="">
      <xdr:nvCxnSpPr>
        <xdr:cNvPr id="188" name="直線コネクタ 187">
          <a:extLst>
            <a:ext uri="{FF2B5EF4-FFF2-40B4-BE49-F238E27FC236}">
              <a16:creationId xmlns:a16="http://schemas.microsoft.com/office/drawing/2014/main" id="{F197E9F7-7007-41B6-8B1A-ABF93880F2D0}"/>
            </a:ext>
          </a:extLst>
        </xdr:cNvPr>
        <xdr:cNvCxnSpPr/>
      </xdr:nvCxnSpPr>
      <xdr:spPr>
        <a:xfrm>
          <a:off x="3355340" y="10230612"/>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93218</xdr:rowOff>
    </xdr:from>
    <xdr:to>
      <xdr:col>15</xdr:col>
      <xdr:colOff>101600</xdr:colOff>
      <xdr:row>61</xdr:row>
      <xdr:rowOff>23368</xdr:rowOff>
    </xdr:to>
    <xdr:sp macro="" textlink="">
      <xdr:nvSpPr>
        <xdr:cNvPr id="189" name="楕円 188">
          <a:extLst>
            <a:ext uri="{FF2B5EF4-FFF2-40B4-BE49-F238E27FC236}">
              <a16:creationId xmlns:a16="http://schemas.microsoft.com/office/drawing/2014/main" id="{8550478F-CCD9-4027-9BCE-A0C273390A27}"/>
            </a:ext>
          </a:extLst>
        </xdr:cNvPr>
        <xdr:cNvSpPr/>
      </xdr:nvSpPr>
      <xdr:spPr>
        <a:xfrm>
          <a:off x="2514600" y="1015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144018</xdr:rowOff>
    </xdr:from>
    <xdr:to>
      <xdr:col>19</xdr:col>
      <xdr:colOff>177800</xdr:colOff>
      <xdr:row>61</xdr:row>
      <xdr:rowOff>4572</xdr:rowOff>
    </xdr:to>
    <xdr:cxnSp macro="">
      <xdr:nvCxnSpPr>
        <xdr:cNvPr id="190" name="直線コネクタ 189">
          <a:extLst>
            <a:ext uri="{FF2B5EF4-FFF2-40B4-BE49-F238E27FC236}">
              <a16:creationId xmlns:a16="http://schemas.microsoft.com/office/drawing/2014/main" id="{32263D35-23E2-429F-9722-F873620F8A1E}"/>
            </a:ext>
          </a:extLst>
        </xdr:cNvPr>
        <xdr:cNvCxnSpPr/>
      </xdr:nvCxnSpPr>
      <xdr:spPr>
        <a:xfrm>
          <a:off x="2565400" y="10202418"/>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45212</xdr:rowOff>
    </xdr:from>
    <xdr:to>
      <xdr:col>10</xdr:col>
      <xdr:colOff>165100</xdr:colOff>
      <xdr:row>60</xdr:row>
      <xdr:rowOff>146812</xdr:rowOff>
    </xdr:to>
    <xdr:sp macro="" textlink="">
      <xdr:nvSpPr>
        <xdr:cNvPr id="191" name="楕円 190">
          <a:extLst>
            <a:ext uri="{FF2B5EF4-FFF2-40B4-BE49-F238E27FC236}">
              <a16:creationId xmlns:a16="http://schemas.microsoft.com/office/drawing/2014/main" id="{49EEB435-69A7-4D3F-A05F-08B0D2967BA7}"/>
            </a:ext>
          </a:extLst>
        </xdr:cNvPr>
        <xdr:cNvSpPr/>
      </xdr:nvSpPr>
      <xdr:spPr>
        <a:xfrm>
          <a:off x="17399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96012</xdr:rowOff>
    </xdr:from>
    <xdr:to>
      <xdr:col>15</xdr:col>
      <xdr:colOff>50800</xdr:colOff>
      <xdr:row>60</xdr:row>
      <xdr:rowOff>144018</xdr:rowOff>
    </xdr:to>
    <xdr:cxnSp macro="">
      <xdr:nvCxnSpPr>
        <xdr:cNvPr id="192" name="直線コネクタ 191">
          <a:extLst>
            <a:ext uri="{FF2B5EF4-FFF2-40B4-BE49-F238E27FC236}">
              <a16:creationId xmlns:a16="http://schemas.microsoft.com/office/drawing/2014/main" id="{EF45F708-3269-4B9E-AAA0-0ADFB8A534F4}"/>
            </a:ext>
          </a:extLst>
        </xdr:cNvPr>
        <xdr:cNvCxnSpPr/>
      </xdr:nvCxnSpPr>
      <xdr:spPr>
        <a:xfrm>
          <a:off x="1790700" y="10154412"/>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xdr:rowOff>
    </xdr:from>
    <xdr:to>
      <xdr:col>6</xdr:col>
      <xdr:colOff>38100</xdr:colOff>
      <xdr:row>60</xdr:row>
      <xdr:rowOff>112522</xdr:rowOff>
    </xdr:to>
    <xdr:sp macro="" textlink="">
      <xdr:nvSpPr>
        <xdr:cNvPr id="193" name="楕円 192">
          <a:extLst>
            <a:ext uri="{FF2B5EF4-FFF2-40B4-BE49-F238E27FC236}">
              <a16:creationId xmlns:a16="http://schemas.microsoft.com/office/drawing/2014/main" id="{26619075-2AD0-4812-B4AF-815DAB0485E4}"/>
            </a:ext>
          </a:extLst>
        </xdr:cNvPr>
        <xdr:cNvSpPr/>
      </xdr:nvSpPr>
      <xdr:spPr>
        <a:xfrm>
          <a:off x="965200" y="10069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61722</xdr:rowOff>
    </xdr:from>
    <xdr:to>
      <xdr:col>10</xdr:col>
      <xdr:colOff>114300</xdr:colOff>
      <xdr:row>60</xdr:row>
      <xdr:rowOff>96012</xdr:rowOff>
    </xdr:to>
    <xdr:cxnSp macro="">
      <xdr:nvCxnSpPr>
        <xdr:cNvPr id="194" name="直線コネクタ 193">
          <a:extLst>
            <a:ext uri="{FF2B5EF4-FFF2-40B4-BE49-F238E27FC236}">
              <a16:creationId xmlns:a16="http://schemas.microsoft.com/office/drawing/2014/main" id="{30A83B11-7F55-45D6-B028-5401D7C4EE14}"/>
            </a:ext>
          </a:extLst>
        </xdr:cNvPr>
        <xdr:cNvCxnSpPr/>
      </xdr:nvCxnSpPr>
      <xdr:spPr>
        <a:xfrm>
          <a:off x="1008380" y="1012012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8F86BA9E-19D6-4649-9448-405D1551BE04}"/>
            </a:ext>
          </a:extLst>
        </xdr:cNvPr>
        <xdr:cNvSpPr txBox="1"/>
      </xdr:nvSpPr>
      <xdr:spPr>
        <a:xfrm>
          <a:off x="317056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D1979DA5-463C-4280-AA94-4098D717E3CB}"/>
            </a:ext>
          </a:extLst>
        </xdr:cNvPr>
        <xdr:cNvSpPr txBox="1"/>
      </xdr:nvSpPr>
      <xdr:spPr>
        <a:xfrm>
          <a:off x="2385704"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AF3B5551-B1C1-4AE2-B659-3C9B19834EF4}"/>
            </a:ext>
          </a:extLst>
        </xdr:cNvPr>
        <xdr:cNvSpPr txBox="1"/>
      </xdr:nvSpPr>
      <xdr:spPr>
        <a:xfrm>
          <a:off x="1611004"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A3ECB45D-6E5B-49F2-91A1-C7ED4E7741E4}"/>
            </a:ext>
          </a:extLst>
        </xdr:cNvPr>
        <xdr:cNvSpPr txBox="1"/>
      </xdr:nvSpPr>
      <xdr:spPr>
        <a:xfrm>
          <a:off x="836304" y="982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46499</xdr:rowOff>
    </xdr:from>
    <xdr:ext cx="405111" cy="259045"/>
    <xdr:sp macro="" textlink="">
      <xdr:nvSpPr>
        <xdr:cNvPr id="199" name="n_1mainValue【体育館・プール】&#10;有形固定資産減価償却率">
          <a:extLst>
            <a:ext uri="{FF2B5EF4-FFF2-40B4-BE49-F238E27FC236}">
              <a16:creationId xmlns:a16="http://schemas.microsoft.com/office/drawing/2014/main" id="{7A44DE9C-74EC-4E53-A2F4-BEFD20C7D725}"/>
            </a:ext>
          </a:extLst>
        </xdr:cNvPr>
        <xdr:cNvSpPr txBox="1"/>
      </xdr:nvSpPr>
      <xdr:spPr>
        <a:xfrm>
          <a:off x="3170564" y="1027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14495</xdr:rowOff>
    </xdr:from>
    <xdr:ext cx="405111" cy="259045"/>
    <xdr:sp macro="" textlink="">
      <xdr:nvSpPr>
        <xdr:cNvPr id="200" name="n_2mainValue【体育館・プール】&#10;有形固定資産減価償却率">
          <a:extLst>
            <a:ext uri="{FF2B5EF4-FFF2-40B4-BE49-F238E27FC236}">
              <a16:creationId xmlns:a16="http://schemas.microsoft.com/office/drawing/2014/main" id="{E89F8379-915B-42D7-8123-DCE26E0A5FFC}"/>
            </a:ext>
          </a:extLst>
        </xdr:cNvPr>
        <xdr:cNvSpPr txBox="1"/>
      </xdr:nvSpPr>
      <xdr:spPr>
        <a:xfrm>
          <a:off x="2385704" y="102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137939</xdr:rowOff>
    </xdr:from>
    <xdr:ext cx="405111" cy="259045"/>
    <xdr:sp macro="" textlink="">
      <xdr:nvSpPr>
        <xdr:cNvPr id="201" name="n_3mainValue【体育館・プール】&#10;有形固定資産減価償却率">
          <a:extLst>
            <a:ext uri="{FF2B5EF4-FFF2-40B4-BE49-F238E27FC236}">
              <a16:creationId xmlns:a16="http://schemas.microsoft.com/office/drawing/2014/main" id="{207E182A-1002-4DDC-A0FB-F467AA9CE3E6}"/>
            </a:ext>
          </a:extLst>
        </xdr:cNvPr>
        <xdr:cNvSpPr txBox="1"/>
      </xdr:nvSpPr>
      <xdr:spPr>
        <a:xfrm>
          <a:off x="161100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103649</xdr:rowOff>
    </xdr:from>
    <xdr:ext cx="405111" cy="259045"/>
    <xdr:sp macro="" textlink="">
      <xdr:nvSpPr>
        <xdr:cNvPr id="202" name="n_4mainValue【体育館・プール】&#10;有形固定資産減価償却率">
          <a:extLst>
            <a:ext uri="{FF2B5EF4-FFF2-40B4-BE49-F238E27FC236}">
              <a16:creationId xmlns:a16="http://schemas.microsoft.com/office/drawing/2014/main" id="{D3AFCED6-AFDB-48CF-9554-91DFAB4BBA20}"/>
            </a:ext>
          </a:extLst>
        </xdr:cNvPr>
        <xdr:cNvSpPr txBox="1"/>
      </xdr:nvSpPr>
      <xdr:spPr>
        <a:xfrm>
          <a:off x="83630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1E92B6B-986E-426F-B992-7530C6FBE48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9C1C8CB-ECA7-44CE-A063-4186D941622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75F0086-3302-4A6E-ABD3-9DEE60F95E4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22B0E82-07A5-4C9A-A16A-4D41C182718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B62C470-CD70-4303-9755-2F024EEF15A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2397553-1ABA-4EE1-BF1A-03C71937D37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2248061-67C2-4C1F-9D7F-43A5FF8832F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841B210-059A-4768-A99A-120A3E37D42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DCEA7B8A-CB54-48DC-BF92-B9613943B15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27FBB5A-10E4-48D7-A539-98C8A9B6967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7D1EEED-846A-4697-B3E1-01812ABC769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84991F4E-D997-4AE0-8D44-B369F998854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CEA0AB6-567B-4BB5-B67C-BE70005DEAE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874C8F33-5A7F-492B-B31C-882E588599A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C8B1C55-616E-49CF-B051-D26A6D9C5B5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56AAC7F8-9C34-43F3-9B0C-42D24502677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69B65FA-B54C-44CA-BC75-15BC872117C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A1116344-B5C4-4119-9046-08EEC9181CA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D45F7D3-4C42-4036-81A4-547C997791C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7343B79D-8AB0-4618-AC6B-09810501EA3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2D7AA50-AB32-47C0-AAB7-A0FFF79F61A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BF3B0D1-3221-44D1-BA55-B30FFDA1DB7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580DEA0C-C1C0-4617-B9AE-4C871B823FD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1D8A67AD-D969-4EDD-B21C-E50CD79D1298}"/>
            </a:ext>
          </a:extLst>
        </xdr:cNvPr>
        <xdr:cNvCxnSpPr/>
      </xdr:nvCxnSpPr>
      <xdr:spPr>
        <a:xfrm flipV="1">
          <a:off x="9219565" y="943737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5B5D9F7C-1A38-4B6B-97AC-34973C31E09D}"/>
            </a:ext>
          </a:extLst>
        </xdr:cNvPr>
        <xdr:cNvSpPr txBox="1"/>
      </xdr:nvSpPr>
      <xdr:spPr>
        <a:xfrm>
          <a:off x="92583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57BA25D4-CD81-4884-9244-46D701E1F062}"/>
            </a:ext>
          </a:extLst>
        </xdr:cNvPr>
        <xdr:cNvCxnSpPr/>
      </xdr:nvCxnSpPr>
      <xdr:spPr>
        <a:xfrm>
          <a:off x="915416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0DE1FF75-2494-4974-871B-1944F338AEC7}"/>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9F4F2EC0-64EC-42A7-BA62-32957FE0AE01}"/>
            </a:ext>
          </a:extLst>
        </xdr:cNvPr>
        <xdr:cNvCxnSpPr/>
      </xdr:nvCxnSpPr>
      <xdr:spPr>
        <a:xfrm>
          <a:off x="915416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353029CA-CA56-4C2D-9DBF-720C9CEA4DD2}"/>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EA17B703-610F-4FB3-B103-E2DACB73E716}"/>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5DB1A1F1-56D5-465F-8F55-4739B2ED3D9D}"/>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31054B33-4067-4F92-9D79-1AF520BB61BB}"/>
            </a:ext>
          </a:extLst>
        </xdr:cNvPr>
        <xdr:cNvSpPr/>
      </xdr:nvSpPr>
      <xdr:spPr>
        <a:xfrm>
          <a:off x="7670800" y="102590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0D4832E1-9682-4826-9058-4FD57A32211E}"/>
            </a:ext>
          </a:extLst>
        </xdr:cNvPr>
        <xdr:cNvSpPr/>
      </xdr:nvSpPr>
      <xdr:spPr>
        <a:xfrm>
          <a:off x="687324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5F926431-DEC8-495D-BD1B-DE4C989E17FB}"/>
            </a:ext>
          </a:extLst>
        </xdr:cNvPr>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2EE46B9-459E-4FBB-9566-15EA20C8503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D94A8E1-694B-4172-A629-FA9342C5076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FEDC6E4-47EB-45ED-ADFF-BEA4B040910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ACB9A75-7F92-4900-BB5D-B994246D247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9D717B-A49C-40ED-953D-026120519E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2" name="楕円 241">
          <a:extLst>
            <a:ext uri="{FF2B5EF4-FFF2-40B4-BE49-F238E27FC236}">
              <a16:creationId xmlns:a16="http://schemas.microsoft.com/office/drawing/2014/main" id="{1348CA36-EAF1-4E6D-A9A2-B59DAB448242}"/>
            </a:ext>
          </a:extLst>
        </xdr:cNvPr>
        <xdr:cNvSpPr/>
      </xdr:nvSpPr>
      <xdr:spPr>
        <a:xfrm>
          <a:off x="9192260" y="1030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3" name="【体育館・プール】&#10;一人当たり面積該当値テキスト">
          <a:extLst>
            <a:ext uri="{FF2B5EF4-FFF2-40B4-BE49-F238E27FC236}">
              <a16:creationId xmlns:a16="http://schemas.microsoft.com/office/drawing/2014/main" id="{48E66D70-4BDE-42C8-93C5-FE554D56E27E}"/>
            </a:ext>
          </a:extLst>
        </xdr:cNvPr>
        <xdr:cNvSpPr txBox="1"/>
      </xdr:nvSpPr>
      <xdr:spPr>
        <a:xfrm>
          <a:off x="92583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78740</xdr:rowOff>
    </xdr:from>
    <xdr:to>
      <xdr:col>50</xdr:col>
      <xdr:colOff>165100</xdr:colOff>
      <xdr:row>62</xdr:row>
      <xdr:rowOff>8890</xdr:rowOff>
    </xdr:to>
    <xdr:sp macro="" textlink="">
      <xdr:nvSpPr>
        <xdr:cNvPr id="244" name="楕円 243">
          <a:extLst>
            <a:ext uri="{FF2B5EF4-FFF2-40B4-BE49-F238E27FC236}">
              <a16:creationId xmlns:a16="http://schemas.microsoft.com/office/drawing/2014/main" id="{BA7BD1B9-85BB-4E40-9C40-F3C4650BA137}"/>
            </a:ext>
          </a:extLst>
        </xdr:cNvPr>
        <xdr:cNvSpPr/>
      </xdr:nvSpPr>
      <xdr:spPr>
        <a:xfrm>
          <a:off x="844550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129540</xdr:rowOff>
    </xdr:from>
    <xdr:to>
      <xdr:col>55</xdr:col>
      <xdr:colOff>0</xdr:colOff>
      <xdr:row>61</xdr:row>
      <xdr:rowOff>129540</xdr:rowOff>
    </xdr:to>
    <xdr:cxnSp macro="">
      <xdr:nvCxnSpPr>
        <xdr:cNvPr id="245" name="直線コネクタ 244">
          <a:extLst>
            <a:ext uri="{FF2B5EF4-FFF2-40B4-BE49-F238E27FC236}">
              <a16:creationId xmlns:a16="http://schemas.microsoft.com/office/drawing/2014/main" id="{DB7122CA-D266-4D9F-9C37-93872DAE3E9D}"/>
            </a:ext>
          </a:extLst>
        </xdr:cNvPr>
        <xdr:cNvCxnSpPr/>
      </xdr:nvCxnSpPr>
      <xdr:spPr>
        <a:xfrm>
          <a:off x="8496300" y="10355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46" name="楕円 245">
          <a:extLst>
            <a:ext uri="{FF2B5EF4-FFF2-40B4-BE49-F238E27FC236}">
              <a16:creationId xmlns:a16="http://schemas.microsoft.com/office/drawing/2014/main" id="{002A2239-50CD-444C-824E-CBB0A5F8DCE4}"/>
            </a:ext>
          </a:extLst>
        </xdr:cNvPr>
        <xdr:cNvSpPr/>
      </xdr:nvSpPr>
      <xdr:spPr>
        <a:xfrm>
          <a:off x="767080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129540</xdr:rowOff>
    </xdr:to>
    <xdr:cxnSp macro="">
      <xdr:nvCxnSpPr>
        <xdr:cNvPr id="247" name="直線コネクタ 246">
          <a:extLst>
            <a:ext uri="{FF2B5EF4-FFF2-40B4-BE49-F238E27FC236}">
              <a16:creationId xmlns:a16="http://schemas.microsoft.com/office/drawing/2014/main" id="{C91F3236-457D-45E3-8ED7-5865CDCC7601}"/>
            </a:ext>
          </a:extLst>
        </xdr:cNvPr>
        <xdr:cNvCxnSpPr/>
      </xdr:nvCxnSpPr>
      <xdr:spPr>
        <a:xfrm>
          <a:off x="7713980" y="103517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48" name="楕円 247">
          <a:extLst>
            <a:ext uri="{FF2B5EF4-FFF2-40B4-BE49-F238E27FC236}">
              <a16:creationId xmlns:a16="http://schemas.microsoft.com/office/drawing/2014/main" id="{09387EAE-1A7F-4857-AE27-CAC414EA1F8A}"/>
            </a:ext>
          </a:extLst>
        </xdr:cNvPr>
        <xdr:cNvSpPr/>
      </xdr:nvSpPr>
      <xdr:spPr>
        <a:xfrm>
          <a:off x="68732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125730</xdr:rowOff>
    </xdr:to>
    <xdr:cxnSp macro="">
      <xdr:nvCxnSpPr>
        <xdr:cNvPr id="249" name="直線コネクタ 248">
          <a:extLst>
            <a:ext uri="{FF2B5EF4-FFF2-40B4-BE49-F238E27FC236}">
              <a16:creationId xmlns:a16="http://schemas.microsoft.com/office/drawing/2014/main" id="{CB3A64AA-ADFD-42B9-8142-F78A506DA28D}"/>
            </a:ext>
          </a:extLst>
        </xdr:cNvPr>
        <xdr:cNvCxnSpPr/>
      </xdr:nvCxnSpPr>
      <xdr:spPr>
        <a:xfrm>
          <a:off x="6924040" y="10351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50" name="楕円 249">
          <a:extLst>
            <a:ext uri="{FF2B5EF4-FFF2-40B4-BE49-F238E27FC236}">
              <a16:creationId xmlns:a16="http://schemas.microsoft.com/office/drawing/2014/main" id="{34D78644-43F8-4650-B9CF-784A90905F6E}"/>
            </a:ext>
          </a:extLst>
        </xdr:cNvPr>
        <xdr:cNvSpPr/>
      </xdr:nvSpPr>
      <xdr:spPr>
        <a:xfrm>
          <a:off x="60985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125730</xdr:rowOff>
    </xdr:to>
    <xdr:cxnSp macro="">
      <xdr:nvCxnSpPr>
        <xdr:cNvPr id="251" name="直線コネクタ 250">
          <a:extLst>
            <a:ext uri="{FF2B5EF4-FFF2-40B4-BE49-F238E27FC236}">
              <a16:creationId xmlns:a16="http://schemas.microsoft.com/office/drawing/2014/main" id="{F30D0C62-DF1F-4AD5-9831-0EDF9EE84D5F}"/>
            </a:ext>
          </a:extLst>
        </xdr:cNvPr>
        <xdr:cNvCxnSpPr/>
      </xdr:nvCxnSpPr>
      <xdr:spPr>
        <a:xfrm>
          <a:off x="6149340" y="10351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8F556776-2F97-423B-AC6C-405F55905AD2}"/>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212DC8E9-D4AC-4C63-BAD5-F57A1488AFBB}"/>
            </a:ext>
          </a:extLst>
        </xdr:cNvPr>
        <xdr:cNvSpPr txBox="1"/>
      </xdr:nvSpPr>
      <xdr:spPr>
        <a:xfrm>
          <a:off x="750958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9E451211-F18D-4278-B192-84FFB002FA6E}"/>
            </a:ext>
          </a:extLst>
        </xdr:cNvPr>
        <xdr:cNvSpPr txBox="1"/>
      </xdr:nvSpPr>
      <xdr:spPr>
        <a:xfrm>
          <a:off x="67120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4BF36263-E3C8-466B-BAB7-219518EF51A5}"/>
            </a:ext>
          </a:extLst>
        </xdr:cNvPr>
        <xdr:cNvSpPr txBox="1"/>
      </xdr:nvSpPr>
      <xdr:spPr>
        <a:xfrm>
          <a:off x="59373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25417</xdr:rowOff>
    </xdr:from>
    <xdr:ext cx="469744" cy="259045"/>
    <xdr:sp macro="" textlink="">
      <xdr:nvSpPr>
        <xdr:cNvPr id="256" name="n_1mainValue【体育館・プール】&#10;一人当たり面積">
          <a:extLst>
            <a:ext uri="{FF2B5EF4-FFF2-40B4-BE49-F238E27FC236}">
              <a16:creationId xmlns:a16="http://schemas.microsoft.com/office/drawing/2014/main" id="{385E972C-4896-42FD-86EF-0D64A07CED26}"/>
            </a:ext>
          </a:extLst>
        </xdr:cNvPr>
        <xdr:cNvSpPr txBox="1"/>
      </xdr:nvSpPr>
      <xdr:spPr>
        <a:xfrm>
          <a:off x="827158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7" name="n_2mainValue【体育館・プール】&#10;一人当たり面積">
          <a:extLst>
            <a:ext uri="{FF2B5EF4-FFF2-40B4-BE49-F238E27FC236}">
              <a16:creationId xmlns:a16="http://schemas.microsoft.com/office/drawing/2014/main" id="{1D87DF8E-C70F-45E5-877D-CCF6B7D34C63}"/>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8" name="n_3mainValue【体育館・プール】&#10;一人当たり面積">
          <a:extLst>
            <a:ext uri="{FF2B5EF4-FFF2-40B4-BE49-F238E27FC236}">
              <a16:creationId xmlns:a16="http://schemas.microsoft.com/office/drawing/2014/main" id="{3F6AAB0A-E89F-463F-943F-0822E81E324C}"/>
            </a:ext>
          </a:extLst>
        </xdr:cNvPr>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59" name="n_4mainValue【体育館・プール】&#10;一人当たり面積">
          <a:extLst>
            <a:ext uri="{FF2B5EF4-FFF2-40B4-BE49-F238E27FC236}">
              <a16:creationId xmlns:a16="http://schemas.microsoft.com/office/drawing/2014/main" id="{91BC29DD-3F27-4A8C-81C8-1A70CDE62868}"/>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0AA45CE-059C-4F96-8E45-1EBDB42F728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178ECB7-A292-47B5-B248-47F0CEAC1CD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2F14778-A682-41C2-8F83-F98082BD08C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3AF83253-7971-4DA1-AA59-047E15791A0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8BB17A6-E6C8-4A07-B3A3-0C26A6544ED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D60A619-ADB9-46C8-AE98-BD9A93C32EF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B921F13-0B5C-498D-8540-7A01C724253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07C8BB0-B9D7-477D-BD6A-635C3707FEA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A1AAEA7-30FF-4354-A086-B82DEB08DF8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1D0FD25B-5111-4B8E-9ECC-7214CBF79AE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BE33F2C-F0D9-4C0A-9153-C0D86685F40F}"/>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19E52393-38F8-4CB1-A850-C8E5C159C3E9}"/>
            </a:ext>
          </a:extLst>
        </xdr:cNvPr>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DEB21522-437D-4427-A640-AC3717F16B15}"/>
            </a:ext>
          </a:extLst>
        </xdr:cNvPr>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86BB826A-D2C7-42AD-B8F8-9961F5592DA6}"/>
            </a:ext>
          </a:extLst>
        </xdr:cNvPr>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780E2D34-D264-478E-83D8-ABE64BECFBCE}"/>
            </a:ext>
          </a:extLst>
        </xdr:cNvPr>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F7798A73-A1B6-4036-8620-DD3348578E29}"/>
            </a:ext>
          </a:extLst>
        </xdr:cNvPr>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82C9E1EF-FA60-441D-B1A6-19FDC998A55B}"/>
            </a:ext>
          </a:extLst>
        </xdr:cNvPr>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23D7704-3A1D-41A8-8E7F-43E69612671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76C9CA7-8D76-40F9-8F53-BF59136F4A9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6F93CB3D-62B2-42B1-BF57-CEAD84A728BC}"/>
            </a:ext>
          </a:extLst>
        </xdr:cNvPr>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0C82508C-EEE3-4103-B8BD-4F6EB33DBB11}"/>
            </a:ext>
          </a:extLst>
        </xdr:cNvPr>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B702AFCA-1262-41E0-9350-6D1F29270BC5}"/>
            </a:ext>
          </a:extLst>
        </xdr:cNvPr>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A278BD44-6DB4-45B7-8C68-3459833ED052}"/>
            </a:ext>
          </a:extLst>
        </xdr:cNvPr>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AF365EB9-1289-4D76-A3CB-6C8ECD88B2C7}"/>
            </a:ext>
          </a:extLst>
        </xdr:cNvPr>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7F85C485-3FF7-4A38-BED3-C41DE5400346}"/>
            </a:ext>
          </a:extLst>
        </xdr:cNvPr>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D177766-74CB-4227-935A-E23EA88AE36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3FB7C7F9-173E-4743-9803-67D4079CCCE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4ACB488-6B80-44C6-9C8E-43A84D78874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91BB2011-F734-491F-BE1C-B82042F6A13B}"/>
            </a:ext>
          </a:extLst>
        </xdr:cNvPr>
        <xdr:cNvCxnSpPr/>
      </xdr:nvCxnSpPr>
      <xdr:spPr>
        <a:xfrm flipV="1">
          <a:off x="4086225" y="13136881"/>
          <a:ext cx="0" cy="134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DD0A6252-4E95-4711-80A2-CDBA2B2AE6D5}"/>
            </a:ext>
          </a:extLst>
        </xdr:cNvPr>
        <xdr:cNvSpPr txBox="1"/>
      </xdr:nvSpPr>
      <xdr:spPr>
        <a:xfrm>
          <a:off x="4124960" y="1449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CF665112-73B5-4152-8928-DFD748BB5928}"/>
            </a:ext>
          </a:extLst>
        </xdr:cNvPr>
        <xdr:cNvCxnSpPr/>
      </xdr:nvCxnSpPr>
      <xdr:spPr>
        <a:xfrm>
          <a:off x="4020820" y="14486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63F3EB68-11C3-4C65-A0CF-518E5FBD8694}"/>
            </a:ext>
          </a:extLst>
        </xdr:cNvPr>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D090EA64-E6EA-4C27-A925-47E44F2FC6FC}"/>
            </a:ext>
          </a:extLst>
        </xdr:cNvPr>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676CF02-5469-4E63-8D00-C3A421628E84}"/>
            </a:ext>
          </a:extLst>
        </xdr:cNvPr>
        <xdr:cNvSpPr txBox="1"/>
      </xdr:nvSpPr>
      <xdr:spPr>
        <a:xfrm>
          <a:off x="4124960" y="1382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30788473-0EF1-4798-B4FC-7F2328D1B915}"/>
            </a:ext>
          </a:extLst>
        </xdr:cNvPr>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CF3FF513-59AF-4865-921E-0F8C8CEC0C3E}"/>
            </a:ext>
          </a:extLst>
        </xdr:cNvPr>
        <xdr:cNvSpPr/>
      </xdr:nvSpPr>
      <xdr:spPr>
        <a:xfrm>
          <a:off x="3312160" y="13913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2791D05B-50C0-417F-A628-2D1253468AE9}"/>
            </a:ext>
          </a:extLst>
        </xdr:cNvPr>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06DF3311-4581-49FF-8B8D-D39FF5794A93}"/>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954ABEF3-752D-4CB3-B3EF-CCA0AE4DF1FC}"/>
            </a:ext>
          </a:extLst>
        </xdr:cNvPr>
        <xdr:cNvSpPr/>
      </xdr:nvSpPr>
      <xdr:spPr>
        <a:xfrm>
          <a:off x="965200" y="1375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821EABB-D909-45F3-BA84-5E1A022B2A3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A49011-4B55-4142-A256-07CD73B8F0A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8CE415-9645-403C-B653-3D3CDF83714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58A198-94A8-45E5-B14C-CF11B455AD7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230AF9-17EB-4462-8D8D-AC8104E6DBD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167323</xdr:rowOff>
    </xdr:from>
    <xdr:to>
      <xdr:col>24</xdr:col>
      <xdr:colOff>114300</xdr:colOff>
      <xdr:row>84</xdr:row>
      <xdr:rowOff>97473</xdr:rowOff>
    </xdr:to>
    <xdr:sp macro="" textlink="">
      <xdr:nvSpPr>
        <xdr:cNvPr id="304" name="楕円 303">
          <a:extLst>
            <a:ext uri="{FF2B5EF4-FFF2-40B4-BE49-F238E27FC236}">
              <a16:creationId xmlns:a16="http://schemas.microsoft.com/office/drawing/2014/main" id="{389750B6-1E98-4084-9036-F0C1FEB068ED}"/>
            </a:ext>
          </a:extLst>
        </xdr:cNvPr>
        <xdr:cNvSpPr/>
      </xdr:nvSpPr>
      <xdr:spPr>
        <a:xfrm>
          <a:off x="4036060" y="140814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145750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EFF3142-A974-4316-AC63-383D62665F61}"/>
            </a:ext>
          </a:extLst>
        </xdr:cNvPr>
        <xdr:cNvSpPr txBox="1"/>
      </xdr:nvSpPr>
      <xdr:spPr>
        <a:xfrm>
          <a:off x="4124960" y="14059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306" name="楕円 305">
          <a:extLst>
            <a:ext uri="{FF2B5EF4-FFF2-40B4-BE49-F238E27FC236}">
              <a16:creationId xmlns:a16="http://schemas.microsoft.com/office/drawing/2014/main" id="{AD926D26-9C37-40B4-8578-433AB1433072}"/>
            </a:ext>
          </a:extLst>
        </xdr:cNvPr>
        <xdr:cNvSpPr/>
      </xdr:nvSpPr>
      <xdr:spPr>
        <a:xfrm>
          <a:off x="3312160" y="14021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46673</xdr:rowOff>
    </xdr:to>
    <xdr:cxnSp macro="">
      <xdr:nvCxnSpPr>
        <xdr:cNvPr id="307" name="直線コネクタ 306">
          <a:extLst>
            <a:ext uri="{FF2B5EF4-FFF2-40B4-BE49-F238E27FC236}">
              <a16:creationId xmlns:a16="http://schemas.microsoft.com/office/drawing/2014/main" id="{AE020E1F-CA06-45B1-9FD7-C0B82EF6B7CA}"/>
            </a:ext>
          </a:extLst>
        </xdr:cNvPr>
        <xdr:cNvCxnSpPr/>
      </xdr:nvCxnSpPr>
      <xdr:spPr>
        <a:xfrm>
          <a:off x="3355340" y="14072234"/>
          <a:ext cx="73152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308" name="楕円 307">
          <a:extLst>
            <a:ext uri="{FF2B5EF4-FFF2-40B4-BE49-F238E27FC236}">
              <a16:creationId xmlns:a16="http://schemas.microsoft.com/office/drawing/2014/main" id="{F9493ACE-30D4-4682-9E10-0847F11676C8}"/>
            </a:ext>
          </a:extLst>
        </xdr:cNvPr>
        <xdr:cNvSpPr/>
      </xdr:nvSpPr>
      <xdr:spPr>
        <a:xfrm>
          <a:off x="25146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158114</xdr:rowOff>
    </xdr:to>
    <xdr:cxnSp macro="">
      <xdr:nvCxnSpPr>
        <xdr:cNvPr id="309" name="直線コネクタ 308">
          <a:extLst>
            <a:ext uri="{FF2B5EF4-FFF2-40B4-BE49-F238E27FC236}">
              <a16:creationId xmlns:a16="http://schemas.microsoft.com/office/drawing/2014/main" id="{7A5F8CD1-4910-4F54-8E9E-E0618ED3281E}"/>
            </a:ext>
          </a:extLst>
        </xdr:cNvPr>
        <xdr:cNvCxnSpPr/>
      </xdr:nvCxnSpPr>
      <xdr:spPr>
        <a:xfrm>
          <a:off x="2565400" y="1402651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30163</xdr:rowOff>
    </xdr:from>
    <xdr:to>
      <xdr:col>10</xdr:col>
      <xdr:colOff>165100</xdr:colOff>
      <xdr:row>83</xdr:row>
      <xdr:rowOff>131763</xdr:rowOff>
    </xdr:to>
    <xdr:sp macro="" textlink="">
      <xdr:nvSpPr>
        <xdr:cNvPr id="310" name="楕円 309">
          <a:extLst>
            <a:ext uri="{FF2B5EF4-FFF2-40B4-BE49-F238E27FC236}">
              <a16:creationId xmlns:a16="http://schemas.microsoft.com/office/drawing/2014/main" id="{10315FA4-A178-4EDE-8926-40F62D71BD54}"/>
            </a:ext>
          </a:extLst>
        </xdr:cNvPr>
        <xdr:cNvSpPr/>
      </xdr:nvSpPr>
      <xdr:spPr>
        <a:xfrm>
          <a:off x="1739900" y="139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80963</xdr:rowOff>
    </xdr:from>
    <xdr:to>
      <xdr:col>15</xdr:col>
      <xdr:colOff>50800</xdr:colOff>
      <xdr:row>83</xdr:row>
      <xdr:rowOff>112395</xdr:rowOff>
    </xdr:to>
    <xdr:cxnSp macro="">
      <xdr:nvCxnSpPr>
        <xdr:cNvPr id="311" name="直線コネクタ 310">
          <a:extLst>
            <a:ext uri="{FF2B5EF4-FFF2-40B4-BE49-F238E27FC236}">
              <a16:creationId xmlns:a16="http://schemas.microsoft.com/office/drawing/2014/main" id="{535EFAC0-373E-4AA5-AF4C-F830AFF7A346}"/>
            </a:ext>
          </a:extLst>
        </xdr:cNvPr>
        <xdr:cNvCxnSpPr/>
      </xdr:nvCxnSpPr>
      <xdr:spPr>
        <a:xfrm>
          <a:off x="1790700" y="13995083"/>
          <a:ext cx="7747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141605</xdr:rowOff>
    </xdr:from>
    <xdr:to>
      <xdr:col>6</xdr:col>
      <xdr:colOff>38100</xdr:colOff>
      <xdr:row>83</xdr:row>
      <xdr:rowOff>71755</xdr:rowOff>
    </xdr:to>
    <xdr:sp macro="" textlink="">
      <xdr:nvSpPr>
        <xdr:cNvPr id="312" name="楕円 311">
          <a:extLst>
            <a:ext uri="{FF2B5EF4-FFF2-40B4-BE49-F238E27FC236}">
              <a16:creationId xmlns:a16="http://schemas.microsoft.com/office/drawing/2014/main" id="{8E6CF3CB-326E-4096-B6C8-96EB351AC26B}"/>
            </a:ext>
          </a:extLst>
        </xdr:cNvPr>
        <xdr:cNvSpPr/>
      </xdr:nvSpPr>
      <xdr:spPr>
        <a:xfrm>
          <a:off x="965200" y="1388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20955</xdr:rowOff>
    </xdr:from>
    <xdr:to>
      <xdr:col>10</xdr:col>
      <xdr:colOff>114300</xdr:colOff>
      <xdr:row>83</xdr:row>
      <xdr:rowOff>80963</xdr:rowOff>
    </xdr:to>
    <xdr:cxnSp macro="">
      <xdr:nvCxnSpPr>
        <xdr:cNvPr id="313" name="直線コネクタ 312">
          <a:extLst>
            <a:ext uri="{FF2B5EF4-FFF2-40B4-BE49-F238E27FC236}">
              <a16:creationId xmlns:a16="http://schemas.microsoft.com/office/drawing/2014/main" id="{FF8E0429-9423-483D-874C-53A4F1518404}"/>
            </a:ext>
          </a:extLst>
        </xdr:cNvPr>
        <xdr:cNvCxnSpPr/>
      </xdr:nvCxnSpPr>
      <xdr:spPr>
        <a:xfrm>
          <a:off x="1008380" y="13935075"/>
          <a:ext cx="78232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a:extLst>
            <a:ext uri="{FF2B5EF4-FFF2-40B4-BE49-F238E27FC236}">
              <a16:creationId xmlns:a16="http://schemas.microsoft.com/office/drawing/2014/main" id="{FDFFE24F-626B-4EE7-810A-6A466CD7FB2C}"/>
            </a:ext>
          </a:extLst>
        </xdr:cNvPr>
        <xdr:cNvSpPr txBox="1"/>
      </xdr:nvSpPr>
      <xdr:spPr>
        <a:xfrm>
          <a:off x="3170564" y="1369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a:extLst>
            <a:ext uri="{FF2B5EF4-FFF2-40B4-BE49-F238E27FC236}">
              <a16:creationId xmlns:a16="http://schemas.microsoft.com/office/drawing/2014/main" id="{7ACB9888-EB5A-46DA-9885-9E3B26CEE182}"/>
            </a:ext>
          </a:extLst>
        </xdr:cNvPr>
        <xdr:cNvSpPr txBox="1"/>
      </xdr:nvSpPr>
      <xdr:spPr>
        <a:xfrm>
          <a:off x="23857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a:extLst>
            <a:ext uri="{FF2B5EF4-FFF2-40B4-BE49-F238E27FC236}">
              <a16:creationId xmlns:a16="http://schemas.microsoft.com/office/drawing/2014/main" id="{9E9C9D7E-C9D4-4364-8053-984C48A127AC}"/>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CEEF19CA-8CC5-4F91-B53D-CBA267D0E8C9}"/>
            </a:ext>
          </a:extLst>
        </xdr:cNvPr>
        <xdr:cNvSpPr txBox="1"/>
      </xdr:nvSpPr>
      <xdr:spPr>
        <a:xfrm>
          <a:off x="8363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18" name="n_1mainValue【福祉施設】&#10;有形固定資産減価償却率">
          <a:extLst>
            <a:ext uri="{FF2B5EF4-FFF2-40B4-BE49-F238E27FC236}">
              <a16:creationId xmlns:a16="http://schemas.microsoft.com/office/drawing/2014/main" id="{73D3E825-BB90-4376-8739-3FA8EC7C32F3}"/>
            </a:ext>
          </a:extLst>
        </xdr:cNvPr>
        <xdr:cNvSpPr txBox="1"/>
      </xdr:nvSpPr>
      <xdr:spPr>
        <a:xfrm>
          <a:off x="317056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19" name="n_2mainValue【福祉施設】&#10;有形固定資産減価償却率">
          <a:extLst>
            <a:ext uri="{FF2B5EF4-FFF2-40B4-BE49-F238E27FC236}">
              <a16:creationId xmlns:a16="http://schemas.microsoft.com/office/drawing/2014/main" id="{5E8D2E73-01F8-4613-9652-CAF3C9BBA71F}"/>
            </a:ext>
          </a:extLst>
        </xdr:cNvPr>
        <xdr:cNvSpPr txBox="1"/>
      </xdr:nvSpPr>
      <xdr:spPr>
        <a:xfrm>
          <a:off x="2385704" y="140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122890</xdr:rowOff>
    </xdr:from>
    <xdr:ext cx="405111" cy="259045"/>
    <xdr:sp macro="" textlink="">
      <xdr:nvSpPr>
        <xdr:cNvPr id="320" name="n_3mainValue【福祉施設】&#10;有形固定資産減価償却率">
          <a:extLst>
            <a:ext uri="{FF2B5EF4-FFF2-40B4-BE49-F238E27FC236}">
              <a16:creationId xmlns:a16="http://schemas.microsoft.com/office/drawing/2014/main" id="{17712990-6E19-4D7C-96A0-8A0D0CFF3390}"/>
            </a:ext>
          </a:extLst>
        </xdr:cNvPr>
        <xdr:cNvSpPr txBox="1"/>
      </xdr:nvSpPr>
      <xdr:spPr>
        <a:xfrm>
          <a:off x="1611004" y="1403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21" name="n_4mainValue【福祉施設】&#10;有形固定資産減価償却率">
          <a:extLst>
            <a:ext uri="{FF2B5EF4-FFF2-40B4-BE49-F238E27FC236}">
              <a16:creationId xmlns:a16="http://schemas.microsoft.com/office/drawing/2014/main" id="{2C2CAA55-A7C2-49D0-A769-A811E1BC909B}"/>
            </a:ext>
          </a:extLst>
        </xdr:cNvPr>
        <xdr:cNvSpPr txBox="1"/>
      </xdr:nvSpPr>
      <xdr:spPr>
        <a:xfrm>
          <a:off x="8363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37E5986-4AA6-4032-825B-7EA2539D47D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17D424-645E-4F3E-AD8E-13851D98A37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60C1807-A499-4339-9612-2AE87FAE3D5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4BDEC1D-A07B-4801-89B5-9A68CEA5A24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ABAA7A8-F6CF-4F50-80FF-C4200B51F47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69590C8-372E-42C3-8CF7-EB00B840B34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5723233-3286-405E-915E-2CB32FB156A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B58F7D8-5E6B-4A33-86C3-64F1B10C56E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ED9D84A-5AAE-4E41-A529-2FA616F1CB7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1A139B4-0D9C-48A8-B52F-0C49A4C613E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A861CCA-0250-42BF-B29D-EF498D9529F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315BB41-B324-4656-B03C-3B7DA42142B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25E2BB0-CFBD-407F-813A-22F2EC04CCA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41FE654-8215-44FB-A605-68E066F9189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5440917-F2C1-4C15-AC7C-016CE15C896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6A1C9CA-057B-468C-BD40-D351C6EEEC8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CBEC996-1517-4E14-8009-662CF9184F1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0176FD3-2745-4F86-A9A4-BDDB2678639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1D1587F-DDD7-4FFC-9D39-371F9762FFD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178D1E8-4FAE-49E1-8344-9D65334E4DE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1BA411C-5E1C-4571-B2D7-B664DC4C637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B0371C7-4CE4-4476-894B-D46F6A91907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B906C96B-7E37-4A71-AEFC-68E84706B60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A667BA65-1903-49C2-80AB-03DEC997936B}"/>
            </a:ext>
          </a:extLst>
        </xdr:cNvPr>
        <xdr:cNvCxnSpPr/>
      </xdr:nvCxnSpPr>
      <xdr:spPr>
        <a:xfrm flipV="1">
          <a:off x="9219565" y="131394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8F87DACF-EFC3-4378-9B11-4133A8FC8DFC}"/>
            </a:ext>
          </a:extLst>
        </xdr:cNvPr>
        <xdr:cNvSpPr txBox="1"/>
      </xdr:nvSpPr>
      <xdr:spPr>
        <a:xfrm>
          <a:off x="925830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1C8547D8-E902-41D7-8F61-37CBA2D74AC4}"/>
            </a:ext>
          </a:extLst>
        </xdr:cNvPr>
        <xdr:cNvCxnSpPr/>
      </xdr:nvCxnSpPr>
      <xdr:spPr>
        <a:xfrm>
          <a:off x="915416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1DBB0606-EF93-4A1B-9AA6-2AB57F996043}"/>
            </a:ext>
          </a:extLst>
        </xdr:cNvPr>
        <xdr:cNvSpPr txBox="1"/>
      </xdr:nvSpPr>
      <xdr:spPr>
        <a:xfrm>
          <a:off x="9258300"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605FC9E6-AD50-49A4-B260-FA4CF6DC0745}"/>
            </a:ext>
          </a:extLst>
        </xdr:cNvPr>
        <xdr:cNvCxnSpPr/>
      </xdr:nvCxnSpPr>
      <xdr:spPr>
        <a:xfrm>
          <a:off x="9154160" y="1313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0" name="【福祉施設】&#10;一人当たり面積平均値テキスト">
          <a:extLst>
            <a:ext uri="{FF2B5EF4-FFF2-40B4-BE49-F238E27FC236}">
              <a16:creationId xmlns:a16="http://schemas.microsoft.com/office/drawing/2014/main" id="{27CE3CEB-1B04-4BC2-A9F2-14095C020421}"/>
            </a:ext>
          </a:extLst>
        </xdr:cNvPr>
        <xdr:cNvSpPr txBox="1"/>
      </xdr:nvSpPr>
      <xdr:spPr>
        <a:xfrm>
          <a:off x="925830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A0F7208D-BD5F-4C69-94B2-17C53BC5B716}"/>
            </a:ext>
          </a:extLst>
        </xdr:cNvPr>
        <xdr:cNvSpPr/>
      </xdr:nvSpPr>
      <xdr:spPr>
        <a:xfrm>
          <a:off x="919226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6DF8192F-4031-4F90-BD9F-0C9799997B50}"/>
            </a:ext>
          </a:extLst>
        </xdr:cNvPr>
        <xdr:cNvSpPr/>
      </xdr:nvSpPr>
      <xdr:spPr>
        <a:xfrm>
          <a:off x="8445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522EB4F7-F6C3-420D-A94F-32BE5C68A36D}"/>
            </a:ext>
          </a:extLst>
        </xdr:cNvPr>
        <xdr:cNvSpPr/>
      </xdr:nvSpPr>
      <xdr:spPr>
        <a:xfrm>
          <a:off x="76708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002D66FC-49B1-41EE-9002-F2F9DE2B61F5}"/>
            </a:ext>
          </a:extLst>
        </xdr:cNvPr>
        <xdr:cNvSpPr/>
      </xdr:nvSpPr>
      <xdr:spPr>
        <a:xfrm>
          <a:off x="68732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14DBAE12-75BF-4426-8783-F491A950CA91}"/>
            </a:ext>
          </a:extLst>
        </xdr:cNvPr>
        <xdr:cNvSpPr/>
      </xdr:nvSpPr>
      <xdr:spPr>
        <a:xfrm>
          <a:off x="60985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878844-7B91-4306-B621-E2B818F0B89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13CF91D-B0F6-4F85-AC51-63993768297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40A9492-882C-492F-81A0-1EDA6CB5DF3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EFC9FE6-725C-423D-8319-49820BE049E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F91D795-CB4A-4CE2-A565-F1FA1AE426A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1" name="楕円 360">
          <a:extLst>
            <a:ext uri="{FF2B5EF4-FFF2-40B4-BE49-F238E27FC236}">
              <a16:creationId xmlns:a16="http://schemas.microsoft.com/office/drawing/2014/main" id="{425A7F0A-926B-4131-954B-194F20EA2047}"/>
            </a:ext>
          </a:extLst>
        </xdr:cNvPr>
        <xdr:cNvSpPr/>
      </xdr:nvSpPr>
      <xdr:spPr>
        <a:xfrm>
          <a:off x="919226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2" name="【福祉施設】&#10;一人当たり面積該当値テキスト">
          <a:extLst>
            <a:ext uri="{FF2B5EF4-FFF2-40B4-BE49-F238E27FC236}">
              <a16:creationId xmlns:a16="http://schemas.microsoft.com/office/drawing/2014/main" id="{148AD5B4-C21C-47AA-A9A5-C7E16908CFC9}"/>
            </a:ext>
          </a:extLst>
        </xdr:cNvPr>
        <xdr:cNvSpPr txBox="1"/>
      </xdr:nvSpPr>
      <xdr:spPr>
        <a:xfrm>
          <a:off x="92583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3" name="楕円 362">
          <a:extLst>
            <a:ext uri="{FF2B5EF4-FFF2-40B4-BE49-F238E27FC236}">
              <a16:creationId xmlns:a16="http://schemas.microsoft.com/office/drawing/2014/main" id="{AF7BEC6E-D7F2-4A1F-93AC-0B2706393036}"/>
            </a:ext>
          </a:extLst>
        </xdr:cNvPr>
        <xdr:cNvSpPr/>
      </xdr:nvSpPr>
      <xdr:spPr>
        <a:xfrm>
          <a:off x="844550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4" name="直線コネクタ 363">
          <a:extLst>
            <a:ext uri="{FF2B5EF4-FFF2-40B4-BE49-F238E27FC236}">
              <a16:creationId xmlns:a16="http://schemas.microsoft.com/office/drawing/2014/main" id="{D03374A4-DA2F-425F-BB2B-322876E92A8C}"/>
            </a:ext>
          </a:extLst>
        </xdr:cNvPr>
        <xdr:cNvCxnSpPr/>
      </xdr:nvCxnSpPr>
      <xdr:spPr>
        <a:xfrm>
          <a:off x="8496300" y="137121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65" name="楕円 364">
          <a:extLst>
            <a:ext uri="{FF2B5EF4-FFF2-40B4-BE49-F238E27FC236}">
              <a16:creationId xmlns:a16="http://schemas.microsoft.com/office/drawing/2014/main" id="{60E2D2A5-4BEA-4632-AC36-F78AC1BABE99}"/>
            </a:ext>
          </a:extLst>
        </xdr:cNvPr>
        <xdr:cNvSpPr/>
      </xdr:nvSpPr>
      <xdr:spPr>
        <a:xfrm>
          <a:off x="7670800" y="1355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133350</xdr:rowOff>
    </xdr:to>
    <xdr:cxnSp macro="">
      <xdr:nvCxnSpPr>
        <xdr:cNvPr id="366" name="直線コネクタ 365">
          <a:extLst>
            <a:ext uri="{FF2B5EF4-FFF2-40B4-BE49-F238E27FC236}">
              <a16:creationId xmlns:a16="http://schemas.microsoft.com/office/drawing/2014/main" id="{2DF78B01-E339-44FE-B8F5-097A9FCBF6C5}"/>
            </a:ext>
          </a:extLst>
        </xdr:cNvPr>
        <xdr:cNvCxnSpPr/>
      </xdr:nvCxnSpPr>
      <xdr:spPr>
        <a:xfrm>
          <a:off x="7713980" y="13597890"/>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152400</xdr:rowOff>
    </xdr:from>
    <xdr:to>
      <xdr:col>41</xdr:col>
      <xdr:colOff>101600</xdr:colOff>
      <xdr:row>79</xdr:row>
      <xdr:rowOff>82550</xdr:rowOff>
    </xdr:to>
    <xdr:sp macro="" textlink="">
      <xdr:nvSpPr>
        <xdr:cNvPr id="367" name="楕円 366">
          <a:extLst>
            <a:ext uri="{FF2B5EF4-FFF2-40B4-BE49-F238E27FC236}">
              <a16:creationId xmlns:a16="http://schemas.microsoft.com/office/drawing/2014/main" id="{BD43220A-A8CA-4105-9717-A418631AECF4}"/>
            </a:ext>
          </a:extLst>
        </xdr:cNvPr>
        <xdr:cNvSpPr/>
      </xdr:nvSpPr>
      <xdr:spPr>
        <a:xfrm>
          <a:off x="6873240"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31750</xdr:rowOff>
    </xdr:from>
    <xdr:to>
      <xdr:col>45</xdr:col>
      <xdr:colOff>177800</xdr:colOff>
      <xdr:row>81</xdr:row>
      <xdr:rowOff>19050</xdr:rowOff>
    </xdr:to>
    <xdr:cxnSp macro="">
      <xdr:nvCxnSpPr>
        <xdr:cNvPr id="368" name="直線コネクタ 367">
          <a:extLst>
            <a:ext uri="{FF2B5EF4-FFF2-40B4-BE49-F238E27FC236}">
              <a16:creationId xmlns:a16="http://schemas.microsoft.com/office/drawing/2014/main" id="{F8ACA66C-969F-4F08-9FA4-D213D63787E1}"/>
            </a:ext>
          </a:extLst>
        </xdr:cNvPr>
        <xdr:cNvCxnSpPr/>
      </xdr:nvCxnSpPr>
      <xdr:spPr>
        <a:xfrm>
          <a:off x="6924040" y="13275310"/>
          <a:ext cx="789940" cy="3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152400</xdr:rowOff>
    </xdr:from>
    <xdr:to>
      <xdr:col>36</xdr:col>
      <xdr:colOff>165100</xdr:colOff>
      <xdr:row>79</xdr:row>
      <xdr:rowOff>82550</xdr:rowOff>
    </xdr:to>
    <xdr:sp macro="" textlink="">
      <xdr:nvSpPr>
        <xdr:cNvPr id="369" name="楕円 368">
          <a:extLst>
            <a:ext uri="{FF2B5EF4-FFF2-40B4-BE49-F238E27FC236}">
              <a16:creationId xmlns:a16="http://schemas.microsoft.com/office/drawing/2014/main" id="{B6C6D43C-8D83-4F4E-AE40-5F0C3640A198}"/>
            </a:ext>
          </a:extLst>
        </xdr:cNvPr>
        <xdr:cNvSpPr/>
      </xdr:nvSpPr>
      <xdr:spPr>
        <a:xfrm>
          <a:off x="6098540"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31750</xdr:rowOff>
    </xdr:from>
    <xdr:to>
      <xdr:col>41</xdr:col>
      <xdr:colOff>50800</xdr:colOff>
      <xdr:row>79</xdr:row>
      <xdr:rowOff>31750</xdr:rowOff>
    </xdr:to>
    <xdr:cxnSp macro="">
      <xdr:nvCxnSpPr>
        <xdr:cNvPr id="370" name="直線コネクタ 369">
          <a:extLst>
            <a:ext uri="{FF2B5EF4-FFF2-40B4-BE49-F238E27FC236}">
              <a16:creationId xmlns:a16="http://schemas.microsoft.com/office/drawing/2014/main" id="{A70BA5E4-508B-4BE8-9A2E-537D5E95C780}"/>
            </a:ext>
          </a:extLst>
        </xdr:cNvPr>
        <xdr:cNvCxnSpPr/>
      </xdr:nvCxnSpPr>
      <xdr:spPr>
        <a:xfrm>
          <a:off x="6149340" y="132753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1" name="n_1aveValue【福祉施設】&#10;一人当たり面積">
          <a:extLst>
            <a:ext uri="{FF2B5EF4-FFF2-40B4-BE49-F238E27FC236}">
              <a16:creationId xmlns:a16="http://schemas.microsoft.com/office/drawing/2014/main" id="{81163539-1FD6-4BE0-8DDC-46BAD67B0BFB}"/>
            </a:ext>
          </a:extLst>
        </xdr:cNvPr>
        <xdr:cNvSpPr txBox="1"/>
      </xdr:nvSpPr>
      <xdr:spPr>
        <a:xfrm>
          <a:off x="827158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72" name="n_2aveValue【福祉施設】&#10;一人当たり面積">
          <a:extLst>
            <a:ext uri="{FF2B5EF4-FFF2-40B4-BE49-F238E27FC236}">
              <a16:creationId xmlns:a16="http://schemas.microsoft.com/office/drawing/2014/main" id="{20CB9E97-F0FF-49D6-9EE9-A190623AA85C}"/>
            </a:ext>
          </a:extLst>
        </xdr:cNvPr>
        <xdr:cNvSpPr txBox="1"/>
      </xdr:nvSpPr>
      <xdr:spPr>
        <a:xfrm>
          <a:off x="750958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aveValue【福祉施設】&#10;一人当たり面積">
          <a:extLst>
            <a:ext uri="{FF2B5EF4-FFF2-40B4-BE49-F238E27FC236}">
              <a16:creationId xmlns:a16="http://schemas.microsoft.com/office/drawing/2014/main" id="{CF84AEE2-873D-4833-AEEB-D5FD5F395A05}"/>
            </a:ext>
          </a:extLst>
        </xdr:cNvPr>
        <xdr:cNvSpPr txBox="1"/>
      </xdr:nvSpPr>
      <xdr:spPr>
        <a:xfrm>
          <a:off x="67120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B9A904B3-51D8-467F-A494-3F5FF30FC2F8}"/>
            </a:ext>
          </a:extLst>
        </xdr:cNvPr>
        <xdr:cNvSpPr txBox="1"/>
      </xdr:nvSpPr>
      <xdr:spPr>
        <a:xfrm>
          <a:off x="59373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5" name="n_1mainValue【福祉施設】&#10;一人当たり面積">
          <a:extLst>
            <a:ext uri="{FF2B5EF4-FFF2-40B4-BE49-F238E27FC236}">
              <a16:creationId xmlns:a16="http://schemas.microsoft.com/office/drawing/2014/main" id="{658E3755-78AF-4AA3-B17C-21FF5D1274B6}"/>
            </a:ext>
          </a:extLst>
        </xdr:cNvPr>
        <xdr:cNvSpPr txBox="1"/>
      </xdr:nvSpPr>
      <xdr:spPr>
        <a:xfrm>
          <a:off x="827158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76" name="n_2mainValue【福祉施設】&#10;一人当たり面積">
          <a:extLst>
            <a:ext uri="{FF2B5EF4-FFF2-40B4-BE49-F238E27FC236}">
              <a16:creationId xmlns:a16="http://schemas.microsoft.com/office/drawing/2014/main" id="{A15C0ABD-112E-45D7-9111-51CB7D0ABEF5}"/>
            </a:ext>
          </a:extLst>
        </xdr:cNvPr>
        <xdr:cNvSpPr txBox="1"/>
      </xdr:nvSpPr>
      <xdr:spPr>
        <a:xfrm>
          <a:off x="750958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99077</xdr:rowOff>
    </xdr:from>
    <xdr:ext cx="469744" cy="259045"/>
    <xdr:sp macro="" textlink="">
      <xdr:nvSpPr>
        <xdr:cNvPr id="377" name="n_3mainValue【福祉施設】&#10;一人当たり面積">
          <a:extLst>
            <a:ext uri="{FF2B5EF4-FFF2-40B4-BE49-F238E27FC236}">
              <a16:creationId xmlns:a16="http://schemas.microsoft.com/office/drawing/2014/main" id="{8220BF68-D795-4F9C-8378-01799703F2D5}"/>
            </a:ext>
          </a:extLst>
        </xdr:cNvPr>
        <xdr:cNvSpPr txBox="1"/>
      </xdr:nvSpPr>
      <xdr:spPr>
        <a:xfrm>
          <a:off x="6712027"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99077</xdr:rowOff>
    </xdr:from>
    <xdr:ext cx="469744" cy="259045"/>
    <xdr:sp macro="" textlink="">
      <xdr:nvSpPr>
        <xdr:cNvPr id="378" name="n_4mainValue【福祉施設】&#10;一人当たり面積">
          <a:extLst>
            <a:ext uri="{FF2B5EF4-FFF2-40B4-BE49-F238E27FC236}">
              <a16:creationId xmlns:a16="http://schemas.microsoft.com/office/drawing/2014/main" id="{384059A8-130F-4B64-B9D7-3A718B908F68}"/>
            </a:ext>
          </a:extLst>
        </xdr:cNvPr>
        <xdr:cNvSpPr txBox="1"/>
      </xdr:nvSpPr>
      <xdr:spPr>
        <a:xfrm>
          <a:off x="5937327"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12A652A-2F3A-444B-B3DA-DE3F301CE6C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469221D-12C3-413D-9F41-9DB6035932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88E2681-2BA1-4128-A685-0A6547615CD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93B21C6-B3D1-4140-962F-51DC0F9E573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6E7C6B0-5B24-4426-A2E5-9675FDAC268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F92331E-6E4C-4135-842E-E0BD1BD14D0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514152C-8579-4EA4-8692-1DA98B40BEA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373F4C7-02F6-471F-A203-C5751D544F4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F164C03E-5F4D-429D-850F-4DE2B181E1E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7061A73-B3D8-4049-97C5-A9AF60AA00F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8229A84-B8FB-4987-A86B-464B65D4580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8D9E84D4-5AE5-4FF6-9E48-DEF343BA08E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E012D4A-5A96-4D44-8545-FFFEB8FE13DB}"/>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B29A93C-B142-4AA1-AAC4-E3D07A81F58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788EF72-D28B-400D-A25A-69FA4D490F6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DBDA9D4-3792-47A6-A7F6-674C725E57F6}"/>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9AEA90A-CD41-4A43-966A-3B51C167F4E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B307C85-EF64-4CC0-BC17-394F702FA41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C877E13-C759-452F-97BD-3E9B40A1710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D8620D3-F1AA-40A5-A62E-ED095726ADA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4864287-DC79-4E94-8259-616A83F23B42}"/>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FF9849C1-83C4-45CA-AA1C-1F76F7721B0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52553E8-9FFC-44E3-A065-94C2304F9DE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10504CD-84A1-46C4-ACAF-3A05365569B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6A126C3-4173-4940-9AAF-BF522D29AA2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47DA99A6-09DD-4A2B-A19C-46A96B33404C}"/>
            </a:ext>
          </a:extLst>
        </xdr:cNvPr>
        <xdr:cNvCxnSpPr/>
      </xdr:nvCxnSpPr>
      <xdr:spPr>
        <a:xfrm flipV="1">
          <a:off x="4086225" y="16749304"/>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173BF9EC-AD13-4CA2-B808-19D32D6FA435}"/>
            </a:ext>
          </a:extLst>
        </xdr:cNvPr>
        <xdr:cNvSpPr txBox="1"/>
      </xdr:nvSpPr>
      <xdr:spPr>
        <a:xfrm>
          <a:off x="412496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F5E6FDA1-D537-41FD-A682-C338ACCCF4BF}"/>
            </a:ext>
          </a:extLst>
        </xdr:cNvPr>
        <xdr:cNvCxnSpPr/>
      </xdr:nvCxnSpPr>
      <xdr:spPr>
        <a:xfrm>
          <a:off x="402082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2F4AEA9A-6428-4770-A567-58F30E18C899}"/>
            </a:ext>
          </a:extLst>
        </xdr:cNvPr>
        <xdr:cNvSpPr txBox="1"/>
      </xdr:nvSpPr>
      <xdr:spPr>
        <a:xfrm>
          <a:off x="412496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12B99C92-2A56-4C6E-AD6D-AED81EB5F98C}"/>
            </a:ext>
          </a:extLst>
        </xdr:cNvPr>
        <xdr:cNvCxnSpPr/>
      </xdr:nvCxnSpPr>
      <xdr:spPr>
        <a:xfrm>
          <a:off x="402082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D8E8545-E61E-46BE-A077-01546BC5221B}"/>
            </a:ext>
          </a:extLst>
        </xdr:cNvPr>
        <xdr:cNvSpPr txBox="1"/>
      </xdr:nvSpPr>
      <xdr:spPr>
        <a:xfrm>
          <a:off x="412496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228FEFF9-CA15-4920-AD9E-6EC2F86D73A6}"/>
            </a:ext>
          </a:extLst>
        </xdr:cNvPr>
        <xdr:cNvSpPr/>
      </xdr:nvSpPr>
      <xdr:spPr>
        <a:xfrm>
          <a:off x="403606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462085F0-0210-4079-8DDB-ADF8278DBEE5}"/>
            </a:ext>
          </a:extLst>
        </xdr:cNvPr>
        <xdr:cNvSpPr/>
      </xdr:nvSpPr>
      <xdr:spPr>
        <a:xfrm>
          <a:off x="3312160" y="17468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9C7F7C84-96DC-4C16-B878-1A94DF0811DB}"/>
            </a:ext>
          </a:extLst>
        </xdr:cNvPr>
        <xdr:cNvSpPr/>
      </xdr:nvSpPr>
      <xdr:spPr>
        <a:xfrm>
          <a:off x="2514600" y="1749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3A8DD0A2-2AD4-4E00-B793-5FA2EA92F52E}"/>
            </a:ext>
          </a:extLst>
        </xdr:cNvPr>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A8DE4B7F-93D2-48F6-9A6F-9ED925F33BBF}"/>
            </a:ext>
          </a:extLst>
        </xdr:cNvPr>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1DD1DD7-1ECD-4804-9401-51222EF0849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84482EB-5250-4DA5-ABFA-3E102BABF00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50D279E-00B3-4A6D-BD26-0953FA02973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57056C8-3704-4166-89B5-7D8FE06D0D9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A758B4D-6899-4C9C-8AA5-0363351F54D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147864</xdr:rowOff>
    </xdr:from>
    <xdr:to>
      <xdr:col>24</xdr:col>
      <xdr:colOff>114300</xdr:colOff>
      <xdr:row>107</xdr:row>
      <xdr:rowOff>78014</xdr:rowOff>
    </xdr:to>
    <xdr:sp macro="" textlink="">
      <xdr:nvSpPr>
        <xdr:cNvPr id="420" name="楕円 419">
          <a:extLst>
            <a:ext uri="{FF2B5EF4-FFF2-40B4-BE49-F238E27FC236}">
              <a16:creationId xmlns:a16="http://schemas.microsoft.com/office/drawing/2014/main" id="{F1C1F0FB-8AC9-4578-AFBA-E7E2E3E54950}"/>
            </a:ext>
          </a:extLst>
        </xdr:cNvPr>
        <xdr:cNvSpPr/>
      </xdr:nvSpPr>
      <xdr:spPr>
        <a:xfrm>
          <a:off x="403606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126291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C68E373-D57E-45D4-B6A8-ECA80B541C59}"/>
            </a:ext>
          </a:extLst>
        </xdr:cNvPr>
        <xdr:cNvSpPr txBox="1"/>
      </xdr:nvSpPr>
      <xdr:spPr>
        <a:xfrm>
          <a:off x="4124960" y="1789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111942</xdr:rowOff>
    </xdr:from>
    <xdr:to>
      <xdr:col>20</xdr:col>
      <xdr:colOff>38100</xdr:colOff>
      <xdr:row>107</xdr:row>
      <xdr:rowOff>42092</xdr:rowOff>
    </xdr:to>
    <xdr:sp macro="" textlink="">
      <xdr:nvSpPr>
        <xdr:cNvPr id="422" name="楕円 421">
          <a:extLst>
            <a:ext uri="{FF2B5EF4-FFF2-40B4-BE49-F238E27FC236}">
              <a16:creationId xmlns:a16="http://schemas.microsoft.com/office/drawing/2014/main" id="{DFE8AD09-21C9-4556-BB25-F914DC3A092F}"/>
            </a:ext>
          </a:extLst>
        </xdr:cNvPr>
        <xdr:cNvSpPr/>
      </xdr:nvSpPr>
      <xdr:spPr>
        <a:xfrm>
          <a:off x="3312160" y="17881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162742</xdr:rowOff>
    </xdr:from>
    <xdr:to>
      <xdr:col>24</xdr:col>
      <xdr:colOff>63500</xdr:colOff>
      <xdr:row>107</xdr:row>
      <xdr:rowOff>27214</xdr:rowOff>
    </xdr:to>
    <xdr:cxnSp macro="">
      <xdr:nvCxnSpPr>
        <xdr:cNvPr id="423" name="直線コネクタ 422">
          <a:extLst>
            <a:ext uri="{FF2B5EF4-FFF2-40B4-BE49-F238E27FC236}">
              <a16:creationId xmlns:a16="http://schemas.microsoft.com/office/drawing/2014/main" id="{CF66619D-7BF9-4134-A415-42E34A1B9D6F}"/>
            </a:ext>
          </a:extLst>
        </xdr:cNvPr>
        <xdr:cNvCxnSpPr/>
      </xdr:nvCxnSpPr>
      <xdr:spPr>
        <a:xfrm>
          <a:off x="3355340" y="17932582"/>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76019</xdr:rowOff>
    </xdr:from>
    <xdr:to>
      <xdr:col>15</xdr:col>
      <xdr:colOff>101600</xdr:colOff>
      <xdr:row>107</xdr:row>
      <xdr:rowOff>6169</xdr:rowOff>
    </xdr:to>
    <xdr:sp macro="" textlink="">
      <xdr:nvSpPr>
        <xdr:cNvPr id="424" name="楕円 423">
          <a:extLst>
            <a:ext uri="{FF2B5EF4-FFF2-40B4-BE49-F238E27FC236}">
              <a16:creationId xmlns:a16="http://schemas.microsoft.com/office/drawing/2014/main" id="{6C76A945-8CD3-4AFA-82EE-04E471E4CA7A}"/>
            </a:ext>
          </a:extLst>
        </xdr:cNvPr>
        <xdr:cNvSpPr/>
      </xdr:nvSpPr>
      <xdr:spPr>
        <a:xfrm>
          <a:off x="2514600" y="17845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126819</xdr:rowOff>
    </xdr:from>
    <xdr:to>
      <xdr:col>19</xdr:col>
      <xdr:colOff>177800</xdr:colOff>
      <xdr:row>106</xdr:row>
      <xdr:rowOff>162742</xdr:rowOff>
    </xdr:to>
    <xdr:cxnSp macro="">
      <xdr:nvCxnSpPr>
        <xdr:cNvPr id="425" name="直線コネクタ 424">
          <a:extLst>
            <a:ext uri="{FF2B5EF4-FFF2-40B4-BE49-F238E27FC236}">
              <a16:creationId xmlns:a16="http://schemas.microsoft.com/office/drawing/2014/main" id="{DB82440B-61BE-4673-9768-24A7A9053F51}"/>
            </a:ext>
          </a:extLst>
        </xdr:cNvPr>
        <xdr:cNvCxnSpPr/>
      </xdr:nvCxnSpPr>
      <xdr:spPr>
        <a:xfrm>
          <a:off x="2565400" y="1789665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40095</xdr:rowOff>
    </xdr:from>
    <xdr:to>
      <xdr:col>10</xdr:col>
      <xdr:colOff>165100</xdr:colOff>
      <xdr:row>106</xdr:row>
      <xdr:rowOff>141695</xdr:rowOff>
    </xdr:to>
    <xdr:sp macro="" textlink="">
      <xdr:nvSpPr>
        <xdr:cNvPr id="426" name="楕円 425">
          <a:extLst>
            <a:ext uri="{FF2B5EF4-FFF2-40B4-BE49-F238E27FC236}">
              <a16:creationId xmlns:a16="http://schemas.microsoft.com/office/drawing/2014/main" id="{36671948-D221-4329-BB98-910FEDF95D7F}"/>
            </a:ext>
          </a:extLst>
        </xdr:cNvPr>
        <xdr:cNvSpPr/>
      </xdr:nvSpPr>
      <xdr:spPr>
        <a:xfrm>
          <a:off x="173990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90895</xdr:rowOff>
    </xdr:from>
    <xdr:to>
      <xdr:col>15</xdr:col>
      <xdr:colOff>50800</xdr:colOff>
      <xdr:row>106</xdr:row>
      <xdr:rowOff>126819</xdr:rowOff>
    </xdr:to>
    <xdr:cxnSp macro="">
      <xdr:nvCxnSpPr>
        <xdr:cNvPr id="427" name="直線コネクタ 426">
          <a:extLst>
            <a:ext uri="{FF2B5EF4-FFF2-40B4-BE49-F238E27FC236}">
              <a16:creationId xmlns:a16="http://schemas.microsoft.com/office/drawing/2014/main" id="{150BA521-CDB8-436D-9224-666B8BB648EF}"/>
            </a:ext>
          </a:extLst>
        </xdr:cNvPr>
        <xdr:cNvCxnSpPr/>
      </xdr:nvCxnSpPr>
      <xdr:spPr>
        <a:xfrm>
          <a:off x="1790700" y="17860735"/>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4173</xdr:rowOff>
    </xdr:from>
    <xdr:to>
      <xdr:col>6</xdr:col>
      <xdr:colOff>38100</xdr:colOff>
      <xdr:row>106</xdr:row>
      <xdr:rowOff>105773</xdr:rowOff>
    </xdr:to>
    <xdr:sp macro="" textlink="">
      <xdr:nvSpPr>
        <xdr:cNvPr id="428" name="楕円 427">
          <a:extLst>
            <a:ext uri="{FF2B5EF4-FFF2-40B4-BE49-F238E27FC236}">
              <a16:creationId xmlns:a16="http://schemas.microsoft.com/office/drawing/2014/main" id="{9BCB1B50-3FF9-4C3A-9514-64A5451CC6D3}"/>
            </a:ext>
          </a:extLst>
        </xdr:cNvPr>
        <xdr:cNvSpPr/>
      </xdr:nvSpPr>
      <xdr:spPr>
        <a:xfrm>
          <a:off x="965200" y="17774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54973</xdr:rowOff>
    </xdr:from>
    <xdr:to>
      <xdr:col>10</xdr:col>
      <xdr:colOff>114300</xdr:colOff>
      <xdr:row>106</xdr:row>
      <xdr:rowOff>90895</xdr:rowOff>
    </xdr:to>
    <xdr:cxnSp macro="">
      <xdr:nvCxnSpPr>
        <xdr:cNvPr id="429" name="直線コネクタ 428">
          <a:extLst>
            <a:ext uri="{FF2B5EF4-FFF2-40B4-BE49-F238E27FC236}">
              <a16:creationId xmlns:a16="http://schemas.microsoft.com/office/drawing/2014/main" id="{9EF4B403-FC06-460D-94CA-79F82E14BED1}"/>
            </a:ext>
          </a:extLst>
        </xdr:cNvPr>
        <xdr:cNvCxnSpPr/>
      </xdr:nvCxnSpPr>
      <xdr:spPr>
        <a:xfrm>
          <a:off x="1008380" y="1782481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145DE897-F4E8-4801-AA52-8E86ECF4FF2F}"/>
            </a:ext>
          </a:extLst>
        </xdr:cNvPr>
        <xdr:cNvSpPr txBox="1"/>
      </xdr:nvSpPr>
      <xdr:spPr>
        <a:xfrm>
          <a:off x="317056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30F8CC90-A8E7-4EDF-B063-68379FC1595F}"/>
            </a:ext>
          </a:extLst>
        </xdr:cNvPr>
        <xdr:cNvSpPr txBox="1"/>
      </xdr:nvSpPr>
      <xdr:spPr>
        <a:xfrm>
          <a:off x="23857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17BFBD17-F8F4-45E7-8845-420C23A784AA}"/>
            </a:ext>
          </a:extLst>
        </xdr:cNvPr>
        <xdr:cNvSpPr txBox="1"/>
      </xdr:nvSpPr>
      <xdr:spPr>
        <a:xfrm>
          <a:off x="16110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3" name="n_4aveValue【市民会館】&#10;有形固定資産減価償却率">
          <a:extLst>
            <a:ext uri="{FF2B5EF4-FFF2-40B4-BE49-F238E27FC236}">
              <a16:creationId xmlns:a16="http://schemas.microsoft.com/office/drawing/2014/main" id="{7AB31DBC-5C3B-4665-B8BC-B17F6BF52F03}"/>
            </a:ext>
          </a:extLst>
        </xdr:cNvPr>
        <xdr:cNvSpPr txBox="1"/>
      </xdr:nvSpPr>
      <xdr:spPr>
        <a:xfrm>
          <a:off x="83630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33219</xdr:rowOff>
    </xdr:from>
    <xdr:ext cx="405111" cy="259045"/>
    <xdr:sp macro="" textlink="">
      <xdr:nvSpPr>
        <xdr:cNvPr id="434" name="n_1mainValue【市民会館】&#10;有形固定資産減価償却率">
          <a:extLst>
            <a:ext uri="{FF2B5EF4-FFF2-40B4-BE49-F238E27FC236}">
              <a16:creationId xmlns:a16="http://schemas.microsoft.com/office/drawing/2014/main" id="{C688871B-4E41-44F8-8162-5D3E63BC0E46}"/>
            </a:ext>
          </a:extLst>
        </xdr:cNvPr>
        <xdr:cNvSpPr txBox="1"/>
      </xdr:nvSpPr>
      <xdr:spPr>
        <a:xfrm>
          <a:off x="3170564" y="1797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168746</xdr:rowOff>
    </xdr:from>
    <xdr:ext cx="405111" cy="259045"/>
    <xdr:sp macro="" textlink="">
      <xdr:nvSpPr>
        <xdr:cNvPr id="435" name="n_2mainValue【市民会館】&#10;有形固定資産減価償却率">
          <a:extLst>
            <a:ext uri="{FF2B5EF4-FFF2-40B4-BE49-F238E27FC236}">
              <a16:creationId xmlns:a16="http://schemas.microsoft.com/office/drawing/2014/main" id="{0DDBBD68-9E55-4870-9354-D6668B01AC0F}"/>
            </a:ext>
          </a:extLst>
        </xdr:cNvPr>
        <xdr:cNvSpPr txBox="1"/>
      </xdr:nvSpPr>
      <xdr:spPr>
        <a:xfrm>
          <a:off x="238570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132822</xdr:rowOff>
    </xdr:from>
    <xdr:ext cx="405111" cy="259045"/>
    <xdr:sp macro="" textlink="">
      <xdr:nvSpPr>
        <xdr:cNvPr id="436" name="n_3mainValue【市民会館】&#10;有形固定資産減価償却率">
          <a:extLst>
            <a:ext uri="{FF2B5EF4-FFF2-40B4-BE49-F238E27FC236}">
              <a16:creationId xmlns:a16="http://schemas.microsoft.com/office/drawing/2014/main" id="{13F32AD2-ACD1-44EC-BA9D-AB8B8ADB96BA}"/>
            </a:ext>
          </a:extLst>
        </xdr:cNvPr>
        <xdr:cNvSpPr txBox="1"/>
      </xdr:nvSpPr>
      <xdr:spPr>
        <a:xfrm>
          <a:off x="161100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96900</xdr:rowOff>
    </xdr:from>
    <xdr:ext cx="405111" cy="259045"/>
    <xdr:sp macro="" textlink="">
      <xdr:nvSpPr>
        <xdr:cNvPr id="437" name="n_4mainValue【市民会館】&#10;有形固定資産減価償却率">
          <a:extLst>
            <a:ext uri="{FF2B5EF4-FFF2-40B4-BE49-F238E27FC236}">
              <a16:creationId xmlns:a16="http://schemas.microsoft.com/office/drawing/2014/main" id="{7B4F7C59-BF35-4787-A7B1-1997B3B9E997}"/>
            </a:ext>
          </a:extLst>
        </xdr:cNvPr>
        <xdr:cNvSpPr txBox="1"/>
      </xdr:nvSpPr>
      <xdr:spPr>
        <a:xfrm>
          <a:off x="83630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0E363E1-3576-49E1-95C2-12D3F709B6D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C56404D-E037-4A47-8CE3-11E84DECFC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EF484CB-CE0C-4EEF-BA06-ADC729A976C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5797946-32DE-46E0-8034-F2F74ECA1C9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41962CA-23FA-42BC-BD81-0750BEC61FB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D042C61-69B0-407D-896A-34587B2B5AC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0550869-CCA4-44F0-B944-4E20E0E97D2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116A47E-F47C-4F3C-BD2F-962D962BB0B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B3D467A-AF7B-4E94-9580-9E2B0514AA1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DB5F6F6-A83F-4C3E-94BE-DC8AF8D6F3A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EA04C11-48CF-4206-AB4B-7389E085F01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0A0A44C-5434-46D3-BA66-0598B9094FB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E6F49BBF-8631-4821-8B99-A43601B1F32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9D08662-1458-4C93-B599-05A864BF50E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51A8E58-ECA8-4E0A-ACEA-E70FF887686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E1453D94-7F8C-4E86-B737-ACF6303EACE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F9BD434-C113-45E9-8040-9B1EB851F19C}"/>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C1694B27-9AF8-46F0-A8F2-498A63CCBF3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40DC539-12D0-40DA-A53D-DD6D1CFDEF9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AFB82630-A2D8-4C57-9CD2-A78CE98E02F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4175460-8859-4665-BD9F-52EC8A718D9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8285C0C-F69E-4852-9856-742A431E681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C4250E3-887D-4EE7-BEC9-FA17DADE169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692C6813-0769-489F-8728-0FCF6E48B6FA}"/>
            </a:ext>
          </a:extLst>
        </xdr:cNvPr>
        <xdr:cNvCxnSpPr/>
      </xdr:nvCxnSpPr>
      <xdr:spPr>
        <a:xfrm flipV="1">
          <a:off x="9219565" y="1692402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A39B6361-051D-43A2-8807-164281649919}"/>
            </a:ext>
          </a:extLst>
        </xdr:cNvPr>
        <xdr:cNvSpPr txBox="1"/>
      </xdr:nvSpPr>
      <xdr:spPr>
        <a:xfrm>
          <a:off x="9258300"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AB379398-FFB2-47EF-9941-B54E725879F6}"/>
            </a:ext>
          </a:extLst>
        </xdr:cNvPr>
        <xdr:cNvCxnSpPr/>
      </xdr:nvCxnSpPr>
      <xdr:spPr>
        <a:xfrm>
          <a:off x="9154160" y="1808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D9D01D6A-5B81-463F-8F8B-58214DE27ECB}"/>
            </a:ext>
          </a:extLst>
        </xdr:cNvPr>
        <xdr:cNvSpPr txBox="1"/>
      </xdr:nvSpPr>
      <xdr:spPr>
        <a:xfrm>
          <a:off x="9258300" y="167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66D61772-A8D2-4BDC-AF86-1BE025208DC7}"/>
            </a:ext>
          </a:extLst>
        </xdr:cNvPr>
        <xdr:cNvCxnSpPr/>
      </xdr:nvCxnSpPr>
      <xdr:spPr>
        <a:xfrm>
          <a:off x="9154160" y="1692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6" name="【市民会館】&#10;一人当たり面積平均値テキスト">
          <a:extLst>
            <a:ext uri="{FF2B5EF4-FFF2-40B4-BE49-F238E27FC236}">
              <a16:creationId xmlns:a16="http://schemas.microsoft.com/office/drawing/2014/main" id="{811945C4-52D6-476A-A1B4-115F7CD9CC93}"/>
            </a:ext>
          </a:extLst>
        </xdr:cNvPr>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76F37ADF-8CC5-4656-BF8F-CA487D16296D}"/>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246792B1-F5C7-436C-BEA9-ABB554676759}"/>
            </a:ext>
          </a:extLst>
        </xdr:cNvPr>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54AF474B-1E30-4426-AB1E-EF75A5AF954E}"/>
            </a:ext>
          </a:extLst>
        </xdr:cNvPr>
        <xdr:cNvSpPr/>
      </xdr:nvSpPr>
      <xdr:spPr>
        <a:xfrm>
          <a:off x="767080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28DA7210-FA80-4D6D-A25E-20868F0F9AD1}"/>
            </a:ext>
          </a:extLst>
        </xdr:cNvPr>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04906A2F-D8B8-4836-B8BA-5F0956DE8EDE}"/>
            </a:ext>
          </a:extLst>
        </xdr:cNvPr>
        <xdr:cNvSpPr/>
      </xdr:nvSpPr>
      <xdr:spPr>
        <a:xfrm>
          <a:off x="60985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A2EE18D-DD86-4729-A286-2824991D1A9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A79AF2-DFE8-438D-9C4F-FFCCBA3BAB6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D262DAD-0F16-4097-A353-83B008093C5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3BBE25E-8C7E-4CEB-874E-A06979960D3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B2F6861-F21F-43B0-9827-FEF756F1258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7" name="楕円 476">
          <a:extLst>
            <a:ext uri="{FF2B5EF4-FFF2-40B4-BE49-F238E27FC236}">
              <a16:creationId xmlns:a16="http://schemas.microsoft.com/office/drawing/2014/main" id="{1EEB14EC-83EB-4829-B222-1004516DCF03}"/>
            </a:ext>
          </a:extLst>
        </xdr:cNvPr>
        <xdr:cNvSpPr/>
      </xdr:nvSpPr>
      <xdr:spPr>
        <a:xfrm>
          <a:off x="919226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78" name="【市民会館】&#10;一人当たり面積該当値テキスト">
          <a:extLst>
            <a:ext uri="{FF2B5EF4-FFF2-40B4-BE49-F238E27FC236}">
              <a16:creationId xmlns:a16="http://schemas.microsoft.com/office/drawing/2014/main" id="{0DFBA4C0-E00F-4AF7-B6CE-24D1CB1BD2DC}"/>
            </a:ext>
          </a:extLst>
        </xdr:cNvPr>
        <xdr:cNvSpPr txBox="1"/>
      </xdr:nvSpPr>
      <xdr:spPr>
        <a:xfrm>
          <a:off x="9258300"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79" name="楕円 478">
          <a:extLst>
            <a:ext uri="{FF2B5EF4-FFF2-40B4-BE49-F238E27FC236}">
              <a16:creationId xmlns:a16="http://schemas.microsoft.com/office/drawing/2014/main" id="{EE008305-7FAF-4267-8F17-EC1D6404E80D}"/>
            </a:ext>
          </a:extLst>
        </xdr:cNvPr>
        <xdr:cNvSpPr/>
      </xdr:nvSpPr>
      <xdr:spPr>
        <a:xfrm>
          <a:off x="844550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22861</xdr:rowOff>
    </xdr:to>
    <xdr:cxnSp macro="">
      <xdr:nvCxnSpPr>
        <xdr:cNvPr id="480" name="直線コネクタ 479">
          <a:extLst>
            <a:ext uri="{FF2B5EF4-FFF2-40B4-BE49-F238E27FC236}">
              <a16:creationId xmlns:a16="http://schemas.microsoft.com/office/drawing/2014/main" id="{FD43A683-7591-4626-9839-A945AC78AEA8}"/>
            </a:ext>
          </a:extLst>
        </xdr:cNvPr>
        <xdr:cNvCxnSpPr/>
      </xdr:nvCxnSpPr>
      <xdr:spPr>
        <a:xfrm>
          <a:off x="8496300" y="177927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81" name="楕円 480">
          <a:extLst>
            <a:ext uri="{FF2B5EF4-FFF2-40B4-BE49-F238E27FC236}">
              <a16:creationId xmlns:a16="http://schemas.microsoft.com/office/drawing/2014/main" id="{02E99473-F1AB-4002-826C-31430E4781E1}"/>
            </a:ext>
          </a:extLst>
        </xdr:cNvPr>
        <xdr:cNvSpPr/>
      </xdr:nvSpPr>
      <xdr:spPr>
        <a:xfrm>
          <a:off x="767080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22861</xdr:rowOff>
    </xdr:to>
    <xdr:cxnSp macro="">
      <xdr:nvCxnSpPr>
        <xdr:cNvPr id="482" name="直線コネクタ 481">
          <a:extLst>
            <a:ext uri="{FF2B5EF4-FFF2-40B4-BE49-F238E27FC236}">
              <a16:creationId xmlns:a16="http://schemas.microsoft.com/office/drawing/2014/main" id="{7E475AD1-75DB-4F8C-B0DF-6DA3B5AD6DE8}"/>
            </a:ext>
          </a:extLst>
        </xdr:cNvPr>
        <xdr:cNvCxnSpPr/>
      </xdr:nvCxnSpPr>
      <xdr:spPr>
        <a:xfrm>
          <a:off x="7713980" y="177927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143511</xdr:rowOff>
    </xdr:from>
    <xdr:to>
      <xdr:col>41</xdr:col>
      <xdr:colOff>101600</xdr:colOff>
      <xdr:row>106</xdr:row>
      <xdr:rowOff>73661</xdr:rowOff>
    </xdr:to>
    <xdr:sp macro="" textlink="">
      <xdr:nvSpPr>
        <xdr:cNvPr id="483" name="楕円 482">
          <a:extLst>
            <a:ext uri="{FF2B5EF4-FFF2-40B4-BE49-F238E27FC236}">
              <a16:creationId xmlns:a16="http://schemas.microsoft.com/office/drawing/2014/main" id="{BCFAD69F-3F63-4B95-891A-68D857714DA1}"/>
            </a:ext>
          </a:extLst>
        </xdr:cNvPr>
        <xdr:cNvSpPr/>
      </xdr:nvSpPr>
      <xdr:spPr>
        <a:xfrm>
          <a:off x="68732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22861</xdr:rowOff>
    </xdr:from>
    <xdr:to>
      <xdr:col>45</xdr:col>
      <xdr:colOff>177800</xdr:colOff>
      <xdr:row>106</xdr:row>
      <xdr:rowOff>22861</xdr:rowOff>
    </xdr:to>
    <xdr:cxnSp macro="">
      <xdr:nvCxnSpPr>
        <xdr:cNvPr id="484" name="直線コネクタ 483">
          <a:extLst>
            <a:ext uri="{FF2B5EF4-FFF2-40B4-BE49-F238E27FC236}">
              <a16:creationId xmlns:a16="http://schemas.microsoft.com/office/drawing/2014/main" id="{17E4098A-652E-4C0C-A16D-14EBBC2EA1C0}"/>
            </a:ext>
          </a:extLst>
        </xdr:cNvPr>
        <xdr:cNvCxnSpPr/>
      </xdr:nvCxnSpPr>
      <xdr:spPr>
        <a:xfrm>
          <a:off x="6924040" y="177927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85" name="楕円 484">
          <a:extLst>
            <a:ext uri="{FF2B5EF4-FFF2-40B4-BE49-F238E27FC236}">
              <a16:creationId xmlns:a16="http://schemas.microsoft.com/office/drawing/2014/main" id="{01C3B45E-0C9C-45BC-A2AD-1BF20DAA6452}"/>
            </a:ext>
          </a:extLst>
        </xdr:cNvPr>
        <xdr:cNvSpPr/>
      </xdr:nvSpPr>
      <xdr:spPr>
        <a:xfrm>
          <a:off x="60985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22861</xdr:rowOff>
    </xdr:from>
    <xdr:to>
      <xdr:col>41</xdr:col>
      <xdr:colOff>50800</xdr:colOff>
      <xdr:row>106</xdr:row>
      <xdr:rowOff>22861</xdr:rowOff>
    </xdr:to>
    <xdr:cxnSp macro="">
      <xdr:nvCxnSpPr>
        <xdr:cNvPr id="486" name="直線コネクタ 485">
          <a:extLst>
            <a:ext uri="{FF2B5EF4-FFF2-40B4-BE49-F238E27FC236}">
              <a16:creationId xmlns:a16="http://schemas.microsoft.com/office/drawing/2014/main" id="{C63C116E-E34E-422C-B46E-8EE5D12C26A4}"/>
            </a:ext>
          </a:extLst>
        </xdr:cNvPr>
        <xdr:cNvCxnSpPr/>
      </xdr:nvCxnSpPr>
      <xdr:spPr>
        <a:xfrm>
          <a:off x="6149340" y="177927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7" name="n_1aveValue【市民会館】&#10;一人当たり面積">
          <a:extLst>
            <a:ext uri="{FF2B5EF4-FFF2-40B4-BE49-F238E27FC236}">
              <a16:creationId xmlns:a16="http://schemas.microsoft.com/office/drawing/2014/main" id="{75B08C98-E42A-4280-B4BC-8DC6EADEB00C}"/>
            </a:ext>
          </a:extLst>
        </xdr:cNvPr>
        <xdr:cNvSpPr txBox="1"/>
      </xdr:nvSpPr>
      <xdr:spPr>
        <a:xfrm>
          <a:off x="8271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88" name="n_2aveValue【市民会館】&#10;一人当たり面積">
          <a:extLst>
            <a:ext uri="{FF2B5EF4-FFF2-40B4-BE49-F238E27FC236}">
              <a16:creationId xmlns:a16="http://schemas.microsoft.com/office/drawing/2014/main" id="{38D18E8F-1950-4EBF-8C63-8575795570B8}"/>
            </a:ext>
          </a:extLst>
        </xdr:cNvPr>
        <xdr:cNvSpPr txBox="1"/>
      </xdr:nvSpPr>
      <xdr:spPr>
        <a:xfrm>
          <a:off x="750958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id="{8F2899A2-109B-45E4-B06C-5145D8AF1764}"/>
            </a:ext>
          </a:extLst>
        </xdr:cNvPr>
        <xdr:cNvSpPr txBox="1"/>
      </xdr:nvSpPr>
      <xdr:spPr>
        <a:xfrm>
          <a:off x="67120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0" name="n_4aveValue【市民会館】&#10;一人当たり面積">
          <a:extLst>
            <a:ext uri="{FF2B5EF4-FFF2-40B4-BE49-F238E27FC236}">
              <a16:creationId xmlns:a16="http://schemas.microsoft.com/office/drawing/2014/main" id="{B35FE18E-7422-4FA7-B8D4-FEB9572B34DF}"/>
            </a:ext>
          </a:extLst>
        </xdr:cNvPr>
        <xdr:cNvSpPr txBox="1"/>
      </xdr:nvSpPr>
      <xdr:spPr>
        <a:xfrm>
          <a:off x="59373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64788</xdr:rowOff>
    </xdr:from>
    <xdr:ext cx="469744" cy="259045"/>
    <xdr:sp macro="" textlink="">
      <xdr:nvSpPr>
        <xdr:cNvPr id="491" name="n_1mainValue【市民会館】&#10;一人当たり面積">
          <a:extLst>
            <a:ext uri="{FF2B5EF4-FFF2-40B4-BE49-F238E27FC236}">
              <a16:creationId xmlns:a16="http://schemas.microsoft.com/office/drawing/2014/main" id="{D71F54BB-433E-4417-B970-D7C19602FA96}"/>
            </a:ext>
          </a:extLst>
        </xdr:cNvPr>
        <xdr:cNvSpPr txBox="1"/>
      </xdr:nvSpPr>
      <xdr:spPr>
        <a:xfrm>
          <a:off x="8271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92" name="n_2mainValue【市民会館】&#10;一人当たり面積">
          <a:extLst>
            <a:ext uri="{FF2B5EF4-FFF2-40B4-BE49-F238E27FC236}">
              <a16:creationId xmlns:a16="http://schemas.microsoft.com/office/drawing/2014/main" id="{E7619D9A-A272-48AB-9AEC-A2ADCCE56E5A}"/>
            </a:ext>
          </a:extLst>
        </xdr:cNvPr>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93" name="n_3mainValue【市民会館】&#10;一人当たり面積">
          <a:extLst>
            <a:ext uri="{FF2B5EF4-FFF2-40B4-BE49-F238E27FC236}">
              <a16:creationId xmlns:a16="http://schemas.microsoft.com/office/drawing/2014/main" id="{65CD7C8F-FFF1-4F04-AD9E-E7A8435EE3E4}"/>
            </a:ext>
          </a:extLst>
        </xdr:cNvPr>
        <xdr:cNvSpPr txBox="1"/>
      </xdr:nvSpPr>
      <xdr:spPr>
        <a:xfrm>
          <a:off x="67120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4" name="n_4mainValue【市民会館】&#10;一人当たり面積">
          <a:extLst>
            <a:ext uri="{FF2B5EF4-FFF2-40B4-BE49-F238E27FC236}">
              <a16:creationId xmlns:a16="http://schemas.microsoft.com/office/drawing/2014/main" id="{9808CA12-C0C6-4751-89D9-E95522DDF209}"/>
            </a:ext>
          </a:extLst>
        </xdr:cNvPr>
        <xdr:cNvSpPr txBox="1"/>
      </xdr:nvSpPr>
      <xdr:spPr>
        <a:xfrm>
          <a:off x="59373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A926343-4E87-436B-A843-381F5C15FE1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F33B2A6-ADCD-4D79-B45D-45C2608D594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B5F0A77-91AE-4906-B1C4-C3C66076D4B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63D1FED-ADBD-4369-AA92-B0D8ED48E27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F1A32CA-615E-4FFF-BDF2-937DA513AE9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0DBA47F-3692-4018-B3E2-0E06AC4885C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0324FB5-5D80-465B-A20C-0325F44D91A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30E30EC-1D54-495C-A695-1FA222F911C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B696161-D73E-4A09-B7BD-01AC15C9F03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B88A360-26AE-407D-8F4D-AC759B5D53A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C4F1292-990A-4C76-93FB-521171CD695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D42E805-6669-4083-B9F4-5409F3EEC99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7673B23-F85E-44CF-BF19-8B5F9EFF876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59EF681-137F-4A60-BCE2-39974F04BE8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EBF1E2B-C0C5-490E-8E41-4292E7C58A3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E503EF3-5098-4F4D-AE2D-9909B01664D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A7AE9DD-BAB0-40BD-A95A-B78F2A3B548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26AC149-A100-4216-8469-07354A11C81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4D48AFF2-E85F-423F-825E-76DB299DD6E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718F4EE6-E28F-47F8-A45B-6B3292F98B0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BC3EF5CD-F6E9-43B8-B434-52D14FC7E52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42BC008-47A2-48AF-9C0A-EC2E6472583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931AAC9-EEBC-4D83-9485-6F224D3C602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4112B86-C94B-41E7-8E04-5C24462E6BE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995FE831-43A7-4D04-9483-5F0B5038F0CD}"/>
            </a:ext>
          </a:extLst>
        </xdr:cNvPr>
        <xdr:cNvCxnSpPr/>
      </xdr:nvCxnSpPr>
      <xdr:spPr>
        <a:xfrm flipV="1">
          <a:off x="14375764" y="567499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46D74452-EDBD-494D-8D6B-7EBFCA2135D2}"/>
            </a:ext>
          </a:extLst>
        </xdr:cNvPr>
        <xdr:cNvSpPr txBox="1"/>
      </xdr:nvSpPr>
      <xdr:spPr>
        <a:xfrm>
          <a:off x="144145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71F7A8A1-44EA-4531-829F-A7E6C14F1784}"/>
            </a:ext>
          </a:extLst>
        </xdr:cNvPr>
        <xdr:cNvCxnSpPr/>
      </xdr:nvCxnSpPr>
      <xdr:spPr>
        <a:xfrm>
          <a:off x="14287500" y="698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D19D62D-0E06-420C-B1C6-D2561481FFC4}"/>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80AD19F5-125E-459C-87B1-D27246719EC4}"/>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2A01A13-FFB0-4EA1-91AA-3EAF2E133537}"/>
            </a:ext>
          </a:extLst>
        </xdr:cNvPr>
        <xdr:cNvSpPr txBox="1"/>
      </xdr:nvSpPr>
      <xdr:spPr>
        <a:xfrm>
          <a:off x="1441450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86506380-55F5-43EC-B6AB-4C52C1E9B89E}"/>
            </a:ext>
          </a:extLst>
        </xdr:cNvPr>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8B083F8D-97D7-4098-A236-C1B2DC29ACD7}"/>
            </a:ext>
          </a:extLst>
        </xdr:cNvPr>
        <xdr:cNvSpPr/>
      </xdr:nvSpPr>
      <xdr:spPr>
        <a:xfrm>
          <a:off x="1357884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EA6D1D94-C343-4BBC-852E-CD71BC96EC74}"/>
            </a:ext>
          </a:extLst>
        </xdr:cNvPr>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4F86F77F-713B-486C-A7EF-31A282FE7E57}"/>
            </a:ext>
          </a:extLst>
        </xdr:cNvPr>
        <xdr:cNvSpPr/>
      </xdr:nvSpPr>
      <xdr:spPr>
        <a:xfrm>
          <a:off x="12029440" y="624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AEA284A8-C778-4672-9FA3-7F48D6CD7222}"/>
            </a:ext>
          </a:extLst>
        </xdr:cNvPr>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E712E54-6EC3-4CF0-AFF2-F1A97E501FC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444340E-0D1E-4675-A1A5-5EF23156C26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FF92AE4-BF52-4638-A82C-A416610A27F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5B371BA-3D39-4EA9-AEC2-312FCE97F16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94DAA4B-5AED-4488-BA90-C1026FBD7E9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35" name="楕円 534">
          <a:extLst>
            <a:ext uri="{FF2B5EF4-FFF2-40B4-BE49-F238E27FC236}">
              <a16:creationId xmlns:a16="http://schemas.microsoft.com/office/drawing/2014/main" id="{F6B78381-D2D0-4959-AFDC-C4CC72BA2A40}"/>
            </a:ext>
          </a:extLst>
        </xdr:cNvPr>
        <xdr:cNvSpPr/>
      </xdr:nvSpPr>
      <xdr:spPr>
        <a:xfrm>
          <a:off x="14325600" y="6753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EC7FFD1-4A9A-498A-B395-F79E3B56ACB7}"/>
            </a:ext>
          </a:extLst>
        </xdr:cNvPr>
        <xdr:cNvSpPr txBox="1"/>
      </xdr:nvSpPr>
      <xdr:spPr>
        <a:xfrm>
          <a:off x="144145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537" name="楕円 536">
          <a:extLst>
            <a:ext uri="{FF2B5EF4-FFF2-40B4-BE49-F238E27FC236}">
              <a16:creationId xmlns:a16="http://schemas.microsoft.com/office/drawing/2014/main" id="{1B3C3AE1-8CF0-441E-AA24-B936830DF9DB}"/>
            </a:ext>
          </a:extLst>
        </xdr:cNvPr>
        <xdr:cNvSpPr/>
      </xdr:nvSpPr>
      <xdr:spPr>
        <a:xfrm>
          <a:off x="135788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99060</xdr:rowOff>
    </xdr:to>
    <xdr:cxnSp macro="">
      <xdr:nvCxnSpPr>
        <xdr:cNvPr id="538" name="直線コネクタ 537">
          <a:extLst>
            <a:ext uri="{FF2B5EF4-FFF2-40B4-BE49-F238E27FC236}">
              <a16:creationId xmlns:a16="http://schemas.microsoft.com/office/drawing/2014/main" id="{164169D9-1CE9-436C-8289-00BDCE87A07E}"/>
            </a:ext>
          </a:extLst>
        </xdr:cNvPr>
        <xdr:cNvCxnSpPr/>
      </xdr:nvCxnSpPr>
      <xdr:spPr>
        <a:xfrm>
          <a:off x="13629640" y="678942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539" name="楕円 538">
          <a:extLst>
            <a:ext uri="{FF2B5EF4-FFF2-40B4-BE49-F238E27FC236}">
              <a16:creationId xmlns:a16="http://schemas.microsoft.com/office/drawing/2014/main" id="{9AB74A77-A4F1-4F21-9B75-7C92C6A4C980}"/>
            </a:ext>
          </a:extLst>
        </xdr:cNvPr>
        <xdr:cNvSpPr/>
      </xdr:nvSpPr>
      <xdr:spPr>
        <a:xfrm>
          <a:off x="1280414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57150</xdr:rowOff>
    </xdr:from>
    <xdr:to>
      <xdr:col>81</xdr:col>
      <xdr:colOff>50800</xdr:colOff>
      <xdr:row>40</xdr:row>
      <xdr:rowOff>83820</xdr:rowOff>
    </xdr:to>
    <xdr:cxnSp macro="">
      <xdr:nvCxnSpPr>
        <xdr:cNvPr id="540" name="直線コネクタ 539">
          <a:extLst>
            <a:ext uri="{FF2B5EF4-FFF2-40B4-BE49-F238E27FC236}">
              <a16:creationId xmlns:a16="http://schemas.microsoft.com/office/drawing/2014/main" id="{F93B15BA-E097-49EB-AA80-759043227901}"/>
            </a:ext>
          </a:extLst>
        </xdr:cNvPr>
        <xdr:cNvCxnSpPr/>
      </xdr:nvCxnSpPr>
      <xdr:spPr>
        <a:xfrm>
          <a:off x="12854940" y="67627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541" name="楕円 540">
          <a:extLst>
            <a:ext uri="{FF2B5EF4-FFF2-40B4-BE49-F238E27FC236}">
              <a16:creationId xmlns:a16="http://schemas.microsoft.com/office/drawing/2014/main" id="{2997F013-5893-454A-BCDA-A95FF5338048}"/>
            </a:ext>
          </a:extLst>
        </xdr:cNvPr>
        <xdr:cNvSpPr/>
      </xdr:nvSpPr>
      <xdr:spPr>
        <a:xfrm>
          <a:off x="1202944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57150</xdr:rowOff>
    </xdr:to>
    <xdr:cxnSp macro="">
      <xdr:nvCxnSpPr>
        <xdr:cNvPr id="542" name="直線コネクタ 541">
          <a:extLst>
            <a:ext uri="{FF2B5EF4-FFF2-40B4-BE49-F238E27FC236}">
              <a16:creationId xmlns:a16="http://schemas.microsoft.com/office/drawing/2014/main" id="{1986069D-75E8-48EE-BCC4-0E89BB9EC77C}"/>
            </a:ext>
          </a:extLst>
        </xdr:cNvPr>
        <xdr:cNvCxnSpPr/>
      </xdr:nvCxnSpPr>
      <xdr:spPr>
        <a:xfrm>
          <a:off x="12072620" y="67589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145415</xdr:rowOff>
    </xdr:from>
    <xdr:to>
      <xdr:col>67</xdr:col>
      <xdr:colOff>101600</xdr:colOff>
      <xdr:row>40</xdr:row>
      <xdr:rowOff>75565</xdr:rowOff>
    </xdr:to>
    <xdr:sp macro="" textlink="">
      <xdr:nvSpPr>
        <xdr:cNvPr id="543" name="楕円 542">
          <a:extLst>
            <a:ext uri="{FF2B5EF4-FFF2-40B4-BE49-F238E27FC236}">
              <a16:creationId xmlns:a16="http://schemas.microsoft.com/office/drawing/2014/main" id="{2379198C-7385-43BD-81B4-D646F28D98FD}"/>
            </a:ext>
          </a:extLst>
        </xdr:cNvPr>
        <xdr:cNvSpPr/>
      </xdr:nvSpPr>
      <xdr:spPr>
        <a:xfrm>
          <a:off x="1123188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24765</xdr:rowOff>
    </xdr:from>
    <xdr:to>
      <xdr:col>71</xdr:col>
      <xdr:colOff>177800</xdr:colOff>
      <xdr:row>40</xdr:row>
      <xdr:rowOff>53340</xdr:rowOff>
    </xdr:to>
    <xdr:cxnSp macro="">
      <xdr:nvCxnSpPr>
        <xdr:cNvPr id="544" name="直線コネクタ 543">
          <a:extLst>
            <a:ext uri="{FF2B5EF4-FFF2-40B4-BE49-F238E27FC236}">
              <a16:creationId xmlns:a16="http://schemas.microsoft.com/office/drawing/2014/main" id="{5D9C2128-6D10-4A60-AADA-E7E620801441}"/>
            </a:ext>
          </a:extLst>
        </xdr:cNvPr>
        <xdr:cNvCxnSpPr/>
      </xdr:nvCxnSpPr>
      <xdr:spPr>
        <a:xfrm>
          <a:off x="11282680" y="67303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0E39DA2-36D1-41E1-B1ED-AD16A8961BC7}"/>
            </a:ext>
          </a:extLst>
        </xdr:cNvPr>
        <xdr:cNvSpPr txBox="1"/>
      </xdr:nvSpPr>
      <xdr:spPr>
        <a:xfrm>
          <a:off x="134372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A63E80F-5D34-4876-B2C1-FA2ACF494511}"/>
            </a:ext>
          </a:extLst>
        </xdr:cNvPr>
        <xdr:cNvSpPr txBox="1"/>
      </xdr:nvSpPr>
      <xdr:spPr>
        <a:xfrm>
          <a:off x="126752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F281F7D-9732-4B82-ACAA-98FA02351B67}"/>
            </a:ext>
          </a:extLst>
        </xdr:cNvPr>
        <xdr:cNvSpPr txBox="1"/>
      </xdr:nvSpPr>
      <xdr:spPr>
        <a:xfrm>
          <a:off x="119005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395CEB5-644A-4813-B088-BB5FB7C84F8E}"/>
            </a:ext>
          </a:extLst>
        </xdr:cNvPr>
        <xdr:cNvSpPr txBox="1"/>
      </xdr:nvSpPr>
      <xdr:spPr>
        <a:xfrm>
          <a:off x="1110298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9B15391-B593-47B8-86C9-3404FB2CCF55}"/>
            </a:ext>
          </a:extLst>
        </xdr:cNvPr>
        <xdr:cNvSpPr txBox="1"/>
      </xdr:nvSpPr>
      <xdr:spPr>
        <a:xfrm>
          <a:off x="134372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B8E24ED3-DC01-49FC-885E-35DA42E544CC}"/>
            </a:ext>
          </a:extLst>
        </xdr:cNvPr>
        <xdr:cNvSpPr txBox="1"/>
      </xdr:nvSpPr>
      <xdr:spPr>
        <a:xfrm>
          <a:off x="126752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006E317-F060-4B59-A08B-F2A6E328BAEC}"/>
            </a:ext>
          </a:extLst>
        </xdr:cNvPr>
        <xdr:cNvSpPr txBox="1"/>
      </xdr:nvSpPr>
      <xdr:spPr>
        <a:xfrm>
          <a:off x="119005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66692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C00718A-22BF-491C-846C-84461ABA90B2}"/>
            </a:ext>
          </a:extLst>
        </xdr:cNvPr>
        <xdr:cNvSpPr txBox="1"/>
      </xdr:nvSpPr>
      <xdr:spPr>
        <a:xfrm>
          <a:off x="1110298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A1DAF51-EE0F-48EB-8956-DB47F986E8D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36E00AE-8985-4E7A-8D1A-58263A94C98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0B17914-8406-4B47-9CF8-6A90D3F8F3B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21D6860-7219-4C62-B406-FA7BF2CC1EE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65B2786-9688-4475-851B-DBB2450FBCA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0D210E8-2783-4327-8D3A-E14A81B8195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3C01F39-8B06-4F18-8EE8-F04925D890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1353370-184D-4902-ABCD-42A6B3A0D1A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11E603A-EEFE-4888-B1E5-FE502AA20A2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79837F5-C61F-47E3-8561-142439A13E7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ECF566CD-DDC7-4802-BB69-39F6A640B0B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A81CE5E2-322B-431E-95C1-32A7AA313B1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3E9FFB1C-3B7F-4BFD-AA74-080EF8A13D5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450B5267-86D6-4FC0-BA13-4BD77659CC3C}"/>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0BA336A-FFC7-4047-9FF5-CD70A8B1CEE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113436EF-08C6-4EB9-BC78-DE699CD6EE1A}"/>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FB25017B-7099-43ED-B919-B658BC7A9BE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B5381EC8-FF5A-4E66-AC1E-72BC2F8E363F}"/>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A2F1764B-695F-49AC-A3CB-391C4E32630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D5FACAE2-565D-4DBD-AB51-7715CBE0C64E}"/>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9F6501D-775C-4A62-8F8C-027C7DFAB3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6B9C295D-FD29-425F-B5FD-04D5408BB5E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F2FD0160-DE11-4434-83C7-FAAEF5B8628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A73C190D-5DD9-4D35-96F6-D1E4C0F0820E}"/>
            </a:ext>
          </a:extLst>
        </xdr:cNvPr>
        <xdr:cNvCxnSpPr/>
      </xdr:nvCxnSpPr>
      <xdr:spPr>
        <a:xfrm flipV="1">
          <a:off x="19509104" y="5525783"/>
          <a:ext cx="0" cy="138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CDB41DA8-3CC2-4C7B-BFD2-271FB0B2EE29}"/>
            </a:ext>
          </a:extLst>
        </xdr:cNvPr>
        <xdr:cNvSpPr txBox="1"/>
      </xdr:nvSpPr>
      <xdr:spPr>
        <a:xfrm>
          <a:off x="19547840" y="6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F8A4E94F-9824-4D2E-A2C1-B6BF7A67E08F}"/>
            </a:ext>
          </a:extLst>
        </xdr:cNvPr>
        <xdr:cNvCxnSpPr/>
      </xdr:nvCxnSpPr>
      <xdr:spPr>
        <a:xfrm>
          <a:off x="19443700" y="691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E942F755-CA69-407B-8576-58C083401ACA}"/>
            </a:ext>
          </a:extLst>
        </xdr:cNvPr>
        <xdr:cNvSpPr txBox="1"/>
      </xdr:nvSpPr>
      <xdr:spPr>
        <a:xfrm>
          <a:off x="19547840" y="53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4E1CF374-D24E-4D9A-8660-19492B90A7FC}"/>
            </a:ext>
          </a:extLst>
        </xdr:cNvPr>
        <xdr:cNvCxnSpPr/>
      </xdr:nvCxnSpPr>
      <xdr:spPr>
        <a:xfrm>
          <a:off x="19443700" y="5525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124134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FA7BC75-BBA4-410C-8BDF-381F52185935}"/>
            </a:ext>
          </a:extLst>
        </xdr:cNvPr>
        <xdr:cNvSpPr txBox="1"/>
      </xdr:nvSpPr>
      <xdr:spPr>
        <a:xfrm>
          <a:off x="19547840" y="59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A00F576C-D126-43C7-A4EF-15FF56BBD168}"/>
            </a:ext>
          </a:extLst>
        </xdr:cNvPr>
        <xdr:cNvSpPr/>
      </xdr:nvSpPr>
      <xdr:spPr>
        <a:xfrm>
          <a:off x="19458940" y="6136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135E2897-E9E8-4003-BD45-8206E47D6A16}"/>
            </a:ext>
          </a:extLst>
        </xdr:cNvPr>
        <xdr:cNvSpPr/>
      </xdr:nvSpPr>
      <xdr:spPr>
        <a:xfrm>
          <a:off x="18735040" y="6161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DBFC02A2-C775-4B78-9252-E812E67C29DB}"/>
            </a:ext>
          </a:extLst>
        </xdr:cNvPr>
        <xdr:cNvSpPr/>
      </xdr:nvSpPr>
      <xdr:spPr>
        <a:xfrm>
          <a:off x="17937480" y="6151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4CA75C24-6FFC-4767-AB80-4BB45B1C7131}"/>
            </a:ext>
          </a:extLst>
        </xdr:cNvPr>
        <xdr:cNvSpPr/>
      </xdr:nvSpPr>
      <xdr:spPr>
        <a:xfrm>
          <a:off x="17162780" y="62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38E1E446-5CF2-4FBC-9445-3B2C89C0F33C}"/>
            </a:ext>
          </a:extLst>
        </xdr:cNvPr>
        <xdr:cNvSpPr/>
      </xdr:nvSpPr>
      <xdr:spPr>
        <a:xfrm>
          <a:off x="16388080" y="6293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269BE18-7ACF-4B0C-86A9-3BD8A214C92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27F7F44-0812-4B74-A730-45EA5CE00B8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EC78B53-2D4C-4367-8A10-3BC626D58C0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D9FCF9B-2767-4E13-82F4-1E6826BACAA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3D8164D-2086-4610-9FE7-5FC23E461D7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111443</xdr:rowOff>
    </xdr:from>
    <xdr:to>
      <xdr:col>116</xdr:col>
      <xdr:colOff>114300</xdr:colOff>
      <xdr:row>39</xdr:row>
      <xdr:rowOff>41593</xdr:rowOff>
    </xdr:to>
    <xdr:sp macro="" textlink="">
      <xdr:nvSpPr>
        <xdr:cNvPr id="592" name="楕円 591">
          <a:extLst>
            <a:ext uri="{FF2B5EF4-FFF2-40B4-BE49-F238E27FC236}">
              <a16:creationId xmlns:a16="http://schemas.microsoft.com/office/drawing/2014/main" id="{483550BB-5313-42CD-9CB3-C8752742C4EC}"/>
            </a:ext>
          </a:extLst>
        </xdr:cNvPr>
        <xdr:cNvSpPr/>
      </xdr:nvSpPr>
      <xdr:spPr>
        <a:xfrm>
          <a:off x="19458940" y="6481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89870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5D9BFC3A-DCB2-4612-A856-1F88B1C1CB46}"/>
            </a:ext>
          </a:extLst>
        </xdr:cNvPr>
        <xdr:cNvSpPr txBox="1"/>
      </xdr:nvSpPr>
      <xdr:spPr>
        <a:xfrm>
          <a:off x="19547840" y="64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112713</xdr:rowOff>
    </xdr:from>
    <xdr:to>
      <xdr:col>112</xdr:col>
      <xdr:colOff>38100</xdr:colOff>
      <xdr:row>39</xdr:row>
      <xdr:rowOff>42863</xdr:rowOff>
    </xdr:to>
    <xdr:sp macro="" textlink="">
      <xdr:nvSpPr>
        <xdr:cNvPr id="594" name="楕円 593">
          <a:extLst>
            <a:ext uri="{FF2B5EF4-FFF2-40B4-BE49-F238E27FC236}">
              <a16:creationId xmlns:a16="http://schemas.microsoft.com/office/drawing/2014/main" id="{99A2000C-5F4F-4A9B-B196-56FDFB4F472B}"/>
            </a:ext>
          </a:extLst>
        </xdr:cNvPr>
        <xdr:cNvSpPr/>
      </xdr:nvSpPr>
      <xdr:spPr>
        <a:xfrm>
          <a:off x="18735040" y="6483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162243</xdr:rowOff>
    </xdr:from>
    <xdr:to>
      <xdr:col>116</xdr:col>
      <xdr:colOff>63500</xdr:colOff>
      <xdr:row>38</xdr:row>
      <xdr:rowOff>163513</xdr:rowOff>
    </xdr:to>
    <xdr:cxnSp macro="">
      <xdr:nvCxnSpPr>
        <xdr:cNvPr id="595" name="直線コネクタ 594">
          <a:extLst>
            <a:ext uri="{FF2B5EF4-FFF2-40B4-BE49-F238E27FC236}">
              <a16:creationId xmlns:a16="http://schemas.microsoft.com/office/drawing/2014/main" id="{70B83052-E825-4299-9283-6A70EC359699}"/>
            </a:ext>
          </a:extLst>
        </xdr:cNvPr>
        <xdr:cNvCxnSpPr/>
      </xdr:nvCxnSpPr>
      <xdr:spPr>
        <a:xfrm flipV="1">
          <a:off x="18778220" y="6532563"/>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116243</xdr:rowOff>
    </xdr:from>
    <xdr:to>
      <xdr:col>107</xdr:col>
      <xdr:colOff>101600</xdr:colOff>
      <xdr:row>39</xdr:row>
      <xdr:rowOff>46393</xdr:rowOff>
    </xdr:to>
    <xdr:sp macro="" textlink="">
      <xdr:nvSpPr>
        <xdr:cNvPr id="596" name="楕円 595">
          <a:extLst>
            <a:ext uri="{FF2B5EF4-FFF2-40B4-BE49-F238E27FC236}">
              <a16:creationId xmlns:a16="http://schemas.microsoft.com/office/drawing/2014/main" id="{D7870C9E-82DF-4554-8C85-7377277F53B2}"/>
            </a:ext>
          </a:extLst>
        </xdr:cNvPr>
        <xdr:cNvSpPr/>
      </xdr:nvSpPr>
      <xdr:spPr>
        <a:xfrm>
          <a:off x="17937480" y="6486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163513</xdr:rowOff>
    </xdr:from>
    <xdr:to>
      <xdr:col>111</xdr:col>
      <xdr:colOff>177800</xdr:colOff>
      <xdr:row>38</xdr:row>
      <xdr:rowOff>167043</xdr:rowOff>
    </xdr:to>
    <xdr:cxnSp macro="">
      <xdr:nvCxnSpPr>
        <xdr:cNvPr id="597" name="直線コネクタ 596">
          <a:extLst>
            <a:ext uri="{FF2B5EF4-FFF2-40B4-BE49-F238E27FC236}">
              <a16:creationId xmlns:a16="http://schemas.microsoft.com/office/drawing/2014/main" id="{2DFF01AB-9E83-4A59-84AB-0D51CB1EBCC7}"/>
            </a:ext>
          </a:extLst>
        </xdr:cNvPr>
        <xdr:cNvCxnSpPr/>
      </xdr:nvCxnSpPr>
      <xdr:spPr>
        <a:xfrm flipV="1">
          <a:off x="17988280" y="6533833"/>
          <a:ext cx="78994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114541</xdr:rowOff>
    </xdr:from>
    <xdr:to>
      <xdr:col>102</xdr:col>
      <xdr:colOff>165100</xdr:colOff>
      <xdr:row>39</xdr:row>
      <xdr:rowOff>44691</xdr:rowOff>
    </xdr:to>
    <xdr:sp macro="" textlink="">
      <xdr:nvSpPr>
        <xdr:cNvPr id="598" name="楕円 597">
          <a:extLst>
            <a:ext uri="{FF2B5EF4-FFF2-40B4-BE49-F238E27FC236}">
              <a16:creationId xmlns:a16="http://schemas.microsoft.com/office/drawing/2014/main" id="{A09846FD-E731-47C5-A784-50429F7D6488}"/>
            </a:ext>
          </a:extLst>
        </xdr:cNvPr>
        <xdr:cNvSpPr/>
      </xdr:nvSpPr>
      <xdr:spPr>
        <a:xfrm>
          <a:off x="17162780" y="6484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165341</xdr:rowOff>
    </xdr:from>
    <xdr:to>
      <xdr:col>107</xdr:col>
      <xdr:colOff>50800</xdr:colOff>
      <xdr:row>38</xdr:row>
      <xdr:rowOff>167043</xdr:rowOff>
    </xdr:to>
    <xdr:cxnSp macro="">
      <xdr:nvCxnSpPr>
        <xdr:cNvPr id="599" name="直線コネクタ 598">
          <a:extLst>
            <a:ext uri="{FF2B5EF4-FFF2-40B4-BE49-F238E27FC236}">
              <a16:creationId xmlns:a16="http://schemas.microsoft.com/office/drawing/2014/main" id="{9761C8CD-E3CC-4CD9-9B13-D88F3306E91B}"/>
            </a:ext>
          </a:extLst>
        </xdr:cNvPr>
        <xdr:cNvCxnSpPr/>
      </xdr:nvCxnSpPr>
      <xdr:spPr>
        <a:xfrm>
          <a:off x="17213580" y="6535661"/>
          <a:ext cx="7747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113856</xdr:rowOff>
    </xdr:from>
    <xdr:to>
      <xdr:col>98</xdr:col>
      <xdr:colOff>38100</xdr:colOff>
      <xdr:row>39</xdr:row>
      <xdr:rowOff>44006</xdr:rowOff>
    </xdr:to>
    <xdr:sp macro="" textlink="">
      <xdr:nvSpPr>
        <xdr:cNvPr id="600" name="楕円 599">
          <a:extLst>
            <a:ext uri="{FF2B5EF4-FFF2-40B4-BE49-F238E27FC236}">
              <a16:creationId xmlns:a16="http://schemas.microsoft.com/office/drawing/2014/main" id="{710738BC-9FD5-4EF5-8C3A-F3F5201C439F}"/>
            </a:ext>
          </a:extLst>
        </xdr:cNvPr>
        <xdr:cNvSpPr/>
      </xdr:nvSpPr>
      <xdr:spPr>
        <a:xfrm>
          <a:off x="16388080" y="6484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164656</xdr:rowOff>
    </xdr:from>
    <xdr:to>
      <xdr:col>102</xdr:col>
      <xdr:colOff>114300</xdr:colOff>
      <xdr:row>38</xdr:row>
      <xdr:rowOff>165341</xdr:rowOff>
    </xdr:to>
    <xdr:cxnSp macro="">
      <xdr:nvCxnSpPr>
        <xdr:cNvPr id="601" name="直線コネクタ 600">
          <a:extLst>
            <a:ext uri="{FF2B5EF4-FFF2-40B4-BE49-F238E27FC236}">
              <a16:creationId xmlns:a16="http://schemas.microsoft.com/office/drawing/2014/main" id="{85446B2C-6767-4745-B89A-CC11FE82B7A8}"/>
            </a:ext>
          </a:extLst>
        </xdr:cNvPr>
        <xdr:cNvCxnSpPr/>
      </xdr:nvCxnSpPr>
      <xdr:spPr>
        <a:xfrm>
          <a:off x="16431260" y="6534976"/>
          <a:ext cx="78232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72902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F19D7CE4-6D8F-4D91-9E32-33233049075E}"/>
            </a:ext>
          </a:extLst>
        </xdr:cNvPr>
        <xdr:cNvSpPr txBox="1"/>
      </xdr:nvSpPr>
      <xdr:spPr>
        <a:xfrm>
          <a:off x="18528811" y="59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62768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A87E4736-C712-4467-AFCA-4862657C05E5}"/>
            </a:ext>
          </a:extLst>
        </xdr:cNvPr>
        <xdr:cNvSpPr txBox="1"/>
      </xdr:nvSpPr>
      <xdr:spPr>
        <a:xfrm>
          <a:off x="17766811" y="59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9F6D30E-5197-4B22-AB1D-FF7E504ED80E}"/>
            </a:ext>
          </a:extLst>
        </xdr:cNvPr>
        <xdr:cNvSpPr txBox="1"/>
      </xdr:nvSpPr>
      <xdr:spPr>
        <a:xfrm>
          <a:off x="16969251" y="59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EDC48EA3-D3C7-479C-8428-6A18B3ABD06F}"/>
            </a:ext>
          </a:extLst>
        </xdr:cNvPr>
        <xdr:cNvSpPr txBox="1"/>
      </xdr:nvSpPr>
      <xdr:spPr>
        <a:xfrm>
          <a:off x="1619455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33990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C36B9B7C-02C4-4802-9792-9C90FE3F0D38}"/>
            </a:ext>
          </a:extLst>
        </xdr:cNvPr>
        <xdr:cNvSpPr txBox="1"/>
      </xdr:nvSpPr>
      <xdr:spPr>
        <a:xfrm>
          <a:off x="18528811" y="65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37520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2AB47BB6-4CD9-45F7-A841-D72110FAFDCA}"/>
            </a:ext>
          </a:extLst>
        </xdr:cNvPr>
        <xdr:cNvSpPr txBox="1"/>
      </xdr:nvSpPr>
      <xdr:spPr>
        <a:xfrm>
          <a:off x="17766811" y="65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35818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5CE10DD8-7DA1-4705-8675-A92F7EDAC8E0}"/>
            </a:ext>
          </a:extLst>
        </xdr:cNvPr>
        <xdr:cNvSpPr txBox="1"/>
      </xdr:nvSpPr>
      <xdr:spPr>
        <a:xfrm>
          <a:off x="16969251" y="65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35133</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B61518B9-0EB2-4C66-8F5F-563CB9B14402}"/>
            </a:ext>
          </a:extLst>
        </xdr:cNvPr>
        <xdr:cNvSpPr txBox="1"/>
      </xdr:nvSpPr>
      <xdr:spPr>
        <a:xfrm>
          <a:off x="16194551" y="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6B0E499-5447-42E7-80CF-1EAFBA9C566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A93904C-04F4-4223-9A85-9D2B5CCDFFF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C005CA3-39FC-4D08-A3C4-8DC67A57EC6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1E1A99E-1EAB-4DCC-A567-371FEE95535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171A41A-F2E3-43AC-9665-5705B7B0094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161656D-7B91-40F4-ABF1-82BBBCB2642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5134C7B-9170-4EF7-8AEF-F44C0BA5E84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9243F1BB-90EE-4C12-9517-973CD32CE4D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F9E01C6F-5467-4228-9BBE-B58DA8E03DA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9210833-BCFE-4845-85EF-58D2397AC5F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BE4BA32-FE02-4598-A54F-5BDEB4B1B0F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810B350D-64E8-4DE8-89EA-2EF6341DDB6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28886B0-7B83-4322-84DF-3D141360BCB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B9AC11A9-7EBF-483E-9C4A-54592C966DC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42222A19-944F-4B96-88ED-9393D64173A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FF3C8DDD-9658-4049-812F-DCB1F87F0AE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1B75EA73-7E27-4D7E-A4CA-2D41FD44CBA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6AC8E05E-59AF-423B-8942-936433044B8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9317AB58-04EF-443A-9CF7-0DFFC232803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5222725D-47B1-47E6-97AC-55EF91A204A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DD1CDE96-BCF0-49A0-961D-478EEE9CD9D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C080654D-91B2-4F75-8AC2-FC684A5991A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661B0B99-3DC8-4251-8D80-D56AF330F36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17B91293-6081-4C93-8995-1A72F3C4D22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40E9AA4C-1FBA-4B3B-BC13-65003E75ACB8}"/>
            </a:ext>
          </a:extLst>
        </xdr:cNvPr>
        <xdr:cNvCxnSpPr/>
      </xdr:nvCxnSpPr>
      <xdr:spPr>
        <a:xfrm flipV="1">
          <a:off x="14375764" y="950214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74F8523F-7B93-4923-967A-928C0AD30AEF}"/>
            </a:ext>
          </a:extLst>
        </xdr:cNvPr>
        <xdr:cNvSpPr txBox="1"/>
      </xdr:nvSpPr>
      <xdr:spPr>
        <a:xfrm>
          <a:off x="144145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A96B8728-D46B-4CEB-8D37-D06FFF7CF17D}"/>
            </a:ext>
          </a:extLst>
        </xdr:cNvPr>
        <xdr:cNvCxnSpPr/>
      </xdr:nvCxnSpPr>
      <xdr:spPr>
        <a:xfrm>
          <a:off x="14287500" y="10578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8E93E6D2-9998-491D-B1E5-7B36F7A49C65}"/>
            </a:ext>
          </a:extLst>
        </xdr:cNvPr>
        <xdr:cNvSpPr txBox="1"/>
      </xdr:nvSpPr>
      <xdr:spPr>
        <a:xfrm>
          <a:off x="144145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2F4FA617-8A41-4091-ACA0-E0F6FE985B1C}"/>
            </a:ext>
          </a:extLst>
        </xdr:cNvPr>
        <xdr:cNvCxnSpPr/>
      </xdr:nvCxnSpPr>
      <xdr:spPr>
        <a:xfrm>
          <a:off x="1428750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A9DCFB70-407E-4787-9A1D-275B3ECD5D65}"/>
            </a:ext>
          </a:extLst>
        </xdr:cNvPr>
        <xdr:cNvSpPr txBox="1"/>
      </xdr:nvSpPr>
      <xdr:spPr>
        <a:xfrm>
          <a:off x="144145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81D8C05D-6C8F-4D2F-9F5A-F2982F4680E9}"/>
            </a:ext>
          </a:extLst>
        </xdr:cNvPr>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C8B323BF-FCED-43DB-ADA9-6908159BFB3D}"/>
            </a:ext>
          </a:extLst>
        </xdr:cNvPr>
        <xdr:cNvSpPr/>
      </xdr:nvSpPr>
      <xdr:spPr>
        <a:xfrm>
          <a:off x="1357884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D394BCC7-6DC7-4C09-B42A-1EBFD241EC49}"/>
            </a:ext>
          </a:extLst>
        </xdr:cNvPr>
        <xdr:cNvSpPr/>
      </xdr:nvSpPr>
      <xdr:spPr>
        <a:xfrm>
          <a:off x="12804140" y="9874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35AA2A88-6C0B-4B2A-A197-1CC96E5CD64D}"/>
            </a:ext>
          </a:extLst>
        </xdr:cNvPr>
        <xdr:cNvSpPr/>
      </xdr:nvSpPr>
      <xdr:spPr>
        <a:xfrm>
          <a:off x="1202944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8FE9E500-5EF1-48CE-9DC8-4648A3277123}"/>
            </a:ext>
          </a:extLst>
        </xdr:cNvPr>
        <xdr:cNvSpPr/>
      </xdr:nvSpPr>
      <xdr:spPr>
        <a:xfrm>
          <a:off x="1123188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1FEB76B-2DB2-4FFE-A68D-FE39EBE3FE7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768C50B-C6E6-4CFA-9B41-D04B33DB0B3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72D8385-32C4-4027-A465-85204F970B5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C060B38-AA2F-4A09-8C6B-F7DE4335B59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CC2D84F-ACE4-4D91-9EA0-F720345570D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650" name="楕円 649">
          <a:extLst>
            <a:ext uri="{FF2B5EF4-FFF2-40B4-BE49-F238E27FC236}">
              <a16:creationId xmlns:a16="http://schemas.microsoft.com/office/drawing/2014/main" id="{CFC106F1-C60E-4DDF-B38A-8C103DF9FE4F}"/>
            </a:ext>
          </a:extLst>
        </xdr:cNvPr>
        <xdr:cNvSpPr/>
      </xdr:nvSpPr>
      <xdr:spPr>
        <a:xfrm>
          <a:off x="14325600" y="101923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E15B3497-C394-43F3-BA2E-D41F612AE972}"/>
            </a:ext>
          </a:extLst>
        </xdr:cNvPr>
        <xdr:cNvSpPr txBox="1"/>
      </xdr:nvSpPr>
      <xdr:spPr>
        <a:xfrm>
          <a:off x="14414500"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652" name="楕円 651">
          <a:extLst>
            <a:ext uri="{FF2B5EF4-FFF2-40B4-BE49-F238E27FC236}">
              <a16:creationId xmlns:a16="http://schemas.microsoft.com/office/drawing/2014/main" id="{C9D4A0E4-2D56-4586-94EB-A5BA26936328}"/>
            </a:ext>
          </a:extLst>
        </xdr:cNvPr>
        <xdr:cNvSpPr/>
      </xdr:nvSpPr>
      <xdr:spPr>
        <a:xfrm>
          <a:off x="13578840" y="1015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61</xdr:row>
      <xdr:rowOff>13335</xdr:rowOff>
    </xdr:to>
    <xdr:cxnSp macro="">
      <xdr:nvCxnSpPr>
        <xdr:cNvPr id="653" name="直線コネクタ 652">
          <a:extLst>
            <a:ext uri="{FF2B5EF4-FFF2-40B4-BE49-F238E27FC236}">
              <a16:creationId xmlns:a16="http://schemas.microsoft.com/office/drawing/2014/main" id="{692F4821-A872-4B4A-8530-39DAA340A3F7}"/>
            </a:ext>
          </a:extLst>
        </xdr:cNvPr>
        <xdr:cNvCxnSpPr/>
      </xdr:nvCxnSpPr>
      <xdr:spPr>
        <a:xfrm>
          <a:off x="13629640" y="1020508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654" name="楕円 653">
          <a:extLst>
            <a:ext uri="{FF2B5EF4-FFF2-40B4-BE49-F238E27FC236}">
              <a16:creationId xmlns:a16="http://schemas.microsoft.com/office/drawing/2014/main" id="{E6905B82-88D6-41B9-823D-5374A9F77700}"/>
            </a:ext>
          </a:extLst>
        </xdr:cNvPr>
        <xdr:cNvSpPr/>
      </xdr:nvSpPr>
      <xdr:spPr>
        <a:xfrm>
          <a:off x="1280414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146685</xdr:rowOff>
    </xdr:to>
    <xdr:cxnSp macro="">
      <xdr:nvCxnSpPr>
        <xdr:cNvPr id="655" name="直線コネクタ 654">
          <a:extLst>
            <a:ext uri="{FF2B5EF4-FFF2-40B4-BE49-F238E27FC236}">
              <a16:creationId xmlns:a16="http://schemas.microsoft.com/office/drawing/2014/main" id="{28B0F6A9-407F-4FFB-A3BA-5F4B8FF33E47}"/>
            </a:ext>
          </a:extLst>
        </xdr:cNvPr>
        <xdr:cNvCxnSpPr/>
      </xdr:nvCxnSpPr>
      <xdr:spPr>
        <a:xfrm>
          <a:off x="12854940" y="101669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56" name="楕円 655">
          <a:extLst>
            <a:ext uri="{FF2B5EF4-FFF2-40B4-BE49-F238E27FC236}">
              <a16:creationId xmlns:a16="http://schemas.microsoft.com/office/drawing/2014/main" id="{CEAC713A-166B-4DED-BE65-2355EC16F42C}"/>
            </a:ext>
          </a:extLst>
        </xdr:cNvPr>
        <xdr:cNvSpPr/>
      </xdr:nvSpPr>
      <xdr:spPr>
        <a:xfrm>
          <a:off x="12029440" y="1007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108585</xdr:rowOff>
    </xdr:to>
    <xdr:cxnSp macro="">
      <xdr:nvCxnSpPr>
        <xdr:cNvPr id="657" name="直線コネクタ 656">
          <a:extLst>
            <a:ext uri="{FF2B5EF4-FFF2-40B4-BE49-F238E27FC236}">
              <a16:creationId xmlns:a16="http://schemas.microsoft.com/office/drawing/2014/main" id="{E1BB1A88-9D5A-4B4E-95AF-4811D5F0F7CB}"/>
            </a:ext>
          </a:extLst>
        </xdr:cNvPr>
        <xdr:cNvCxnSpPr/>
      </xdr:nvCxnSpPr>
      <xdr:spPr>
        <a:xfrm>
          <a:off x="12072620" y="1012888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658" name="楕円 657">
          <a:extLst>
            <a:ext uri="{FF2B5EF4-FFF2-40B4-BE49-F238E27FC236}">
              <a16:creationId xmlns:a16="http://schemas.microsoft.com/office/drawing/2014/main" id="{922EFC64-70AF-48A5-8740-DA739C5E0E52}"/>
            </a:ext>
          </a:extLst>
        </xdr:cNvPr>
        <xdr:cNvSpPr/>
      </xdr:nvSpPr>
      <xdr:spPr>
        <a:xfrm>
          <a:off x="11231880" y="1004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70485</xdr:rowOff>
    </xdr:to>
    <xdr:cxnSp macro="">
      <xdr:nvCxnSpPr>
        <xdr:cNvPr id="659" name="直線コネクタ 658">
          <a:extLst>
            <a:ext uri="{FF2B5EF4-FFF2-40B4-BE49-F238E27FC236}">
              <a16:creationId xmlns:a16="http://schemas.microsoft.com/office/drawing/2014/main" id="{343536AB-BD7C-481D-9667-1360EF963019}"/>
            </a:ext>
          </a:extLst>
        </xdr:cNvPr>
        <xdr:cNvCxnSpPr/>
      </xdr:nvCxnSpPr>
      <xdr:spPr>
        <a:xfrm>
          <a:off x="11282680" y="100907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D604CB6B-3633-4136-87FB-B5BB9D1AED27}"/>
            </a:ext>
          </a:extLst>
        </xdr:cNvPr>
        <xdr:cNvSpPr txBox="1"/>
      </xdr:nvSpPr>
      <xdr:spPr>
        <a:xfrm>
          <a:off x="134372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CCAAB526-8EA6-436C-BD75-0FD23AF91595}"/>
            </a:ext>
          </a:extLst>
        </xdr:cNvPr>
        <xdr:cNvSpPr txBox="1"/>
      </xdr:nvSpPr>
      <xdr:spPr>
        <a:xfrm>
          <a:off x="126752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8D5ACDF1-46FB-4B95-B26B-902DE9256404}"/>
            </a:ext>
          </a:extLst>
        </xdr:cNvPr>
        <xdr:cNvSpPr txBox="1"/>
      </xdr:nvSpPr>
      <xdr:spPr>
        <a:xfrm>
          <a:off x="119005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E9ED6D00-D8C2-41B1-8FD1-09C24F264367}"/>
            </a:ext>
          </a:extLst>
        </xdr:cNvPr>
        <xdr:cNvSpPr txBox="1"/>
      </xdr:nvSpPr>
      <xdr:spPr>
        <a:xfrm>
          <a:off x="1110298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7AB0A910-E364-46DB-9ED7-D226D7436B6A}"/>
            </a:ext>
          </a:extLst>
        </xdr:cNvPr>
        <xdr:cNvSpPr txBox="1"/>
      </xdr:nvSpPr>
      <xdr:spPr>
        <a:xfrm>
          <a:off x="134372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FE4FE8F3-387B-406C-9B1B-A12A0BC31270}"/>
            </a:ext>
          </a:extLst>
        </xdr:cNvPr>
        <xdr:cNvSpPr txBox="1"/>
      </xdr:nvSpPr>
      <xdr:spPr>
        <a:xfrm>
          <a:off x="126752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81BEDEC0-A8B5-4C36-9F6C-DF1E0C09A779}"/>
            </a:ext>
          </a:extLst>
        </xdr:cNvPr>
        <xdr:cNvSpPr txBox="1"/>
      </xdr:nvSpPr>
      <xdr:spPr>
        <a:xfrm>
          <a:off x="119005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8AC4BDBD-B264-4170-8362-8F470EC383CE}"/>
            </a:ext>
          </a:extLst>
        </xdr:cNvPr>
        <xdr:cNvSpPr txBox="1"/>
      </xdr:nvSpPr>
      <xdr:spPr>
        <a:xfrm>
          <a:off x="1110298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1C7AFD3C-82AD-4FBA-A4FD-881DA98B928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DE560CD6-9FA3-4D33-9677-C9179EA7CB4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F302E59-FF1E-4C5C-8F12-82A60B63475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FBC76693-5AC9-44DD-A356-FDFF32E6BC5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48CD27D4-8C2E-4FA3-942F-C336AC2B473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E9A2E55B-7C47-4293-AA9F-50B819AEE7E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6CFBBD87-E599-4BFC-A420-0DC0840013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573D9926-97C4-45FF-8F66-42CE280CC51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EA2EF9AD-78CC-404D-B57D-20DAE349FA7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79F6FF55-110C-43C5-BBE0-482AB88597D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7DE33619-A7D7-4C23-8AD3-4E56E7AA7BE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150103F1-FC68-46DA-B473-C51102B0A46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107E570B-5388-46F4-BF82-F2C567CCDC5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AB8F3B36-0BFD-4BF3-81BB-9D2B2FDA0DB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CBA9264E-091D-4D68-A832-28CF430236E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705A8587-3729-4329-98F5-598B49DF0DE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A30BA8DC-B877-40F8-9C88-7D5134AF1F5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D1E632BC-BD76-4823-83DE-52113210179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4CA7560F-B38B-45CC-ACE0-E494988DFD7C}"/>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FA1E9014-FF91-4E14-990E-575E712EAE65}"/>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72230A30-14DC-4A13-A875-9B1F7DC410B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9E7961EF-9F44-4379-8DF6-7345E38C9933}"/>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C1AD0C30-1A2D-4CAC-8989-34552F3E49C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EEDB0DF3-76DC-4F9E-9C90-F5128A2CC8D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C7C7A66A-7DBA-4414-8AB1-D86D9B439DB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822CFFF6-7FD4-43B2-9B99-881DF9F6E4BE}"/>
            </a:ext>
          </a:extLst>
        </xdr:cNvPr>
        <xdr:cNvCxnSpPr/>
      </xdr:nvCxnSpPr>
      <xdr:spPr>
        <a:xfrm flipV="1">
          <a:off x="19509104" y="9199517"/>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DE45F276-46F5-4A18-B8A9-4AC32DEBFE6C}"/>
            </a:ext>
          </a:extLst>
        </xdr:cNvPr>
        <xdr:cNvSpPr txBox="1"/>
      </xdr:nvSpPr>
      <xdr:spPr>
        <a:xfrm>
          <a:off x="195478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36C490DF-C11B-4F5B-B821-EBFC2A627F9B}"/>
            </a:ext>
          </a:extLst>
        </xdr:cNvPr>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A33DF24B-798C-4B6F-9BD8-7A3832C0BD4B}"/>
            </a:ext>
          </a:extLst>
        </xdr:cNvPr>
        <xdr:cNvSpPr txBox="1"/>
      </xdr:nvSpPr>
      <xdr:spPr>
        <a:xfrm>
          <a:off x="19547840" y="89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733ADE63-4588-4E09-870C-18AC6A3BDECD}"/>
            </a:ext>
          </a:extLst>
        </xdr:cNvPr>
        <xdr:cNvCxnSpPr/>
      </xdr:nvCxnSpPr>
      <xdr:spPr>
        <a:xfrm>
          <a:off x="19443700" y="919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5788ACFD-B422-49C0-B3CE-894C1357B524}"/>
            </a:ext>
          </a:extLst>
        </xdr:cNvPr>
        <xdr:cNvSpPr txBox="1"/>
      </xdr:nvSpPr>
      <xdr:spPr>
        <a:xfrm>
          <a:off x="19547840" y="1005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66F68BB7-C2B6-4178-A7C0-20E0DF0F3380}"/>
            </a:ext>
          </a:extLst>
        </xdr:cNvPr>
        <xdr:cNvSpPr/>
      </xdr:nvSpPr>
      <xdr:spPr>
        <a:xfrm>
          <a:off x="194589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97795022-F19E-4B2D-AB09-E3054B3230CD}"/>
            </a:ext>
          </a:extLst>
        </xdr:cNvPr>
        <xdr:cNvSpPr/>
      </xdr:nvSpPr>
      <xdr:spPr>
        <a:xfrm>
          <a:off x="18735040" y="10072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068045EA-749C-46D9-8646-EB964F886408}"/>
            </a:ext>
          </a:extLst>
        </xdr:cNvPr>
        <xdr:cNvSpPr/>
      </xdr:nvSpPr>
      <xdr:spPr>
        <a:xfrm>
          <a:off x="1793748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DB9828CD-5E1A-44CB-A916-499AD9B2FF4B}"/>
            </a:ext>
          </a:extLst>
        </xdr:cNvPr>
        <xdr:cNvSpPr/>
      </xdr:nvSpPr>
      <xdr:spPr>
        <a:xfrm>
          <a:off x="1716278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8749A64E-1343-46C3-B7C2-686FC7F32FA8}"/>
            </a:ext>
          </a:extLst>
        </xdr:cNvPr>
        <xdr:cNvSpPr/>
      </xdr:nvSpPr>
      <xdr:spPr>
        <a:xfrm>
          <a:off x="1638808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3762806-27DB-4D5C-92EA-424F092D376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2F20A4E-0279-4589-9702-5B81BE2FF6B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38D698D-7190-47D2-B4D4-0932C14F64C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2E5FDEE-21C9-484A-BD67-E5BDE4F0319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B261634-8854-45A1-BC74-40085569E1C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709" name="楕円 708">
          <a:extLst>
            <a:ext uri="{FF2B5EF4-FFF2-40B4-BE49-F238E27FC236}">
              <a16:creationId xmlns:a16="http://schemas.microsoft.com/office/drawing/2014/main" id="{08F294FA-DF8E-474E-AC13-FB8CE0EC11E8}"/>
            </a:ext>
          </a:extLst>
        </xdr:cNvPr>
        <xdr:cNvSpPr/>
      </xdr:nvSpPr>
      <xdr:spPr>
        <a:xfrm>
          <a:off x="194589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7E2116F2-F28C-4A38-9A18-564CF89889DE}"/>
            </a:ext>
          </a:extLst>
        </xdr:cNvPr>
        <xdr:cNvSpPr txBox="1"/>
      </xdr:nvSpPr>
      <xdr:spPr>
        <a:xfrm>
          <a:off x="19547840" y="980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711" name="楕円 710">
          <a:extLst>
            <a:ext uri="{FF2B5EF4-FFF2-40B4-BE49-F238E27FC236}">
              <a16:creationId xmlns:a16="http://schemas.microsoft.com/office/drawing/2014/main" id="{7F16E220-502B-4F57-A020-AEDF1A7ED32B}"/>
            </a:ext>
          </a:extLst>
        </xdr:cNvPr>
        <xdr:cNvSpPr/>
      </xdr:nvSpPr>
      <xdr:spPr>
        <a:xfrm>
          <a:off x="1873504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712" name="直線コネクタ 711">
          <a:extLst>
            <a:ext uri="{FF2B5EF4-FFF2-40B4-BE49-F238E27FC236}">
              <a16:creationId xmlns:a16="http://schemas.microsoft.com/office/drawing/2014/main" id="{D84CB7E6-ACA9-4550-9BF5-7C6BE2796736}"/>
            </a:ext>
          </a:extLst>
        </xdr:cNvPr>
        <xdr:cNvCxnSpPr/>
      </xdr:nvCxnSpPr>
      <xdr:spPr>
        <a:xfrm>
          <a:off x="18778220" y="999689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713" name="楕円 712">
          <a:extLst>
            <a:ext uri="{FF2B5EF4-FFF2-40B4-BE49-F238E27FC236}">
              <a16:creationId xmlns:a16="http://schemas.microsoft.com/office/drawing/2014/main" id="{C95A38D1-DFDC-47DA-94BF-3E9621040746}"/>
            </a:ext>
          </a:extLst>
        </xdr:cNvPr>
        <xdr:cNvSpPr/>
      </xdr:nvSpPr>
      <xdr:spPr>
        <a:xfrm>
          <a:off x="1793748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714" name="直線コネクタ 713">
          <a:extLst>
            <a:ext uri="{FF2B5EF4-FFF2-40B4-BE49-F238E27FC236}">
              <a16:creationId xmlns:a16="http://schemas.microsoft.com/office/drawing/2014/main" id="{F32474F3-4BEB-467B-8965-FD5542660639}"/>
            </a:ext>
          </a:extLst>
        </xdr:cNvPr>
        <xdr:cNvCxnSpPr/>
      </xdr:nvCxnSpPr>
      <xdr:spPr>
        <a:xfrm>
          <a:off x="17988280" y="99968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15" name="楕円 714">
          <a:extLst>
            <a:ext uri="{FF2B5EF4-FFF2-40B4-BE49-F238E27FC236}">
              <a16:creationId xmlns:a16="http://schemas.microsoft.com/office/drawing/2014/main" id="{83B1B77E-6183-401D-AF99-396DA1ACF44E}"/>
            </a:ext>
          </a:extLst>
        </xdr:cNvPr>
        <xdr:cNvSpPr/>
      </xdr:nvSpPr>
      <xdr:spPr>
        <a:xfrm>
          <a:off x="1716278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716" name="直線コネクタ 715">
          <a:extLst>
            <a:ext uri="{FF2B5EF4-FFF2-40B4-BE49-F238E27FC236}">
              <a16:creationId xmlns:a16="http://schemas.microsoft.com/office/drawing/2014/main" id="{E089C9AB-6845-432A-AE07-29A0A344AC15}"/>
            </a:ext>
          </a:extLst>
        </xdr:cNvPr>
        <xdr:cNvCxnSpPr/>
      </xdr:nvCxnSpPr>
      <xdr:spPr>
        <a:xfrm>
          <a:off x="17213580" y="99968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7" name="楕円 716">
          <a:extLst>
            <a:ext uri="{FF2B5EF4-FFF2-40B4-BE49-F238E27FC236}">
              <a16:creationId xmlns:a16="http://schemas.microsoft.com/office/drawing/2014/main" id="{F79AC132-9A80-4A61-BB16-3B1C3CFC4060}"/>
            </a:ext>
          </a:extLst>
        </xdr:cNvPr>
        <xdr:cNvSpPr/>
      </xdr:nvSpPr>
      <xdr:spPr>
        <a:xfrm>
          <a:off x="1638808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718" name="直線コネクタ 717">
          <a:extLst>
            <a:ext uri="{FF2B5EF4-FFF2-40B4-BE49-F238E27FC236}">
              <a16:creationId xmlns:a16="http://schemas.microsoft.com/office/drawing/2014/main" id="{6788EEA2-788D-49AD-A9CC-837C791AACB4}"/>
            </a:ext>
          </a:extLst>
        </xdr:cNvPr>
        <xdr:cNvCxnSpPr/>
      </xdr:nvCxnSpPr>
      <xdr:spPr>
        <a:xfrm>
          <a:off x="16431260" y="99968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9" name="n_1aveValue【保健センター・保健所】&#10;一人当たり面積">
          <a:extLst>
            <a:ext uri="{FF2B5EF4-FFF2-40B4-BE49-F238E27FC236}">
              <a16:creationId xmlns:a16="http://schemas.microsoft.com/office/drawing/2014/main" id="{2C38132F-1BA6-4F2C-86DC-8BCA9147598A}"/>
            </a:ext>
          </a:extLst>
        </xdr:cNvPr>
        <xdr:cNvSpPr txBox="1"/>
      </xdr:nvSpPr>
      <xdr:spPr>
        <a:xfrm>
          <a:off x="18561127" y="101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107242</xdr:rowOff>
    </xdr:from>
    <xdr:ext cx="469744" cy="259045"/>
    <xdr:sp macro="" textlink="">
      <xdr:nvSpPr>
        <xdr:cNvPr id="720" name="n_2aveValue【保健センター・保健所】&#10;一人当たり面積">
          <a:extLst>
            <a:ext uri="{FF2B5EF4-FFF2-40B4-BE49-F238E27FC236}">
              <a16:creationId xmlns:a16="http://schemas.microsoft.com/office/drawing/2014/main" id="{6B44300E-953D-4C3F-8249-EBD5B829C62E}"/>
            </a:ext>
          </a:extLst>
        </xdr:cNvPr>
        <xdr:cNvSpPr txBox="1"/>
      </xdr:nvSpPr>
      <xdr:spPr>
        <a:xfrm>
          <a:off x="17776267" y="101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a:extLst>
            <a:ext uri="{FF2B5EF4-FFF2-40B4-BE49-F238E27FC236}">
              <a16:creationId xmlns:a16="http://schemas.microsoft.com/office/drawing/2014/main" id="{616BE2EB-CD43-4A96-A673-B7E0F237197A}"/>
            </a:ext>
          </a:extLst>
        </xdr:cNvPr>
        <xdr:cNvSpPr txBox="1"/>
      </xdr:nvSpPr>
      <xdr:spPr>
        <a:xfrm>
          <a:off x="17001567" y="1022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2" name="n_4aveValue【保健センター・保健所】&#10;一人当たり面積">
          <a:extLst>
            <a:ext uri="{FF2B5EF4-FFF2-40B4-BE49-F238E27FC236}">
              <a16:creationId xmlns:a16="http://schemas.microsoft.com/office/drawing/2014/main" id="{4FDAE809-B272-461C-8344-9CA47E55E374}"/>
            </a:ext>
          </a:extLst>
        </xdr:cNvPr>
        <xdr:cNvSpPr txBox="1"/>
      </xdr:nvSpPr>
      <xdr:spPr>
        <a:xfrm>
          <a:off x="16226867" y="1022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723" name="n_1mainValue【保健センター・保健所】&#10;一人当たり面積">
          <a:extLst>
            <a:ext uri="{FF2B5EF4-FFF2-40B4-BE49-F238E27FC236}">
              <a16:creationId xmlns:a16="http://schemas.microsoft.com/office/drawing/2014/main" id="{DE5A01CA-D354-4E0F-A289-5AFE54993BE7}"/>
            </a:ext>
          </a:extLst>
        </xdr:cNvPr>
        <xdr:cNvSpPr txBox="1"/>
      </xdr:nvSpPr>
      <xdr:spPr>
        <a:xfrm>
          <a:off x="1856112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24" name="n_2mainValue【保健センター・保健所】&#10;一人当たり面積">
          <a:extLst>
            <a:ext uri="{FF2B5EF4-FFF2-40B4-BE49-F238E27FC236}">
              <a16:creationId xmlns:a16="http://schemas.microsoft.com/office/drawing/2014/main" id="{C04148A7-8205-4F07-91CA-0B56ACF923B3}"/>
            </a:ext>
          </a:extLst>
        </xdr:cNvPr>
        <xdr:cNvSpPr txBox="1"/>
      </xdr:nvSpPr>
      <xdr:spPr>
        <a:xfrm>
          <a:off x="177762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5" name="n_3mainValue【保健センター・保健所】&#10;一人当たり面積">
          <a:extLst>
            <a:ext uri="{FF2B5EF4-FFF2-40B4-BE49-F238E27FC236}">
              <a16:creationId xmlns:a16="http://schemas.microsoft.com/office/drawing/2014/main" id="{06745EA9-AAB5-41F2-BF4F-7B3BF6F6106B}"/>
            </a:ext>
          </a:extLst>
        </xdr:cNvPr>
        <xdr:cNvSpPr txBox="1"/>
      </xdr:nvSpPr>
      <xdr:spPr>
        <a:xfrm>
          <a:off x="170015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6" name="n_4mainValue【保健センター・保健所】&#10;一人当たり面積">
          <a:extLst>
            <a:ext uri="{FF2B5EF4-FFF2-40B4-BE49-F238E27FC236}">
              <a16:creationId xmlns:a16="http://schemas.microsoft.com/office/drawing/2014/main" id="{4492D533-DD14-424B-B093-A7FC2F2ECEFC}"/>
            </a:ext>
          </a:extLst>
        </xdr:cNvPr>
        <xdr:cNvSpPr txBox="1"/>
      </xdr:nvSpPr>
      <xdr:spPr>
        <a:xfrm>
          <a:off x="162268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93808516-4BAE-48FC-8839-D6A453799BE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5C222AD7-896E-49CB-9887-FA5950A214B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43FD3059-9734-47BF-8EF1-40127F43904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7D59639B-4FBC-45BD-AE8B-C713B83BF7D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BE872215-6486-40A9-9E1A-F0F9C96DEFA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BAED35C1-75AF-4AE8-9D3C-3623C94244A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EC0337A8-B68C-4872-B28A-58320712FA6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7D36F20D-827E-4975-BE20-8CD50BDB9AB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7FA2E3C4-5A55-4471-9E8D-749E7F66F24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ABBC3DBB-7B8A-4DF5-8FB5-815BEA44F55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F890B53B-CD36-4E69-8D0E-96F81B5D4F4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603DAD6F-000A-4F6C-ACD4-4C33C0AC26F5}"/>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B4634536-8FEF-468A-8037-A778BC452ABA}"/>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924ED127-670A-4FDC-AF30-246972196AEF}"/>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A759CD5F-73C2-4B3F-AC1C-53349CB19BFA}"/>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E9F8DD7B-0EAE-4091-A7B4-4AE617C8DF31}"/>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C0BDADDB-060B-4BAF-99FD-F73471A9F4CE}"/>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76BA1969-C728-4CA6-B38D-3769413BC3C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9288E5E0-3DA3-40B0-B73C-285A3EB939C1}"/>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936953AD-6FBA-4461-838E-53EEAB08703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63963014-A8DC-476F-A41E-4ABC6C46088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C09067CE-4845-40D5-9E85-D6ED565E1D2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7FE87BBA-057E-43DC-BA55-0B645AD28C08}"/>
            </a:ext>
          </a:extLst>
        </xdr:cNvPr>
        <xdr:cNvCxnSpPr/>
      </xdr:nvCxnSpPr>
      <xdr:spPr>
        <a:xfrm flipV="1">
          <a:off x="14375764" y="1334338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3C29C080-DD26-4066-A8D2-871598B70069}"/>
            </a:ext>
          </a:extLst>
        </xdr:cNvPr>
        <xdr:cNvSpPr txBox="1"/>
      </xdr:nvSpPr>
      <xdr:spPr>
        <a:xfrm>
          <a:off x="14414500"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07447F98-41FE-4BC9-90CA-2369BF18D34A}"/>
            </a:ext>
          </a:extLst>
        </xdr:cNvPr>
        <xdr:cNvCxnSpPr/>
      </xdr:nvCxnSpPr>
      <xdr:spPr>
        <a:xfrm>
          <a:off x="14287500" y="1456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777981B-0865-413C-8149-98C5A4D09CE6}"/>
            </a:ext>
          </a:extLst>
        </xdr:cNvPr>
        <xdr:cNvSpPr txBox="1"/>
      </xdr:nvSpPr>
      <xdr:spPr>
        <a:xfrm>
          <a:off x="14414500" y="1312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EE5D5DD5-5CD0-40C3-B782-138613E86B88}"/>
            </a:ext>
          </a:extLst>
        </xdr:cNvPr>
        <xdr:cNvCxnSpPr/>
      </xdr:nvCxnSpPr>
      <xdr:spPr>
        <a:xfrm>
          <a:off x="14287500" y="13343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60F7E866-B99B-4FD8-9BE8-09F389972826}"/>
            </a:ext>
          </a:extLst>
        </xdr:cNvPr>
        <xdr:cNvSpPr txBox="1"/>
      </xdr:nvSpPr>
      <xdr:spPr>
        <a:xfrm>
          <a:off x="14414500" y="13989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FE56EEE9-BF57-4EB1-BB6C-99475D791E31}"/>
            </a:ext>
          </a:extLst>
        </xdr:cNvPr>
        <xdr:cNvSpPr/>
      </xdr:nvSpPr>
      <xdr:spPr>
        <a:xfrm>
          <a:off x="14325600" y="140111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B879BA09-5902-4944-B35D-5179F0928459}"/>
            </a:ext>
          </a:extLst>
        </xdr:cNvPr>
        <xdr:cNvSpPr/>
      </xdr:nvSpPr>
      <xdr:spPr>
        <a:xfrm>
          <a:off x="1357884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7A3BA764-A2A0-4690-B9A8-7AEBE062E556}"/>
            </a:ext>
          </a:extLst>
        </xdr:cNvPr>
        <xdr:cNvSpPr/>
      </xdr:nvSpPr>
      <xdr:spPr>
        <a:xfrm>
          <a:off x="12804140" y="139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7F13F2D2-653F-4861-B1C6-785D80CB66C0}"/>
            </a:ext>
          </a:extLst>
        </xdr:cNvPr>
        <xdr:cNvSpPr/>
      </xdr:nvSpPr>
      <xdr:spPr>
        <a:xfrm>
          <a:off x="120294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E8218AB8-D5D9-4220-A7AC-60EF65B82F08}"/>
            </a:ext>
          </a:extLst>
        </xdr:cNvPr>
        <xdr:cNvSpPr/>
      </xdr:nvSpPr>
      <xdr:spPr>
        <a:xfrm>
          <a:off x="11231880" y="1395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B6617EC-6DA9-4A17-A270-130BDAB3337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671952C-74B2-4AF4-AD62-E0C69EA2E0C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1C08298-BB98-4E1B-BF4E-57EBAE2D4B8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97C04C5-333E-4A67-9663-E636D1BE5C9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5C44D6C-C223-42D6-B673-EFACDC3647A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74168</xdr:rowOff>
    </xdr:from>
    <xdr:to>
      <xdr:col>85</xdr:col>
      <xdr:colOff>177800</xdr:colOff>
      <xdr:row>83</xdr:row>
      <xdr:rowOff>4318</xdr:rowOff>
    </xdr:to>
    <xdr:sp macro="" textlink="">
      <xdr:nvSpPr>
        <xdr:cNvPr id="765" name="楕円 764">
          <a:extLst>
            <a:ext uri="{FF2B5EF4-FFF2-40B4-BE49-F238E27FC236}">
              <a16:creationId xmlns:a16="http://schemas.microsoft.com/office/drawing/2014/main" id="{B35C096D-34DB-43F1-9FBB-BCC09A11CB04}"/>
            </a:ext>
          </a:extLst>
        </xdr:cNvPr>
        <xdr:cNvSpPr/>
      </xdr:nvSpPr>
      <xdr:spPr>
        <a:xfrm>
          <a:off x="14325600" y="138206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97045</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645BEC12-25ED-409E-9E26-2C47F8E01AC5}"/>
            </a:ext>
          </a:extLst>
        </xdr:cNvPr>
        <xdr:cNvSpPr txBox="1"/>
      </xdr:nvSpPr>
      <xdr:spPr>
        <a:xfrm>
          <a:off x="14414500" y="1367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30735</xdr:rowOff>
    </xdr:from>
    <xdr:to>
      <xdr:col>81</xdr:col>
      <xdr:colOff>101600</xdr:colOff>
      <xdr:row>82</xdr:row>
      <xdr:rowOff>132335</xdr:rowOff>
    </xdr:to>
    <xdr:sp macro="" textlink="">
      <xdr:nvSpPr>
        <xdr:cNvPr id="767" name="楕円 766">
          <a:extLst>
            <a:ext uri="{FF2B5EF4-FFF2-40B4-BE49-F238E27FC236}">
              <a16:creationId xmlns:a16="http://schemas.microsoft.com/office/drawing/2014/main" id="{FEE64B04-055C-4033-AD7D-7AF24F9686F6}"/>
            </a:ext>
          </a:extLst>
        </xdr:cNvPr>
        <xdr:cNvSpPr/>
      </xdr:nvSpPr>
      <xdr:spPr>
        <a:xfrm>
          <a:off x="13578840" y="13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81535</xdr:rowOff>
    </xdr:from>
    <xdr:to>
      <xdr:col>85</xdr:col>
      <xdr:colOff>127000</xdr:colOff>
      <xdr:row>82</xdr:row>
      <xdr:rowOff>124968</xdr:rowOff>
    </xdr:to>
    <xdr:cxnSp macro="">
      <xdr:nvCxnSpPr>
        <xdr:cNvPr id="768" name="直線コネクタ 767">
          <a:extLst>
            <a:ext uri="{FF2B5EF4-FFF2-40B4-BE49-F238E27FC236}">
              <a16:creationId xmlns:a16="http://schemas.microsoft.com/office/drawing/2014/main" id="{61907DDC-6C38-4BCE-A81A-762A3BEF7E12}"/>
            </a:ext>
          </a:extLst>
        </xdr:cNvPr>
        <xdr:cNvCxnSpPr/>
      </xdr:nvCxnSpPr>
      <xdr:spPr>
        <a:xfrm>
          <a:off x="13629640" y="13828015"/>
          <a:ext cx="7467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69" name="楕円 768">
          <a:extLst>
            <a:ext uri="{FF2B5EF4-FFF2-40B4-BE49-F238E27FC236}">
              <a16:creationId xmlns:a16="http://schemas.microsoft.com/office/drawing/2014/main" id="{0D0CBB71-A88B-4A74-B0C6-C163E5117C8D}"/>
            </a:ext>
          </a:extLst>
        </xdr:cNvPr>
        <xdr:cNvSpPr/>
      </xdr:nvSpPr>
      <xdr:spPr>
        <a:xfrm>
          <a:off x="1280414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81535</xdr:rowOff>
    </xdr:from>
    <xdr:to>
      <xdr:col>81</xdr:col>
      <xdr:colOff>50800</xdr:colOff>
      <xdr:row>82</xdr:row>
      <xdr:rowOff>118111</xdr:rowOff>
    </xdr:to>
    <xdr:cxnSp macro="">
      <xdr:nvCxnSpPr>
        <xdr:cNvPr id="770" name="直線コネクタ 769">
          <a:extLst>
            <a:ext uri="{FF2B5EF4-FFF2-40B4-BE49-F238E27FC236}">
              <a16:creationId xmlns:a16="http://schemas.microsoft.com/office/drawing/2014/main" id="{82591FE4-0CDE-45A9-A9BF-546D0E2F8C33}"/>
            </a:ext>
          </a:extLst>
        </xdr:cNvPr>
        <xdr:cNvCxnSpPr/>
      </xdr:nvCxnSpPr>
      <xdr:spPr>
        <a:xfrm flipV="1">
          <a:off x="12854940" y="13828015"/>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771" name="楕円 770">
          <a:extLst>
            <a:ext uri="{FF2B5EF4-FFF2-40B4-BE49-F238E27FC236}">
              <a16:creationId xmlns:a16="http://schemas.microsoft.com/office/drawing/2014/main" id="{BF084325-5DE9-46D8-8327-6C6DBA5C2F80}"/>
            </a:ext>
          </a:extLst>
        </xdr:cNvPr>
        <xdr:cNvSpPr/>
      </xdr:nvSpPr>
      <xdr:spPr>
        <a:xfrm>
          <a:off x="1202944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118111</xdr:rowOff>
    </xdr:to>
    <xdr:cxnSp macro="">
      <xdr:nvCxnSpPr>
        <xdr:cNvPr id="772" name="直線コネクタ 771">
          <a:extLst>
            <a:ext uri="{FF2B5EF4-FFF2-40B4-BE49-F238E27FC236}">
              <a16:creationId xmlns:a16="http://schemas.microsoft.com/office/drawing/2014/main" id="{D59BFCD8-8328-4B97-8E64-5380DF037CC0}"/>
            </a:ext>
          </a:extLst>
        </xdr:cNvPr>
        <xdr:cNvCxnSpPr/>
      </xdr:nvCxnSpPr>
      <xdr:spPr>
        <a:xfrm>
          <a:off x="12072620" y="13784580"/>
          <a:ext cx="78232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37592</xdr:rowOff>
    </xdr:from>
    <xdr:to>
      <xdr:col>67</xdr:col>
      <xdr:colOff>101600</xdr:colOff>
      <xdr:row>82</xdr:row>
      <xdr:rowOff>139192</xdr:rowOff>
    </xdr:to>
    <xdr:sp macro="" textlink="">
      <xdr:nvSpPr>
        <xdr:cNvPr id="773" name="楕円 772">
          <a:extLst>
            <a:ext uri="{FF2B5EF4-FFF2-40B4-BE49-F238E27FC236}">
              <a16:creationId xmlns:a16="http://schemas.microsoft.com/office/drawing/2014/main" id="{AAAD7E66-95A9-4F5D-A19F-03B1AD8FE9BD}"/>
            </a:ext>
          </a:extLst>
        </xdr:cNvPr>
        <xdr:cNvSpPr/>
      </xdr:nvSpPr>
      <xdr:spPr>
        <a:xfrm>
          <a:off x="1123188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88392</xdr:rowOff>
    </xdr:to>
    <xdr:cxnSp macro="">
      <xdr:nvCxnSpPr>
        <xdr:cNvPr id="774" name="直線コネクタ 773">
          <a:extLst>
            <a:ext uri="{FF2B5EF4-FFF2-40B4-BE49-F238E27FC236}">
              <a16:creationId xmlns:a16="http://schemas.microsoft.com/office/drawing/2014/main" id="{DA4CB3D5-1F36-4FD8-B54C-9D5D5564C7F7}"/>
            </a:ext>
          </a:extLst>
        </xdr:cNvPr>
        <xdr:cNvCxnSpPr/>
      </xdr:nvCxnSpPr>
      <xdr:spPr>
        <a:xfrm flipV="1">
          <a:off x="11282680" y="13784580"/>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5" name="n_1aveValue【消防施設】&#10;有形固定資産減価償却率">
          <a:extLst>
            <a:ext uri="{FF2B5EF4-FFF2-40B4-BE49-F238E27FC236}">
              <a16:creationId xmlns:a16="http://schemas.microsoft.com/office/drawing/2014/main" id="{B5C6117C-08D3-4878-A548-C70B1452A891}"/>
            </a:ext>
          </a:extLst>
        </xdr:cNvPr>
        <xdr:cNvSpPr txBox="1"/>
      </xdr:nvSpPr>
      <xdr:spPr>
        <a:xfrm>
          <a:off x="134372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61A9DCF4-4278-4FA2-84BF-DCEE92523ACE}"/>
            </a:ext>
          </a:extLst>
        </xdr:cNvPr>
        <xdr:cNvSpPr txBox="1"/>
      </xdr:nvSpPr>
      <xdr:spPr>
        <a:xfrm>
          <a:off x="12675244" y="14067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F9F21121-D580-4A65-95B9-5065BC97DBF5}"/>
            </a:ext>
          </a:extLst>
        </xdr:cNvPr>
        <xdr:cNvSpPr txBox="1"/>
      </xdr:nvSpPr>
      <xdr:spPr>
        <a:xfrm>
          <a:off x="1190054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4ABB1567-FF2C-417C-BC9B-386D2F716DC2}"/>
            </a:ext>
          </a:extLst>
        </xdr:cNvPr>
        <xdr:cNvSpPr txBox="1"/>
      </xdr:nvSpPr>
      <xdr:spPr>
        <a:xfrm>
          <a:off x="11102984" y="1404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148862</xdr:rowOff>
    </xdr:from>
    <xdr:ext cx="405111" cy="259045"/>
    <xdr:sp macro="" textlink="">
      <xdr:nvSpPr>
        <xdr:cNvPr id="779" name="n_1mainValue【消防施設】&#10;有形固定資産減価償却率">
          <a:extLst>
            <a:ext uri="{FF2B5EF4-FFF2-40B4-BE49-F238E27FC236}">
              <a16:creationId xmlns:a16="http://schemas.microsoft.com/office/drawing/2014/main" id="{99BD310E-624B-469E-AFA5-5D3BAA4328CB}"/>
            </a:ext>
          </a:extLst>
        </xdr:cNvPr>
        <xdr:cNvSpPr txBox="1"/>
      </xdr:nvSpPr>
      <xdr:spPr>
        <a:xfrm>
          <a:off x="13437244" y="1356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780" name="n_2mainValue【消防施設】&#10;有形固定資産減価償却率">
          <a:extLst>
            <a:ext uri="{FF2B5EF4-FFF2-40B4-BE49-F238E27FC236}">
              <a16:creationId xmlns:a16="http://schemas.microsoft.com/office/drawing/2014/main" id="{69FFB243-DC16-4837-9D89-093EDDE7A12F}"/>
            </a:ext>
          </a:extLst>
        </xdr:cNvPr>
        <xdr:cNvSpPr txBox="1"/>
      </xdr:nvSpPr>
      <xdr:spPr>
        <a:xfrm>
          <a:off x="1267524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781" name="n_3mainValue【消防施設】&#10;有形固定資産減価償却率">
          <a:extLst>
            <a:ext uri="{FF2B5EF4-FFF2-40B4-BE49-F238E27FC236}">
              <a16:creationId xmlns:a16="http://schemas.microsoft.com/office/drawing/2014/main" id="{F311495A-A558-4D2B-9CAF-574955286C0D}"/>
            </a:ext>
          </a:extLst>
        </xdr:cNvPr>
        <xdr:cNvSpPr txBox="1"/>
      </xdr:nvSpPr>
      <xdr:spPr>
        <a:xfrm>
          <a:off x="119005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155719</xdr:rowOff>
    </xdr:from>
    <xdr:ext cx="405111" cy="259045"/>
    <xdr:sp macro="" textlink="">
      <xdr:nvSpPr>
        <xdr:cNvPr id="782" name="n_4mainValue【消防施設】&#10;有形固定資産減価償却率">
          <a:extLst>
            <a:ext uri="{FF2B5EF4-FFF2-40B4-BE49-F238E27FC236}">
              <a16:creationId xmlns:a16="http://schemas.microsoft.com/office/drawing/2014/main" id="{8F6FD06E-7FA5-460C-8A52-F9597F1D3763}"/>
            </a:ext>
          </a:extLst>
        </xdr:cNvPr>
        <xdr:cNvSpPr txBox="1"/>
      </xdr:nvSpPr>
      <xdr:spPr>
        <a:xfrm>
          <a:off x="11102984" y="1356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D5A5B37B-15A6-4E89-95E1-BA8E050B278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B3D3B184-DC94-44DC-94D9-4940379EF16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E998F17-425B-4AC1-B064-8C8E1A40AF4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0622675-B549-479C-A8EB-8D3DBBCD9B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CA41E931-B498-4366-A775-EA7A5B277C9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86390B55-DE17-4B54-A430-B02A5AF0C10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6E99B352-42BF-4F22-A336-B6CA9E2FDD4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7259B5F0-2C23-4E0B-94F1-EA29DF44EDC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521460D0-5D19-4D22-B419-51AF6A56357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569C4BB0-D3CB-4334-9AF0-A45D72F2082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51AE3303-86D0-4556-98D0-ABC03C4A4D14}"/>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660D086F-6107-4052-A62F-89B0298813C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CB022D3-7890-4C35-9436-4F41A0D19BA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8ACA7F31-F1EC-409C-A3C7-79ACBF37388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ABE42516-D082-427A-9BB2-031A7D95E30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74F35CE8-1968-41A6-96C6-33883766B4F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1EDFD2C7-9DF7-4B41-875B-C7D3719F0C3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E42A1FD-B912-4D72-A4C5-CCF2C4CE6A8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C0953794-A236-4458-B443-ECD6234A737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2E7C06CA-D54D-4461-9629-E32E1D9E7CA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5A029464-BB36-4DF9-87A2-F9E0DEAA6F7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3E8F48C-9C3A-4C64-B242-2000FBA12CA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A0F27BEB-4DCA-44DB-885D-DEA4E3E51F8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ADED9A9F-DCAC-4C92-9C49-B2E642967B7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D18B8DA3-81D8-4351-81FB-A87FE5786B3A}"/>
            </a:ext>
          </a:extLst>
        </xdr:cNvPr>
        <xdr:cNvCxnSpPr/>
      </xdr:nvCxnSpPr>
      <xdr:spPr>
        <a:xfrm flipV="1">
          <a:off x="19509104" y="1309497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AE06B2FC-8F9F-481C-8B59-A4A4D22DF8FA}"/>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FD0C9AF4-2CC4-46E3-A4FA-EE388FE33A58}"/>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30619C9C-26EA-46B3-A45C-95CBBBD2579E}"/>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0951E8DB-11E4-4BDD-87CE-8D956CBAE91E}"/>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a:extLst>
            <a:ext uri="{FF2B5EF4-FFF2-40B4-BE49-F238E27FC236}">
              <a16:creationId xmlns:a16="http://schemas.microsoft.com/office/drawing/2014/main" id="{BCC2D594-A4F0-4E49-B3A0-08EB87CD5D23}"/>
            </a:ext>
          </a:extLst>
        </xdr:cNvPr>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CD7C2D11-77D6-489F-97A0-CEE6F54F10A8}"/>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C0802D87-1A95-402B-94C9-9A24B5BEC697}"/>
            </a:ext>
          </a:extLst>
        </xdr:cNvPr>
        <xdr:cNvSpPr/>
      </xdr:nvSpPr>
      <xdr:spPr>
        <a:xfrm>
          <a:off x="1873504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1993E6E4-E81C-4A66-8C47-0D4540FD4C1F}"/>
            </a:ext>
          </a:extLst>
        </xdr:cNvPr>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AEF657BE-EB78-4AB0-8B70-90096EFFED82}"/>
            </a:ext>
          </a:extLst>
        </xdr:cNvPr>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D0869D0E-344A-443B-906A-3A07A2EDFA98}"/>
            </a:ext>
          </a:extLst>
        </xdr:cNvPr>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541C224-7356-40C5-8E87-4481CA0B2F0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A10C107-813C-4376-BB6A-E42BC53C714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64CD0B7-2DA9-4A95-BD63-B0C153DCAD4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5B9259B-DC5E-49BA-94D3-14BEC621E9C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8033FC8-58DA-4CFC-B050-C8FC20D0915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3" name="楕円 822">
          <a:extLst>
            <a:ext uri="{FF2B5EF4-FFF2-40B4-BE49-F238E27FC236}">
              <a16:creationId xmlns:a16="http://schemas.microsoft.com/office/drawing/2014/main" id="{4B85EDF8-82B6-4637-B57C-2FF87FA87733}"/>
            </a:ext>
          </a:extLst>
        </xdr:cNvPr>
        <xdr:cNvSpPr/>
      </xdr:nvSpPr>
      <xdr:spPr>
        <a:xfrm>
          <a:off x="1945894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4" name="【消防施設】&#10;一人当たり面積該当値テキスト">
          <a:extLst>
            <a:ext uri="{FF2B5EF4-FFF2-40B4-BE49-F238E27FC236}">
              <a16:creationId xmlns:a16="http://schemas.microsoft.com/office/drawing/2014/main" id="{F2657641-ACF7-4BDE-BE50-41E688D4293C}"/>
            </a:ext>
          </a:extLst>
        </xdr:cNvPr>
        <xdr:cNvSpPr txBox="1"/>
      </xdr:nvSpPr>
      <xdr:spPr>
        <a:xfrm>
          <a:off x="19547840"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5" name="楕円 824">
          <a:extLst>
            <a:ext uri="{FF2B5EF4-FFF2-40B4-BE49-F238E27FC236}">
              <a16:creationId xmlns:a16="http://schemas.microsoft.com/office/drawing/2014/main" id="{60B8DD0C-1CE2-4CB6-9169-E45CB39AE528}"/>
            </a:ext>
          </a:extLst>
        </xdr:cNvPr>
        <xdr:cNvSpPr/>
      </xdr:nvSpPr>
      <xdr:spPr>
        <a:xfrm>
          <a:off x="18735040" y="14461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6" name="直線コネクタ 825">
          <a:extLst>
            <a:ext uri="{FF2B5EF4-FFF2-40B4-BE49-F238E27FC236}">
              <a16:creationId xmlns:a16="http://schemas.microsoft.com/office/drawing/2014/main" id="{640E2520-FC3D-4B6B-A9A5-CDD2ED069EFB}"/>
            </a:ext>
          </a:extLst>
        </xdr:cNvPr>
        <xdr:cNvCxnSpPr/>
      </xdr:nvCxnSpPr>
      <xdr:spPr>
        <a:xfrm>
          <a:off x="18778220" y="145122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827" name="楕円 826">
          <a:extLst>
            <a:ext uri="{FF2B5EF4-FFF2-40B4-BE49-F238E27FC236}">
              <a16:creationId xmlns:a16="http://schemas.microsoft.com/office/drawing/2014/main" id="{6134B322-057C-4B94-99C1-05536530BC27}"/>
            </a:ext>
          </a:extLst>
        </xdr:cNvPr>
        <xdr:cNvSpPr/>
      </xdr:nvSpPr>
      <xdr:spPr>
        <a:xfrm>
          <a:off x="1793748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828" name="直線コネクタ 827">
          <a:extLst>
            <a:ext uri="{FF2B5EF4-FFF2-40B4-BE49-F238E27FC236}">
              <a16:creationId xmlns:a16="http://schemas.microsoft.com/office/drawing/2014/main" id="{1BFEDEE3-8B21-492F-95D2-40F9B5400DAD}"/>
            </a:ext>
          </a:extLst>
        </xdr:cNvPr>
        <xdr:cNvCxnSpPr/>
      </xdr:nvCxnSpPr>
      <xdr:spPr>
        <a:xfrm>
          <a:off x="17988280" y="145122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9" name="楕円 828">
          <a:extLst>
            <a:ext uri="{FF2B5EF4-FFF2-40B4-BE49-F238E27FC236}">
              <a16:creationId xmlns:a16="http://schemas.microsoft.com/office/drawing/2014/main" id="{7EA83D35-ACEC-4602-88F7-DFE696CE017E}"/>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95250</xdr:rowOff>
    </xdr:to>
    <xdr:cxnSp macro="">
      <xdr:nvCxnSpPr>
        <xdr:cNvPr id="830" name="直線コネクタ 829">
          <a:extLst>
            <a:ext uri="{FF2B5EF4-FFF2-40B4-BE49-F238E27FC236}">
              <a16:creationId xmlns:a16="http://schemas.microsoft.com/office/drawing/2014/main" id="{618A1FD1-143F-49F5-B04C-1C8713B36F38}"/>
            </a:ext>
          </a:extLst>
        </xdr:cNvPr>
        <xdr:cNvCxnSpPr/>
      </xdr:nvCxnSpPr>
      <xdr:spPr>
        <a:xfrm>
          <a:off x="17213580" y="1445514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1" name="楕円 830">
          <a:extLst>
            <a:ext uri="{FF2B5EF4-FFF2-40B4-BE49-F238E27FC236}">
              <a16:creationId xmlns:a16="http://schemas.microsoft.com/office/drawing/2014/main" id="{307A2ED9-3448-4BB6-9AC1-A6CB569B8FD0}"/>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2" name="直線コネクタ 831">
          <a:extLst>
            <a:ext uri="{FF2B5EF4-FFF2-40B4-BE49-F238E27FC236}">
              <a16:creationId xmlns:a16="http://schemas.microsoft.com/office/drawing/2014/main" id="{1ACA21A2-0E92-444B-9406-20E11C70144C}"/>
            </a:ext>
          </a:extLst>
        </xdr:cNvPr>
        <xdr:cNvCxnSpPr/>
      </xdr:nvCxnSpPr>
      <xdr:spPr>
        <a:xfrm>
          <a:off x="1643126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3" name="n_1aveValue【消防施設】&#10;一人当たり面積">
          <a:extLst>
            <a:ext uri="{FF2B5EF4-FFF2-40B4-BE49-F238E27FC236}">
              <a16:creationId xmlns:a16="http://schemas.microsoft.com/office/drawing/2014/main" id="{A0BC3493-EAFF-4FEC-9E20-D0C7659B6FEB}"/>
            </a:ext>
          </a:extLst>
        </xdr:cNvPr>
        <xdr:cNvSpPr txBox="1"/>
      </xdr:nvSpPr>
      <xdr:spPr>
        <a:xfrm>
          <a:off x="185611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4" name="n_2aveValue【消防施設】&#10;一人当たり面積">
          <a:extLst>
            <a:ext uri="{FF2B5EF4-FFF2-40B4-BE49-F238E27FC236}">
              <a16:creationId xmlns:a16="http://schemas.microsoft.com/office/drawing/2014/main" id="{BB0AD851-CBD7-49C7-BE56-DB33C41731D0}"/>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5" name="n_3aveValue【消防施設】&#10;一人当たり面積">
          <a:extLst>
            <a:ext uri="{FF2B5EF4-FFF2-40B4-BE49-F238E27FC236}">
              <a16:creationId xmlns:a16="http://schemas.microsoft.com/office/drawing/2014/main" id="{2E827F50-62D2-45FA-9B72-26E54C4189A0}"/>
            </a:ext>
          </a:extLst>
        </xdr:cNvPr>
        <xdr:cNvSpPr txBox="1"/>
      </xdr:nvSpPr>
      <xdr:spPr>
        <a:xfrm>
          <a:off x="170015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6" name="n_4aveValue【消防施設】&#10;一人当たり面積">
          <a:extLst>
            <a:ext uri="{FF2B5EF4-FFF2-40B4-BE49-F238E27FC236}">
              <a16:creationId xmlns:a16="http://schemas.microsoft.com/office/drawing/2014/main" id="{374CAB95-D20D-4E7C-B0AF-0062B15B7D28}"/>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7" name="n_1mainValue【消防施設】&#10;一人当たり面積">
          <a:extLst>
            <a:ext uri="{FF2B5EF4-FFF2-40B4-BE49-F238E27FC236}">
              <a16:creationId xmlns:a16="http://schemas.microsoft.com/office/drawing/2014/main" id="{B34F6348-1628-4F18-A0F1-20C8AB10519B}"/>
            </a:ext>
          </a:extLst>
        </xdr:cNvPr>
        <xdr:cNvSpPr txBox="1"/>
      </xdr:nvSpPr>
      <xdr:spPr>
        <a:xfrm>
          <a:off x="18561127"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838" name="n_2mainValue【消防施設】&#10;一人当たり面積">
          <a:extLst>
            <a:ext uri="{FF2B5EF4-FFF2-40B4-BE49-F238E27FC236}">
              <a16:creationId xmlns:a16="http://schemas.microsoft.com/office/drawing/2014/main" id="{C44BE974-F2EE-48A8-972C-D2C2B1131DD2}"/>
            </a:ext>
          </a:extLst>
        </xdr:cNvPr>
        <xdr:cNvSpPr txBox="1"/>
      </xdr:nvSpPr>
      <xdr:spPr>
        <a:xfrm>
          <a:off x="17776267"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9" name="n_3mainValue【消防施設】&#10;一人当たり面積">
          <a:extLst>
            <a:ext uri="{FF2B5EF4-FFF2-40B4-BE49-F238E27FC236}">
              <a16:creationId xmlns:a16="http://schemas.microsoft.com/office/drawing/2014/main" id="{B480D3B8-17BD-4D3F-AA6A-D586A11686AA}"/>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0" name="n_4mainValue【消防施設】&#10;一人当たり面積">
          <a:extLst>
            <a:ext uri="{FF2B5EF4-FFF2-40B4-BE49-F238E27FC236}">
              <a16:creationId xmlns:a16="http://schemas.microsoft.com/office/drawing/2014/main" id="{84B91DFB-E141-4AFC-941D-A017497F5747}"/>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9C996C63-B61E-4335-8141-A730848A31D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6CFC3F7-897C-4E7B-874D-E2C984C5808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D15E718A-1150-45FE-BF99-17D4E73801A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2142D088-ACFA-44EF-96F9-091EC925794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680B0A7-3ACB-4901-8C15-6E343FFD62C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8FAFF00-F41D-44F2-A3B8-0D1837126AD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448F2747-80F4-4F14-B9FE-C1DDA5F72BE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2D44A19F-A44C-4F8C-8508-E264830DD78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9629C402-5FE5-47DA-9BCF-7543CA66201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A567F3F-F956-4E91-B619-950B8150D5F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0483CD3-DA95-4568-AAC1-6D6073E6B9B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F6FCED29-AC8D-4B21-86A2-299A24855F5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DF60C2C5-9BBA-44BC-BE00-99638E015CB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77E174F9-AE1E-444C-9176-D1A9EAFA086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11D48C3C-6BDC-4FF1-ACEF-AA52ADB3FFF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D059BF51-2276-4E68-811B-93EF87097EF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2391A364-35F3-486A-B194-7D95CEEBA4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9CB93527-5854-459E-8CA8-42957C8B9C9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8CF7C50A-27B0-46D8-BD97-CAFCC3C8595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A5BA0098-1A65-4AE1-A455-AF6C64081D1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B42F306-4AF3-4E05-9784-791754DAA80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87397846-86AD-4228-98FD-D31B5A09429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9FED9798-5EB1-431B-BF08-EEA3E0BB53F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CE868746-C0B7-4290-83FF-BA98F459110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C27AE66D-EB22-42E3-B2F0-957B8897343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B5598051-864E-4C47-9EFC-B589B169CF1D}"/>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19B11401-7743-4817-A2CB-E002898DFCC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03AC7502-E1F9-42E1-9B06-84D750FBCF9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1F42696F-A372-4A1E-83A7-A2ADE0A7486D}"/>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8F426ABE-5846-4194-A2A9-DA086FC47E86}"/>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a:extLst>
            <a:ext uri="{FF2B5EF4-FFF2-40B4-BE49-F238E27FC236}">
              <a16:creationId xmlns:a16="http://schemas.microsoft.com/office/drawing/2014/main" id="{E99A7F4C-C3C6-4B1F-B4C3-34DE6A05C7E7}"/>
            </a:ext>
          </a:extLst>
        </xdr:cNvPr>
        <xdr:cNvSpPr txBox="1"/>
      </xdr:nvSpPr>
      <xdr:spPr>
        <a:xfrm>
          <a:off x="14414500" y="17365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9C6CCA17-F93E-448F-8A15-D2BF32C781D4}"/>
            </a:ext>
          </a:extLst>
        </xdr:cNvPr>
        <xdr:cNvSpPr/>
      </xdr:nvSpPr>
      <xdr:spPr>
        <a:xfrm>
          <a:off x="14325600" y="175105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CF59B0B0-9F5B-49B3-BAA2-E10A52B89A8F}"/>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085E9A77-35AD-4526-8409-6FE465FFCF3C}"/>
            </a:ext>
          </a:extLst>
        </xdr:cNvPr>
        <xdr:cNvSpPr/>
      </xdr:nvSpPr>
      <xdr:spPr>
        <a:xfrm>
          <a:off x="128041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A4106525-63B9-4AA9-8DB7-C0A98763C2A2}"/>
            </a:ext>
          </a:extLst>
        </xdr:cNvPr>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0A494C68-7059-41AA-89D2-9B2E23153FA9}"/>
            </a:ext>
          </a:extLst>
        </xdr:cNvPr>
        <xdr:cNvSpPr/>
      </xdr:nvSpPr>
      <xdr:spPr>
        <a:xfrm>
          <a:off x="1123188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6F17CB7-85A8-49BC-9AEB-7C345DAB175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392D706-11BB-43E4-8F2D-A4BF62060A1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6DF765B-18CD-45B1-A937-444D91B7F87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9B3ACD0-60F1-4FF5-9C10-59E6D04EF6A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C4EF7F2-EFBB-4D4B-8416-812A2108AFA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882" name="楕円 881">
          <a:extLst>
            <a:ext uri="{FF2B5EF4-FFF2-40B4-BE49-F238E27FC236}">
              <a16:creationId xmlns:a16="http://schemas.microsoft.com/office/drawing/2014/main" id="{989CCDFF-68EF-4BEC-9DAE-7BA0215545FE}"/>
            </a:ext>
          </a:extLst>
        </xdr:cNvPr>
        <xdr:cNvSpPr/>
      </xdr:nvSpPr>
      <xdr:spPr>
        <a:xfrm>
          <a:off x="14325600" y="17795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83" name="【庁舎】&#10;有形固定資産減価償却率該当値テキスト">
          <a:extLst>
            <a:ext uri="{FF2B5EF4-FFF2-40B4-BE49-F238E27FC236}">
              <a16:creationId xmlns:a16="http://schemas.microsoft.com/office/drawing/2014/main" id="{469F1346-81F6-45D5-BBAB-ADC3499F140B}"/>
            </a:ext>
          </a:extLst>
        </xdr:cNvPr>
        <xdr:cNvSpPr txBox="1"/>
      </xdr:nvSpPr>
      <xdr:spPr>
        <a:xfrm>
          <a:off x="14414500"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84" name="楕円 883">
          <a:extLst>
            <a:ext uri="{FF2B5EF4-FFF2-40B4-BE49-F238E27FC236}">
              <a16:creationId xmlns:a16="http://schemas.microsoft.com/office/drawing/2014/main" id="{C0B53980-3AAF-43AE-A950-B65AE85A7DC6}"/>
            </a:ext>
          </a:extLst>
        </xdr:cNvPr>
        <xdr:cNvSpPr/>
      </xdr:nvSpPr>
      <xdr:spPr>
        <a:xfrm>
          <a:off x="1357884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56606</xdr:rowOff>
    </xdr:from>
    <xdr:to>
      <xdr:col>85</xdr:col>
      <xdr:colOff>127000</xdr:colOff>
      <xdr:row>106</xdr:row>
      <xdr:rowOff>76200</xdr:rowOff>
    </xdr:to>
    <xdr:cxnSp macro="">
      <xdr:nvCxnSpPr>
        <xdr:cNvPr id="885" name="直線コネクタ 884">
          <a:extLst>
            <a:ext uri="{FF2B5EF4-FFF2-40B4-BE49-F238E27FC236}">
              <a16:creationId xmlns:a16="http://schemas.microsoft.com/office/drawing/2014/main" id="{4A93AB65-6B30-40D5-BFA9-7A734CAF00DE}"/>
            </a:ext>
          </a:extLst>
        </xdr:cNvPr>
        <xdr:cNvCxnSpPr/>
      </xdr:nvCxnSpPr>
      <xdr:spPr>
        <a:xfrm>
          <a:off x="13629640" y="17826446"/>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86" name="楕円 885">
          <a:extLst>
            <a:ext uri="{FF2B5EF4-FFF2-40B4-BE49-F238E27FC236}">
              <a16:creationId xmlns:a16="http://schemas.microsoft.com/office/drawing/2014/main" id="{B5889365-BA20-4268-A4D5-CD03568BF137}"/>
            </a:ext>
          </a:extLst>
        </xdr:cNvPr>
        <xdr:cNvSpPr/>
      </xdr:nvSpPr>
      <xdr:spPr>
        <a:xfrm>
          <a:off x="128041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56606</xdr:rowOff>
    </xdr:to>
    <xdr:cxnSp macro="">
      <xdr:nvCxnSpPr>
        <xdr:cNvPr id="887" name="直線コネクタ 886">
          <a:extLst>
            <a:ext uri="{FF2B5EF4-FFF2-40B4-BE49-F238E27FC236}">
              <a16:creationId xmlns:a16="http://schemas.microsoft.com/office/drawing/2014/main" id="{A29F3A04-0DF3-44C9-A74B-56A9491C9E3C}"/>
            </a:ext>
          </a:extLst>
        </xdr:cNvPr>
        <xdr:cNvCxnSpPr/>
      </xdr:nvCxnSpPr>
      <xdr:spPr>
        <a:xfrm>
          <a:off x="12854940" y="1780032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888" name="楕円 887">
          <a:extLst>
            <a:ext uri="{FF2B5EF4-FFF2-40B4-BE49-F238E27FC236}">
              <a16:creationId xmlns:a16="http://schemas.microsoft.com/office/drawing/2014/main" id="{B5B69109-B28D-40C2-96F4-B3C4CC506188}"/>
            </a:ext>
          </a:extLst>
        </xdr:cNvPr>
        <xdr:cNvSpPr/>
      </xdr:nvSpPr>
      <xdr:spPr>
        <a:xfrm>
          <a:off x="12029440" y="17725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30480</xdr:rowOff>
    </xdr:to>
    <xdr:cxnSp macro="">
      <xdr:nvCxnSpPr>
        <xdr:cNvPr id="889" name="直線コネクタ 888">
          <a:extLst>
            <a:ext uri="{FF2B5EF4-FFF2-40B4-BE49-F238E27FC236}">
              <a16:creationId xmlns:a16="http://schemas.microsoft.com/office/drawing/2014/main" id="{5884C321-F313-48D1-B644-79FB28715663}"/>
            </a:ext>
          </a:extLst>
        </xdr:cNvPr>
        <xdr:cNvCxnSpPr/>
      </xdr:nvCxnSpPr>
      <xdr:spPr>
        <a:xfrm>
          <a:off x="12072620" y="17772561"/>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macro="" textlink="">
      <xdr:nvSpPr>
        <xdr:cNvPr id="890" name="楕円 889">
          <a:extLst>
            <a:ext uri="{FF2B5EF4-FFF2-40B4-BE49-F238E27FC236}">
              <a16:creationId xmlns:a16="http://schemas.microsoft.com/office/drawing/2014/main" id="{54001B7E-6B38-4C40-AAC5-4329C16F06B7}"/>
            </a:ext>
          </a:extLst>
        </xdr:cNvPr>
        <xdr:cNvSpPr/>
      </xdr:nvSpPr>
      <xdr:spPr>
        <a:xfrm>
          <a:off x="11231880" y="1769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148045</xdr:rowOff>
    </xdr:from>
    <xdr:to>
      <xdr:col>71</xdr:col>
      <xdr:colOff>177800</xdr:colOff>
      <xdr:row>106</xdr:row>
      <xdr:rowOff>2721</xdr:rowOff>
    </xdr:to>
    <xdr:cxnSp macro="">
      <xdr:nvCxnSpPr>
        <xdr:cNvPr id="891" name="直線コネクタ 890">
          <a:extLst>
            <a:ext uri="{FF2B5EF4-FFF2-40B4-BE49-F238E27FC236}">
              <a16:creationId xmlns:a16="http://schemas.microsoft.com/office/drawing/2014/main" id="{B07541BB-159B-4A8B-8F2A-C3A86ABDA744}"/>
            </a:ext>
          </a:extLst>
        </xdr:cNvPr>
        <xdr:cNvCxnSpPr/>
      </xdr:nvCxnSpPr>
      <xdr:spPr>
        <a:xfrm>
          <a:off x="11282680" y="17750245"/>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a:extLst>
            <a:ext uri="{FF2B5EF4-FFF2-40B4-BE49-F238E27FC236}">
              <a16:creationId xmlns:a16="http://schemas.microsoft.com/office/drawing/2014/main" id="{6111CD46-D45F-40A9-926F-D80EF7C4B4CF}"/>
            </a:ext>
          </a:extLst>
        </xdr:cNvPr>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a:extLst>
            <a:ext uri="{FF2B5EF4-FFF2-40B4-BE49-F238E27FC236}">
              <a16:creationId xmlns:a16="http://schemas.microsoft.com/office/drawing/2014/main" id="{20997201-F544-4864-94A1-07F7E46A55DB}"/>
            </a:ext>
          </a:extLst>
        </xdr:cNvPr>
        <xdr:cNvSpPr txBox="1"/>
      </xdr:nvSpPr>
      <xdr:spPr>
        <a:xfrm>
          <a:off x="12675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A85AD668-7138-4F85-9799-EF1790A0551C}"/>
            </a:ext>
          </a:extLst>
        </xdr:cNvPr>
        <xdr:cNvSpPr txBox="1"/>
      </xdr:nvSpPr>
      <xdr:spPr>
        <a:xfrm>
          <a:off x="119005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a:extLst>
            <a:ext uri="{FF2B5EF4-FFF2-40B4-BE49-F238E27FC236}">
              <a16:creationId xmlns:a16="http://schemas.microsoft.com/office/drawing/2014/main" id="{CF8AB07E-F20C-4C00-9F5B-5DB38C207662}"/>
            </a:ext>
          </a:extLst>
        </xdr:cNvPr>
        <xdr:cNvSpPr txBox="1"/>
      </xdr:nvSpPr>
      <xdr:spPr>
        <a:xfrm>
          <a:off x="1110298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96" name="n_1mainValue【庁舎】&#10;有形固定資産減価償却率">
          <a:extLst>
            <a:ext uri="{FF2B5EF4-FFF2-40B4-BE49-F238E27FC236}">
              <a16:creationId xmlns:a16="http://schemas.microsoft.com/office/drawing/2014/main" id="{30C00622-3A76-4BAC-BBB4-796BF73CD5C9}"/>
            </a:ext>
          </a:extLst>
        </xdr:cNvPr>
        <xdr:cNvSpPr txBox="1"/>
      </xdr:nvSpPr>
      <xdr:spPr>
        <a:xfrm>
          <a:off x="13437244" y="178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97" name="n_2mainValue【庁舎】&#10;有形固定資産減価償却率">
          <a:extLst>
            <a:ext uri="{FF2B5EF4-FFF2-40B4-BE49-F238E27FC236}">
              <a16:creationId xmlns:a16="http://schemas.microsoft.com/office/drawing/2014/main" id="{601E570B-9C11-4C2C-BDC8-3A85662F2122}"/>
            </a:ext>
          </a:extLst>
        </xdr:cNvPr>
        <xdr:cNvSpPr txBox="1"/>
      </xdr:nvSpPr>
      <xdr:spPr>
        <a:xfrm>
          <a:off x="126752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898" name="n_3mainValue【庁舎】&#10;有形固定資産減価償却率">
          <a:extLst>
            <a:ext uri="{FF2B5EF4-FFF2-40B4-BE49-F238E27FC236}">
              <a16:creationId xmlns:a16="http://schemas.microsoft.com/office/drawing/2014/main" id="{42B43903-1603-4771-BE4A-361B92CC2693}"/>
            </a:ext>
          </a:extLst>
        </xdr:cNvPr>
        <xdr:cNvSpPr txBox="1"/>
      </xdr:nvSpPr>
      <xdr:spPr>
        <a:xfrm>
          <a:off x="119005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18522</xdr:rowOff>
    </xdr:from>
    <xdr:ext cx="405111" cy="259045"/>
    <xdr:sp macro="" textlink="">
      <xdr:nvSpPr>
        <xdr:cNvPr id="899" name="n_4mainValue【庁舎】&#10;有形固定資産減価償却率">
          <a:extLst>
            <a:ext uri="{FF2B5EF4-FFF2-40B4-BE49-F238E27FC236}">
              <a16:creationId xmlns:a16="http://schemas.microsoft.com/office/drawing/2014/main" id="{BCBCD70C-090C-4A56-B021-271BCB62B0D1}"/>
            </a:ext>
          </a:extLst>
        </xdr:cNvPr>
        <xdr:cNvSpPr txBox="1"/>
      </xdr:nvSpPr>
      <xdr:spPr>
        <a:xfrm>
          <a:off x="11102984"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B9C3C6AE-085F-4F9E-83EF-0219A63C096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9F3605B-B8AC-49D4-9971-D35D3572C30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553697EB-FDEB-4DC6-8BF5-458ECB6EBE4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B20207E2-E471-4B42-9FB9-0B149EB71CE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435F6C72-F3F1-481C-9F0F-E93AA07D766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5BA95982-AE3F-4F6C-B5D3-1766631933A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8A93CAC4-EDDC-437B-86AE-EED178695AE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4BE14B54-76BE-466F-9822-E1B58D49D0C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5008F3F-8CC0-4BBA-8154-78656AFD8C0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5AD3B512-3A9A-4A23-AD30-2533BDA4900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D630E880-F8F3-48D6-B2E2-996912468BE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5EBC18B4-74B4-441D-8A0D-3E1BD0FF763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223C695D-4323-427A-A9E6-E4D6F44F593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53CAD9DE-22C2-4292-BAA8-E992D1B761F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5D53AECC-B575-4117-A0E4-30FC2BA3F78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5D9B90AF-D16A-46E5-8A7C-7664CB4CEA1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54024020-06A1-437E-B9A1-21AB0518FDB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BC570E41-ECAB-499B-A3D1-C11B6E0E871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9FC11AD7-F894-4B4A-A0E0-1A23363431A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5DD4B8F1-C2D2-4814-BC3A-9D2A74B00CB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A3DC931-FF24-4A5A-B0C2-12FFF9043D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0C39D99-4987-4A05-912E-208DA0E2221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94946B0-6F80-4090-AD3F-B20CCC31676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C7657311-427B-4012-986F-EB676893CFC5}"/>
            </a:ext>
          </a:extLst>
        </xdr:cNvPr>
        <xdr:cNvCxnSpPr/>
      </xdr:nvCxnSpPr>
      <xdr:spPr>
        <a:xfrm flipV="1">
          <a:off x="19509104" y="1676781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1F9A4695-E07B-4550-AF3C-F3615A24D6C1}"/>
            </a:ext>
          </a:extLst>
        </xdr:cNvPr>
        <xdr:cNvSpPr txBox="1"/>
      </xdr:nvSpPr>
      <xdr:spPr>
        <a:xfrm>
          <a:off x="19547840"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C0B000DE-3BE0-46BB-A81F-41EC359D4969}"/>
            </a:ext>
          </a:extLst>
        </xdr:cNvPr>
        <xdr:cNvCxnSpPr/>
      </xdr:nvCxnSpPr>
      <xdr:spPr>
        <a:xfrm>
          <a:off x="19443700" y="18139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E217EA13-55F6-4317-94F6-2A96F4333F29}"/>
            </a:ext>
          </a:extLst>
        </xdr:cNvPr>
        <xdr:cNvSpPr txBox="1"/>
      </xdr:nvSpPr>
      <xdr:spPr>
        <a:xfrm>
          <a:off x="19547840" y="165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E06834CE-AD09-46B7-A4A9-8288BABE5D0F}"/>
            </a:ext>
          </a:extLst>
        </xdr:cNvPr>
        <xdr:cNvCxnSpPr/>
      </xdr:nvCxnSpPr>
      <xdr:spPr>
        <a:xfrm>
          <a:off x="1944370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a:extLst>
            <a:ext uri="{FF2B5EF4-FFF2-40B4-BE49-F238E27FC236}">
              <a16:creationId xmlns:a16="http://schemas.microsoft.com/office/drawing/2014/main" id="{BAADA8F2-A451-4C75-8F35-9B1E6C778A5C}"/>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43E9C06C-5236-483F-A98C-5B0248F6C819}"/>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9AC3A294-4948-460C-92BF-C8C7F4FAB673}"/>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3C84E155-DFC9-4BB6-A7BD-92B3B20F78E0}"/>
            </a:ext>
          </a:extLst>
        </xdr:cNvPr>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47B72E6F-0345-4B93-8F50-C49CA6DEDE90}"/>
            </a:ext>
          </a:extLst>
        </xdr:cNvPr>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5287E203-3F70-45ED-9D2E-E1158AC9366B}"/>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D59BD24-682F-44DF-B5DD-798EA0592BF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3B75E99-A6F8-4163-AAC0-D15158B6A14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5DEE1A1-1FB4-48D2-B9A9-38E4EED73A6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10EA44A-2ADD-45B5-8DF6-59EF430FB97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4A0E498-E390-4C5D-A918-963A65584BC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39" name="楕円 938">
          <a:extLst>
            <a:ext uri="{FF2B5EF4-FFF2-40B4-BE49-F238E27FC236}">
              <a16:creationId xmlns:a16="http://schemas.microsoft.com/office/drawing/2014/main" id="{0C5492DB-0FA8-4006-892D-5291335D1742}"/>
            </a:ext>
          </a:extLst>
        </xdr:cNvPr>
        <xdr:cNvSpPr/>
      </xdr:nvSpPr>
      <xdr:spPr>
        <a:xfrm>
          <a:off x="19458940"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940" name="【庁舎】&#10;一人当たり面積該当値テキスト">
          <a:extLst>
            <a:ext uri="{FF2B5EF4-FFF2-40B4-BE49-F238E27FC236}">
              <a16:creationId xmlns:a16="http://schemas.microsoft.com/office/drawing/2014/main" id="{67CA3517-D068-4F90-87DB-9C7F8A6DD56A}"/>
            </a:ext>
          </a:extLst>
        </xdr:cNvPr>
        <xdr:cNvSpPr txBox="1"/>
      </xdr:nvSpPr>
      <xdr:spPr>
        <a:xfrm>
          <a:off x="19547840"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941" name="楕円 940">
          <a:extLst>
            <a:ext uri="{FF2B5EF4-FFF2-40B4-BE49-F238E27FC236}">
              <a16:creationId xmlns:a16="http://schemas.microsoft.com/office/drawing/2014/main" id="{E167962A-D862-40DD-BC47-8EB53CF46C51}"/>
            </a:ext>
          </a:extLst>
        </xdr:cNvPr>
        <xdr:cNvSpPr/>
      </xdr:nvSpPr>
      <xdr:spPr>
        <a:xfrm>
          <a:off x="1873504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137161</xdr:rowOff>
    </xdr:from>
    <xdr:to>
      <xdr:col>116</xdr:col>
      <xdr:colOff>63500</xdr:colOff>
      <xdr:row>105</xdr:row>
      <xdr:rowOff>140970</xdr:rowOff>
    </xdr:to>
    <xdr:cxnSp macro="">
      <xdr:nvCxnSpPr>
        <xdr:cNvPr id="942" name="直線コネクタ 941">
          <a:extLst>
            <a:ext uri="{FF2B5EF4-FFF2-40B4-BE49-F238E27FC236}">
              <a16:creationId xmlns:a16="http://schemas.microsoft.com/office/drawing/2014/main" id="{91773B9F-A455-41AE-A4B6-9A6F97E308A0}"/>
            </a:ext>
          </a:extLst>
        </xdr:cNvPr>
        <xdr:cNvCxnSpPr/>
      </xdr:nvCxnSpPr>
      <xdr:spPr>
        <a:xfrm>
          <a:off x="18778220" y="1773936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86361</xdr:rowOff>
    </xdr:from>
    <xdr:to>
      <xdr:col>107</xdr:col>
      <xdr:colOff>101600</xdr:colOff>
      <xdr:row>106</xdr:row>
      <xdr:rowOff>16511</xdr:rowOff>
    </xdr:to>
    <xdr:sp macro="" textlink="">
      <xdr:nvSpPr>
        <xdr:cNvPr id="943" name="楕円 942">
          <a:extLst>
            <a:ext uri="{FF2B5EF4-FFF2-40B4-BE49-F238E27FC236}">
              <a16:creationId xmlns:a16="http://schemas.microsoft.com/office/drawing/2014/main" id="{9061A7F3-8EBE-4F6A-8493-1E5AE9E3994F}"/>
            </a:ext>
          </a:extLst>
        </xdr:cNvPr>
        <xdr:cNvSpPr/>
      </xdr:nvSpPr>
      <xdr:spPr>
        <a:xfrm>
          <a:off x="179374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105</xdr:row>
      <xdr:rowOff>137161</xdr:rowOff>
    </xdr:to>
    <xdr:cxnSp macro="">
      <xdr:nvCxnSpPr>
        <xdr:cNvPr id="944" name="直線コネクタ 943">
          <a:extLst>
            <a:ext uri="{FF2B5EF4-FFF2-40B4-BE49-F238E27FC236}">
              <a16:creationId xmlns:a16="http://schemas.microsoft.com/office/drawing/2014/main" id="{B83BF5F0-CBF5-47ED-A19A-C89D35270105}"/>
            </a:ext>
          </a:extLst>
        </xdr:cNvPr>
        <xdr:cNvCxnSpPr/>
      </xdr:nvCxnSpPr>
      <xdr:spPr>
        <a:xfrm>
          <a:off x="17988280" y="177393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45" name="楕円 944">
          <a:extLst>
            <a:ext uri="{FF2B5EF4-FFF2-40B4-BE49-F238E27FC236}">
              <a16:creationId xmlns:a16="http://schemas.microsoft.com/office/drawing/2014/main" id="{C1836B02-F350-4DD2-993E-DF277E93FDC2}"/>
            </a:ext>
          </a:extLst>
        </xdr:cNvPr>
        <xdr:cNvSpPr/>
      </xdr:nvSpPr>
      <xdr:spPr>
        <a:xfrm>
          <a:off x="171627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137161</xdr:rowOff>
    </xdr:to>
    <xdr:cxnSp macro="">
      <xdr:nvCxnSpPr>
        <xdr:cNvPr id="946" name="直線コネクタ 945">
          <a:extLst>
            <a:ext uri="{FF2B5EF4-FFF2-40B4-BE49-F238E27FC236}">
              <a16:creationId xmlns:a16="http://schemas.microsoft.com/office/drawing/2014/main" id="{F04A11A7-E161-4EB0-AC64-33AB0A20FD1D}"/>
            </a:ext>
          </a:extLst>
        </xdr:cNvPr>
        <xdr:cNvCxnSpPr/>
      </xdr:nvCxnSpPr>
      <xdr:spPr>
        <a:xfrm>
          <a:off x="17213580" y="1772031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47" name="楕円 946">
          <a:extLst>
            <a:ext uri="{FF2B5EF4-FFF2-40B4-BE49-F238E27FC236}">
              <a16:creationId xmlns:a16="http://schemas.microsoft.com/office/drawing/2014/main" id="{56F933A4-CFDA-494E-B70B-0398AC1375BB}"/>
            </a:ext>
          </a:extLst>
        </xdr:cNvPr>
        <xdr:cNvSpPr/>
      </xdr:nvSpPr>
      <xdr:spPr>
        <a:xfrm>
          <a:off x="1638808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118111</xdr:rowOff>
    </xdr:to>
    <xdr:cxnSp macro="">
      <xdr:nvCxnSpPr>
        <xdr:cNvPr id="948" name="直線コネクタ 947">
          <a:extLst>
            <a:ext uri="{FF2B5EF4-FFF2-40B4-BE49-F238E27FC236}">
              <a16:creationId xmlns:a16="http://schemas.microsoft.com/office/drawing/2014/main" id="{1E9ACD5B-9A43-4600-A253-AF23FC95EC79}"/>
            </a:ext>
          </a:extLst>
        </xdr:cNvPr>
        <xdr:cNvCxnSpPr/>
      </xdr:nvCxnSpPr>
      <xdr:spPr>
        <a:xfrm>
          <a:off x="16431260" y="177203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a:extLst>
            <a:ext uri="{FF2B5EF4-FFF2-40B4-BE49-F238E27FC236}">
              <a16:creationId xmlns:a16="http://schemas.microsoft.com/office/drawing/2014/main" id="{E161F857-6E17-4736-A79F-221D29F10B7F}"/>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50" name="n_2aveValue【庁舎】&#10;一人当たり面積">
          <a:extLst>
            <a:ext uri="{FF2B5EF4-FFF2-40B4-BE49-F238E27FC236}">
              <a16:creationId xmlns:a16="http://schemas.microsoft.com/office/drawing/2014/main" id="{903BB67E-1604-4867-BD5E-62894774506E}"/>
            </a:ext>
          </a:extLst>
        </xdr:cNvPr>
        <xdr:cNvSpPr txBox="1"/>
      </xdr:nvSpPr>
      <xdr:spPr>
        <a:xfrm>
          <a:off x="177762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51" name="n_3aveValue【庁舎】&#10;一人当たり面積">
          <a:extLst>
            <a:ext uri="{FF2B5EF4-FFF2-40B4-BE49-F238E27FC236}">
              <a16:creationId xmlns:a16="http://schemas.microsoft.com/office/drawing/2014/main" id="{33EE0584-3ABD-4682-A02A-E275E9F6CF0E}"/>
            </a:ext>
          </a:extLst>
        </xdr:cNvPr>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52" name="n_4aveValue【庁舎】&#10;一人当たり面積">
          <a:extLst>
            <a:ext uri="{FF2B5EF4-FFF2-40B4-BE49-F238E27FC236}">
              <a16:creationId xmlns:a16="http://schemas.microsoft.com/office/drawing/2014/main" id="{AA36B323-BD70-4D3B-8ADC-CF105011466A}"/>
            </a:ext>
          </a:extLst>
        </xdr:cNvPr>
        <xdr:cNvSpPr txBox="1"/>
      </xdr:nvSpPr>
      <xdr:spPr>
        <a:xfrm>
          <a:off x="1622686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7638</xdr:rowOff>
    </xdr:from>
    <xdr:ext cx="469744" cy="259045"/>
    <xdr:sp macro="" textlink="">
      <xdr:nvSpPr>
        <xdr:cNvPr id="953" name="n_1mainValue【庁舎】&#10;一人当たり面積">
          <a:extLst>
            <a:ext uri="{FF2B5EF4-FFF2-40B4-BE49-F238E27FC236}">
              <a16:creationId xmlns:a16="http://schemas.microsoft.com/office/drawing/2014/main" id="{A300DF93-0A00-45AA-B4AE-311BD68C5712}"/>
            </a:ext>
          </a:extLst>
        </xdr:cNvPr>
        <xdr:cNvSpPr txBox="1"/>
      </xdr:nvSpPr>
      <xdr:spPr>
        <a:xfrm>
          <a:off x="1856112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54" name="n_2mainValue【庁舎】&#10;一人当たり面積">
          <a:extLst>
            <a:ext uri="{FF2B5EF4-FFF2-40B4-BE49-F238E27FC236}">
              <a16:creationId xmlns:a16="http://schemas.microsoft.com/office/drawing/2014/main" id="{E11B99EB-B7BF-46E1-B129-B3B4421B646E}"/>
            </a:ext>
          </a:extLst>
        </xdr:cNvPr>
        <xdr:cNvSpPr txBox="1"/>
      </xdr:nvSpPr>
      <xdr:spPr>
        <a:xfrm>
          <a:off x="177762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5" name="n_3mainValue【庁舎】&#10;一人当たり面積">
          <a:extLst>
            <a:ext uri="{FF2B5EF4-FFF2-40B4-BE49-F238E27FC236}">
              <a16:creationId xmlns:a16="http://schemas.microsoft.com/office/drawing/2014/main" id="{7D490640-2743-4B42-9CDE-B34F56D7E435}"/>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56" name="n_4mainValue【庁舎】&#10;一人当たり面積">
          <a:extLst>
            <a:ext uri="{FF2B5EF4-FFF2-40B4-BE49-F238E27FC236}">
              <a16:creationId xmlns:a16="http://schemas.microsoft.com/office/drawing/2014/main" id="{6E839190-F301-4C8D-A0D6-2BC2F8BEC374}"/>
            </a:ext>
          </a:extLst>
        </xdr:cNvPr>
        <xdr:cNvSpPr txBox="1"/>
      </xdr:nvSpPr>
      <xdr:spPr>
        <a:xfrm>
          <a:off x="162268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D782AA4-A90B-4DAC-AE8B-827D8333A06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84EC8F4-C4E5-4FD1-A70C-672C4218E83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DEECB6B-C1E4-48D2-AFB9-7A20D99F069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類似団体内平均値と比較し、特に有形固定資産減価償却率が高く推移している施設は、一般廃棄物処理施設と、保健センター、市民会館である。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一般廃棄物処理施設については、ごみ処理施設の溶融炉等の大型設備機器の耐用年数は建物の躯体に比べて短く、昭和</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年に建築された第一工場棟をはじめ、現在稼働中の炉が近く更新時期を迎えることから、</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令和５年度にかけて、</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改修によ</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さらなる長寿命化・延命化を図っている。また、今後予定されている炉の改修・更新には多額の費用を要することから、長期的な視点で計画的な保全を行う必要がある。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保健センターは建築後</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が進行しており、今後も有形固定資産減価償却率の上昇が見込まれるため、長期的な活用を見据えた適切な保全を進めていく。市民会館については、元市民会館跡地エリアの整備に関係して、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年を経過している福祉文化会館の取り壊し</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ている一方、市民総合センターについても築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年を超えており、今後も有形固定資産減価償却率の上昇が見込まれるため、長期的な視点で計画的な保全を進めていく。</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441406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115482657</v>
      </c>
      <c r="BO4" s="371"/>
      <c r="BP4" s="371"/>
      <c r="BQ4" s="371"/>
      <c r="BR4" s="371"/>
      <c r="BS4" s="371"/>
      <c r="BT4" s="371"/>
      <c r="BU4" s="372"/>
      <c r="BV4" s="370">
        <v>112299867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1.8</v>
      </c>
      <c r="CU4" s="377"/>
      <c r="CV4" s="377"/>
      <c r="CW4" s="377"/>
      <c r="CX4" s="377"/>
      <c r="CY4" s="377"/>
      <c r="CZ4" s="377"/>
      <c r="DA4" s="378"/>
      <c r="DB4" s="376">
        <v>1.7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112668857</v>
      </c>
      <c r="BO5" s="408"/>
      <c r="BP5" s="408"/>
      <c r="BQ5" s="408"/>
      <c r="BR5" s="408"/>
      <c r="BS5" s="408"/>
      <c r="BT5" s="408"/>
      <c r="BU5" s="409"/>
      <c r="BV5" s="407">
        <v>110093054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88.6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2813800</v>
      </c>
      <c r="BO6" s="408"/>
      <c r="BP6" s="408"/>
      <c r="BQ6" s="408"/>
      <c r="BR6" s="408"/>
      <c r="BS6" s="408"/>
      <c r="BT6" s="408"/>
      <c r="BU6" s="409"/>
      <c r="BV6" s="407">
        <v>2206813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91.1</v>
      </c>
      <c r="CU6" s="445"/>
      <c r="CV6" s="445"/>
      <c r="CW6" s="445"/>
      <c r="CX6" s="445"/>
      <c r="CY6" s="445"/>
      <c r="CZ6" s="445"/>
      <c r="DA6" s="446"/>
      <c r="DB6" s="444">
        <v>90.6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1830040</v>
      </c>
      <c r="BO7" s="408"/>
      <c r="BP7" s="408"/>
      <c r="BQ7" s="408"/>
      <c r="BR7" s="408"/>
      <c r="BS7" s="408"/>
      <c r="BT7" s="408"/>
      <c r="BU7" s="409"/>
      <c r="BV7" s="407">
        <v>1261069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55546621</v>
      </c>
      <c r="CU7" s="408"/>
      <c r="CV7" s="408"/>
      <c r="CW7" s="408"/>
      <c r="CX7" s="408"/>
      <c r="CY7" s="408"/>
      <c r="CZ7" s="408"/>
      <c r="DA7" s="409"/>
      <c r="DB7" s="407">
        <v>55794897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983760</v>
      </c>
      <c r="BO8" s="408"/>
      <c r="BP8" s="408"/>
      <c r="BQ8" s="408"/>
      <c r="BR8" s="408"/>
      <c r="BS8" s="408"/>
      <c r="BT8" s="408"/>
      <c r="BU8" s="409"/>
      <c r="BV8" s="407">
        <v>945744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0.97</v>
      </c>
      <c r="CU8" s="448"/>
      <c r="CV8" s="448"/>
      <c r="CW8" s="448"/>
      <c r="CX8" s="448"/>
      <c r="CY8" s="448"/>
      <c r="CZ8" s="448"/>
      <c r="DA8" s="449"/>
      <c r="DB8" s="447">
        <v>0.96</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287730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38016</v>
      </c>
      <c r="BO9" s="408"/>
      <c r="BP9" s="408"/>
      <c r="BQ9" s="408"/>
      <c r="BR9" s="408"/>
      <c r="BS9" s="408"/>
      <c r="BT9" s="408"/>
      <c r="BU9" s="409"/>
      <c r="BV9" s="407">
        <v>-168375</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7.9</v>
      </c>
      <c r="CU9" s="405"/>
      <c r="CV9" s="405"/>
      <c r="CW9" s="405"/>
      <c r="CX9" s="405"/>
      <c r="CY9" s="405"/>
      <c r="CZ9" s="405"/>
      <c r="DA9" s="406"/>
      <c r="DB9" s="404">
        <v>7.9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280033</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530</v>
      </c>
      <c r="BO10" s="408"/>
      <c r="BP10" s="408"/>
      <c r="BQ10" s="408"/>
      <c r="BR10" s="408"/>
      <c r="BS10" s="408"/>
      <c r="BT10" s="408"/>
      <c r="BU10" s="409"/>
      <c r="BV10" s="407">
        <v>600560</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284921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300000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280782</v>
      </c>
      <c r="S13" s="492"/>
      <c r="T13" s="492"/>
      <c r="U13" s="492"/>
      <c r="V13" s="493"/>
      <c r="W13" s="423" t="s">
        <v>142</v>
      </c>
      <c r="X13" s="424"/>
      <c r="Y13" s="424"/>
      <c r="Z13" s="424"/>
      <c r="AA13" s="424"/>
      <c r="AB13" s="414"/>
      <c r="AC13" s="458">
        <v>685</v>
      </c>
      <c r="AD13" s="459"/>
      <c r="AE13" s="459"/>
      <c r="AF13" s="459"/>
      <c r="AG13" s="501"/>
      <c r="AH13" s="458">
        <v>736</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-161454</v>
      </c>
      <c r="BO13" s="408"/>
      <c r="BP13" s="408"/>
      <c r="BQ13" s="408"/>
      <c r="BR13" s="408"/>
      <c r="BS13" s="408"/>
      <c r="BT13" s="408"/>
      <c r="BU13" s="409"/>
      <c r="BV13" s="407">
        <v>132185</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283504</v>
      </c>
      <c r="S14" s="492"/>
      <c r="T14" s="492"/>
      <c r="U14" s="492"/>
      <c r="V14" s="493"/>
      <c r="W14" s="397"/>
      <c r="X14" s="398"/>
      <c r="Y14" s="398"/>
      <c r="Z14" s="398"/>
      <c r="AA14" s="398"/>
      <c r="AB14" s="387"/>
      <c r="AC14" s="494">
        <v>0.6</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150</v>
      </c>
      <c r="N15" s="499"/>
      <c r="O15" s="499"/>
      <c r="P15" s="499"/>
      <c r="Q15" s="500"/>
      <c r="R15" s="491">
        <v>280040</v>
      </c>
      <c r="S15" s="492"/>
      <c r="T15" s="492"/>
      <c r="U15" s="492"/>
      <c r="V15" s="493"/>
      <c r="W15" s="423" t="s">
        <v>151</v>
      </c>
      <c r="X15" s="424"/>
      <c r="Y15" s="424"/>
      <c r="Z15" s="424"/>
      <c r="AA15" s="424"/>
      <c r="AB15" s="414"/>
      <c r="AC15" s="458">
        <v>24627</v>
      </c>
      <c r="AD15" s="459"/>
      <c r="AE15" s="459"/>
      <c r="AF15" s="459"/>
      <c r="AG15" s="501"/>
      <c r="AH15" s="458">
        <v>27454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42148965</v>
      </c>
      <c r="BO15" s="371"/>
      <c r="BP15" s="371"/>
      <c r="BQ15" s="371"/>
      <c r="BR15" s="371"/>
      <c r="BS15" s="371"/>
      <c r="BT15" s="371"/>
      <c r="BU15" s="372"/>
      <c r="BV15" s="370">
        <v>39381505</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20.5</v>
      </c>
      <c r="AD16" s="495"/>
      <c r="AE16" s="495"/>
      <c r="AF16" s="495"/>
      <c r="AG16" s="496"/>
      <c r="AH16" s="494">
        <v>22.8</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43158871</v>
      </c>
      <c r="BO16" s="408"/>
      <c r="BP16" s="408"/>
      <c r="BQ16" s="408"/>
      <c r="BR16" s="408"/>
      <c r="BS16" s="408"/>
      <c r="BT16" s="408"/>
      <c r="BU16" s="409"/>
      <c r="BV16" s="407">
        <v>41719343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94901</v>
      </c>
      <c r="AD17" s="459"/>
      <c r="AE17" s="459"/>
      <c r="AF17" s="459"/>
      <c r="AG17" s="501"/>
      <c r="AH17" s="458">
        <v>91996</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54214268</v>
      </c>
      <c r="BO17" s="408"/>
      <c r="BP17" s="408"/>
      <c r="BQ17" s="408"/>
      <c r="BR17" s="408"/>
      <c r="BS17" s="408"/>
      <c r="BT17" s="408"/>
      <c r="BU17" s="409"/>
      <c r="BV17" s="407">
        <v>50473562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76.489999999999995</v>
      </c>
      <c r="M18" s="531"/>
      <c r="N18" s="531"/>
      <c r="O18" s="531"/>
      <c r="P18" s="531"/>
      <c r="Q18" s="531"/>
      <c r="R18" s="532"/>
      <c r="S18" s="532"/>
      <c r="T18" s="532"/>
      <c r="U18" s="532"/>
      <c r="V18" s="533"/>
      <c r="W18" s="425"/>
      <c r="X18" s="426"/>
      <c r="Y18" s="426"/>
      <c r="Z18" s="426"/>
      <c r="AA18" s="426"/>
      <c r="AB18" s="417"/>
      <c r="AC18" s="534">
        <v>78.900000000000006</v>
      </c>
      <c r="AD18" s="535"/>
      <c r="AE18" s="535"/>
      <c r="AF18" s="535"/>
      <c r="AG18" s="536"/>
      <c r="AH18" s="534">
        <v>76.5</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52427738</v>
      </c>
      <c r="BO18" s="408"/>
      <c r="BP18" s="408"/>
      <c r="BQ18" s="408"/>
      <c r="BR18" s="408"/>
      <c r="BS18" s="408"/>
      <c r="BT18" s="408"/>
      <c r="BU18" s="409"/>
      <c r="BV18" s="407">
        <v>51592578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3762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66505539</v>
      </c>
      <c r="BO19" s="408"/>
      <c r="BP19" s="408"/>
      <c r="BQ19" s="408"/>
      <c r="BR19" s="408"/>
      <c r="BS19" s="408"/>
      <c r="BT19" s="408"/>
      <c r="BU19" s="409"/>
      <c r="BV19" s="407">
        <v>65839096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125089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49644066</v>
      </c>
      <c r="BO22" s="371"/>
      <c r="BP22" s="371"/>
      <c r="BQ22" s="371"/>
      <c r="BR22" s="371"/>
      <c r="BS22" s="371"/>
      <c r="BT22" s="371"/>
      <c r="BU22" s="372"/>
      <c r="BV22" s="370">
        <v>46778621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45956708</v>
      </c>
      <c r="BO23" s="408"/>
      <c r="BP23" s="408"/>
      <c r="BQ23" s="408"/>
      <c r="BR23" s="408"/>
      <c r="BS23" s="408"/>
      <c r="BT23" s="408"/>
      <c r="BU23" s="409"/>
      <c r="BV23" s="407">
        <v>42639617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9830</v>
      </c>
      <c r="R24" s="459"/>
      <c r="S24" s="459"/>
      <c r="T24" s="459"/>
      <c r="U24" s="459"/>
      <c r="V24" s="501"/>
      <c r="W24" s="553"/>
      <c r="X24" s="554"/>
      <c r="Y24" s="555"/>
      <c r="Z24" s="457" t="s">
        <v>176</v>
      </c>
      <c r="AA24" s="437"/>
      <c r="AB24" s="437"/>
      <c r="AC24" s="437"/>
      <c r="AD24" s="437"/>
      <c r="AE24" s="437"/>
      <c r="AF24" s="437"/>
      <c r="AG24" s="438"/>
      <c r="AH24" s="458">
        <v>1556</v>
      </c>
      <c r="AI24" s="459"/>
      <c r="AJ24" s="459"/>
      <c r="AK24" s="459"/>
      <c r="AL24" s="501"/>
      <c r="AM24" s="458">
        <v>4752024</v>
      </c>
      <c r="AN24" s="459"/>
      <c r="AO24" s="459"/>
      <c r="AP24" s="459"/>
      <c r="AQ24" s="459"/>
      <c r="AR24" s="501"/>
      <c r="AS24" s="458">
        <v>3054</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30621814</v>
      </c>
      <c r="BO24" s="408"/>
      <c r="BP24" s="408"/>
      <c r="BQ24" s="408"/>
      <c r="BR24" s="408"/>
      <c r="BS24" s="408"/>
      <c r="BT24" s="408"/>
      <c r="BU24" s="409"/>
      <c r="BV24" s="407">
        <v>25421843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2</v>
      </c>
      <c r="M25" s="459"/>
      <c r="N25" s="459"/>
      <c r="O25" s="459"/>
      <c r="P25" s="501"/>
      <c r="Q25" s="458">
        <v>8580</v>
      </c>
      <c r="R25" s="459"/>
      <c r="S25" s="459"/>
      <c r="T25" s="459"/>
      <c r="U25" s="459"/>
      <c r="V25" s="501"/>
      <c r="W25" s="553"/>
      <c r="X25" s="554"/>
      <c r="Y25" s="555"/>
      <c r="Z25" s="457" t="s">
        <v>179</v>
      </c>
      <c r="AA25" s="437"/>
      <c r="AB25" s="437"/>
      <c r="AC25" s="437"/>
      <c r="AD25" s="437"/>
      <c r="AE25" s="437"/>
      <c r="AF25" s="437"/>
      <c r="AG25" s="438"/>
      <c r="AH25" s="458">
        <v>271</v>
      </c>
      <c r="AI25" s="459"/>
      <c r="AJ25" s="459"/>
      <c r="AK25" s="459"/>
      <c r="AL25" s="501"/>
      <c r="AM25" s="458">
        <v>847146</v>
      </c>
      <c r="AN25" s="459"/>
      <c r="AO25" s="459"/>
      <c r="AP25" s="459"/>
      <c r="AQ25" s="459"/>
      <c r="AR25" s="501"/>
      <c r="AS25" s="458">
        <v>3126</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33561919</v>
      </c>
      <c r="BO25" s="371"/>
      <c r="BP25" s="371"/>
      <c r="BQ25" s="371"/>
      <c r="BR25" s="371"/>
      <c r="BS25" s="371"/>
      <c r="BT25" s="371"/>
      <c r="BU25" s="372"/>
      <c r="BV25" s="370">
        <v>21193633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7850</v>
      </c>
      <c r="R26" s="459"/>
      <c r="S26" s="459"/>
      <c r="T26" s="459"/>
      <c r="U26" s="459"/>
      <c r="V26" s="501"/>
      <c r="W26" s="553"/>
      <c r="X26" s="554"/>
      <c r="Y26" s="555"/>
      <c r="Z26" s="457" t="s">
        <v>182</v>
      </c>
      <c r="AA26" s="559"/>
      <c r="AB26" s="559"/>
      <c r="AC26" s="559"/>
      <c r="AD26" s="559"/>
      <c r="AE26" s="559"/>
      <c r="AF26" s="559"/>
      <c r="AG26" s="560"/>
      <c r="AH26" s="458">
        <v>200</v>
      </c>
      <c r="AI26" s="459"/>
      <c r="AJ26" s="459"/>
      <c r="AK26" s="459"/>
      <c r="AL26" s="501"/>
      <c r="AM26" s="458">
        <v>609600</v>
      </c>
      <c r="AN26" s="459"/>
      <c r="AO26" s="459"/>
      <c r="AP26" s="459"/>
      <c r="AQ26" s="459"/>
      <c r="AR26" s="501"/>
      <c r="AS26" s="458">
        <v>3048</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416470</v>
      </c>
      <c r="BO26" s="408"/>
      <c r="BP26" s="408"/>
      <c r="BQ26" s="408"/>
      <c r="BR26" s="408"/>
      <c r="BS26" s="408"/>
      <c r="BT26" s="408"/>
      <c r="BU26" s="409"/>
      <c r="BV26" s="407">
        <v>318745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7580</v>
      </c>
      <c r="R27" s="459"/>
      <c r="S27" s="459"/>
      <c r="T27" s="459"/>
      <c r="U27" s="459"/>
      <c r="V27" s="501"/>
      <c r="W27" s="553"/>
      <c r="X27" s="554"/>
      <c r="Y27" s="555"/>
      <c r="Z27" s="457" t="s">
        <v>185</v>
      </c>
      <c r="AA27" s="437"/>
      <c r="AB27" s="437"/>
      <c r="AC27" s="437"/>
      <c r="AD27" s="437"/>
      <c r="AE27" s="437"/>
      <c r="AF27" s="437"/>
      <c r="AG27" s="438"/>
      <c r="AH27" s="458">
        <v>86</v>
      </c>
      <c r="AI27" s="459"/>
      <c r="AJ27" s="459"/>
      <c r="AK27" s="459"/>
      <c r="AL27" s="501"/>
      <c r="AM27" s="458">
        <v>258190</v>
      </c>
      <c r="AN27" s="459"/>
      <c r="AO27" s="459"/>
      <c r="AP27" s="459"/>
      <c r="AQ27" s="459"/>
      <c r="AR27" s="501"/>
      <c r="AS27" s="458">
        <v>3002</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708671</v>
      </c>
      <c r="BO27" s="527"/>
      <c r="BP27" s="527"/>
      <c r="BQ27" s="527"/>
      <c r="BR27" s="527"/>
      <c r="BS27" s="527"/>
      <c r="BT27" s="527"/>
      <c r="BU27" s="528"/>
      <c r="BV27" s="526">
        <v>708671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7080</v>
      </c>
      <c r="R28" s="459"/>
      <c r="S28" s="459"/>
      <c r="T28" s="459"/>
      <c r="U28" s="459"/>
      <c r="V28" s="501"/>
      <c r="W28" s="553"/>
      <c r="X28" s="554"/>
      <c r="Y28" s="555"/>
      <c r="Z28" s="457" t="s">
        <v>188</v>
      </c>
      <c r="AA28" s="437"/>
      <c r="AB28" s="437"/>
      <c r="AC28" s="437"/>
      <c r="AD28" s="437"/>
      <c r="AE28" s="437"/>
      <c r="AF28" s="437"/>
      <c r="AG28" s="438"/>
      <c r="AH28" s="458">
        <v>3</v>
      </c>
      <c r="AI28" s="459"/>
      <c r="AJ28" s="459"/>
      <c r="AK28" s="459"/>
      <c r="AL28" s="501"/>
      <c r="AM28" s="458">
        <v>8322</v>
      </c>
      <c r="AN28" s="459"/>
      <c r="AO28" s="459"/>
      <c r="AP28" s="459"/>
      <c r="AQ28" s="459"/>
      <c r="AR28" s="501"/>
      <c r="AS28" s="458">
        <v>2774</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7942950</v>
      </c>
      <c r="BO28" s="371"/>
      <c r="BP28" s="371"/>
      <c r="BQ28" s="371"/>
      <c r="BR28" s="371"/>
      <c r="BS28" s="371"/>
      <c r="BT28" s="371"/>
      <c r="BU28" s="372"/>
      <c r="BV28" s="370">
        <v>7669420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26</v>
      </c>
      <c r="M29" s="459"/>
      <c r="N29" s="459"/>
      <c r="O29" s="459"/>
      <c r="P29" s="501"/>
      <c r="Q29" s="458">
        <v>6640</v>
      </c>
      <c r="R29" s="459"/>
      <c r="S29" s="459"/>
      <c r="T29" s="459"/>
      <c r="U29" s="459"/>
      <c r="V29" s="501"/>
      <c r="W29" s="556"/>
      <c r="X29" s="557"/>
      <c r="Y29" s="558"/>
      <c r="Z29" s="457" t="s">
        <v>191</v>
      </c>
      <c r="AA29" s="437"/>
      <c r="AB29" s="437"/>
      <c r="AC29" s="437"/>
      <c r="AD29" s="437"/>
      <c r="AE29" s="437"/>
      <c r="AF29" s="437"/>
      <c r="AG29" s="438"/>
      <c r="AH29" s="458">
        <v>1645</v>
      </c>
      <c r="AI29" s="459"/>
      <c r="AJ29" s="459"/>
      <c r="AK29" s="459"/>
      <c r="AL29" s="501"/>
      <c r="AM29" s="458">
        <v>5018536</v>
      </c>
      <c r="AN29" s="459"/>
      <c r="AO29" s="459"/>
      <c r="AP29" s="459"/>
      <c r="AQ29" s="459"/>
      <c r="AR29" s="501"/>
      <c r="AS29" s="458">
        <v>3051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t="s">
        <v>149</v>
      </c>
      <c r="BO29" s="408"/>
      <c r="BP29" s="408"/>
      <c r="BQ29" s="408"/>
      <c r="BR29" s="408"/>
      <c r="BS29" s="408"/>
      <c r="BT29" s="408"/>
      <c r="BU29" s="409"/>
      <c r="BV29" s="407" t="s">
        <v>149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100</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15508448</v>
      </c>
      <c r="BO30" s="527"/>
      <c r="BP30" s="527"/>
      <c r="BQ30" s="527"/>
      <c r="BR30" s="527"/>
      <c r="BS30" s="527"/>
      <c r="BT30" s="527"/>
      <c r="BU30" s="528"/>
      <c r="BV30" s="526">
        <v>16368505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201</v>
      </c>
      <c r="X33" s="396"/>
      <c r="Y33" s="396"/>
      <c r="Z33" s="396"/>
      <c r="AA33" s="396"/>
      <c r="AB33" s="396"/>
      <c r="AC33" s="396"/>
      <c r="AD33" s="396"/>
      <c r="AE33" s="396"/>
      <c r="AF33" s="396"/>
      <c r="AG33" s="396"/>
      <c r="AH33" s="396"/>
      <c r="AI33" s="396"/>
      <c r="AJ33" s="396"/>
      <c r="AK33" s="396"/>
      <c r="AL33" s="206"/>
      <c r="AM33" s="431" t="s">
        <v>203</v>
      </c>
      <c r="AN33" s="431"/>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大阪府都市競艇企業団(モーターボート競走事業会計)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茨木市土地開発公社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下水道等事業会計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淀川右岸水防事務組合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茨木市保健医療センター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茨木市文化振興財団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茨木市観光協会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7MxT++F+MddY7EABKadawShRaXa/rSGxd33z0fctvhRgi+Exiv5yx8H5f7hNe+BviEPH1O5hdnbmy5hRwK8Pw==" saltValue="rgr9MRMDVRe+Ncp2P4DW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50959702</v>
      </c>
      <c r="S5" s="613"/>
      <c r="T5" s="613"/>
      <c r="U5" s="613"/>
      <c r="V5" s="613"/>
      <c r="W5" s="613"/>
      <c r="X5" s="613"/>
      <c r="Y5" s="614"/>
      <c r="Z5" s="615">
        <v>44.1</v>
      </c>
      <c r="AA5" s="615"/>
      <c r="AB5" s="615"/>
      <c r="AC5" s="615"/>
      <c r="AD5" s="616">
        <v>46544206</v>
      </c>
      <c r="AE5" s="616"/>
      <c r="AF5" s="616"/>
      <c r="AG5" s="616"/>
      <c r="AH5" s="616"/>
      <c r="AI5" s="616"/>
      <c r="AJ5" s="616"/>
      <c r="AK5" s="616"/>
      <c r="AL5" s="617">
        <v>80.900000000000006</v>
      </c>
      <c r="AM5" s="618"/>
      <c r="AN5" s="618"/>
      <c r="AO5" s="619"/>
      <c r="AP5" s="609" t="s">
        <v>232</v>
      </c>
      <c r="AQ5" s="610"/>
      <c r="AR5" s="610"/>
      <c r="AS5" s="610"/>
      <c r="AT5" s="610"/>
      <c r="AU5" s="610"/>
      <c r="AV5" s="610"/>
      <c r="AW5" s="610"/>
      <c r="AX5" s="610"/>
      <c r="AY5" s="610"/>
      <c r="AZ5" s="610"/>
      <c r="BA5" s="610"/>
      <c r="BB5" s="610"/>
      <c r="BC5" s="610"/>
      <c r="BD5" s="610"/>
      <c r="BE5" s="610"/>
      <c r="BF5" s="611"/>
      <c r="BG5" s="623">
        <v>46544206</v>
      </c>
      <c r="BH5" s="624"/>
      <c r="BI5" s="624"/>
      <c r="BJ5" s="624"/>
      <c r="BK5" s="624"/>
      <c r="BL5" s="624"/>
      <c r="BM5" s="624"/>
      <c r="BN5" s="625"/>
      <c r="BO5" s="626">
        <v>91.3</v>
      </c>
      <c r="BP5" s="626"/>
      <c r="BQ5" s="626"/>
      <c r="BR5" s="626"/>
      <c r="BS5" s="627">
        <v>638073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521459</v>
      </c>
      <c r="S6" s="624"/>
      <c r="T6" s="624"/>
      <c r="U6" s="624"/>
      <c r="V6" s="624"/>
      <c r="W6" s="624"/>
      <c r="X6" s="624"/>
      <c r="Y6" s="625"/>
      <c r="Z6" s="626">
        <v>0.5</v>
      </c>
      <c r="AA6" s="626"/>
      <c r="AB6" s="626"/>
      <c r="AC6" s="626"/>
      <c r="AD6" s="627">
        <v>521459</v>
      </c>
      <c r="AE6" s="627"/>
      <c r="AF6" s="627"/>
      <c r="AG6" s="627"/>
      <c r="AH6" s="627"/>
      <c r="AI6" s="627"/>
      <c r="AJ6" s="627"/>
      <c r="AK6" s="627"/>
      <c r="AL6" s="628">
        <v>0.9</v>
      </c>
      <c r="AM6" s="629"/>
      <c r="AN6" s="629"/>
      <c r="AO6" s="630"/>
      <c r="AP6" s="620" t="s">
        <v>237</v>
      </c>
      <c r="AQ6" s="621"/>
      <c r="AR6" s="621"/>
      <c r="AS6" s="621"/>
      <c r="AT6" s="621"/>
      <c r="AU6" s="621"/>
      <c r="AV6" s="621"/>
      <c r="AW6" s="621"/>
      <c r="AX6" s="621"/>
      <c r="AY6" s="621"/>
      <c r="AZ6" s="621"/>
      <c r="BA6" s="621"/>
      <c r="BB6" s="621"/>
      <c r="BC6" s="621"/>
      <c r="BD6" s="621"/>
      <c r="BE6" s="621"/>
      <c r="BF6" s="622"/>
      <c r="BG6" s="623">
        <v>46544206</v>
      </c>
      <c r="BH6" s="624"/>
      <c r="BI6" s="624"/>
      <c r="BJ6" s="624"/>
      <c r="BK6" s="624"/>
      <c r="BL6" s="624"/>
      <c r="BM6" s="624"/>
      <c r="BN6" s="625"/>
      <c r="BO6" s="626">
        <v>91.3</v>
      </c>
      <c r="BP6" s="626"/>
      <c r="BQ6" s="626"/>
      <c r="BR6" s="626"/>
      <c r="BS6" s="627">
        <v>638073</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502662</v>
      </c>
      <c r="CS6" s="624"/>
      <c r="CT6" s="624"/>
      <c r="CU6" s="624"/>
      <c r="CV6" s="624"/>
      <c r="CW6" s="624"/>
      <c r="CX6" s="624"/>
      <c r="CY6" s="625"/>
      <c r="CZ6" s="617">
        <v>0.4</v>
      </c>
      <c r="DA6" s="618"/>
      <c r="DB6" s="618"/>
      <c r="DC6" s="634"/>
      <c r="DD6" s="632" t="s">
        <v>239</v>
      </c>
      <c r="DE6" s="624"/>
      <c r="DF6" s="624"/>
      <c r="DG6" s="624"/>
      <c r="DH6" s="624"/>
      <c r="DI6" s="624"/>
      <c r="DJ6" s="624"/>
      <c r="DK6" s="624"/>
      <c r="DL6" s="624"/>
      <c r="DM6" s="624"/>
      <c r="DN6" s="624"/>
      <c r="DO6" s="624"/>
      <c r="DP6" s="625"/>
      <c r="DQ6" s="632">
        <v>502662</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45832</v>
      </c>
      <c r="S7" s="624"/>
      <c r="T7" s="624"/>
      <c r="U7" s="624"/>
      <c r="V7" s="624"/>
      <c r="W7" s="624"/>
      <c r="X7" s="624"/>
      <c r="Y7" s="625"/>
      <c r="Z7" s="626">
        <v>0</v>
      </c>
      <c r="AA7" s="626"/>
      <c r="AB7" s="626"/>
      <c r="AC7" s="626"/>
      <c r="AD7" s="627">
        <v>45832</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22094528</v>
      </c>
      <c r="BH7" s="624"/>
      <c r="BI7" s="624"/>
      <c r="BJ7" s="624"/>
      <c r="BK7" s="624"/>
      <c r="BL7" s="624"/>
      <c r="BM7" s="624"/>
      <c r="BN7" s="625"/>
      <c r="BO7" s="626">
        <v>43.4</v>
      </c>
      <c r="BP7" s="626"/>
      <c r="BQ7" s="626"/>
      <c r="BR7" s="626"/>
      <c r="BS7" s="627">
        <v>638073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14768388</v>
      </c>
      <c r="CS7" s="624"/>
      <c r="CT7" s="624"/>
      <c r="CU7" s="624"/>
      <c r="CV7" s="624"/>
      <c r="CW7" s="624"/>
      <c r="CX7" s="624"/>
      <c r="CY7" s="625"/>
      <c r="CZ7" s="626">
        <v>13.1</v>
      </c>
      <c r="DA7" s="626"/>
      <c r="DB7" s="626"/>
      <c r="DC7" s="626"/>
      <c r="DD7" s="632">
        <v>8036714</v>
      </c>
      <c r="DE7" s="624"/>
      <c r="DF7" s="624"/>
      <c r="DG7" s="624"/>
      <c r="DH7" s="624"/>
      <c r="DI7" s="624"/>
      <c r="DJ7" s="624"/>
      <c r="DK7" s="624"/>
      <c r="DL7" s="624"/>
      <c r="DM7" s="624"/>
      <c r="DN7" s="624"/>
      <c r="DO7" s="624"/>
      <c r="DP7" s="625"/>
      <c r="DQ7" s="632">
        <v>6207978</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382756</v>
      </c>
      <c r="S8" s="624"/>
      <c r="T8" s="624"/>
      <c r="U8" s="624"/>
      <c r="V8" s="624"/>
      <c r="W8" s="624"/>
      <c r="X8" s="624"/>
      <c r="Y8" s="625"/>
      <c r="Z8" s="626">
        <v>0.3</v>
      </c>
      <c r="AA8" s="626"/>
      <c r="AB8" s="626"/>
      <c r="AC8" s="626"/>
      <c r="AD8" s="627">
        <v>382756</v>
      </c>
      <c r="AE8" s="627"/>
      <c r="AF8" s="627"/>
      <c r="AG8" s="627"/>
      <c r="AH8" s="627"/>
      <c r="AI8" s="627"/>
      <c r="AJ8" s="627"/>
      <c r="AK8" s="627"/>
      <c r="AL8" s="628">
        <v>0.7</v>
      </c>
      <c r="AM8" s="629"/>
      <c r="AN8" s="629"/>
      <c r="AO8" s="630"/>
      <c r="AP8" s="620" t="s">
        <v>244</v>
      </c>
      <c r="AQ8" s="621"/>
      <c r="AR8" s="621"/>
      <c r="AS8" s="621"/>
      <c r="AT8" s="621"/>
      <c r="AU8" s="621"/>
      <c r="AV8" s="621"/>
      <c r="AW8" s="621"/>
      <c r="AX8" s="621"/>
      <c r="AY8" s="621"/>
      <c r="AZ8" s="621"/>
      <c r="BA8" s="621"/>
      <c r="BB8" s="621"/>
      <c r="BC8" s="621"/>
      <c r="BD8" s="621"/>
      <c r="BE8" s="621"/>
      <c r="BF8" s="622"/>
      <c r="BG8" s="623">
        <v>495666</v>
      </c>
      <c r="BH8" s="624"/>
      <c r="BI8" s="624"/>
      <c r="BJ8" s="624"/>
      <c r="BK8" s="624"/>
      <c r="BL8" s="624"/>
      <c r="BM8" s="624"/>
      <c r="BN8" s="625"/>
      <c r="BO8" s="626">
        <v>1</v>
      </c>
      <c r="BP8" s="626"/>
      <c r="BQ8" s="626"/>
      <c r="BR8" s="626"/>
      <c r="BS8" s="627" t="s">
        <v>239</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49435911</v>
      </c>
      <c r="CS8" s="624"/>
      <c r="CT8" s="624"/>
      <c r="CU8" s="624"/>
      <c r="CV8" s="624"/>
      <c r="CW8" s="624"/>
      <c r="CX8" s="624"/>
      <c r="CY8" s="625"/>
      <c r="CZ8" s="626">
        <v>43.9</v>
      </c>
      <c r="DA8" s="626"/>
      <c r="DB8" s="626"/>
      <c r="DC8" s="626"/>
      <c r="DD8" s="632">
        <v>924717</v>
      </c>
      <c r="DE8" s="624"/>
      <c r="DF8" s="624"/>
      <c r="DG8" s="624"/>
      <c r="DH8" s="624"/>
      <c r="DI8" s="624"/>
      <c r="DJ8" s="624"/>
      <c r="DK8" s="624"/>
      <c r="DL8" s="624"/>
      <c r="DM8" s="624"/>
      <c r="DN8" s="624"/>
      <c r="DO8" s="624"/>
      <c r="DP8" s="625"/>
      <c r="DQ8" s="632">
        <v>21576765</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273992</v>
      </c>
      <c r="S9" s="624"/>
      <c r="T9" s="624"/>
      <c r="U9" s="624"/>
      <c r="V9" s="624"/>
      <c r="W9" s="624"/>
      <c r="X9" s="624"/>
      <c r="Y9" s="625"/>
      <c r="Z9" s="626">
        <v>0.2</v>
      </c>
      <c r="AA9" s="626"/>
      <c r="AB9" s="626"/>
      <c r="AC9" s="626"/>
      <c r="AD9" s="627">
        <v>273992</v>
      </c>
      <c r="AE9" s="627"/>
      <c r="AF9" s="627"/>
      <c r="AG9" s="627"/>
      <c r="AH9" s="627"/>
      <c r="AI9" s="627"/>
      <c r="AJ9" s="627"/>
      <c r="AK9" s="627"/>
      <c r="AL9" s="628">
        <v>0.5</v>
      </c>
      <c r="AM9" s="629"/>
      <c r="AN9" s="629"/>
      <c r="AO9" s="630"/>
      <c r="AP9" s="620" t="s">
        <v>247</v>
      </c>
      <c r="AQ9" s="621"/>
      <c r="AR9" s="621"/>
      <c r="AS9" s="621"/>
      <c r="AT9" s="621"/>
      <c r="AU9" s="621"/>
      <c r="AV9" s="621"/>
      <c r="AW9" s="621"/>
      <c r="AX9" s="621"/>
      <c r="AY9" s="621"/>
      <c r="AZ9" s="621"/>
      <c r="BA9" s="621"/>
      <c r="BB9" s="621"/>
      <c r="BC9" s="621"/>
      <c r="BD9" s="621"/>
      <c r="BE9" s="621"/>
      <c r="BF9" s="622"/>
      <c r="BG9" s="623">
        <v>18569770</v>
      </c>
      <c r="BH9" s="624"/>
      <c r="BI9" s="624"/>
      <c r="BJ9" s="624"/>
      <c r="BK9" s="624"/>
      <c r="BL9" s="624"/>
      <c r="BM9" s="624"/>
      <c r="BN9" s="625"/>
      <c r="BO9" s="626">
        <v>36.4</v>
      </c>
      <c r="BP9" s="626"/>
      <c r="BQ9" s="626"/>
      <c r="BR9" s="626"/>
      <c r="BS9" s="627" t="s">
        <v>239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14972091</v>
      </c>
      <c r="CS9" s="624"/>
      <c r="CT9" s="624"/>
      <c r="CU9" s="624"/>
      <c r="CV9" s="624"/>
      <c r="CW9" s="624"/>
      <c r="CX9" s="624"/>
      <c r="CY9" s="625"/>
      <c r="CZ9" s="626">
        <v>13.3</v>
      </c>
      <c r="DA9" s="626"/>
      <c r="DB9" s="626"/>
      <c r="DC9" s="626"/>
      <c r="DD9" s="632">
        <v>4650624</v>
      </c>
      <c r="DE9" s="624"/>
      <c r="DF9" s="624"/>
      <c r="DG9" s="624"/>
      <c r="DH9" s="624"/>
      <c r="DI9" s="624"/>
      <c r="DJ9" s="624"/>
      <c r="DK9" s="624"/>
      <c r="DL9" s="624"/>
      <c r="DM9" s="624"/>
      <c r="DN9" s="624"/>
      <c r="DO9" s="624"/>
      <c r="DP9" s="625"/>
      <c r="DQ9" s="632">
        <v>7567220</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239</v>
      </c>
      <c r="AE10" s="627"/>
      <c r="AF10" s="627"/>
      <c r="AG10" s="627"/>
      <c r="AH10" s="627"/>
      <c r="AI10" s="627"/>
      <c r="AJ10" s="627"/>
      <c r="AK10" s="627"/>
      <c r="AL10" s="628" t="s">
        <v>131</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786111</v>
      </c>
      <c r="BH10" s="624"/>
      <c r="BI10" s="624"/>
      <c r="BJ10" s="624"/>
      <c r="BK10" s="624"/>
      <c r="BL10" s="624"/>
      <c r="BM10" s="624"/>
      <c r="BN10" s="625"/>
      <c r="BO10" s="626">
        <v>1.5</v>
      </c>
      <c r="BP10" s="626"/>
      <c r="BQ10" s="626"/>
      <c r="BR10" s="626"/>
      <c r="BS10" s="627" t="s">
        <v>131</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95818</v>
      </c>
      <c r="CS10" s="624"/>
      <c r="CT10" s="624"/>
      <c r="CU10" s="624"/>
      <c r="CV10" s="624"/>
      <c r="CW10" s="624"/>
      <c r="CX10" s="624"/>
      <c r="CY10" s="625"/>
      <c r="CZ10" s="626">
        <v>0.1</v>
      </c>
      <c r="DA10" s="626"/>
      <c r="DB10" s="626"/>
      <c r="DC10" s="626"/>
      <c r="DD10" s="632" t="s">
        <v>239</v>
      </c>
      <c r="DE10" s="624"/>
      <c r="DF10" s="624"/>
      <c r="DG10" s="624"/>
      <c r="DH10" s="624"/>
      <c r="DI10" s="624"/>
      <c r="DJ10" s="624"/>
      <c r="DK10" s="624"/>
      <c r="DL10" s="624"/>
      <c r="DM10" s="624"/>
      <c r="DN10" s="624"/>
      <c r="DO10" s="624"/>
      <c r="DP10" s="625"/>
      <c r="DQ10" s="632">
        <v>93125</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6625155</v>
      </c>
      <c r="S11" s="624"/>
      <c r="T11" s="624"/>
      <c r="U11" s="624"/>
      <c r="V11" s="624"/>
      <c r="W11" s="624"/>
      <c r="X11" s="624"/>
      <c r="Y11" s="625"/>
      <c r="Z11" s="628">
        <v>5.7</v>
      </c>
      <c r="AA11" s="629"/>
      <c r="AB11" s="629"/>
      <c r="AC11" s="635"/>
      <c r="AD11" s="632">
        <v>6625155</v>
      </c>
      <c r="AE11" s="624"/>
      <c r="AF11" s="624"/>
      <c r="AG11" s="624"/>
      <c r="AH11" s="624"/>
      <c r="AI11" s="624"/>
      <c r="AJ11" s="624"/>
      <c r="AK11" s="625"/>
      <c r="AL11" s="628">
        <v>11.5</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2242981</v>
      </c>
      <c r="BH11" s="624"/>
      <c r="BI11" s="624"/>
      <c r="BJ11" s="624"/>
      <c r="BK11" s="624"/>
      <c r="BL11" s="624"/>
      <c r="BM11" s="624"/>
      <c r="BN11" s="625"/>
      <c r="BO11" s="626">
        <v>4.4000000000000004</v>
      </c>
      <c r="BP11" s="626"/>
      <c r="BQ11" s="626"/>
      <c r="BR11" s="626"/>
      <c r="BS11" s="627">
        <v>638073</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360250</v>
      </c>
      <c r="CS11" s="624"/>
      <c r="CT11" s="624"/>
      <c r="CU11" s="624"/>
      <c r="CV11" s="624"/>
      <c r="CW11" s="624"/>
      <c r="CX11" s="624"/>
      <c r="CY11" s="625"/>
      <c r="CZ11" s="626">
        <v>0.3</v>
      </c>
      <c r="DA11" s="626"/>
      <c r="DB11" s="626"/>
      <c r="DC11" s="626"/>
      <c r="DD11" s="632">
        <v>91951</v>
      </c>
      <c r="DE11" s="624"/>
      <c r="DF11" s="624"/>
      <c r="DG11" s="624"/>
      <c r="DH11" s="624"/>
      <c r="DI11" s="624"/>
      <c r="DJ11" s="624"/>
      <c r="DK11" s="624"/>
      <c r="DL11" s="624"/>
      <c r="DM11" s="624"/>
      <c r="DN11" s="624"/>
      <c r="DO11" s="624"/>
      <c r="DP11" s="625"/>
      <c r="DQ11" s="632">
        <v>333080</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94745</v>
      </c>
      <c r="S12" s="624"/>
      <c r="T12" s="624"/>
      <c r="U12" s="624"/>
      <c r="V12" s="624"/>
      <c r="W12" s="624"/>
      <c r="X12" s="624"/>
      <c r="Y12" s="625"/>
      <c r="Z12" s="626">
        <v>0.1</v>
      </c>
      <c r="AA12" s="626"/>
      <c r="AB12" s="626"/>
      <c r="AC12" s="626"/>
      <c r="AD12" s="627">
        <v>94745</v>
      </c>
      <c r="AE12" s="627"/>
      <c r="AF12" s="627"/>
      <c r="AG12" s="627"/>
      <c r="AH12" s="627"/>
      <c r="AI12" s="627"/>
      <c r="AJ12" s="627"/>
      <c r="AK12" s="627"/>
      <c r="AL12" s="628">
        <v>0.2</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22398657</v>
      </c>
      <c r="BH12" s="624"/>
      <c r="BI12" s="624"/>
      <c r="BJ12" s="624"/>
      <c r="BK12" s="624"/>
      <c r="BL12" s="624"/>
      <c r="BM12" s="624"/>
      <c r="BN12" s="625"/>
      <c r="BO12" s="626">
        <v>44</v>
      </c>
      <c r="BP12" s="626"/>
      <c r="BQ12" s="626"/>
      <c r="BR12" s="626"/>
      <c r="BS12" s="627" t="s">
        <v>131</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2250684</v>
      </c>
      <c r="CS12" s="624"/>
      <c r="CT12" s="624"/>
      <c r="CU12" s="624"/>
      <c r="CV12" s="624"/>
      <c r="CW12" s="624"/>
      <c r="CX12" s="624"/>
      <c r="CY12" s="625"/>
      <c r="CZ12" s="626">
        <v>2</v>
      </c>
      <c r="DA12" s="626"/>
      <c r="DB12" s="626"/>
      <c r="DC12" s="626"/>
      <c r="DD12" s="632" t="s">
        <v>131</v>
      </c>
      <c r="DE12" s="624"/>
      <c r="DF12" s="624"/>
      <c r="DG12" s="624"/>
      <c r="DH12" s="624"/>
      <c r="DI12" s="624"/>
      <c r="DJ12" s="624"/>
      <c r="DK12" s="624"/>
      <c r="DL12" s="624"/>
      <c r="DM12" s="624"/>
      <c r="DN12" s="624"/>
      <c r="DO12" s="624"/>
      <c r="DP12" s="625"/>
      <c r="DQ12" s="632">
        <v>1896727</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239</v>
      </c>
      <c r="AA13" s="626"/>
      <c r="AB13" s="626"/>
      <c r="AC13" s="626"/>
      <c r="AD13" s="627" t="s">
        <v>131</v>
      </c>
      <c r="AE13" s="627"/>
      <c r="AF13" s="627"/>
      <c r="AG13" s="627"/>
      <c r="AH13" s="627"/>
      <c r="AI13" s="627"/>
      <c r="AJ13" s="627"/>
      <c r="AK13" s="627"/>
      <c r="AL13" s="628" t="s">
        <v>131</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22159117</v>
      </c>
      <c r="BH13" s="624"/>
      <c r="BI13" s="624"/>
      <c r="BJ13" s="624"/>
      <c r="BK13" s="624"/>
      <c r="BL13" s="624"/>
      <c r="BM13" s="624"/>
      <c r="BN13" s="625"/>
      <c r="BO13" s="626">
        <v>43.5</v>
      </c>
      <c r="BP13" s="626"/>
      <c r="BQ13" s="626"/>
      <c r="BR13" s="626"/>
      <c r="BS13" s="627" t="s">
        <v>131</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8255416</v>
      </c>
      <c r="CS13" s="624"/>
      <c r="CT13" s="624"/>
      <c r="CU13" s="624"/>
      <c r="CV13" s="624"/>
      <c r="CW13" s="624"/>
      <c r="CX13" s="624"/>
      <c r="CY13" s="625"/>
      <c r="CZ13" s="626">
        <v>7.3</v>
      </c>
      <c r="DA13" s="626"/>
      <c r="DB13" s="626"/>
      <c r="DC13" s="626"/>
      <c r="DD13" s="632">
        <v>2450853</v>
      </c>
      <c r="DE13" s="624"/>
      <c r="DF13" s="624"/>
      <c r="DG13" s="624"/>
      <c r="DH13" s="624"/>
      <c r="DI13" s="624"/>
      <c r="DJ13" s="624"/>
      <c r="DK13" s="624"/>
      <c r="DL13" s="624"/>
      <c r="DM13" s="624"/>
      <c r="DN13" s="624"/>
      <c r="DO13" s="624"/>
      <c r="DP13" s="625"/>
      <c r="DQ13" s="632">
        <v>6803239</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3807</v>
      </c>
      <c r="S14" s="624"/>
      <c r="T14" s="624"/>
      <c r="U14" s="624"/>
      <c r="V14" s="624"/>
      <c r="W14" s="624"/>
      <c r="X14" s="624"/>
      <c r="Y14" s="625"/>
      <c r="Z14" s="626">
        <v>0</v>
      </c>
      <c r="AA14" s="626"/>
      <c r="AB14" s="626"/>
      <c r="AC14" s="626"/>
      <c r="AD14" s="627">
        <v>3807</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357754</v>
      </c>
      <c r="BH14" s="624"/>
      <c r="BI14" s="624"/>
      <c r="BJ14" s="624"/>
      <c r="BK14" s="624"/>
      <c r="BL14" s="624"/>
      <c r="BM14" s="624"/>
      <c r="BN14" s="625"/>
      <c r="BO14" s="626">
        <v>0.7</v>
      </c>
      <c r="BP14" s="626"/>
      <c r="BQ14" s="626"/>
      <c r="BR14" s="626"/>
      <c r="BS14" s="627" t="s">
        <v>239</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2818565</v>
      </c>
      <c r="CS14" s="624"/>
      <c r="CT14" s="624"/>
      <c r="CU14" s="624"/>
      <c r="CV14" s="624"/>
      <c r="CW14" s="624"/>
      <c r="CX14" s="624"/>
      <c r="CY14" s="625"/>
      <c r="CZ14" s="626">
        <v>2.5</v>
      </c>
      <c r="DA14" s="626"/>
      <c r="DB14" s="626"/>
      <c r="DC14" s="626"/>
      <c r="DD14" s="632">
        <v>296397</v>
      </c>
      <c r="DE14" s="624"/>
      <c r="DF14" s="624"/>
      <c r="DG14" s="624"/>
      <c r="DH14" s="624"/>
      <c r="DI14" s="624"/>
      <c r="DJ14" s="624"/>
      <c r="DK14" s="624"/>
      <c r="DL14" s="624"/>
      <c r="DM14" s="624"/>
      <c r="DN14" s="624"/>
      <c r="DO14" s="624"/>
      <c r="DP14" s="625"/>
      <c r="DQ14" s="632">
        <v>2773708</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239</v>
      </c>
      <c r="AE15" s="627"/>
      <c r="AF15" s="627"/>
      <c r="AG15" s="627"/>
      <c r="AH15" s="627"/>
      <c r="AI15" s="627"/>
      <c r="AJ15" s="627"/>
      <c r="AK15" s="627"/>
      <c r="AL15" s="628" t="s">
        <v>239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1693267</v>
      </c>
      <c r="BH15" s="624"/>
      <c r="BI15" s="624"/>
      <c r="BJ15" s="624"/>
      <c r="BK15" s="624"/>
      <c r="BL15" s="624"/>
      <c r="BM15" s="624"/>
      <c r="BN15" s="625"/>
      <c r="BO15" s="626">
        <v>3.3</v>
      </c>
      <c r="BP15" s="626"/>
      <c r="BQ15" s="626"/>
      <c r="BR15" s="626"/>
      <c r="BS15" s="627" t="s">
        <v>131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13949851</v>
      </c>
      <c r="CS15" s="624"/>
      <c r="CT15" s="624"/>
      <c r="CU15" s="624"/>
      <c r="CV15" s="624"/>
      <c r="CW15" s="624"/>
      <c r="CX15" s="624"/>
      <c r="CY15" s="625"/>
      <c r="CZ15" s="626">
        <v>12.4</v>
      </c>
      <c r="DA15" s="626"/>
      <c r="DB15" s="626"/>
      <c r="DC15" s="626"/>
      <c r="DD15" s="632">
        <v>2160416</v>
      </c>
      <c r="DE15" s="624"/>
      <c r="DF15" s="624"/>
      <c r="DG15" s="624"/>
      <c r="DH15" s="624"/>
      <c r="DI15" s="624"/>
      <c r="DJ15" s="624"/>
      <c r="DK15" s="624"/>
      <c r="DL15" s="624"/>
      <c r="DM15" s="624"/>
      <c r="DN15" s="624"/>
      <c r="DO15" s="624"/>
      <c r="DP15" s="625"/>
      <c r="DQ15" s="632">
        <v>10704161</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113920</v>
      </c>
      <c r="S16" s="624"/>
      <c r="T16" s="624"/>
      <c r="U16" s="624"/>
      <c r="V16" s="624"/>
      <c r="W16" s="624"/>
      <c r="X16" s="624"/>
      <c r="Y16" s="625"/>
      <c r="Z16" s="626">
        <v>0.1</v>
      </c>
      <c r="AA16" s="626"/>
      <c r="AB16" s="626"/>
      <c r="AC16" s="626"/>
      <c r="AD16" s="627">
        <v>113920</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131</v>
      </c>
      <c r="BP16" s="626"/>
      <c r="BQ16" s="626"/>
      <c r="BR16" s="626"/>
      <c r="BS16" s="627" t="s">
        <v>239</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27566</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v>1419</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661268</v>
      </c>
      <c r="S17" s="624"/>
      <c r="T17" s="624"/>
      <c r="U17" s="624"/>
      <c r="V17" s="624"/>
      <c r="W17" s="624"/>
      <c r="X17" s="624"/>
      <c r="Y17" s="625"/>
      <c r="Z17" s="626">
        <v>0.6</v>
      </c>
      <c r="AA17" s="626"/>
      <c r="AB17" s="626"/>
      <c r="AC17" s="626"/>
      <c r="AD17" s="627">
        <v>661268</v>
      </c>
      <c r="AE17" s="627"/>
      <c r="AF17" s="627"/>
      <c r="AG17" s="627"/>
      <c r="AH17" s="627"/>
      <c r="AI17" s="627"/>
      <c r="AJ17" s="627"/>
      <c r="AK17" s="627"/>
      <c r="AL17" s="628">
        <v>1.1000000000000001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239</v>
      </c>
      <c r="BH17" s="624"/>
      <c r="BI17" s="624"/>
      <c r="BJ17" s="624"/>
      <c r="BK17" s="624"/>
      <c r="BL17" s="624"/>
      <c r="BM17" s="624"/>
      <c r="BN17" s="625"/>
      <c r="BO17" s="626" t="s">
        <v>239</v>
      </c>
      <c r="BP17" s="626"/>
      <c r="BQ17" s="626"/>
      <c r="BR17" s="626"/>
      <c r="BS17" s="627" t="s">
        <v>131</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5231655</v>
      </c>
      <c r="CS17" s="624"/>
      <c r="CT17" s="624"/>
      <c r="CU17" s="624"/>
      <c r="CV17" s="624"/>
      <c r="CW17" s="624"/>
      <c r="CX17" s="624"/>
      <c r="CY17" s="625"/>
      <c r="CZ17" s="626">
        <v>4.5999999999999996</v>
      </c>
      <c r="DA17" s="626"/>
      <c r="DB17" s="626"/>
      <c r="DC17" s="626"/>
      <c r="DD17" s="632" t="s">
        <v>131</v>
      </c>
      <c r="DE17" s="624"/>
      <c r="DF17" s="624"/>
      <c r="DG17" s="624"/>
      <c r="DH17" s="624"/>
      <c r="DI17" s="624"/>
      <c r="DJ17" s="624"/>
      <c r="DK17" s="624"/>
      <c r="DL17" s="624"/>
      <c r="DM17" s="624"/>
      <c r="DN17" s="624"/>
      <c r="DO17" s="624"/>
      <c r="DP17" s="625"/>
      <c r="DQ17" s="632">
        <v>5231655</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333186</v>
      </c>
      <c r="S18" s="624"/>
      <c r="T18" s="624"/>
      <c r="U18" s="624"/>
      <c r="V18" s="624"/>
      <c r="W18" s="624"/>
      <c r="X18" s="624"/>
      <c r="Y18" s="625"/>
      <c r="Z18" s="626">
        <v>0.3</v>
      </c>
      <c r="AA18" s="626"/>
      <c r="AB18" s="626"/>
      <c r="AC18" s="626"/>
      <c r="AD18" s="627">
        <v>333186</v>
      </c>
      <c r="AE18" s="627"/>
      <c r="AF18" s="627"/>
      <c r="AG18" s="627"/>
      <c r="AH18" s="627"/>
      <c r="AI18" s="627"/>
      <c r="AJ18" s="627"/>
      <c r="AK18" s="627"/>
      <c r="AL18" s="628">
        <v>0.6</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131</v>
      </c>
      <c r="BP18" s="626"/>
      <c r="BQ18" s="626"/>
      <c r="BR18" s="626"/>
      <c r="BS18" s="627" t="s">
        <v>239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131</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329427</v>
      </c>
      <c r="S19" s="624"/>
      <c r="T19" s="624"/>
      <c r="U19" s="624"/>
      <c r="V19" s="624"/>
      <c r="W19" s="624"/>
      <c r="X19" s="624"/>
      <c r="Y19" s="625"/>
      <c r="Z19" s="626">
        <v>0.3</v>
      </c>
      <c r="AA19" s="626"/>
      <c r="AB19" s="626"/>
      <c r="AC19" s="626"/>
      <c r="AD19" s="627">
        <v>329427</v>
      </c>
      <c r="AE19" s="627"/>
      <c r="AF19" s="627"/>
      <c r="AG19" s="627"/>
      <c r="AH19" s="627"/>
      <c r="AI19" s="627"/>
      <c r="AJ19" s="627"/>
      <c r="AK19" s="627"/>
      <c r="AL19" s="628">
        <v>0.6</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4415496</v>
      </c>
      <c r="BH19" s="624"/>
      <c r="BI19" s="624"/>
      <c r="BJ19" s="624"/>
      <c r="BK19" s="624"/>
      <c r="BL19" s="624"/>
      <c r="BM19" s="624"/>
      <c r="BN19" s="625"/>
      <c r="BO19" s="626">
        <v>8.6999999999999993</v>
      </c>
      <c r="BP19" s="626"/>
      <c r="BQ19" s="626"/>
      <c r="BR19" s="626"/>
      <c r="BS19" s="627" t="s">
        <v>131</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3759</v>
      </c>
      <c r="S20" s="624"/>
      <c r="T20" s="624"/>
      <c r="U20" s="624"/>
      <c r="V20" s="624"/>
      <c r="W20" s="624"/>
      <c r="X20" s="624"/>
      <c r="Y20" s="625"/>
      <c r="Z20" s="626">
        <v>0</v>
      </c>
      <c r="AA20" s="626"/>
      <c r="AB20" s="626"/>
      <c r="AC20" s="626"/>
      <c r="AD20" s="627">
        <v>3759</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4415496</v>
      </c>
      <c r="BH20" s="624"/>
      <c r="BI20" s="624"/>
      <c r="BJ20" s="624"/>
      <c r="BK20" s="624"/>
      <c r="BL20" s="624"/>
      <c r="BM20" s="624"/>
      <c r="BN20" s="625"/>
      <c r="BO20" s="626">
        <v>8.6999999999999993</v>
      </c>
      <c r="BP20" s="626"/>
      <c r="BQ20" s="626"/>
      <c r="BR20" s="626"/>
      <c r="BS20" s="627" t="s">
        <v>131</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112668857</v>
      </c>
      <c r="CS20" s="624"/>
      <c r="CT20" s="624"/>
      <c r="CU20" s="624"/>
      <c r="CV20" s="624"/>
      <c r="CW20" s="624"/>
      <c r="CX20" s="624"/>
      <c r="CY20" s="625"/>
      <c r="CZ20" s="626">
        <v>100</v>
      </c>
      <c r="DA20" s="626"/>
      <c r="DB20" s="626"/>
      <c r="DC20" s="626"/>
      <c r="DD20" s="632">
        <v>18611672</v>
      </c>
      <c r="DE20" s="624"/>
      <c r="DF20" s="624"/>
      <c r="DG20" s="624"/>
      <c r="DH20" s="624"/>
      <c r="DI20" s="624"/>
      <c r="DJ20" s="624"/>
      <c r="DK20" s="624"/>
      <c r="DL20" s="624"/>
      <c r="DM20" s="624"/>
      <c r="DN20" s="624"/>
      <c r="DO20" s="624"/>
      <c r="DP20" s="625"/>
      <c r="DQ20" s="632">
        <v>63691739</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1263184</v>
      </c>
      <c r="S21" s="624"/>
      <c r="T21" s="624"/>
      <c r="U21" s="624"/>
      <c r="V21" s="624"/>
      <c r="W21" s="624"/>
      <c r="X21" s="624"/>
      <c r="Y21" s="625"/>
      <c r="Z21" s="626">
        <v>1.1000000000000001</v>
      </c>
      <c r="AA21" s="626"/>
      <c r="AB21" s="626"/>
      <c r="AC21" s="626"/>
      <c r="AD21" s="627">
        <v>999346</v>
      </c>
      <c r="AE21" s="627"/>
      <c r="AF21" s="627"/>
      <c r="AG21" s="627"/>
      <c r="AH21" s="627"/>
      <c r="AI21" s="627"/>
      <c r="AJ21" s="627"/>
      <c r="AK21" s="627"/>
      <c r="AL21" s="628">
        <v>1.7</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131</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999346</v>
      </c>
      <c r="S22" s="624"/>
      <c r="T22" s="624"/>
      <c r="U22" s="624"/>
      <c r="V22" s="624"/>
      <c r="W22" s="624"/>
      <c r="X22" s="624"/>
      <c r="Y22" s="625"/>
      <c r="Z22" s="626">
        <v>0.9</v>
      </c>
      <c r="AA22" s="626"/>
      <c r="AB22" s="626"/>
      <c r="AC22" s="626"/>
      <c r="AD22" s="627">
        <v>999346</v>
      </c>
      <c r="AE22" s="627"/>
      <c r="AF22" s="627"/>
      <c r="AG22" s="627"/>
      <c r="AH22" s="627"/>
      <c r="AI22" s="627"/>
      <c r="AJ22" s="627"/>
      <c r="AK22" s="627"/>
      <c r="AL22" s="628">
        <v>1.7</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239</v>
      </c>
      <c r="BP22" s="626"/>
      <c r="BQ22" s="626"/>
      <c r="BR22" s="626"/>
      <c r="BS22" s="627" t="s">
        <v>239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263838</v>
      </c>
      <c r="S23" s="624"/>
      <c r="T23" s="624"/>
      <c r="U23" s="624"/>
      <c r="V23" s="624"/>
      <c r="W23" s="624"/>
      <c r="X23" s="624"/>
      <c r="Y23" s="625"/>
      <c r="Z23" s="626">
        <v>0.2</v>
      </c>
      <c r="AA23" s="626"/>
      <c r="AB23" s="626"/>
      <c r="AC23" s="626"/>
      <c r="AD23" s="627" t="s">
        <v>131</v>
      </c>
      <c r="AE23" s="627"/>
      <c r="AF23" s="627"/>
      <c r="AG23" s="627"/>
      <c r="AH23" s="627"/>
      <c r="AI23" s="627"/>
      <c r="AJ23" s="627"/>
      <c r="AK23" s="627"/>
      <c r="AL23" s="628" t="s">
        <v>239</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4415496</v>
      </c>
      <c r="BH23" s="624"/>
      <c r="BI23" s="624"/>
      <c r="BJ23" s="624"/>
      <c r="BK23" s="624"/>
      <c r="BL23" s="624"/>
      <c r="BM23" s="624"/>
      <c r="BN23" s="625"/>
      <c r="BO23" s="626">
        <v>8.6999999999999993</v>
      </c>
      <c r="BP23" s="626"/>
      <c r="BQ23" s="626"/>
      <c r="BR23" s="626"/>
      <c r="BS23" s="627" t="s">
        <v>239</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239</v>
      </c>
      <c r="AA24" s="626"/>
      <c r="AB24" s="626"/>
      <c r="AC24" s="626"/>
      <c r="AD24" s="627" t="s">
        <v>131</v>
      </c>
      <c r="AE24" s="627"/>
      <c r="AF24" s="627"/>
      <c r="AG24" s="627"/>
      <c r="AH24" s="627"/>
      <c r="AI24" s="627"/>
      <c r="AJ24" s="627"/>
      <c r="AK24" s="627"/>
      <c r="AL24" s="628" t="s">
        <v>131</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55286724</v>
      </c>
      <c r="CS24" s="613"/>
      <c r="CT24" s="613"/>
      <c r="CU24" s="613"/>
      <c r="CV24" s="613"/>
      <c r="CW24" s="613"/>
      <c r="CX24" s="613"/>
      <c r="CY24" s="614"/>
      <c r="CZ24" s="617">
        <v>49.1</v>
      </c>
      <c r="DA24" s="618"/>
      <c r="DB24" s="618"/>
      <c r="DC24" s="634"/>
      <c r="DD24" s="658">
        <v>29575796</v>
      </c>
      <c r="DE24" s="613"/>
      <c r="DF24" s="613"/>
      <c r="DG24" s="613"/>
      <c r="DH24" s="613"/>
      <c r="DI24" s="613"/>
      <c r="DJ24" s="613"/>
      <c r="DK24" s="614"/>
      <c r="DL24" s="658">
        <v>29221043</v>
      </c>
      <c r="DM24" s="613"/>
      <c r="DN24" s="613"/>
      <c r="DO24" s="613"/>
      <c r="DP24" s="613"/>
      <c r="DQ24" s="613"/>
      <c r="DR24" s="613"/>
      <c r="DS24" s="613"/>
      <c r="DT24" s="613"/>
      <c r="DU24" s="613"/>
      <c r="DV24" s="614"/>
      <c r="DW24" s="617">
        <v>50.8</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61279006</v>
      </c>
      <c r="S25" s="624"/>
      <c r="T25" s="624"/>
      <c r="U25" s="624"/>
      <c r="V25" s="624"/>
      <c r="W25" s="624"/>
      <c r="X25" s="624"/>
      <c r="Y25" s="625"/>
      <c r="Z25" s="626">
        <v>53.1</v>
      </c>
      <c r="AA25" s="626"/>
      <c r="AB25" s="626"/>
      <c r="AC25" s="626"/>
      <c r="AD25" s="627">
        <v>56599672</v>
      </c>
      <c r="AE25" s="627"/>
      <c r="AF25" s="627"/>
      <c r="AG25" s="627"/>
      <c r="AH25" s="627"/>
      <c r="AI25" s="627"/>
      <c r="AJ25" s="627"/>
      <c r="AK25" s="627"/>
      <c r="AL25" s="628">
        <v>98.3</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17535511</v>
      </c>
      <c r="CS25" s="655"/>
      <c r="CT25" s="655"/>
      <c r="CU25" s="655"/>
      <c r="CV25" s="655"/>
      <c r="CW25" s="655"/>
      <c r="CX25" s="655"/>
      <c r="CY25" s="656"/>
      <c r="CZ25" s="628">
        <v>15.6</v>
      </c>
      <c r="DA25" s="653"/>
      <c r="DB25" s="653"/>
      <c r="DC25" s="657"/>
      <c r="DD25" s="632">
        <v>15498508</v>
      </c>
      <c r="DE25" s="655"/>
      <c r="DF25" s="655"/>
      <c r="DG25" s="655"/>
      <c r="DH25" s="655"/>
      <c r="DI25" s="655"/>
      <c r="DJ25" s="655"/>
      <c r="DK25" s="656"/>
      <c r="DL25" s="632">
        <v>15145851</v>
      </c>
      <c r="DM25" s="655"/>
      <c r="DN25" s="655"/>
      <c r="DO25" s="655"/>
      <c r="DP25" s="655"/>
      <c r="DQ25" s="655"/>
      <c r="DR25" s="655"/>
      <c r="DS25" s="655"/>
      <c r="DT25" s="655"/>
      <c r="DU25" s="655"/>
      <c r="DV25" s="656"/>
      <c r="DW25" s="628">
        <v>26.3</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35039</v>
      </c>
      <c r="S26" s="624"/>
      <c r="T26" s="624"/>
      <c r="U26" s="624"/>
      <c r="V26" s="624"/>
      <c r="W26" s="624"/>
      <c r="X26" s="624"/>
      <c r="Y26" s="625"/>
      <c r="Z26" s="626">
        <v>0</v>
      </c>
      <c r="AA26" s="626"/>
      <c r="AB26" s="626"/>
      <c r="AC26" s="626"/>
      <c r="AD26" s="627">
        <v>35039</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239</v>
      </c>
      <c r="BP26" s="626"/>
      <c r="BQ26" s="626"/>
      <c r="BR26" s="626"/>
      <c r="BS26" s="627" t="s">
        <v>239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10904625</v>
      </c>
      <c r="CS26" s="624"/>
      <c r="CT26" s="624"/>
      <c r="CU26" s="624"/>
      <c r="CV26" s="624"/>
      <c r="CW26" s="624"/>
      <c r="CX26" s="624"/>
      <c r="CY26" s="625"/>
      <c r="CZ26" s="628">
        <v>9.6999999999999993</v>
      </c>
      <c r="DA26" s="653"/>
      <c r="DB26" s="653"/>
      <c r="DC26" s="657"/>
      <c r="DD26" s="632">
        <v>9434328</v>
      </c>
      <c r="DE26" s="624"/>
      <c r="DF26" s="624"/>
      <c r="DG26" s="624"/>
      <c r="DH26" s="624"/>
      <c r="DI26" s="624"/>
      <c r="DJ26" s="624"/>
      <c r="DK26" s="625"/>
      <c r="DL26" s="632" t="s">
        <v>131</v>
      </c>
      <c r="DM26" s="624"/>
      <c r="DN26" s="624"/>
      <c r="DO26" s="624"/>
      <c r="DP26" s="624"/>
      <c r="DQ26" s="624"/>
      <c r="DR26" s="624"/>
      <c r="DS26" s="624"/>
      <c r="DT26" s="624"/>
      <c r="DU26" s="624"/>
      <c r="DV26" s="625"/>
      <c r="DW26" s="628" t="s">
        <v>239</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329390</v>
      </c>
      <c r="S27" s="624"/>
      <c r="T27" s="624"/>
      <c r="U27" s="624"/>
      <c r="V27" s="624"/>
      <c r="W27" s="624"/>
      <c r="X27" s="624"/>
      <c r="Y27" s="625"/>
      <c r="Z27" s="626">
        <v>0.3</v>
      </c>
      <c r="AA27" s="626"/>
      <c r="AB27" s="626"/>
      <c r="AC27" s="626"/>
      <c r="AD27" s="627" t="s">
        <v>239</v>
      </c>
      <c r="AE27" s="627"/>
      <c r="AF27" s="627"/>
      <c r="AG27" s="627"/>
      <c r="AH27" s="627"/>
      <c r="AI27" s="627"/>
      <c r="AJ27" s="627"/>
      <c r="AK27" s="627"/>
      <c r="AL27" s="628" t="s">
        <v>131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50959702</v>
      </c>
      <c r="BH27" s="624"/>
      <c r="BI27" s="624"/>
      <c r="BJ27" s="624"/>
      <c r="BK27" s="624"/>
      <c r="BL27" s="624"/>
      <c r="BM27" s="624"/>
      <c r="BN27" s="625"/>
      <c r="BO27" s="626">
        <v>100</v>
      </c>
      <c r="BP27" s="626"/>
      <c r="BQ27" s="626"/>
      <c r="BR27" s="626"/>
      <c r="BS27" s="627">
        <v>638073</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32519558</v>
      </c>
      <c r="CS27" s="655"/>
      <c r="CT27" s="655"/>
      <c r="CU27" s="655"/>
      <c r="CV27" s="655"/>
      <c r="CW27" s="655"/>
      <c r="CX27" s="655"/>
      <c r="CY27" s="656"/>
      <c r="CZ27" s="628">
        <v>28.9</v>
      </c>
      <c r="DA27" s="653"/>
      <c r="DB27" s="653"/>
      <c r="DC27" s="657"/>
      <c r="DD27" s="632">
        <v>8845633</v>
      </c>
      <c r="DE27" s="655"/>
      <c r="DF27" s="655"/>
      <c r="DG27" s="655"/>
      <c r="DH27" s="655"/>
      <c r="DI27" s="655"/>
      <c r="DJ27" s="655"/>
      <c r="DK27" s="656"/>
      <c r="DL27" s="632">
        <v>8843537</v>
      </c>
      <c r="DM27" s="655"/>
      <c r="DN27" s="655"/>
      <c r="DO27" s="655"/>
      <c r="DP27" s="655"/>
      <c r="DQ27" s="655"/>
      <c r="DR27" s="655"/>
      <c r="DS27" s="655"/>
      <c r="DT27" s="655"/>
      <c r="DU27" s="655"/>
      <c r="DV27" s="656"/>
      <c r="DW27" s="628">
        <v>15.4</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1229426</v>
      </c>
      <c r="S28" s="624"/>
      <c r="T28" s="624"/>
      <c r="U28" s="624"/>
      <c r="V28" s="624"/>
      <c r="W28" s="624"/>
      <c r="X28" s="624"/>
      <c r="Y28" s="625"/>
      <c r="Z28" s="626">
        <v>1.1000000000000001</v>
      </c>
      <c r="AA28" s="626"/>
      <c r="AB28" s="626"/>
      <c r="AC28" s="626"/>
      <c r="AD28" s="627">
        <v>383597</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5231655</v>
      </c>
      <c r="CS28" s="624"/>
      <c r="CT28" s="624"/>
      <c r="CU28" s="624"/>
      <c r="CV28" s="624"/>
      <c r="CW28" s="624"/>
      <c r="CX28" s="624"/>
      <c r="CY28" s="625"/>
      <c r="CZ28" s="628">
        <v>4.5999999999999996</v>
      </c>
      <c r="DA28" s="653"/>
      <c r="DB28" s="653"/>
      <c r="DC28" s="657"/>
      <c r="DD28" s="632">
        <v>5231655</v>
      </c>
      <c r="DE28" s="624"/>
      <c r="DF28" s="624"/>
      <c r="DG28" s="624"/>
      <c r="DH28" s="624"/>
      <c r="DI28" s="624"/>
      <c r="DJ28" s="624"/>
      <c r="DK28" s="625"/>
      <c r="DL28" s="632">
        <v>5231655</v>
      </c>
      <c r="DM28" s="624"/>
      <c r="DN28" s="624"/>
      <c r="DO28" s="624"/>
      <c r="DP28" s="624"/>
      <c r="DQ28" s="624"/>
      <c r="DR28" s="624"/>
      <c r="DS28" s="624"/>
      <c r="DT28" s="624"/>
      <c r="DU28" s="624"/>
      <c r="DV28" s="625"/>
      <c r="DW28" s="628">
        <v>9.1</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410490</v>
      </c>
      <c r="S29" s="624"/>
      <c r="T29" s="624"/>
      <c r="U29" s="624"/>
      <c r="V29" s="624"/>
      <c r="W29" s="624"/>
      <c r="X29" s="624"/>
      <c r="Y29" s="625"/>
      <c r="Z29" s="626">
        <v>0.4</v>
      </c>
      <c r="AA29" s="626"/>
      <c r="AB29" s="626"/>
      <c r="AC29" s="626"/>
      <c r="AD29" s="627" t="s">
        <v>131</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72</v>
      </c>
      <c r="CG29" s="621"/>
      <c r="CH29" s="621"/>
      <c r="CI29" s="621"/>
      <c r="CJ29" s="621"/>
      <c r="CK29" s="621"/>
      <c r="CL29" s="621"/>
      <c r="CM29" s="621"/>
      <c r="CN29" s="621"/>
      <c r="CO29" s="621"/>
      <c r="CP29" s="621"/>
      <c r="CQ29" s="622"/>
      <c r="CR29" s="623">
        <v>5231655</v>
      </c>
      <c r="CS29" s="655"/>
      <c r="CT29" s="655"/>
      <c r="CU29" s="655"/>
      <c r="CV29" s="655"/>
      <c r="CW29" s="655"/>
      <c r="CX29" s="655"/>
      <c r="CY29" s="656"/>
      <c r="CZ29" s="628">
        <v>4.5999999999999996</v>
      </c>
      <c r="DA29" s="653"/>
      <c r="DB29" s="653"/>
      <c r="DC29" s="657"/>
      <c r="DD29" s="632">
        <v>5231655</v>
      </c>
      <c r="DE29" s="655"/>
      <c r="DF29" s="655"/>
      <c r="DG29" s="655"/>
      <c r="DH29" s="655"/>
      <c r="DI29" s="655"/>
      <c r="DJ29" s="655"/>
      <c r="DK29" s="656"/>
      <c r="DL29" s="632">
        <v>5231655</v>
      </c>
      <c r="DM29" s="655"/>
      <c r="DN29" s="655"/>
      <c r="DO29" s="655"/>
      <c r="DP29" s="655"/>
      <c r="DQ29" s="655"/>
      <c r="DR29" s="655"/>
      <c r="DS29" s="655"/>
      <c r="DT29" s="655"/>
      <c r="DU29" s="655"/>
      <c r="DV29" s="656"/>
      <c r="DW29" s="628">
        <v>9.1</v>
      </c>
      <c r="DX29" s="653"/>
      <c r="DY29" s="653"/>
      <c r="DZ29" s="653"/>
      <c r="EA29" s="653"/>
      <c r="EB29" s="653"/>
      <c r="EC29" s="654"/>
    </row>
    <row r="30" spans="2:133" ht="11.25" customHeight="1" x14ac:dyDescent="0.2">
      <c r="B30" s="620" t="s">
        <v>310</v>
      </c>
      <c r="C30" s="621"/>
      <c r="D30" s="621"/>
      <c r="E30" s="621"/>
      <c r="F30" s="621"/>
      <c r="G30" s="621"/>
      <c r="H30" s="621"/>
      <c r="I30" s="621"/>
      <c r="J30" s="621"/>
      <c r="K30" s="621"/>
      <c r="L30" s="621"/>
      <c r="M30" s="621"/>
      <c r="N30" s="621"/>
      <c r="O30" s="621"/>
      <c r="P30" s="621"/>
      <c r="Q30" s="622"/>
      <c r="R30" s="623">
        <v>28225296</v>
      </c>
      <c r="S30" s="624"/>
      <c r="T30" s="624"/>
      <c r="U30" s="624"/>
      <c r="V30" s="624"/>
      <c r="W30" s="624"/>
      <c r="X30" s="624"/>
      <c r="Y30" s="625"/>
      <c r="Z30" s="626">
        <v>24.4</v>
      </c>
      <c r="AA30" s="626"/>
      <c r="AB30" s="626"/>
      <c r="AC30" s="626"/>
      <c r="AD30" s="627" t="s">
        <v>131</v>
      </c>
      <c r="AE30" s="627"/>
      <c r="AF30" s="627"/>
      <c r="AG30" s="627"/>
      <c r="AH30" s="627"/>
      <c r="AI30" s="627"/>
      <c r="AJ30" s="627"/>
      <c r="AK30" s="627"/>
      <c r="AL30" s="628" t="s">
        <v>239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4984555</v>
      </c>
      <c r="CS30" s="624"/>
      <c r="CT30" s="624"/>
      <c r="CU30" s="624"/>
      <c r="CV30" s="624"/>
      <c r="CW30" s="624"/>
      <c r="CX30" s="624"/>
      <c r="CY30" s="625"/>
      <c r="CZ30" s="628">
        <v>4.4000000000000004</v>
      </c>
      <c r="DA30" s="653"/>
      <c r="DB30" s="653"/>
      <c r="DC30" s="657"/>
      <c r="DD30" s="632">
        <v>4984555</v>
      </c>
      <c r="DE30" s="624"/>
      <c r="DF30" s="624"/>
      <c r="DG30" s="624"/>
      <c r="DH30" s="624"/>
      <c r="DI30" s="624"/>
      <c r="DJ30" s="624"/>
      <c r="DK30" s="625"/>
      <c r="DL30" s="632">
        <v>4984555</v>
      </c>
      <c r="DM30" s="624"/>
      <c r="DN30" s="624"/>
      <c r="DO30" s="624"/>
      <c r="DP30" s="624"/>
      <c r="DQ30" s="624"/>
      <c r="DR30" s="624"/>
      <c r="DS30" s="624"/>
      <c r="DT30" s="624"/>
      <c r="DU30" s="624"/>
      <c r="DV30" s="625"/>
      <c r="DW30" s="628">
        <v>8.6999999999999993</v>
      </c>
      <c r="DX30" s="653"/>
      <c r="DY30" s="653"/>
      <c r="DZ30" s="653"/>
      <c r="EA30" s="653"/>
      <c r="EB30" s="653"/>
      <c r="EC30" s="654"/>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239</v>
      </c>
      <c r="S31" s="624"/>
      <c r="T31" s="624"/>
      <c r="U31" s="624"/>
      <c r="V31" s="624"/>
      <c r="W31" s="624"/>
      <c r="X31" s="624"/>
      <c r="Y31" s="625"/>
      <c r="Z31" s="626" t="s">
        <v>131</v>
      </c>
      <c r="AA31" s="626"/>
      <c r="AB31" s="626"/>
      <c r="AC31" s="626"/>
      <c r="AD31" s="627" t="s">
        <v>239</v>
      </c>
      <c r="AE31" s="627"/>
      <c r="AF31" s="627"/>
      <c r="AG31" s="627"/>
      <c r="AH31" s="627"/>
      <c r="AI31" s="627"/>
      <c r="AJ31" s="627"/>
      <c r="AK31" s="627"/>
      <c r="AL31" s="628" t="s">
        <v>131</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99.7</v>
      </c>
      <c r="BS31" s="667"/>
      <c r="BT31" s="667"/>
      <c r="BU31" s="667"/>
      <c r="BV31" s="667"/>
      <c r="BW31" s="667"/>
      <c r="BX31" s="618">
        <v>98.6</v>
      </c>
      <c r="BY31" s="667"/>
      <c r="BZ31" s="667"/>
      <c r="CA31" s="667"/>
      <c r="CB31" s="668"/>
      <c r="CD31" s="661"/>
      <c r="CE31" s="662"/>
      <c r="CF31" s="620" t="s">
        <v>317</v>
      </c>
      <c r="CG31" s="621"/>
      <c r="CH31" s="621"/>
      <c r="CI31" s="621"/>
      <c r="CJ31" s="621"/>
      <c r="CK31" s="621"/>
      <c r="CL31" s="621"/>
      <c r="CM31" s="621"/>
      <c r="CN31" s="621"/>
      <c r="CO31" s="621"/>
      <c r="CP31" s="621"/>
      <c r="CQ31" s="622"/>
      <c r="CR31" s="623">
        <v>247100</v>
      </c>
      <c r="CS31" s="655"/>
      <c r="CT31" s="655"/>
      <c r="CU31" s="655"/>
      <c r="CV31" s="655"/>
      <c r="CW31" s="655"/>
      <c r="CX31" s="655"/>
      <c r="CY31" s="656"/>
      <c r="CZ31" s="628">
        <v>0.2</v>
      </c>
      <c r="DA31" s="653"/>
      <c r="DB31" s="653"/>
      <c r="DC31" s="657"/>
      <c r="DD31" s="632">
        <v>247100</v>
      </c>
      <c r="DE31" s="655"/>
      <c r="DF31" s="655"/>
      <c r="DG31" s="655"/>
      <c r="DH31" s="655"/>
      <c r="DI31" s="655"/>
      <c r="DJ31" s="655"/>
      <c r="DK31" s="656"/>
      <c r="DL31" s="632">
        <v>247100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318</v>
      </c>
      <c r="C32" s="621"/>
      <c r="D32" s="621"/>
      <c r="E32" s="621"/>
      <c r="F32" s="621"/>
      <c r="G32" s="621"/>
      <c r="H32" s="621"/>
      <c r="I32" s="621"/>
      <c r="J32" s="621"/>
      <c r="K32" s="621"/>
      <c r="L32" s="621"/>
      <c r="M32" s="621"/>
      <c r="N32" s="621"/>
      <c r="O32" s="621"/>
      <c r="P32" s="621"/>
      <c r="Q32" s="622"/>
      <c r="R32" s="623">
        <v>8741000</v>
      </c>
      <c r="S32" s="624"/>
      <c r="T32" s="624"/>
      <c r="U32" s="624"/>
      <c r="V32" s="624"/>
      <c r="W32" s="624"/>
      <c r="X32" s="624"/>
      <c r="Y32" s="625"/>
      <c r="Z32" s="626">
        <v>7.6</v>
      </c>
      <c r="AA32" s="626"/>
      <c r="AB32" s="626"/>
      <c r="AC32" s="626"/>
      <c r="AD32" s="627" t="s">
        <v>239</v>
      </c>
      <c r="AE32" s="627"/>
      <c r="AF32" s="627"/>
      <c r="AG32" s="627"/>
      <c r="AH32" s="627"/>
      <c r="AI32" s="627"/>
      <c r="AJ32" s="627"/>
      <c r="AK32" s="627"/>
      <c r="AL32" s="628" t="s">
        <v>131</v>
      </c>
      <c r="AM32" s="629"/>
      <c r="AN32" s="629"/>
      <c r="AO32" s="630"/>
      <c r="AP32" s="671"/>
      <c r="AQ32" s="672"/>
      <c r="AR32" s="672"/>
      <c r="AS32" s="672"/>
      <c r="AT32" s="676"/>
      <c r="AU32" s="214" t="s">
        <v>319</v>
      </c>
      <c r="AX32" s="620" t="s">
        <v>320</v>
      </c>
      <c r="AY32" s="621"/>
      <c r="AZ32" s="621"/>
      <c r="BA32" s="621"/>
      <c r="BB32" s="621"/>
      <c r="BC32" s="621"/>
      <c r="BD32" s="621"/>
      <c r="BE32" s="621"/>
      <c r="BF32" s="622"/>
      <c r="BG32" s="680">
        <v>99.3</v>
      </c>
      <c r="BH32" s="655"/>
      <c r="BI32" s="655"/>
      <c r="BJ32" s="655"/>
      <c r="BK32" s="655"/>
      <c r="BL32" s="655"/>
      <c r="BM32" s="629">
        <v>98</v>
      </c>
      <c r="BN32" s="655"/>
      <c r="BO32" s="655"/>
      <c r="BP32" s="655"/>
      <c r="BQ32" s="678"/>
      <c r="BR32" s="680">
        <v>99.5</v>
      </c>
      <c r="BS32" s="655"/>
      <c r="BT32" s="655"/>
      <c r="BU32" s="655"/>
      <c r="BV32" s="655"/>
      <c r="BW32" s="655"/>
      <c r="BX32" s="629">
        <v>97.9</v>
      </c>
      <c r="BY32" s="655"/>
      <c r="BZ32" s="655"/>
      <c r="CA32" s="655"/>
      <c r="CB32" s="678"/>
      <c r="CD32" s="663"/>
      <c r="CE32" s="664"/>
      <c r="CF32" s="620" t="s">
        <v>321</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239</v>
      </c>
      <c r="DE32" s="624"/>
      <c r="DF32" s="624"/>
      <c r="DG32" s="624"/>
      <c r="DH32" s="624"/>
      <c r="DI32" s="624"/>
      <c r="DJ32" s="624"/>
      <c r="DK32" s="625"/>
      <c r="DL32" s="632" t="s">
        <v>239</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2">
      <c r="B33" s="620" t="s">
        <v>322</v>
      </c>
      <c r="C33" s="621"/>
      <c r="D33" s="621"/>
      <c r="E33" s="621"/>
      <c r="F33" s="621"/>
      <c r="G33" s="621"/>
      <c r="H33" s="621"/>
      <c r="I33" s="621"/>
      <c r="J33" s="621"/>
      <c r="K33" s="621"/>
      <c r="L33" s="621"/>
      <c r="M33" s="621"/>
      <c r="N33" s="621"/>
      <c r="O33" s="621"/>
      <c r="P33" s="621"/>
      <c r="Q33" s="622"/>
      <c r="R33" s="623">
        <v>154855</v>
      </c>
      <c r="S33" s="624"/>
      <c r="T33" s="624"/>
      <c r="U33" s="624"/>
      <c r="V33" s="624"/>
      <c r="W33" s="624"/>
      <c r="X33" s="624"/>
      <c r="Y33" s="625"/>
      <c r="Z33" s="626">
        <v>0.1</v>
      </c>
      <c r="AA33" s="626"/>
      <c r="AB33" s="626"/>
      <c r="AC33" s="626"/>
      <c r="AD33" s="627">
        <v>76359</v>
      </c>
      <c r="AE33" s="627"/>
      <c r="AF33" s="627"/>
      <c r="AG33" s="627"/>
      <c r="AH33" s="627"/>
      <c r="AI33" s="627"/>
      <c r="AJ33" s="627"/>
      <c r="AK33" s="627"/>
      <c r="AL33" s="628">
        <v>0.1</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99.8</v>
      </c>
      <c r="BH33" s="682"/>
      <c r="BI33" s="682"/>
      <c r="BJ33" s="682"/>
      <c r="BK33" s="682"/>
      <c r="BL33" s="682"/>
      <c r="BM33" s="683">
        <v>99.3</v>
      </c>
      <c r="BN33" s="682"/>
      <c r="BO33" s="682"/>
      <c r="BP33" s="682"/>
      <c r="BQ33" s="684"/>
      <c r="BR33" s="681">
        <v>99.8</v>
      </c>
      <c r="BS33" s="682"/>
      <c r="BT33" s="682"/>
      <c r="BU33" s="682"/>
      <c r="BV33" s="682"/>
      <c r="BW33" s="682"/>
      <c r="BX33" s="683">
        <v>99.2</v>
      </c>
      <c r="BY33" s="682"/>
      <c r="BZ33" s="682"/>
      <c r="CA33" s="682"/>
      <c r="CB33" s="684"/>
      <c r="CD33" s="620" t="s">
        <v>324</v>
      </c>
      <c r="CE33" s="621"/>
      <c r="CF33" s="621"/>
      <c r="CG33" s="621"/>
      <c r="CH33" s="621"/>
      <c r="CI33" s="621"/>
      <c r="CJ33" s="621"/>
      <c r="CK33" s="621"/>
      <c r="CL33" s="621"/>
      <c r="CM33" s="621"/>
      <c r="CN33" s="621"/>
      <c r="CO33" s="621"/>
      <c r="CP33" s="621"/>
      <c r="CQ33" s="622"/>
      <c r="CR33" s="623">
        <v>38742895</v>
      </c>
      <c r="CS33" s="655"/>
      <c r="CT33" s="655"/>
      <c r="CU33" s="655"/>
      <c r="CV33" s="655"/>
      <c r="CW33" s="655"/>
      <c r="CX33" s="655"/>
      <c r="CY33" s="656"/>
      <c r="CZ33" s="628">
        <v>34.4</v>
      </c>
      <c r="DA33" s="653"/>
      <c r="DB33" s="653"/>
      <c r="DC33" s="657"/>
      <c r="DD33" s="632">
        <v>29861204</v>
      </c>
      <c r="DE33" s="655"/>
      <c r="DF33" s="655"/>
      <c r="DG33" s="655"/>
      <c r="DH33" s="655"/>
      <c r="DI33" s="655"/>
      <c r="DJ33" s="655"/>
      <c r="DK33" s="656"/>
      <c r="DL33" s="632">
        <v>23206695</v>
      </c>
      <c r="DM33" s="655"/>
      <c r="DN33" s="655"/>
      <c r="DO33" s="655"/>
      <c r="DP33" s="655"/>
      <c r="DQ33" s="655"/>
      <c r="DR33" s="655"/>
      <c r="DS33" s="655"/>
      <c r="DT33" s="655"/>
      <c r="DU33" s="655"/>
      <c r="DV33" s="656"/>
      <c r="DW33" s="628">
        <v>40.299999999999997</v>
      </c>
      <c r="DX33" s="653"/>
      <c r="DY33" s="653"/>
      <c r="DZ33" s="653"/>
      <c r="EA33" s="653"/>
      <c r="EB33" s="653"/>
      <c r="EC33" s="654"/>
    </row>
    <row r="34" spans="2:133" ht="11.25" customHeight="1" x14ac:dyDescent="0.2">
      <c r="B34" s="620" t="s">
        <v>325</v>
      </c>
      <c r="C34" s="621"/>
      <c r="D34" s="621"/>
      <c r="E34" s="621"/>
      <c r="F34" s="621"/>
      <c r="G34" s="621"/>
      <c r="H34" s="621"/>
      <c r="I34" s="621"/>
      <c r="J34" s="621"/>
      <c r="K34" s="621"/>
      <c r="L34" s="621"/>
      <c r="M34" s="621"/>
      <c r="N34" s="621"/>
      <c r="O34" s="621"/>
      <c r="P34" s="621"/>
      <c r="Q34" s="622"/>
      <c r="R34" s="623">
        <v>186512</v>
      </c>
      <c r="S34" s="624"/>
      <c r="T34" s="624"/>
      <c r="U34" s="624"/>
      <c r="V34" s="624"/>
      <c r="W34" s="624"/>
      <c r="X34" s="624"/>
      <c r="Y34" s="625"/>
      <c r="Z34" s="626">
        <v>0.2</v>
      </c>
      <c r="AA34" s="626"/>
      <c r="AB34" s="626"/>
      <c r="AC34" s="626"/>
      <c r="AD34" s="627" t="s">
        <v>239</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18909052</v>
      </c>
      <c r="CS34" s="624"/>
      <c r="CT34" s="624"/>
      <c r="CU34" s="624"/>
      <c r="CV34" s="624"/>
      <c r="CW34" s="624"/>
      <c r="CX34" s="624"/>
      <c r="CY34" s="625"/>
      <c r="CZ34" s="628">
        <v>16.8</v>
      </c>
      <c r="DA34" s="653"/>
      <c r="DB34" s="653"/>
      <c r="DC34" s="657"/>
      <c r="DD34" s="632">
        <v>14430567</v>
      </c>
      <c r="DE34" s="624"/>
      <c r="DF34" s="624"/>
      <c r="DG34" s="624"/>
      <c r="DH34" s="624"/>
      <c r="DI34" s="624"/>
      <c r="DJ34" s="624"/>
      <c r="DK34" s="625"/>
      <c r="DL34" s="632">
        <v>11959117</v>
      </c>
      <c r="DM34" s="624"/>
      <c r="DN34" s="624"/>
      <c r="DO34" s="624"/>
      <c r="DP34" s="624"/>
      <c r="DQ34" s="624"/>
      <c r="DR34" s="624"/>
      <c r="DS34" s="624"/>
      <c r="DT34" s="624"/>
      <c r="DU34" s="624"/>
      <c r="DV34" s="625"/>
      <c r="DW34" s="628">
        <v>20.8</v>
      </c>
      <c r="DX34" s="653"/>
      <c r="DY34" s="653"/>
      <c r="DZ34" s="653"/>
      <c r="EA34" s="653"/>
      <c r="EB34" s="653"/>
      <c r="EC34" s="654"/>
    </row>
    <row r="35" spans="2:133" ht="11.25" customHeight="1" x14ac:dyDescent="0.2">
      <c r="B35" s="620" t="s">
        <v>327</v>
      </c>
      <c r="C35" s="621"/>
      <c r="D35" s="621"/>
      <c r="E35" s="621"/>
      <c r="F35" s="621"/>
      <c r="G35" s="621"/>
      <c r="H35" s="621"/>
      <c r="I35" s="621"/>
      <c r="J35" s="621"/>
      <c r="K35" s="621"/>
      <c r="L35" s="621"/>
      <c r="M35" s="621"/>
      <c r="N35" s="621"/>
      <c r="O35" s="621"/>
      <c r="P35" s="621"/>
      <c r="Q35" s="622"/>
      <c r="R35" s="623">
        <v>1365502</v>
      </c>
      <c r="S35" s="624"/>
      <c r="T35" s="624"/>
      <c r="U35" s="624"/>
      <c r="V35" s="624"/>
      <c r="W35" s="624"/>
      <c r="X35" s="624"/>
      <c r="Y35" s="625"/>
      <c r="Z35" s="626">
        <v>1.2</v>
      </c>
      <c r="AA35" s="626"/>
      <c r="AB35" s="626"/>
      <c r="AC35" s="626"/>
      <c r="AD35" s="627" t="s">
        <v>239</v>
      </c>
      <c r="AE35" s="627"/>
      <c r="AF35" s="627"/>
      <c r="AG35" s="627"/>
      <c r="AH35" s="627"/>
      <c r="AI35" s="627"/>
      <c r="AJ35" s="627"/>
      <c r="AK35" s="627"/>
      <c r="AL35" s="628" t="s">
        <v>239</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1372222</v>
      </c>
      <c r="CS35" s="655"/>
      <c r="CT35" s="655"/>
      <c r="CU35" s="655"/>
      <c r="CV35" s="655"/>
      <c r="CW35" s="655"/>
      <c r="CX35" s="655"/>
      <c r="CY35" s="656"/>
      <c r="CZ35" s="628">
        <v>1.2</v>
      </c>
      <c r="DA35" s="653"/>
      <c r="DB35" s="653"/>
      <c r="DC35" s="657"/>
      <c r="DD35" s="632">
        <v>1205898</v>
      </c>
      <c r="DE35" s="655"/>
      <c r="DF35" s="655"/>
      <c r="DG35" s="655"/>
      <c r="DH35" s="655"/>
      <c r="DI35" s="655"/>
      <c r="DJ35" s="655"/>
      <c r="DK35" s="656"/>
      <c r="DL35" s="632">
        <v>1022934</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2">
      <c r="B36" s="620" t="s">
        <v>331</v>
      </c>
      <c r="C36" s="621"/>
      <c r="D36" s="621"/>
      <c r="E36" s="621"/>
      <c r="F36" s="621"/>
      <c r="G36" s="621"/>
      <c r="H36" s="621"/>
      <c r="I36" s="621"/>
      <c r="J36" s="621"/>
      <c r="K36" s="621"/>
      <c r="L36" s="621"/>
      <c r="M36" s="621"/>
      <c r="N36" s="621"/>
      <c r="O36" s="621"/>
      <c r="P36" s="621"/>
      <c r="Q36" s="622"/>
      <c r="R36" s="623">
        <v>1733813</v>
      </c>
      <c r="S36" s="624"/>
      <c r="T36" s="624"/>
      <c r="U36" s="624"/>
      <c r="V36" s="624"/>
      <c r="W36" s="624"/>
      <c r="X36" s="624"/>
      <c r="Y36" s="625"/>
      <c r="Z36" s="626">
        <v>1.5</v>
      </c>
      <c r="AA36" s="626"/>
      <c r="AB36" s="626"/>
      <c r="AC36" s="626"/>
      <c r="AD36" s="627" t="s">
        <v>239</v>
      </c>
      <c r="AE36" s="627"/>
      <c r="AF36" s="627"/>
      <c r="AG36" s="627"/>
      <c r="AH36" s="627"/>
      <c r="AI36" s="627"/>
      <c r="AJ36" s="627"/>
      <c r="AK36" s="627"/>
      <c r="AL36" s="628" t="s">
        <v>131</v>
      </c>
      <c r="AM36" s="629"/>
      <c r="AN36" s="629"/>
      <c r="AO36" s="630"/>
      <c r="AP36" s="222"/>
      <c r="AQ36" s="689" t="s">
        <v>332</v>
      </c>
      <c r="AR36" s="690"/>
      <c r="AS36" s="690"/>
      <c r="AT36" s="690"/>
      <c r="AU36" s="690"/>
      <c r="AV36" s="690"/>
      <c r="AW36" s="690"/>
      <c r="AX36" s="690"/>
      <c r="AY36" s="691"/>
      <c r="AZ36" s="612">
        <v>10624705</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1162010</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8542637</v>
      </c>
      <c r="CS36" s="624"/>
      <c r="CT36" s="624"/>
      <c r="CU36" s="624"/>
      <c r="CV36" s="624"/>
      <c r="CW36" s="624"/>
      <c r="CX36" s="624"/>
      <c r="CY36" s="625"/>
      <c r="CZ36" s="628">
        <v>7.6</v>
      </c>
      <c r="DA36" s="653"/>
      <c r="DB36" s="653"/>
      <c r="DC36" s="657"/>
      <c r="DD36" s="632">
        <v>7064550</v>
      </c>
      <c r="DE36" s="624"/>
      <c r="DF36" s="624"/>
      <c r="DG36" s="624"/>
      <c r="DH36" s="624"/>
      <c r="DI36" s="624"/>
      <c r="DJ36" s="624"/>
      <c r="DK36" s="625"/>
      <c r="DL36" s="632">
        <v>3436874</v>
      </c>
      <c r="DM36" s="624"/>
      <c r="DN36" s="624"/>
      <c r="DO36" s="624"/>
      <c r="DP36" s="624"/>
      <c r="DQ36" s="624"/>
      <c r="DR36" s="624"/>
      <c r="DS36" s="624"/>
      <c r="DT36" s="624"/>
      <c r="DU36" s="624"/>
      <c r="DV36" s="625"/>
      <c r="DW36" s="628">
        <v>6</v>
      </c>
      <c r="DX36" s="653"/>
      <c r="DY36" s="653"/>
      <c r="DZ36" s="653"/>
      <c r="EA36" s="653"/>
      <c r="EB36" s="653"/>
      <c r="EC36" s="654"/>
    </row>
    <row r="37" spans="2:133" ht="11.25" customHeight="1" x14ac:dyDescent="0.2">
      <c r="B37" s="620" t="s">
        <v>335</v>
      </c>
      <c r="C37" s="621"/>
      <c r="D37" s="621"/>
      <c r="E37" s="621"/>
      <c r="F37" s="621"/>
      <c r="G37" s="621"/>
      <c r="H37" s="621"/>
      <c r="I37" s="621"/>
      <c r="J37" s="621"/>
      <c r="K37" s="621"/>
      <c r="L37" s="621"/>
      <c r="M37" s="621"/>
      <c r="N37" s="621"/>
      <c r="O37" s="621"/>
      <c r="P37" s="621"/>
      <c r="Q37" s="622"/>
      <c r="R37" s="623">
        <v>3942328</v>
      </c>
      <c r="S37" s="624"/>
      <c r="T37" s="624"/>
      <c r="U37" s="624"/>
      <c r="V37" s="624"/>
      <c r="W37" s="624"/>
      <c r="X37" s="624"/>
      <c r="Y37" s="625"/>
      <c r="Z37" s="626">
        <v>3.4</v>
      </c>
      <c r="AA37" s="626"/>
      <c r="AB37" s="626"/>
      <c r="AC37" s="626"/>
      <c r="AD37" s="627">
        <v>467009</v>
      </c>
      <c r="AE37" s="627"/>
      <c r="AF37" s="627"/>
      <c r="AG37" s="627"/>
      <c r="AH37" s="627"/>
      <c r="AI37" s="627"/>
      <c r="AJ37" s="627"/>
      <c r="AK37" s="627"/>
      <c r="AL37" s="628">
        <v>0.8</v>
      </c>
      <c r="AM37" s="629"/>
      <c r="AN37" s="629"/>
      <c r="AO37" s="630"/>
      <c r="AQ37" s="686" t="s">
        <v>336</v>
      </c>
      <c r="AR37" s="687"/>
      <c r="AS37" s="687"/>
      <c r="AT37" s="687"/>
      <c r="AU37" s="687"/>
      <c r="AV37" s="687"/>
      <c r="AW37" s="687"/>
      <c r="AX37" s="687"/>
      <c r="AY37" s="688"/>
      <c r="AZ37" s="623">
        <v>1547677</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1054648</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6134</v>
      </c>
      <c r="CS37" s="655"/>
      <c r="CT37" s="655"/>
      <c r="CU37" s="655"/>
      <c r="CV37" s="655"/>
      <c r="CW37" s="655"/>
      <c r="CX37" s="655"/>
      <c r="CY37" s="656"/>
      <c r="CZ37" s="628">
        <v>0</v>
      </c>
      <c r="DA37" s="653"/>
      <c r="DB37" s="653"/>
      <c r="DC37" s="657"/>
      <c r="DD37" s="632">
        <v>6134</v>
      </c>
      <c r="DE37" s="655"/>
      <c r="DF37" s="655"/>
      <c r="DG37" s="655"/>
      <c r="DH37" s="655"/>
      <c r="DI37" s="655"/>
      <c r="DJ37" s="655"/>
      <c r="DK37" s="656"/>
      <c r="DL37" s="632">
        <v>6134</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339</v>
      </c>
      <c r="C38" s="621"/>
      <c r="D38" s="621"/>
      <c r="E38" s="621"/>
      <c r="F38" s="621"/>
      <c r="G38" s="621"/>
      <c r="H38" s="621"/>
      <c r="I38" s="621"/>
      <c r="J38" s="621"/>
      <c r="K38" s="621"/>
      <c r="L38" s="621"/>
      <c r="M38" s="621"/>
      <c r="N38" s="621"/>
      <c r="O38" s="621"/>
      <c r="P38" s="621"/>
      <c r="Q38" s="622"/>
      <c r="R38" s="623">
        <v>7850000</v>
      </c>
      <c r="S38" s="624"/>
      <c r="T38" s="624"/>
      <c r="U38" s="624"/>
      <c r="V38" s="624"/>
      <c r="W38" s="624"/>
      <c r="X38" s="624"/>
      <c r="Y38" s="625"/>
      <c r="Z38" s="626">
        <v>6.8</v>
      </c>
      <c r="AA38" s="626"/>
      <c r="AB38" s="626"/>
      <c r="AC38" s="626"/>
      <c r="AD38" s="627" t="s">
        <v>131</v>
      </c>
      <c r="AE38" s="627"/>
      <c r="AF38" s="627"/>
      <c r="AG38" s="627"/>
      <c r="AH38" s="627"/>
      <c r="AI38" s="627"/>
      <c r="AJ38" s="627"/>
      <c r="AK38" s="627"/>
      <c r="AL38" s="628" t="s">
        <v>131</v>
      </c>
      <c r="AM38" s="629"/>
      <c r="AN38" s="629"/>
      <c r="AO38" s="630"/>
      <c r="AQ38" s="686" t="s">
        <v>340</v>
      </c>
      <c r="AR38" s="687"/>
      <c r="AS38" s="687"/>
      <c r="AT38" s="687"/>
      <c r="AU38" s="687"/>
      <c r="AV38" s="687"/>
      <c r="AW38" s="687"/>
      <c r="AX38" s="687"/>
      <c r="AY38" s="688"/>
      <c r="AZ38" s="623">
        <v>258607</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31891</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8818421</v>
      </c>
      <c r="CS38" s="624"/>
      <c r="CT38" s="624"/>
      <c r="CU38" s="624"/>
      <c r="CV38" s="624"/>
      <c r="CW38" s="624"/>
      <c r="CX38" s="624"/>
      <c r="CY38" s="625"/>
      <c r="CZ38" s="628">
        <v>7.8</v>
      </c>
      <c r="DA38" s="653"/>
      <c r="DB38" s="653"/>
      <c r="DC38" s="657"/>
      <c r="DD38" s="632">
        <v>6915141</v>
      </c>
      <c r="DE38" s="624"/>
      <c r="DF38" s="624"/>
      <c r="DG38" s="624"/>
      <c r="DH38" s="624"/>
      <c r="DI38" s="624"/>
      <c r="DJ38" s="624"/>
      <c r="DK38" s="625"/>
      <c r="DL38" s="632">
        <v>6781924</v>
      </c>
      <c r="DM38" s="624"/>
      <c r="DN38" s="624"/>
      <c r="DO38" s="624"/>
      <c r="DP38" s="624"/>
      <c r="DQ38" s="624"/>
      <c r="DR38" s="624"/>
      <c r="DS38" s="624"/>
      <c r="DT38" s="624"/>
      <c r="DU38" s="624"/>
      <c r="DV38" s="625"/>
      <c r="DW38" s="628">
        <v>11.8</v>
      </c>
      <c r="DX38" s="653"/>
      <c r="DY38" s="653"/>
      <c r="DZ38" s="653"/>
      <c r="EA38" s="653"/>
      <c r="EB38" s="653"/>
      <c r="EC38" s="654"/>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239</v>
      </c>
      <c r="AM39" s="629"/>
      <c r="AN39" s="629"/>
      <c r="AO39" s="630"/>
      <c r="AQ39" s="686" t="s">
        <v>344</v>
      </c>
      <c r="AR39" s="687"/>
      <c r="AS39" s="687"/>
      <c r="AT39" s="687"/>
      <c r="AU39" s="687"/>
      <c r="AV39" s="687"/>
      <c r="AW39" s="687"/>
      <c r="AX39" s="687"/>
      <c r="AY39" s="688"/>
      <c r="AZ39" s="623">
        <v>3343</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46759</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238871</v>
      </c>
      <c r="CS39" s="655"/>
      <c r="CT39" s="655"/>
      <c r="CU39" s="655"/>
      <c r="CV39" s="655"/>
      <c r="CW39" s="655"/>
      <c r="CX39" s="655"/>
      <c r="CY39" s="656"/>
      <c r="CZ39" s="628">
        <v>0.2</v>
      </c>
      <c r="DA39" s="653"/>
      <c r="DB39" s="653"/>
      <c r="DC39" s="657"/>
      <c r="DD39" s="632">
        <v>233356</v>
      </c>
      <c r="DE39" s="655"/>
      <c r="DF39" s="655"/>
      <c r="DG39" s="655"/>
      <c r="DH39" s="655"/>
      <c r="DI39" s="655"/>
      <c r="DJ39" s="655"/>
      <c r="DK39" s="656"/>
      <c r="DL39" s="632" t="s">
        <v>131</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2">
      <c r="B40" s="620" t="s">
        <v>347</v>
      </c>
      <c r="C40" s="621"/>
      <c r="D40" s="621"/>
      <c r="E40" s="621"/>
      <c r="F40" s="621"/>
      <c r="G40" s="621"/>
      <c r="H40" s="621"/>
      <c r="I40" s="621"/>
      <c r="J40" s="621"/>
      <c r="K40" s="621"/>
      <c r="L40" s="621"/>
      <c r="M40" s="621"/>
      <c r="N40" s="621"/>
      <c r="O40" s="621"/>
      <c r="P40" s="621"/>
      <c r="Q40" s="622"/>
      <c r="R40" s="623" t="s">
        <v>131</v>
      </c>
      <c r="S40" s="624"/>
      <c r="T40" s="624"/>
      <c r="U40" s="624"/>
      <c r="V40" s="624"/>
      <c r="W40" s="624"/>
      <c r="X40" s="624"/>
      <c r="Y40" s="625"/>
      <c r="Z40" s="626" t="s">
        <v>131</v>
      </c>
      <c r="AA40" s="626"/>
      <c r="AB40" s="626"/>
      <c r="AC40" s="626"/>
      <c r="AD40" s="627" t="s">
        <v>131</v>
      </c>
      <c r="AE40" s="627"/>
      <c r="AF40" s="627"/>
      <c r="AG40" s="627"/>
      <c r="AH40" s="627"/>
      <c r="AI40" s="627"/>
      <c r="AJ40" s="627"/>
      <c r="AK40" s="627"/>
      <c r="AL40" s="628" t="s">
        <v>239</v>
      </c>
      <c r="AM40" s="629"/>
      <c r="AN40" s="629"/>
      <c r="AO40" s="630"/>
      <c r="AQ40" s="686" t="s">
        <v>348</v>
      </c>
      <c r="AR40" s="687"/>
      <c r="AS40" s="687"/>
      <c r="AT40" s="687"/>
      <c r="AU40" s="687"/>
      <c r="AV40" s="687"/>
      <c r="AW40" s="687"/>
      <c r="AX40" s="687"/>
      <c r="AY40" s="688"/>
      <c r="AZ40" s="623" t="s">
        <v>131</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120</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861692</v>
      </c>
      <c r="CS40" s="624"/>
      <c r="CT40" s="624"/>
      <c r="CU40" s="624"/>
      <c r="CV40" s="624"/>
      <c r="CW40" s="624"/>
      <c r="CX40" s="624"/>
      <c r="CY40" s="625"/>
      <c r="CZ40" s="628">
        <v>0.8</v>
      </c>
      <c r="DA40" s="653"/>
      <c r="DB40" s="653"/>
      <c r="DC40" s="657"/>
      <c r="DD40" s="632">
        <v>11692</v>
      </c>
      <c r="DE40" s="624"/>
      <c r="DF40" s="624"/>
      <c r="DG40" s="624"/>
      <c r="DH40" s="624"/>
      <c r="DI40" s="624"/>
      <c r="DJ40" s="624"/>
      <c r="DK40" s="625"/>
      <c r="DL40" s="632">
        <v>5846</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352</v>
      </c>
      <c r="C41" s="645"/>
      <c r="D41" s="645"/>
      <c r="E41" s="645"/>
      <c r="F41" s="645"/>
      <c r="G41" s="645"/>
      <c r="H41" s="645"/>
      <c r="I41" s="645"/>
      <c r="J41" s="645"/>
      <c r="K41" s="645"/>
      <c r="L41" s="645"/>
      <c r="M41" s="645"/>
      <c r="N41" s="645"/>
      <c r="O41" s="645"/>
      <c r="P41" s="645"/>
      <c r="Q41" s="646"/>
      <c r="R41" s="695">
        <v>115482657</v>
      </c>
      <c r="S41" s="696"/>
      <c r="T41" s="696"/>
      <c r="U41" s="696"/>
      <c r="V41" s="696"/>
      <c r="W41" s="696"/>
      <c r="X41" s="696"/>
      <c r="Y41" s="700"/>
      <c r="Z41" s="701">
        <v>100</v>
      </c>
      <c r="AA41" s="701"/>
      <c r="AB41" s="701"/>
      <c r="AC41" s="701"/>
      <c r="AD41" s="702">
        <v>57561676</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2043471</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131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131</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6771607</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396</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18639238</v>
      </c>
      <c r="CS42" s="655"/>
      <c r="CT42" s="655"/>
      <c r="CU42" s="655"/>
      <c r="CV42" s="655"/>
      <c r="CW42" s="655"/>
      <c r="CX42" s="655"/>
      <c r="CY42" s="656"/>
      <c r="CZ42" s="628">
        <v>16.5</v>
      </c>
      <c r="DA42" s="653"/>
      <c r="DB42" s="653"/>
      <c r="DC42" s="657"/>
      <c r="DD42" s="632">
        <v>4254739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255599</v>
      </c>
      <c r="CS43" s="655"/>
      <c r="CT43" s="655"/>
      <c r="CU43" s="655"/>
      <c r="CV43" s="655"/>
      <c r="CW43" s="655"/>
      <c r="CX43" s="655"/>
      <c r="CY43" s="656"/>
      <c r="CZ43" s="628">
        <v>0.2</v>
      </c>
      <c r="DA43" s="653"/>
      <c r="DB43" s="653"/>
      <c r="DC43" s="657"/>
      <c r="DD43" s="632">
        <v>255599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362</v>
      </c>
      <c r="CG44" s="621"/>
      <c r="CH44" s="621"/>
      <c r="CI44" s="621"/>
      <c r="CJ44" s="621"/>
      <c r="CK44" s="621"/>
      <c r="CL44" s="621"/>
      <c r="CM44" s="621"/>
      <c r="CN44" s="621"/>
      <c r="CO44" s="621"/>
      <c r="CP44" s="621"/>
      <c r="CQ44" s="622"/>
      <c r="CR44" s="623">
        <v>18611672</v>
      </c>
      <c r="CS44" s="624"/>
      <c r="CT44" s="624"/>
      <c r="CU44" s="624"/>
      <c r="CV44" s="624"/>
      <c r="CW44" s="624"/>
      <c r="CX44" s="624"/>
      <c r="CY44" s="625"/>
      <c r="CZ44" s="628">
        <v>16.5</v>
      </c>
      <c r="DA44" s="629"/>
      <c r="DB44" s="629"/>
      <c r="DC44" s="635"/>
      <c r="DD44" s="632">
        <v>4253320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6988752</v>
      </c>
      <c r="CS45" s="655"/>
      <c r="CT45" s="655"/>
      <c r="CU45" s="655"/>
      <c r="CV45" s="655"/>
      <c r="CW45" s="655"/>
      <c r="CX45" s="655"/>
      <c r="CY45" s="656"/>
      <c r="CZ45" s="628">
        <v>6.2</v>
      </c>
      <c r="DA45" s="653"/>
      <c r="DB45" s="653"/>
      <c r="DC45" s="657"/>
      <c r="DD45" s="632">
        <v>612616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365</v>
      </c>
      <c r="CG46" s="621"/>
      <c r="CH46" s="621"/>
      <c r="CI46" s="621"/>
      <c r="CJ46" s="621"/>
      <c r="CK46" s="621"/>
      <c r="CL46" s="621"/>
      <c r="CM46" s="621"/>
      <c r="CN46" s="621"/>
      <c r="CO46" s="621"/>
      <c r="CP46" s="621"/>
      <c r="CQ46" s="622"/>
      <c r="CR46" s="623">
        <v>11608165</v>
      </c>
      <c r="CS46" s="624"/>
      <c r="CT46" s="624"/>
      <c r="CU46" s="624"/>
      <c r="CV46" s="624"/>
      <c r="CW46" s="624"/>
      <c r="CX46" s="624"/>
      <c r="CY46" s="625"/>
      <c r="CZ46" s="628">
        <v>10.3</v>
      </c>
      <c r="DA46" s="629"/>
      <c r="DB46" s="629"/>
      <c r="DC46" s="635"/>
      <c r="DD46" s="632">
        <v>3636178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366</v>
      </c>
      <c r="CG47" s="621"/>
      <c r="CH47" s="621"/>
      <c r="CI47" s="621"/>
      <c r="CJ47" s="621"/>
      <c r="CK47" s="621"/>
      <c r="CL47" s="621"/>
      <c r="CM47" s="621"/>
      <c r="CN47" s="621"/>
      <c r="CO47" s="621"/>
      <c r="CP47" s="621"/>
      <c r="CQ47" s="622"/>
      <c r="CR47" s="623">
        <v>27566</v>
      </c>
      <c r="CS47" s="655"/>
      <c r="CT47" s="655"/>
      <c r="CU47" s="655"/>
      <c r="CV47" s="655"/>
      <c r="CW47" s="655"/>
      <c r="CX47" s="655"/>
      <c r="CY47" s="656"/>
      <c r="CZ47" s="628">
        <v>0</v>
      </c>
      <c r="DA47" s="653"/>
      <c r="DB47" s="653"/>
      <c r="DC47" s="657"/>
      <c r="DD47" s="632">
        <v>1419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367</v>
      </c>
      <c r="CG48" s="621"/>
      <c r="CH48" s="621"/>
      <c r="CI48" s="621"/>
      <c r="CJ48" s="621"/>
      <c r="CK48" s="621"/>
      <c r="CL48" s="621"/>
      <c r="CM48" s="621"/>
      <c r="CN48" s="621"/>
      <c r="CO48" s="621"/>
      <c r="CP48" s="621"/>
      <c r="CQ48" s="622"/>
      <c r="CR48" s="623" t="s">
        <v>131</v>
      </c>
      <c r="CS48" s="624"/>
      <c r="CT48" s="624"/>
      <c r="CU48" s="624"/>
      <c r="CV48" s="624"/>
      <c r="CW48" s="624"/>
      <c r="CX48" s="624"/>
      <c r="CY48" s="625"/>
      <c r="CZ48" s="628" t="s">
        <v>239</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368</v>
      </c>
      <c r="CE49" s="645"/>
      <c r="CF49" s="645"/>
      <c r="CG49" s="645"/>
      <c r="CH49" s="645"/>
      <c r="CI49" s="645"/>
      <c r="CJ49" s="645"/>
      <c r="CK49" s="645"/>
      <c r="CL49" s="645"/>
      <c r="CM49" s="645"/>
      <c r="CN49" s="645"/>
      <c r="CO49" s="645"/>
      <c r="CP49" s="645"/>
      <c r="CQ49" s="646"/>
      <c r="CR49" s="695">
        <v>112668857</v>
      </c>
      <c r="CS49" s="682"/>
      <c r="CT49" s="682"/>
      <c r="CU49" s="682"/>
      <c r="CV49" s="682"/>
      <c r="CW49" s="682"/>
      <c r="CX49" s="682"/>
      <c r="CY49" s="711"/>
      <c r="CZ49" s="703">
        <v>100</v>
      </c>
      <c r="DA49" s="712"/>
      <c r="DB49" s="712"/>
      <c r="DC49" s="713"/>
      <c r="DD49" s="714">
        <v>63691739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GL+3PQXxrOLJlPwh3qtmdFaSZSJe/UTFTGUSlKiw5fuLJc89B5R2moELIfkssdQAa977RtueD83GpgeUAaFTw==" saltValue="QffAv4nbHEPi5kzzzIEv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115492</v>
      </c>
      <c r="R7" s="753"/>
      <c r="S7" s="753"/>
      <c r="T7" s="753"/>
      <c r="U7" s="753"/>
      <c r="V7" s="753">
        <v>112678</v>
      </c>
      <c r="W7" s="753"/>
      <c r="X7" s="753"/>
      <c r="Y7" s="753"/>
      <c r="Z7" s="753"/>
      <c r="AA7" s="753">
        <v>2814</v>
      </c>
      <c r="AB7" s="753"/>
      <c r="AC7" s="753"/>
      <c r="AD7" s="753"/>
      <c r="AE7" s="754"/>
      <c r="AF7" s="755">
        <v>984</v>
      </c>
      <c r="AG7" s="756"/>
      <c r="AH7" s="756"/>
      <c r="AI7" s="756"/>
      <c r="AJ7" s="757"/>
      <c r="AK7" s="758">
        <v>0</v>
      </c>
      <c r="AL7" s="759"/>
      <c r="AM7" s="759"/>
      <c r="AN7" s="759"/>
      <c r="AO7" s="759"/>
      <c r="AP7" s="759">
        <v>49644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590</v>
      </c>
      <c r="BS7" s="746" t="s">
        <v>586</v>
      </c>
      <c r="BT7" s="747"/>
      <c r="BU7" s="747"/>
      <c r="BV7" s="747"/>
      <c r="BW7" s="747"/>
      <c r="BX7" s="747"/>
      <c r="BY7" s="747"/>
      <c r="BZ7" s="747"/>
      <c r="CA7" s="747"/>
      <c r="CB7" s="747"/>
      <c r="CC7" s="747"/>
      <c r="CD7" s="747"/>
      <c r="CE7" s="747"/>
      <c r="CF7" s="747"/>
      <c r="CG7" s="762"/>
      <c r="CH7" s="743">
        <v>5</v>
      </c>
      <c r="CI7" s="744"/>
      <c r="CJ7" s="744"/>
      <c r="CK7" s="744"/>
      <c r="CL7" s="745"/>
      <c r="CM7" s="743">
        <v>77</v>
      </c>
      <c r="CN7" s="744"/>
      <c r="CO7" s="744"/>
      <c r="CP7" s="744"/>
      <c r="CQ7" s="745"/>
      <c r="CR7" s="743">
        <v>5</v>
      </c>
      <c r="CS7" s="744"/>
      <c r="CT7" s="744"/>
      <c r="CU7" s="744"/>
      <c r="CV7" s="745"/>
      <c r="CW7" s="743" t="s">
        <v>579</v>
      </c>
      <c r="CX7" s="744"/>
      <c r="CY7" s="744"/>
      <c r="CZ7" s="744"/>
      <c r="DA7" s="745"/>
      <c r="DB7" s="743">
        <v>787</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587</v>
      </c>
      <c r="BT8" s="774"/>
      <c r="BU8" s="774"/>
      <c r="BV8" s="774"/>
      <c r="BW8" s="774"/>
      <c r="BX8" s="774"/>
      <c r="BY8" s="774"/>
      <c r="BZ8" s="774"/>
      <c r="CA8" s="774"/>
      <c r="CB8" s="774"/>
      <c r="CC8" s="774"/>
      <c r="CD8" s="774"/>
      <c r="CE8" s="774"/>
      <c r="CF8" s="774"/>
      <c r="CG8" s="775"/>
      <c r="CH8" s="776">
        <v>0</v>
      </c>
      <c r="CI8" s="777"/>
      <c r="CJ8" s="777"/>
      <c r="CK8" s="777"/>
      <c r="CL8" s="778"/>
      <c r="CM8" s="776">
        <v>33</v>
      </c>
      <c r="CN8" s="777"/>
      <c r="CO8" s="777"/>
      <c r="CP8" s="777"/>
      <c r="CQ8" s="778"/>
      <c r="CR8" s="776">
        <v>6</v>
      </c>
      <c r="CS8" s="777"/>
      <c r="CT8" s="777"/>
      <c r="CU8" s="777"/>
      <c r="CV8" s="778"/>
      <c r="CW8" s="776" t="s">
        <v>579</v>
      </c>
      <c r="CX8" s="777"/>
      <c r="CY8" s="777"/>
      <c r="CZ8" s="777"/>
      <c r="DA8" s="778"/>
      <c r="DB8" s="776" t="s">
        <v>579</v>
      </c>
      <c r="DC8" s="777"/>
      <c r="DD8" s="777"/>
      <c r="DE8" s="777"/>
      <c r="DF8" s="778"/>
      <c r="DG8" s="776" t="s">
        <v>579</v>
      </c>
      <c r="DH8" s="777"/>
      <c r="DI8" s="777"/>
      <c r="DJ8" s="777"/>
      <c r="DK8" s="778"/>
      <c r="DL8" s="776" t="s">
        <v>579</v>
      </c>
      <c r="DM8" s="777"/>
      <c r="DN8" s="777"/>
      <c r="DO8" s="777"/>
      <c r="DP8" s="778"/>
      <c r="DQ8" s="776" t="s">
        <v>579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588</v>
      </c>
      <c r="BT9" s="774"/>
      <c r="BU9" s="774"/>
      <c r="BV9" s="774"/>
      <c r="BW9" s="774"/>
      <c r="BX9" s="774"/>
      <c r="BY9" s="774"/>
      <c r="BZ9" s="774"/>
      <c r="CA9" s="774"/>
      <c r="CB9" s="774"/>
      <c r="CC9" s="774"/>
      <c r="CD9" s="774"/>
      <c r="CE9" s="774"/>
      <c r="CF9" s="774"/>
      <c r="CG9" s="775"/>
      <c r="CH9" s="776">
        <v>0</v>
      </c>
      <c r="CI9" s="777"/>
      <c r="CJ9" s="777"/>
      <c r="CK9" s="777"/>
      <c r="CL9" s="778"/>
      <c r="CM9" s="776">
        <v>630</v>
      </c>
      <c r="CN9" s="777"/>
      <c r="CO9" s="777"/>
      <c r="CP9" s="777"/>
      <c r="CQ9" s="778"/>
      <c r="CR9" s="776">
        <v>500</v>
      </c>
      <c r="CS9" s="777"/>
      <c r="CT9" s="777"/>
      <c r="CU9" s="777"/>
      <c r="CV9" s="778"/>
      <c r="CW9" s="776">
        <v>100</v>
      </c>
      <c r="CX9" s="777"/>
      <c r="CY9" s="777"/>
      <c r="CZ9" s="777"/>
      <c r="DA9" s="778"/>
      <c r="DB9" s="776" t="s">
        <v>579</v>
      </c>
      <c r="DC9" s="777"/>
      <c r="DD9" s="777"/>
      <c r="DE9" s="777"/>
      <c r="DF9" s="778"/>
      <c r="DG9" s="776" t="s">
        <v>579</v>
      </c>
      <c r="DH9" s="777"/>
      <c r="DI9" s="777"/>
      <c r="DJ9" s="777"/>
      <c r="DK9" s="778"/>
      <c r="DL9" s="776" t="s">
        <v>579</v>
      </c>
      <c r="DM9" s="777"/>
      <c r="DN9" s="777"/>
      <c r="DO9" s="777"/>
      <c r="DP9" s="778"/>
      <c r="DQ9" s="776" t="s">
        <v>579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589</v>
      </c>
      <c r="BT10" s="774"/>
      <c r="BU10" s="774"/>
      <c r="BV10" s="774"/>
      <c r="BW10" s="774"/>
      <c r="BX10" s="774"/>
      <c r="BY10" s="774"/>
      <c r="BZ10" s="774"/>
      <c r="CA10" s="774"/>
      <c r="CB10" s="774"/>
      <c r="CC10" s="774"/>
      <c r="CD10" s="774"/>
      <c r="CE10" s="774"/>
      <c r="CF10" s="774"/>
      <c r="CG10" s="775"/>
      <c r="CH10" s="776">
        <v>0</v>
      </c>
      <c r="CI10" s="777"/>
      <c r="CJ10" s="777"/>
      <c r="CK10" s="777"/>
      <c r="CL10" s="778"/>
      <c r="CM10" s="776">
        <v>13</v>
      </c>
      <c r="CN10" s="777"/>
      <c r="CO10" s="777"/>
      <c r="CP10" s="777"/>
      <c r="CQ10" s="778"/>
      <c r="CR10" s="776">
        <v>2</v>
      </c>
      <c r="CS10" s="777"/>
      <c r="CT10" s="777"/>
      <c r="CU10" s="777"/>
      <c r="CV10" s="778"/>
      <c r="CW10" s="776">
        <v>8</v>
      </c>
      <c r="CX10" s="777"/>
      <c r="CY10" s="777"/>
      <c r="CZ10" s="777"/>
      <c r="DA10" s="778"/>
      <c r="DB10" s="776" t="s">
        <v>579</v>
      </c>
      <c r="DC10" s="777"/>
      <c r="DD10" s="777"/>
      <c r="DE10" s="777"/>
      <c r="DF10" s="778"/>
      <c r="DG10" s="776" t="s">
        <v>579</v>
      </c>
      <c r="DH10" s="777"/>
      <c r="DI10" s="777"/>
      <c r="DJ10" s="777"/>
      <c r="DK10" s="778"/>
      <c r="DL10" s="776" t="s">
        <v>579</v>
      </c>
      <c r="DM10" s="777"/>
      <c r="DN10" s="777"/>
      <c r="DO10" s="777"/>
      <c r="DP10" s="778"/>
      <c r="DQ10" s="776" t="s">
        <v>579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115492</v>
      </c>
      <c r="R23" s="793"/>
      <c r="S23" s="793"/>
      <c r="T23" s="793"/>
      <c r="U23" s="793"/>
      <c r="V23" s="793">
        <v>112678</v>
      </c>
      <c r="W23" s="793"/>
      <c r="X23" s="793"/>
      <c r="Y23" s="793"/>
      <c r="Z23" s="793"/>
      <c r="AA23" s="793">
        <v>2814</v>
      </c>
      <c r="AB23" s="793"/>
      <c r="AC23" s="793"/>
      <c r="AD23" s="793"/>
      <c r="AE23" s="794"/>
      <c r="AF23" s="795">
        <v>984</v>
      </c>
      <c r="AG23" s="793"/>
      <c r="AH23" s="793"/>
      <c r="AI23" s="793"/>
      <c r="AJ23" s="796"/>
      <c r="AK23" s="797"/>
      <c r="AL23" s="798"/>
      <c r="AM23" s="798"/>
      <c r="AN23" s="798"/>
      <c r="AO23" s="798"/>
      <c r="AP23" s="793">
        <v>49644</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405</v>
      </c>
      <c r="C28" s="750"/>
      <c r="D28" s="750"/>
      <c r="E28" s="750"/>
      <c r="F28" s="750"/>
      <c r="G28" s="750"/>
      <c r="H28" s="750"/>
      <c r="I28" s="750"/>
      <c r="J28" s="750"/>
      <c r="K28" s="750"/>
      <c r="L28" s="750"/>
      <c r="M28" s="750"/>
      <c r="N28" s="750"/>
      <c r="O28" s="750"/>
      <c r="P28" s="751"/>
      <c r="Q28" s="822">
        <v>28113</v>
      </c>
      <c r="R28" s="823"/>
      <c r="S28" s="823"/>
      <c r="T28" s="823"/>
      <c r="U28" s="823"/>
      <c r="V28" s="823">
        <v>26951</v>
      </c>
      <c r="W28" s="823"/>
      <c r="X28" s="823"/>
      <c r="Y28" s="823"/>
      <c r="Z28" s="823"/>
      <c r="AA28" s="823">
        <v>1162</v>
      </c>
      <c r="AB28" s="823"/>
      <c r="AC28" s="823"/>
      <c r="AD28" s="823"/>
      <c r="AE28" s="824"/>
      <c r="AF28" s="825">
        <v>1162</v>
      </c>
      <c r="AG28" s="823"/>
      <c r="AH28" s="823"/>
      <c r="AI28" s="823"/>
      <c r="AJ28" s="826"/>
      <c r="AK28" s="827">
        <v>2043</v>
      </c>
      <c r="AL28" s="828"/>
      <c r="AM28" s="828"/>
      <c r="AN28" s="828"/>
      <c r="AO28" s="828"/>
      <c r="AP28" s="828" t="s">
        <v>579</v>
      </c>
      <c r="AQ28" s="828"/>
      <c r="AR28" s="828"/>
      <c r="AS28" s="828"/>
      <c r="AT28" s="828"/>
      <c r="AU28" s="828" t="s">
        <v>579</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406</v>
      </c>
      <c r="C29" s="781"/>
      <c r="D29" s="781"/>
      <c r="E29" s="781"/>
      <c r="F29" s="781"/>
      <c r="G29" s="781"/>
      <c r="H29" s="781"/>
      <c r="I29" s="781"/>
      <c r="J29" s="781"/>
      <c r="K29" s="781"/>
      <c r="L29" s="781"/>
      <c r="M29" s="781"/>
      <c r="N29" s="781"/>
      <c r="O29" s="781"/>
      <c r="P29" s="782"/>
      <c r="Q29" s="783">
        <v>21447</v>
      </c>
      <c r="R29" s="784"/>
      <c r="S29" s="784"/>
      <c r="T29" s="784"/>
      <c r="U29" s="784"/>
      <c r="V29" s="784">
        <v>20994</v>
      </c>
      <c r="W29" s="784"/>
      <c r="X29" s="784"/>
      <c r="Y29" s="784"/>
      <c r="Z29" s="784"/>
      <c r="AA29" s="784">
        <v>453</v>
      </c>
      <c r="AB29" s="784"/>
      <c r="AC29" s="784"/>
      <c r="AD29" s="784"/>
      <c r="AE29" s="785"/>
      <c r="AF29" s="786">
        <v>453</v>
      </c>
      <c r="AG29" s="787"/>
      <c r="AH29" s="787"/>
      <c r="AI29" s="787"/>
      <c r="AJ29" s="788"/>
      <c r="AK29" s="834">
        <v>3186</v>
      </c>
      <c r="AL29" s="830"/>
      <c r="AM29" s="830"/>
      <c r="AN29" s="830"/>
      <c r="AO29" s="830"/>
      <c r="AP29" s="830" t="s">
        <v>579</v>
      </c>
      <c r="AQ29" s="830"/>
      <c r="AR29" s="830"/>
      <c r="AS29" s="830"/>
      <c r="AT29" s="830"/>
      <c r="AU29" s="830" t="s">
        <v>579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407</v>
      </c>
      <c r="C30" s="781"/>
      <c r="D30" s="781"/>
      <c r="E30" s="781"/>
      <c r="F30" s="781"/>
      <c r="G30" s="781"/>
      <c r="H30" s="781"/>
      <c r="I30" s="781"/>
      <c r="J30" s="781"/>
      <c r="K30" s="781"/>
      <c r="L30" s="781"/>
      <c r="M30" s="781"/>
      <c r="N30" s="781"/>
      <c r="O30" s="781"/>
      <c r="P30" s="782"/>
      <c r="Q30" s="783">
        <v>4939</v>
      </c>
      <c r="R30" s="784"/>
      <c r="S30" s="784"/>
      <c r="T30" s="784"/>
      <c r="U30" s="784"/>
      <c r="V30" s="784">
        <v>4743</v>
      </c>
      <c r="W30" s="784"/>
      <c r="X30" s="784"/>
      <c r="Y30" s="784"/>
      <c r="Z30" s="784"/>
      <c r="AA30" s="784">
        <v>196</v>
      </c>
      <c r="AB30" s="784"/>
      <c r="AC30" s="784"/>
      <c r="AD30" s="784"/>
      <c r="AE30" s="785"/>
      <c r="AF30" s="786">
        <v>196</v>
      </c>
      <c r="AG30" s="787"/>
      <c r="AH30" s="787"/>
      <c r="AI30" s="787"/>
      <c r="AJ30" s="788"/>
      <c r="AK30" s="834">
        <v>732</v>
      </c>
      <c r="AL30" s="830"/>
      <c r="AM30" s="830"/>
      <c r="AN30" s="830"/>
      <c r="AO30" s="830"/>
      <c r="AP30" s="830" t="s">
        <v>579</v>
      </c>
      <c r="AQ30" s="830"/>
      <c r="AR30" s="830"/>
      <c r="AS30" s="830"/>
      <c r="AT30" s="830"/>
      <c r="AU30" s="830" t="s">
        <v>579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408</v>
      </c>
      <c r="C31" s="781"/>
      <c r="D31" s="781"/>
      <c r="E31" s="781"/>
      <c r="F31" s="781"/>
      <c r="G31" s="781"/>
      <c r="H31" s="781"/>
      <c r="I31" s="781"/>
      <c r="J31" s="781"/>
      <c r="K31" s="781"/>
      <c r="L31" s="781"/>
      <c r="M31" s="781"/>
      <c r="N31" s="781"/>
      <c r="O31" s="781"/>
      <c r="P31" s="782"/>
      <c r="Q31" s="783">
        <v>5495</v>
      </c>
      <c r="R31" s="784"/>
      <c r="S31" s="784"/>
      <c r="T31" s="784"/>
      <c r="U31" s="784"/>
      <c r="V31" s="784">
        <v>4826</v>
      </c>
      <c r="W31" s="784"/>
      <c r="X31" s="784"/>
      <c r="Y31" s="784"/>
      <c r="Z31" s="784"/>
      <c r="AA31" s="784">
        <v>669</v>
      </c>
      <c r="AB31" s="784"/>
      <c r="AC31" s="784"/>
      <c r="AD31" s="784"/>
      <c r="AE31" s="785"/>
      <c r="AF31" s="786">
        <v>3842</v>
      </c>
      <c r="AG31" s="787"/>
      <c r="AH31" s="787"/>
      <c r="AI31" s="787"/>
      <c r="AJ31" s="788"/>
      <c r="AK31" s="834">
        <v>23</v>
      </c>
      <c r="AL31" s="830"/>
      <c r="AM31" s="830"/>
      <c r="AN31" s="830"/>
      <c r="AO31" s="830"/>
      <c r="AP31" s="830">
        <v>3503</v>
      </c>
      <c r="AQ31" s="830"/>
      <c r="AR31" s="830"/>
      <c r="AS31" s="830"/>
      <c r="AT31" s="830"/>
      <c r="AU31" s="830">
        <v>112</v>
      </c>
      <c r="AV31" s="830"/>
      <c r="AW31" s="830"/>
      <c r="AX31" s="830"/>
      <c r="AY31" s="830"/>
      <c r="AZ31" s="831"/>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410</v>
      </c>
      <c r="C32" s="781"/>
      <c r="D32" s="781"/>
      <c r="E32" s="781"/>
      <c r="F32" s="781"/>
      <c r="G32" s="781"/>
      <c r="H32" s="781"/>
      <c r="I32" s="781"/>
      <c r="J32" s="781"/>
      <c r="K32" s="781"/>
      <c r="L32" s="781"/>
      <c r="M32" s="781"/>
      <c r="N32" s="781"/>
      <c r="O32" s="781"/>
      <c r="P32" s="782"/>
      <c r="Q32" s="783">
        <v>6723</v>
      </c>
      <c r="R32" s="784"/>
      <c r="S32" s="784"/>
      <c r="T32" s="784"/>
      <c r="U32" s="784"/>
      <c r="V32" s="784">
        <v>5717</v>
      </c>
      <c r="W32" s="784"/>
      <c r="X32" s="784"/>
      <c r="Y32" s="784"/>
      <c r="Z32" s="784"/>
      <c r="AA32" s="784">
        <v>1006</v>
      </c>
      <c r="AB32" s="784"/>
      <c r="AC32" s="784"/>
      <c r="AD32" s="784"/>
      <c r="AE32" s="785"/>
      <c r="AF32" s="786">
        <v>1877</v>
      </c>
      <c r="AG32" s="787"/>
      <c r="AH32" s="787"/>
      <c r="AI32" s="787"/>
      <c r="AJ32" s="788"/>
      <c r="AK32" s="834">
        <v>1548</v>
      </c>
      <c r="AL32" s="830"/>
      <c r="AM32" s="830"/>
      <c r="AN32" s="830"/>
      <c r="AO32" s="830"/>
      <c r="AP32" s="830">
        <v>21239</v>
      </c>
      <c r="AQ32" s="830"/>
      <c r="AR32" s="830"/>
      <c r="AS32" s="830"/>
      <c r="AT32" s="830"/>
      <c r="AU32" s="830">
        <v>8135</v>
      </c>
      <c r="AV32" s="830"/>
      <c r="AW32" s="830"/>
      <c r="AX32" s="830"/>
      <c r="AY32" s="830"/>
      <c r="AZ32" s="831"/>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7530</v>
      </c>
      <c r="AG63" s="844"/>
      <c r="AH63" s="844"/>
      <c r="AI63" s="844"/>
      <c r="AJ63" s="845"/>
      <c r="AK63" s="846"/>
      <c r="AL63" s="841"/>
      <c r="AM63" s="841"/>
      <c r="AN63" s="841"/>
      <c r="AO63" s="841"/>
      <c r="AP63" s="844">
        <f>AP31+AP32</f>
        <v>24742</v>
      </c>
      <c r="AQ63" s="844"/>
      <c r="AR63" s="844"/>
      <c r="AS63" s="844"/>
      <c r="AT63" s="844"/>
      <c r="AU63" s="848">
        <f>AU31+AU32</f>
        <v>8247</v>
      </c>
      <c r="AV63" s="849"/>
      <c r="AW63" s="849"/>
      <c r="AX63" s="849"/>
      <c r="AY63" s="850"/>
      <c r="AZ63" s="851"/>
      <c r="BA63" s="851"/>
      <c r="BB63" s="851"/>
      <c r="BC63" s="851"/>
      <c r="BD63" s="851"/>
      <c r="BE63" s="852"/>
      <c r="BF63" s="852"/>
      <c r="BG63" s="852"/>
      <c r="BH63" s="852"/>
      <c r="BI63" s="853"/>
      <c r="BJ63" s="854" t="s">
        <v>413</v>
      </c>
      <c r="BK63" s="849"/>
      <c r="BL63" s="849"/>
      <c r="BM63" s="849"/>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397</v>
      </c>
      <c r="R66" s="734"/>
      <c r="S66" s="734"/>
      <c r="T66" s="734"/>
      <c r="U66" s="735"/>
      <c r="V66" s="733" t="s">
        <v>416</v>
      </c>
      <c r="W66" s="734"/>
      <c r="X66" s="734"/>
      <c r="Y66" s="734"/>
      <c r="Z66" s="735"/>
      <c r="AA66" s="733" t="s">
        <v>399</v>
      </c>
      <c r="AB66" s="734"/>
      <c r="AC66" s="734"/>
      <c r="AD66" s="734"/>
      <c r="AE66" s="735"/>
      <c r="AF66" s="856" t="s">
        <v>417</v>
      </c>
      <c r="AG66" s="815"/>
      <c r="AH66" s="815"/>
      <c r="AI66" s="815"/>
      <c r="AJ66" s="857"/>
      <c r="AK66" s="733" t="s">
        <v>418</v>
      </c>
      <c r="AL66" s="728"/>
      <c r="AM66" s="728"/>
      <c r="AN66" s="728"/>
      <c r="AO66" s="729"/>
      <c r="AP66" s="733" t="s">
        <v>419</v>
      </c>
      <c r="AQ66" s="734"/>
      <c r="AR66" s="734"/>
      <c r="AS66" s="734"/>
      <c r="AT66" s="735"/>
      <c r="AU66" s="733" t="s">
        <v>420</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2">
      <c r="A68" s="236">
        <v>1</v>
      </c>
      <c r="B68" s="871" t="s">
        <v>580</v>
      </c>
      <c r="C68" s="872"/>
      <c r="D68" s="872"/>
      <c r="E68" s="872"/>
      <c r="F68" s="872"/>
      <c r="G68" s="872"/>
      <c r="H68" s="872"/>
      <c r="I68" s="872"/>
      <c r="J68" s="872"/>
      <c r="K68" s="872"/>
      <c r="L68" s="872"/>
      <c r="M68" s="872"/>
      <c r="N68" s="872"/>
      <c r="O68" s="872"/>
      <c r="P68" s="873"/>
      <c r="Q68" s="874">
        <v>110364</v>
      </c>
      <c r="R68" s="868"/>
      <c r="S68" s="868"/>
      <c r="T68" s="868"/>
      <c r="U68" s="868"/>
      <c r="V68" s="868">
        <v>102204</v>
      </c>
      <c r="W68" s="868"/>
      <c r="X68" s="868"/>
      <c r="Y68" s="868"/>
      <c r="Z68" s="868"/>
      <c r="AA68" s="868">
        <v>8160</v>
      </c>
      <c r="AB68" s="868"/>
      <c r="AC68" s="868"/>
      <c r="AD68" s="868"/>
      <c r="AE68" s="868"/>
      <c r="AF68" s="868">
        <v>15550</v>
      </c>
      <c r="AG68" s="868"/>
      <c r="AH68" s="868"/>
      <c r="AI68" s="868"/>
      <c r="AJ68" s="868"/>
      <c r="AK68" s="868" t="s">
        <v>579</v>
      </c>
      <c r="AL68" s="868"/>
      <c r="AM68" s="868"/>
      <c r="AN68" s="868"/>
      <c r="AO68" s="868"/>
      <c r="AP68" s="868" t="s">
        <v>579</v>
      </c>
      <c r="AQ68" s="868"/>
      <c r="AR68" s="868"/>
      <c r="AS68" s="868"/>
      <c r="AT68" s="868"/>
      <c r="AU68" s="868" t="s">
        <v>579</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2">
      <c r="A69" s="238">
        <v>2</v>
      </c>
      <c r="B69" s="875" t="s">
        <v>581</v>
      </c>
      <c r="C69" s="876"/>
      <c r="D69" s="876"/>
      <c r="E69" s="876"/>
      <c r="F69" s="876"/>
      <c r="G69" s="876"/>
      <c r="H69" s="876"/>
      <c r="I69" s="876"/>
      <c r="J69" s="876"/>
      <c r="K69" s="876"/>
      <c r="L69" s="876"/>
      <c r="M69" s="876"/>
      <c r="N69" s="876"/>
      <c r="O69" s="876"/>
      <c r="P69" s="877"/>
      <c r="Q69" s="878">
        <v>131</v>
      </c>
      <c r="R69" s="830"/>
      <c r="S69" s="830"/>
      <c r="T69" s="830"/>
      <c r="U69" s="830"/>
      <c r="V69" s="830">
        <v>126</v>
      </c>
      <c r="W69" s="830"/>
      <c r="X69" s="830"/>
      <c r="Y69" s="830"/>
      <c r="Z69" s="830"/>
      <c r="AA69" s="830">
        <v>5</v>
      </c>
      <c r="AB69" s="830"/>
      <c r="AC69" s="830"/>
      <c r="AD69" s="830"/>
      <c r="AE69" s="830"/>
      <c r="AF69" s="830">
        <v>5</v>
      </c>
      <c r="AG69" s="830"/>
      <c r="AH69" s="830"/>
      <c r="AI69" s="830"/>
      <c r="AJ69" s="830"/>
      <c r="AK69" s="830" t="s">
        <v>579</v>
      </c>
      <c r="AL69" s="830"/>
      <c r="AM69" s="830"/>
      <c r="AN69" s="830"/>
      <c r="AO69" s="830"/>
      <c r="AP69" s="830" t="s">
        <v>579</v>
      </c>
      <c r="AQ69" s="830"/>
      <c r="AR69" s="830"/>
      <c r="AS69" s="830"/>
      <c r="AT69" s="830"/>
      <c r="AU69" s="830" t="s">
        <v>579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2">
      <c r="A70" s="238">
        <v>3</v>
      </c>
      <c r="B70" s="875" t="s">
        <v>582</v>
      </c>
      <c r="C70" s="876"/>
      <c r="D70" s="876"/>
      <c r="E70" s="876"/>
      <c r="F70" s="876"/>
      <c r="G70" s="876"/>
      <c r="H70" s="876"/>
      <c r="I70" s="876"/>
      <c r="J70" s="876"/>
      <c r="K70" s="876"/>
      <c r="L70" s="876"/>
      <c r="M70" s="876"/>
      <c r="N70" s="876"/>
      <c r="O70" s="876"/>
      <c r="P70" s="877"/>
      <c r="Q70" s="878">
        <v>194</v>
      </c>
      <c r="R70" s="830"/>
      <c r="S70" s="830"/>
      <c r="T70" s="830"/>
      <c r="U70" s="830"/>
      <c r="V70" s="830">
        <v>178</v>
      </c>
      <c r="W70" s="830"/>
      <c r="X70" s="830"/>
      <c r="Y70" s="830"/>
      <c r="Z70" s="830"/>
      <c r="AA70" s="830">
        <v>16</v>
      </c>
      <c r="AB70" s="830"/>
      <c r="AC70" s="830"/>
      <c r="AD70" s="830"/>
      <c r="AE70" s="830"/>
      <c r="AF70" s="830">
        <v>16</v>
      </c>
      <c r="AG70" s="830"/>
      <c r="AH70" s="830"/>
      <c r="AI70" s="830"/>
      <c r="AJ70" s="830"/>
      <c r="AK70" s="830" t="s">
        <v>579</v>
      </c>
      <c r="AL70" s="830"/>
      <c r="AM70" s="830"/>
      <c r="AN70" s="830"/>
      <c r="AO70" s="830"/>
      <c r="AP70" s="830" t="s">
        <v>579</v>
      </c>
      <c r="AQ70" s="830"/>
      <c r="AR70" s="830"/>
      <c r="AS70" s="830"/>
      <c r="AT70" s="830"/>
      <c r="AU70" s="830" t="s">
        <v>579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2">
      <c r="A71" s="238">
        <v>4</v>
      </c>
      <c r="B71" s="875" t="s">
        <v>583</v>
      </c>
      <c r="C71" s="876"/>
      <c r="D71" s="876"/>
      <c r="E71" s="876"/>
      <c r="F71" s="876"/>
      <c r="G71" s="876"/>
      <c r="H71" s="876"/>
      <c r="I71" s="876"/>
      <c r="J71" s="876"/>
      <c r="K71" s="876"/>
      <c r="L71" s="876"/>
      <c r="M71" s="876"/>
      <c r="N71" s="876"/>
      <c r="O71" s="876"/>
      <c r="P71" s="877"/>
      <c r="Q71" s="878">
        <v>1305178</v>
      </c>
      <c r="R71" s="830"/>
      <c r="S71" s="830"/>
      <c r="T71" s="830"/>
      <c r="U71" s="830"/>
      <c r="V71" s="830">
        <v>1290844</v>
      </c>
      <c r="W71" s="830"/>
      <c r="X71" s="830"/>
      <c r="Y71" s="830"/>
      <c r="Z71" s="830"/>
      <c r="AA71" s="830">
        <v>14334</v>
      </c>
      <c r="AB71" s="830"/>
      <c r="AC71" s="830"/>
      <c r="AD71" s="830"/>
      <c r="AE71" s="830"/>
      <c r="AF71" s="830">
        <v>14334</v>
      </c>
      <c r="AG71" s="830"/>
      <c r="AH71" s="830"/>
      <c r="AI71" s="830"/>
      <c r="AJ71" s="830"/>
      <c r="AK71" s="830">
        <v>9500</v>
      </c>
      <c r="AL71" s="830"/>
      <c r="AM71" s="830"/>
      <c r="AN71" s="830"/>
      <c r="AO71" s="830"/>
      <c r="AP71" s="830" t="s">
        <v>579</v>
      </c>
      <c r="AQ71" s="830"/>
      <c r="AR71" s="830"/>
      <c r="AS71" s="830"/>
      <c r="AT71" s="830"/>
      <c r="AU71" s="830" t="s">
        <v>579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2">
      <c r="A72" s="238">
        <v>5</v>
      </c>
      <c r="B72" s="875" t="s">
        <v>584</v>
      </c>
      <c r="C72" s="876"/>
      <c r="D72" s="876"/>
      <c r="E72" s="876"/>
      <c r="F72" s="876"/>
      <c r="G72" s="876"/>
      <c r="H72" s="876"/>
      <c r="I72" s="876"/>
      <c r="J72" s="876"/>
      <c r="K72" s="876"/>
      <c r="L72" s="876"/>
      <c r="M72" s="876"/>
      <c r="N72" s="876"/>
      <c r="O72" s="876"/>
      <c r="P72" s="877"/>
      <c r="Q72" s="878">
        <v>39180</v>
      </c>
      <c r="R72" s="830"/>
      <c r="S72" s="830"/>
      <c r="T72" s="830"/>
      <c r="U72" s="830"/>
      <c r="V72" s="830">
        <v>36872</v>
      </c>
      <c r="W72" s="830"/>
      <c r="X72" s="830"/>
      <c r="Y72" s="830"/>
      <c r="Z72" s="830"/>
      <c r="AA72" s="830">
        <v>2308</v>
      </c>
      <c r="AB72" s="830"/>
      <c r="AC72" s="830"/>
      <c r="AD72" s="830"/>
      <c r="AE72" s="830"/>
      <c r="AF72" s="830">
        <v>23683</v>
      </c>
      <c r="AG72" s="830"/>
      <c r="AH72" s="830"/>
      <c r="AI72" s="830"/>
      <c r="AJ72" s="830"/>
      <c r="AK72" s="830" t="s">
        <v>579</v>
      </c>
      <c r="AL72" s="830"/>
      <c r="AM72" s="830"/>
      <c r="AN72" s="830"/>
      <c r="AO72" s="830"/>
      <c r="AP72" s="830">
        <v>98164</v>
      </c>
      <c r="AQ72" s="830"/>
      <c r="AR72" s="830"/>
      <c r="AS72" s="830"/>
      <c r="AT72" s="830"/>
      <c r="AU72" s="830" t="s">
        <v>579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2">
      <c r="A73" s="238">
        <v>6</v>
      </c>
      <c r="B73" s="875" t="s">
        <v>585</v>
      </c>
      <c r="C73" s="876"/>
      <c r="D73" s="876"/>
      <c r="E73" s="876"/>
      <c r="F73" s="876"/>
      <c r="G73" s="876"/>
      <c r="H73" s="876"/>
      <c r="I73" s="876"/>
      <c r="J73" s="876"/>
      <c r="K73" s="876"/>
      <c r="L73" s="876"/>
      <c r="M73" s="876"/>
      <c r="N73" s="876"/>
      <c r="O73" s="876"/>
      <c r="P73" s="877"/>
      <c r="Q73" s="878">
        <v>6632</v>
      </c>
      <c r="R73" s="830"/>
      <c r="S73" s="830"/>
      <c r="T73" s="830"/>
      <c r="U73" s="830"/>
      <c r="V73" s="830">
        <v>5979</v>
      </c>
      <c r="W73" s="830"/>
      <c r="X73" s="830"/>
      <c r="Y73" s="830"/>
      <c r="Z73" s="830"/>
      <c r="AA73" s="830">
        <v>653</v>
      </c>
      <c r="AB73" s="830"/>
      <c r="AC73" s="830"/>
      <c r="AD73" s="830"/>
      <c r="AE73" s="830"/>
      <c r="AF73" s="830">
        <v>19383</v>
      </c>
      <c r="AG73" s="830"/>
      <c r="AH73" s="830"/>
      <c r="AI73" s="830"/>
      <c r="AJ73" s="830"/>
      <c r="AK73" s="830" t="s">
        <v>579</v>
      </c>
      <c r="AL73" s="830"/>
      <c r="AM73" s="830"/>
      <c r="AN73" s="830"/>
      <c r="AO73" s="830"/>
      <c r="AP73" s="830">
        <v>20120</v>
      </c>
      <c r="AQ73" s="830"/>
      <c r="AR73" s="830"/>
      <c r="AS73" s="830"/>
      <c r="AT73" s="830"/>
      <c r="AU73" s="830" t="s">
        <v>579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2">
      <c r="A74" s="238">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2">
      <c r="A75" s="238">
        <v>8</v>
      </c>
      <c r="B75" s="875"/>
      <c r="C75" s="876"/>
      <c r="D75" s="876"/>
      <c r="E75" s="876"/>
      <c r="F75" s="876"/>
      <c r="G75" s="876"/>
      <c r="H75" s="876"/>
      <c r="I75" s="876"/>
      <c r="J75" s="876"/>
      <c r="K75" s="876"/>
      <c r="L75" s="876"/>
      <c r="M75" s="876"/>
      <c r="N75" s="876"/>
      <c r="O75" s="876"/>
      <c r="P75" s="877"/>
      <c r="Q75" s="879"/>
      <c r="R75" s="880"/>
      <c r="S75" s="880"/>
      <c r="T75" s="880"/>
      <c r="U75" s="834"/>
      <c r="V75" s="881"/>
      <c r="W75" s="880"/>
      <c r="X75" s="880"/>
      <c r="Y75" s="880"/>
      <c r="Z75" s="834"/>
      <c r="AA75" s="881"/>
      <c r="AB75" s="880"/>
      <c r="AC75" s="880"/>
      <c r="AD75" s="880"/>
      <c r="AE75" s="834"/>
      <c r="AF75" s="881"/>
      <c r="AG75" s="880"/>
      <c r="AH75" s="880"/>
      <c r="AI75" s="880"/>
      <c r="AJ75" s="834"/>
      <c r="AK75" s="881"/>
      <c r="AL75" s="880"/>
      <c r="AM75" s="880"/>
      <c r="AN75" s="880"/>
      <c r="AO75" s="834"/>
      <c r="AP75" s="881"/>
      <c r="AQ75" s="880"/>
      <c r="AR75" s="880"/>
      <c r="AS75" s="880"/>
      <c r="AT75" s="834"/>
      <c r="AU75" s="881"/>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5">
      <c r="A88" s="240" t="s">
        <v>393</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SUM(AF68:AJ73)</f>
        <v>72971</v>
      </c>
      <c r="AG88" s="844"/>
      <c r="AH88" s="844"/>
      <c r="AI88" s="844"/>
      <c r="AJ88" s="844"/>
      <c r="AK88" s="841"/>
      <c r="AL88" s="841"/>
      <c r="AM88" s="841"/>
      <c r="AN88" s="841"/>
      <c r="AO88" s="841"/>
      <c r="AP88" s="844">
        <f>SUM(AP68:AT73)</f>
        <v>118284</v>
      </c>
      <c r="AQ88" s="844"/>
      <c r="AR88" s="844"/>
      <c r="AS88" s="844"/>
      <c r="AT88" s="844"/>
      <c r="AU88" s="844"/>
      <c r="AV88" s="844"/>
      <c r="AW88" s="844"/>
      <c r="AX88" s="844"/>
      <c r="AY88" s="844"/>
      <c r="AZ88" s="852"/>
      <c r="BA88" s="852"/>
      <c r="BB88" s="852"/>
      <c r="BC88" s="852"/>
      <c r="BD88" s="853"/>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422</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f>SUM(CR7:CV10)</f>
        <v>513</v>
      </c>
      <c r="CS102" s="849"/>
      <c r="CT102" s="849"/>
      <c r="CU102" s="849"/>
      <c r="CV102" s="893"/>
      <c r="CW102" s="892">
        <f t="shared" ref="CW102" si="0">SUM(CW7:DA10)</f>
        <v>108</v>
      </c>
      <c r="CX102" s="849"/>
      <c r="CY102" s="849"/>
      <c r="CZ102" s="849"/>
      <c r="DA102" s="893"/>
      <c r="DB102" s="892">
        <f t="shared" ref="DB102" si="1">SUM(DB7:DF10)</f>
        <v>787</v>
      </c>
      <c r="DC102" s="849"/>
      <c r="DD102" s="849"/>
      <c r="DE102" s="849"/>
      <c r="DF102" s="893"/>
      <c r="DG102" s="892"/>
      <c r="DH102" s="849"/>
      <c r="DI102" s="849"/>
      <c r="DJ102" s="849"/>
      <c r="DK102" s="893"/>
      <c r="DL102" s="892"/>
      <c r="DM102" s="849"/>
      <c r="DN102" s="849"/>
      <c r="DO102" s="849"/>
      <c r="DP102" s="893"/>
      <c r="DQ102" s="892"/>
      <c r="DR102" s="849"/>
      <c r="DS102" s="849"/>
      <c r="DT102" s="849"/>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423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424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427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428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429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430</v>
      </c>
      <c r="AB109" s="895"/>
      <c r="AC109" s="895"/>
      <c r="AD109" s="895"/>
      <c r="AE109" s="896"/>
      <c r="AF109" s="894" t="s">
        <v>431</v>
      </c>
      <c r="AG109" s="895"/>
      <c r="AH109" s="895"/>
      <c r="AI109" s="895"/>
      <c r="AJ109" s="896"/>
      <c r="AK109" s="894" t="s">
        <v>311</v>
      </c>
      <c r="AL109" s="895"/>
      <c r="AM109" s="895"/>
      <c r="AN109" s="895"/>
      <c r="AO109" s="896"/>
      <c r="AP109" s="894" t="s">
        <v>432</v>
      </c>
      <c r="AQ109" s="895"/>
      <c r="AR109" s="895"/>
      <c r="AS109" s="895"/>
      <c r="AT109" s="897"/>
      <c r="AU109" s="914" t="s">
        <v>429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430</v>
      </c>
      <c r="BR109" s="895"/>
      <c r="BS109" s="895"/>
      <c r="BT109" s="895"/>
      <c r="BU109" s="896"/>
      <c r="BV109" s="894" t="s">
        <v>431</v>
      </c>
      <c r="BW109" s="895"/>
      <c r="BX109" s="895"/>
      <c r="BY109" s="895"/>
      <c r="BZ109" s="896"/>
      <c r="CA109" s="894" t="s">
        <v>311</v>
      </c>
      <c r="CB109" s="895"/>
      <c r="CC109" s="895"/>
      <c r="CD109" s="895"/>
      <c r="CE109" s="896"/>
      <c r="CF109" s="915" t="s">
        <v>432</v>
      </c>
      <c r="CG109" s="915"/>
      <c r="CH109" s="915"/>
      <c r="CI109" s="915"/>
      <c r="CJ109" s="915"/>
      <c r="CK109" s="894" t="s">
        <v>433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430</v>
      </c>
      <c r="DH109" s="895"/>
      <c r="DI109" s="895"/>
      <c r="DJ109" s="895"/>
      <c r="DK109" s="896"/>
      <c r="DL109" s="894" t="s">
        <v>431</v>
      </c>
      <c r="DM109" s="895"/>
      <c r="DN109" s="895"/>
      <c r="DO109" s="895"/>
      <c r="DP109" s="896"/>
      <c r="DQ109" s="894" t="s">
        <v>311</v>
      </c>
      <c r="DR109" s="895"/>
      <c r="DS109" s="895"/>
      <c r="DT109" s="895"/>
      <c r="DU109" s="896"/>
      <c r="DV109" s="894" t="s">
        <v>432</v>
      </c>
      <c r="DW109" s="895"/>
      <c r="DX109" s="895"/>
      <c r="DY109" s="895"/>
      <c r="DZ109" s="897"/>
    </row>
    <row r="110" spans="1:131" s="230" customFormat="1" ht="26.25" customHeight="1" x14ac:dyDescent="0.2">
      <c r="A110" s="898" t="s">
        <v>434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5220937</v>
      </c>
      <c r="AB110" s="902"/>
      <c r="AC110" s="902"/>
      <c r="AD110" s="902"/>
      <c r="AE110" s="903"/>
      <c r="AF110" s="904">
        <v>5222661</v>
      </c>
      <c r="AG110" s="902"/>
      <c r="AH110" s="902"/>
      <c r="AI110" s="902"/>
      <c r="AJ110" s="903"/>
      <c r="AK110" s="904">
        <v>5231655</v>
      </c>
      <c r="AL110" s="902"/>
      <c r="AM110" s="902"/>
      <c r="AN110" s="902"/>
      <c r="AO110" s="903"/>
      <c r="AP110" s="905">
        <v>10.3</v>
      </c>
      <c r="AQ110" s="906"/>
      <c r="AR110" s="906"/>
      <c r="AS110" s="906"/>
      <c r="AT110" s="907"/>
      <c r="AU110" s="908" t="s">
        <v>75</v>
      </c>
      <c r="AV110" s="909"/>
      <c r="AW110" s="909"/>
      <c r="AX110" s="909"/>
      <c r="AY110" s="909"/>
      <c r="AZ110" s="931" t="s">
        <v>435</v>
      </c>
      <c r="BA110" s="899"/>
      <c r="BB110" s="899"/>
      <c r="BC110" s="899"/>
      <c r="BD110" s="899"/>
      <c r="BE110" s="899"/>
      <c r="BF110" s="899"/>
      <c r="BG110" s="899"/>
      <c r="BH110" s="899"/>
      <c r="BI110" s="899"/>
      <c r="BJ110" s="899"/>
      <c r="BK110" s="899"/>
      <c r="BL110" s="899"/>
      <c r="BM110" s="899"/>
      <c r="BN110" s="899"/>
      <c r="BO110" s="899"/>
      <c r="BP110" s="900"/>
      <c r="BQ110" s="932">
        <v>47459453</v>
      </c>
      <c r="BR110" s="933"/>
      <c r="BS110" s="933"/>
      <c r="BT110" s="933"/>
      <c r="BU110" s="933"/>
      <c r="BV110" s="933">
        <v>46778621</v>
      </c>
      <c r="BW110" s="933"/>
      <c r="BX110" s="933"/>
      <c r="BY110" s="933"/>
      <c r="BZ110" s="933"/>
      <c r="CA110" s="933">
        <v>49644066</v>
      </c>
      <c r="CB110" s="933"/>
      <c r="CC110" s="933"/>
      <c r="CD110" s="933"/>
      <c r="CE110" s="933"/>
      <c r="CF110" s="946">
        <v>97.9</v>
      </c>
      <c r="CG110" s="947"/>
      <c r="CH110" s="947"/>
      <c r="CI110" s="947"/>
      <c r="CJ110" s="947"/>
      <c r="CK110" s="948" t="s">
        <v>436</v>
      </c>
      <c r="CL110" s="949"/>
      <c r="CM110" s="931" t="s">
        <v>437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131</v>
      </c>
      <c r="DH110" s="933"/>
      <c r="DI110" s="933"/>
      <c r="DJ110" s="933"/>
      <c r="DK110" s="933"/>
      <c r="DL110" s="933" t="s">
        <v>131</v>
      </c>
      <c r="DM110" s="933"/>
      <c r="DN110" s="933"/>
      <c r="DO110" s="933"/>
      <c r="DP110" s="933"/>
      <c r="DQ110" s="933" t="s">
        <v>131</v>
      </c>
      <c r="DR110" s="933"/>
      <c r="DS110" s="933"/>
      <c r="DT110" s="933"/>
      <c r="DU110" s="933"/>
      <c r="DV110" s="934" t="s">
        <v>413</v>
      </c>
      <c r="DW110" s="934"/>
      <c r="DX110" s="934"/>
      <c r="DY110" s="934"/>
      <c r="DZ110" s="935"/>
    </row>
    <row r="111" spans="1:131" s="230" customFormat="1" ht="26.25" customHeight="1" x14ac:dyDescent="0.2">
      <c r="A111" s="936" t="s">
        <v>438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131</v>
      </c>
      <c r="AB111" s="940"/>
      <c r="AC111" s="940"/>
      <c r="AD111" s="940"/>
      <c r="AE111" s="941"/>
      <c r="AF111" s="942" t="s">
        <v>131</v>
      </c>
      <c r="AG111" s="940"/>
      <c r="AH111" s="940"/>
      <c r="AI111" s="940"/>
      <c r="AJ111" s="941"/>
      <c r="AK111" s="942" t="s">
        <v>131</v>
      </c>
      <c r="AL111" s="940"/>
      <c r="AM111" s="940"/>
      <c r="AN111" s="940"/>
      <c r="AO111" s="941"/>
      <c r="AP111" s="943" t="s">
        <v>131</v>
      </c>
      <c r="AQ111" s="944"/>
      <c r="AR111" s="944"/>
      <c r="AS111" s="944"/>
      <c r="AT111" s="945"/>
      <c r="AU111" s="910"/>
      <c r="AV111" s="911"/>
      <c r="AW111" s="911"/>
      <c r="AX111" s="911"/>
      <c r="AY111" s="911"/>
      <c r="AZ111" s="924" t="s">
        <v>439</v>
      </c>
      <c r="BA111" s="925"/>
      <c r="BB111" s="925"/>
      <c r="BC111" s="925"/>
      <c r="BD111" s="925"/>
      <c r="BE111" s="925"/>
      <c r="BF111" s="925"/>
      <c r="BG111" s="925"/>
      <c r="BH111" s="925"/>
      <c r="BI111" s="925"/>
      <c r="BJ111" s="925"/>
      <c r="BK111" s="925"/>
      <c r="BL111" s="925"/>
      <c r="BM111" s="925"/>
      <c r="BN111" s="925"/>
      <c r="BO111" s="925"/>
      <c r="BP111" s="926"/>
      <c r="BQ111" s="927">
        <v>1410440</v>
      </c>
      <c r="BR111" s="928"/>
      <c r="BS111" s="928"/>
      <c r="BT111" s="928"/>
      <c r="BU111" s="928"/>
      <c r="BV111" s="928">
        <v>608602</v>
      </c>
      <c r="BW111" s="928"/>
      <c r="BX111" s="928"/>
      <c r="BY111" s="928"/>
      <c r="BZ111" s="928"/>
      <c r="CA111" s="928">
        <v>1327865</v>
      </c>
      <c r="CB111" s="928"/>
      <c r="CC111" s="928"/>
      <c r="CD111" s="928"/>
      <c r="CE111" s="928"/>
      <c r="CF111" s="922">
        <v>2.6</v>
      </c>
      <c r="CG111" s="923"/>
      <c r="CH111" s="923"/>
      <c r="CI111" s="923"/>
      <c r="CJ111" s="923"/>
      <c r="CK111" s="950"/>
      <c r="CL111" s="951"/>
      <c r="CM111" s="924" t="s">
        <v>440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v>711884</v>
      </c>
      <c r="DH111" s="928"/>
      <c r="DI111" s="928"/>
      <c r="DJ111" s="928"/>
      <c r="DK111" s="928"/>
      <c r="DL111" s="928">
        <v>591221</v>
      </c>
      <c r="DM111" s="928"/>
      <c r="DN111" s="928"/>
      <c r="DO111" s="928"/>
      <c r="DP111" s="928"/>
      <c r="DQ111" s="928">
        <v>512825</v>
      </c>
      <c r="DR111" s="928"/>
      <c r="DS111" s="928"/>
      <c r="DT111" s="928"/>
      <c r="DU111" s="928"/>
      <c r="DV111" s="929">
        <v>1</v>
      </c>
      <c r="DW111" s="929"/>
      <c r="DX111" s="929"/>
      <c r="DY111" s="929"/>
      <c r="DZ111" s="930"/>
    </row>
    <row r="112" spans="1:131" s="230" customFormat="1" ht="26.25" customHeight="1" x14ac:dyDescent="0.2">
      <c r="A112" s="954" t="s">
        <v>441</v>
      </c>
      <c r="B112" s="955"/>
      <c r="C112" s="925" t="s">
        <v>442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131</v>
      </c>
      <c r="AB112" s="961"/>
      <c r="AC112" s="961"/>
      <c r="AD112" s="961"/>
      <c r="AE112" s="962"/>
      <c r="AF112" s="963" t="s">
        <v>131</v>
      </c>
      <c r="AG112" s="961"/>
      <c r="AH112" s="961"/>
      <c r="AI112" s="961"/>
      <c r="AJ112" s="962"/>
      <c r="AK112" s="963" t="s">
        <v>413</v>
      </c>
      <c r="AL112" s="961"/>
      <c r="AM112" s="961"/>
      <c r="AN112" s="961"/>
      <c r="AO112" s="962"/>
      <c r="AP112" s="964" t="s">
        <v>413</v>
      </c>
      <c r="AQ112" s="965"/>
      <c r="AR112" s="965"/>
      <c r="AS112" s="965"/>
      <c r="AT112" s="966"/>
      <c r="AU112" s="910"/>
      <c r="AV112" s="911"/>
      <c r="AW112" s="911"/>
      <c r="AX112" s="911"/>
      <c r="AY112" s="911"/>
      <c r="AZ112" s="924" t="s">
        <v>443</v>
      </c>
      <c r="BA112" s="925"/>
      <c r="BB112" s="925"/>
      <c r="BC112" s="925"/>
      <c r="BD112" s="925"/>
      <c r="BE112" s="925"/>
      <c r="BF112" s="925"/>
      <c r="BG112" s="925"/>
      <c r="BH112" s="925"/>
      <c r="BI112" s="925"/>
      <c r="BJ112" s="925"/>
      <c r="BK112" s="925"/>
      <c r="BL112" s="925"/>
      <c r="BM112" s="925"/>
      <c r="BN112" s="925"/>
      <c r="BO112" s="925"/>
      <c r="BP112" s="926"/>
      <c r="BQ112" s="927">
        <v>9484326</v>
      </c>
      <c r="BR112" s="928"/>
      <c r="BS112" s="928"/>
      <c r="BT112" s="928"/>
      <c r="BU112" s="928"/>
      <c r="BV112" s="928">
        <v>8513707</v>
      </c>
      <c r="BW112" s="928"/>
      <c r="BX112" s="928"/>
      <c r="BY112" s="928"/>
      <c r="BZ112" s="928"/>
      <c r="CA112" s="928">
        <v>8246585</v>
      </c>
      <c r="CB112" s="928"/>
      <c r="CC112" s="928"/>
      <c r="CD112" s="928"/>
      <c r="CE112" s="928"/>
      <c r="CF112" s="922">
        <v>16.3</v>
      </c>
      <c r="CG112" s="923"/>
      <c r="CH112" s="923"/>
      <c r="CI112" s="923"/>
      <c r="CJ112" s="923"/>
      <c r="CK112" s="950"/>
      <c r="CL112" s="951"/>
      <c r="CM112" s="924" t="s">
        <v>444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131</v>
      </c>
      <c r="DH112" s="928"/>
      <c r="DI112" s="928"/>
      <c r="DJ112" s="928"/>
      <c r="DK112" s="928"/>
      <c r="DL112" s="928" t="s">
        <v>131</v>
      </c>
      <c r="DM112" s="928"/>
      <c r="DN112" s="928"/>
      <c r="DO112" s="928"/>
      <c r="DP112" s="928"/>
      <c r="DQ112" s="928" t="s">
        <v>131</v>
      </c>
      <c r="DR112" s="928"/>
      <c r="DS112" s="928"/>
      <c r="DT112" s="928"/>
      <c r="DU112" s="928"/>
      <c r="DV112" s="929" t="s">
        <v>413</v>
      </c>
      <c r="DW112" s="929"/>
      <c r="DX112" s="929"/>
      <c r="DY112" s="929"/>
      <c r="DZ112" s="930"/>
    </row>
    <row r="113" spans="1:130" s="230" customFormat="1" ht="26.25" customHeight="1" x14ac:dyDescent="0.2">
      <c r="A113" s="956"/>
      <c r="B113" s="957"/>
      <c r="C113" s="925" t="s">
        <v>445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1226310</v>
      </c>
      <c r="AB113" s="940"/>
      <c r="AC113" s="940"/>
      <c r="AD113" s="940"/>
      <c r="AE113" s="941"/>
      <c r="AF113" s="942">
        <v>1027907</v>
      </c>
      <c r="AG113" s="940"/>
      <c r="AH113" s="940"/>
      <c r="AI113" s="940"/>
      <c r="AJ113" s="941"/>
      <c r="AK113" s="942">
        <v>1004966</v>
      </c>
      <c r="AL113" s="940"/>
      <c r="AM113" s="940"/>
      <c r="AN113" s="940"/>
      <c r="AO113" s="941"/>
      <c r="AP113" s="943">
        <v>2</v>
      </c>
      <c r="AQ113" s="944"/>
      <c r="AR113" s="944"/>
      <c r="AS113" s="944"/>
      <c r="AT113" s="945"/>
      <c r="AU113" s="910"/>
      <c r="AV113" s="911"/>
      <c r="AW113" s="911"/>
      <c r="AX113" s="911"/>
      <c r="AY113" s="911"/>
      <c r="AZ113" s="924" t="s">
        <v>446</v>
      </c>
      <c r="BA113" s="925"/>
      <c r="BB113" s="925"/>
      <c r="BC113" s="925"/>
      <c r="BD113" s="925"/>
      <c r="BE113" s="925"/>
      <c r="BF113" s="925"/>
      <c r="BG113" s="925"/>
      <c r="BH113" s="925"/>
      <c r="BI113" s="925"/>
      <c r="BJ113" s="925"/>
      <c r="BK113" s="925"/>
      <c r="BL113" s="925"/>
      <c r="BM113" s="925"/>
      <c r="BN113" s="925"/>
      <c r="BO113" s="925"/>
      <c r="BP113" s="926"/>
      <c r="BQ113" s="927" t="s">
        <v>413</v>
      </c>
      <c r="BR113" s="928"/>
      <c r="BS113" s="928"/>
      <c r="BT113" s="928"/>
      <c r="BU113" s="928"/>
      <c r="BV113" s="928" t="s">
        <v>131</v>
      </c>
      <c r="BW113" s="928"/>
      <c r="BX113" s="928"/>
      <c r="BY113" s="928"/>
      <c r="BZ113" s="928"/>
      <c r="CA113" s="928" t="s">
        <v>413</v>
      </c>
      <c r="CB113" s="928"/>
      <c r="CC113" s="928"/>
      <c r="CD113" s="928"/>
      <c r="CE113" s="928"/>
      <c r="CF113" s="922" t="s">
        <v>413</v>
      </c>
      <c r="CG113" s="923"/>
      <c r="CH113" s="923"/>
      <c r="CI113" s="923"/>
      <c r="CJ113" s="923"/>
      <c r="CK113" s="950"/>
      <c r="CL113" s="951"/>
      <c r="CM113" s="924" t="s">
        <v>447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131</v>
      </c>
      <c r="DH113" s="961"/>
      <c r="DI113" s="961"/>
      <c r="DJ113" s="961"/>
      <c r="DK113" s="962"/>
      <c r="DL113" s="963" t="s">
        <v>413</v>
      </c>
      <c r="DM113" s="961"/>
      <c r="DN113" s="961"/>
      <c r="DO113" s="961"/>
      <c r="DP113" s="962"/>
      <c r="DQ113" s="963" t="s">
        <v>413</v>
      </c>
      <c r="DR113" s="961"/>
      <c r="DS113" s="961"/>
      <c r="DT113" s="961"/>
      <c r="DU113" s="962"/>
      <c r="DV113" s="964" t="s">
        <v>131</v>
      </c>
      <c r="DW113" s="965"/>
      <c r="DX113" s="965"/>
      <c r="DY113" s="965"/>
      <c r="DZ113" s="966"/>
    </row>
    <row r="114" spans="1:130" s="230" customFormat="1" ht="26.25" customHeight="1" x14ac:dyDescent="0.2">
      <c r="A114" s="956"/>
      <c r="B114" s="957"/>
      <c r="C114" s="925" t="s">
        <v>448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131</v>
      </c>
      <c r="AB114" s="961"/>
      <c r="AC114" s="961"/>
      <c r="AD114" s="961"/>
      <c r="AE114" s="962"/>
      <c r="AF114" s="963" t="s">
        <v>449</v>
      </c>
      <c r="AG114" s="961"/>
      <c r="AH114" s="961"/>
      <c r="AI114" s="961"/>
      <c r="AJ114" s="962"/>
      <c r="AK114" s="963" t="s">
        <v>413</v>
      </c>
      <c r="AL114" s="961"/>
      <c r="AM114" s="961"/>
      <c r="AN114" s="961"/>
      <c r="AO114" s="962"/>
      <c r="AP114" s="964" t="s">
        <v>131</v>
      </c>
      <c r="AQ114" s="965"/>
      <c r="AR114" s="965"/>
      <c r="AS114" s="965"/>
      <c r="AT114" s="966"/>
      <c r="AU114" s="910"/>
      <c r="AV114" s="911"/>
      <c r="AW114" s="911"/>
      <c r="AX114" s="911"/>
      <c r="AY114" s="911"/>
      <c r="AZ114" s="924" t="s">
        <v>450</v>
      </c>
      <c r="BA114" s="925"/>
      <c r="BB114" s="925"/>
      <c r="BC114" s="925"/>
      <c r="BD114" s="925"/>
      <c r="BE114" s="925"/>
      <c r="BF114" s="925"/>
      <c r="BG114" s="925"/>
      <c r="BH114" s="925"/>
      <c r="BI114" s="925"/>
      <c r="BJ114" s="925"/>
      <c r="BK114" s="925"/>
      <c r="BL114" s="925"/>
      <c r="BM114" s="925"/>
      <c r="BN114" s="925"/>
      <c r="BO114" s="925"/>
      <c r="BP114" s="926"/>
      <c r="BQ114" s="927">
        <v>10155541</v>
      </c>
      <c r="BR114" s="928"/>
      <c r="BS114" s="928"/>
      <c r="BT114" s="928"/>
      <c r="BU114" s="928"/>
      <c r="BV114" s="928">
        <v>10288476</v>
      </c>
      <c r="BW114" s="928"/>
      <c r="BX114" s="928"/>
      <c r="BY114" s="928"/>
      <c r="BZ114" s="928"/>
      <c r="CA114" s="928">
        <v>10328983</v>
      </c>
      <c r="CB114" s="928"/>
      <c r="CC114" s="928"/>
      <c r="CD114" s="928"/>
      <c r="CE114" s="928"/>
      <c r="CF114" s="922">
        <v>20.399999999999999</v>
      </c>
      <c r="CG114" s="923"/>
      <c r="CH114" s="923"/>
      <c r="CI114" s="923"/>
      <c r="CJ114" s="923"/>
      <c r="CK114" s="950"/>
      <c r="CL114" s="951"/>
      <c r="CM114" s="924" t="s">
        <v>451</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413</v>
      </c>
      <c r="DH114" s="961"/>
      <c r="DI114" s="961"/>
      <c r="DJ114" s="961"/>
      <c r="DK114" s="962"/>
      <c r="DL114" s="963" t="s">
        <v>131</v>
      </c>
      <c r="DM114" s="961"/>
      <c r="DN114" s="961"/>
      <c r="DO114" s="961"/>
      <c r="DP114" s="962"/>
      <c r="DQ114" s="963" t="s">
        <v>131</v>
      </c>
      <c r="DR114" s="961"/>
      <c r="DS114" s="961"/>
      <c r="DT114" s="961"/>
      <c r="DU114" s="962"/>
      <c r="DV114" s="964" t="s">
        <v>413</v>
      </c>
      <c r="DW114" s="965"/>
      <c r="DX114" s="965"/>
      <c r="DY114" s="965"/>
      <c r="DZ114" s="966"/>
    </row>
    <row r="115" spans="1:130" s="230" customFormat="1" ht="26.25" customHeight="1" x14ac:dyDescent="0.2">
      <c r="A115" s="956"/>
      <c r="B115" s="957"/>
      <c r="C115" s="925" t="s">
        <v>452</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99447</v>
      </c>
      <c r="AB115" s="940"/>
      <c r="AC115" s="940"/>
      <c r="AD115" s="940"/>
      <c r="AE115" s="941"/>
      <c r="AF115" s="942">
        <v>99501</v>
      </c>
      <c r="AG115" s="940"/>
      <c r="AH115" s="940"/>
      <c r="AI115" s="940"/>
      <c r="AJ115" s="941"/>
      <c r="AK115" s="942">
        <v>99557</v>
      </c>
      <c r="AL115" s="940"/>
      <c r="AM115" s="940"/>
      <c r="AN115" s="940"/>
      <c r="AO115" s="941"/>
      <c r="AP115" s="943">
        <v>0.2</v>
      </c>
      <c r="AQ115" s="944"/>
      <c r="AR115" s="944"/>
      <c r="AS115" s="944"/>
      <c r="AT115" s="945"/>
      <c r="AU115" s="910"/>
      <c r="AV115" s="911"/>
      <c r="AW115" s="911"/>
      <c r="AX115" s="911"/>
      <c r="AY115" s="911"/>
      <c r="AZ115" s="924" t="s">
        <v>453</v>
      </c>
      <c r="BA115" s="925"/>
      <c r="BB115" s="925"/>
      <c r="BC115" s="925"/>
      <c r="BD115" s="925"/>
      <c r="BE115" s="925"/>
      <c r="BF115" s="925"/>
      <c r="BG115" s="925"/>
      <c r="BH115" s="925"/>
      <c r="BI115" s="925"/>
      <c r="BJ115" s="925"/>
      <c r="BK115" s="925"/>
      <c r="BL115" s="925"/>
      <c r="BM115" s="925"/>
      <c r="BN115" s="925"/>
      <c r="BO115" s="925"/>
      <c r="BP115" s="926"/>
      <c r="BQ115" s="927">
        <v>62694</v>
      </c>
      <c r="BR115" s="928"/>
      <c r="BS115" s="928"/>
      <c r="BT115" s="928"/>
      <c r="BU115" s="928"/>
      <c r="BV115" s="928" t="s">
        <v>131</v>
      </c>
      <c r="BW115" s="928"/>
      <c r="BX115" s="928"/>
      <c r="BY115" s="928"/>
      <c r="BZ115" s="928"/>
      <c r="CA115" s="928" t="s">
        <v>131</v>
      </c>
      <c r="CB115" s="928"/>
      <c r="CC115" s="928"/>
      <c r="CD115" s="928"/>
      <c r="CE115" s="928"/>
      <c r="CF115" s="922" t="s">
        <v>131</v>
      </c>
      <c r="CG115" s="923"/>
      <c r="CH115" s="923"/>
      <c r="CI115" s="923"/>
      <c r="CJ115" s="923"/>
      <c r="CK115" s="950"/>
      <c r="CL115" s="951"/>
      <c r="CM115" s="924" t="s">
        <v>454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v>698556</v>
      </c>
      <c r="DH115" s="961"/>
      <c r="DI115" s="961"/>
      <c r="DJ115" s="961"/>
      <c r="DK115" s="962"/>
      <c r="DL115" s="963">
        <v>17381</v>
      </c>
      <c r="DM115" s="961"/>
      <c r="DN115" s="961"/>
      <c r="DO115" s="961"/>
      <c r="DP115" s="962"/>
      <c r="DQ115" s="963">
        <v>815040</v>
      </c>
      <c r="DR115" s="961"/>
      <c r="DS115" s="961"/>
      <c r="DT115" s="961"/>
      <c r="DU115" s="962"/>
      <c r="DV115" s="964">
        <v>1.6</v>
      </c>
      <c r="DW115" s="965"/>
      <c r="DX115" s="965"/>
      <c r="DY115" s="965"/>
      <c r="DZ115" s="966"/>
    </row>
    <row r="116" spans="1:130" s="230" customFormat="1" ht="26.25" customHeight="1" x14ac:dyDescent="0.2">
      <c r="A116" s="958"/>
      <c r="B116" s="959"/>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131</v>
      </c>
      <c r="AB116" s="961"/>
      <c r="AC116" s="961"/>
      <c r="AD116" s="961"/>
      <c r="AE116" s="962"/>
      <c r="AF116" s="963" t="s">
        <v>131</v>
      </c>
      <c r="AG116" s="961"/>
      <c r="AH116" s="961"/>
      <c r="AI116" s="961"/>
      <c r="AJ116" s="962"/>
      <c r="AK116" s="963" t="s">
        <v>413</v>
      </c>
      <c r="AL116" s="961"/>
      <c r="AM116" s="961"/>
      <c r="AN116" s="961"/>
      <c r="AO116" s="962"/>
      <c r="AP116" s="964" t="s">
        <v>413</v>
      </c>
      <c r="AQ116" s="965"/>
      <c r="AR116" s="965"/>
      <c r="AS116" s="965"/>
      <c r="AT116" s="966"/>
      <c r="AU116" s="910"/>
      <c r="AV116" s="911"/>
      <c r="AW116" s="911"/>
      <c r="AX116" s="911"/>
      <c r="AY116" s="911"/>
      <c r="AZ116" s="969" t="s">
        <v>456</v>
      </c>
      <c r="BA116" s="970"/>
      <c r="BB116" s="970"/>
      <c r="BC116" s="970"/>
      <c r="BD116" s="970"/>
      <c r="BE116" s="970"/>
      <c r="BF116" s="970"/>
      <c r="BG116" s="970"/>
      <c r="BH116" s="970"/>
      <c r="BI116" s="970"/>
      <c r="BJ116" s="970"/>
      <c r="BK116" s="970"/>
      <c r="BL116" s="970"/>
      <c r="BM116" s="970"/>
      <c r="BN116" s="970"/>
      <c r="BO116" s="970"/>
      <c r="BP116" s="971"/>
      <c r="BQ116" s="927" t="s">
        <v>131</v>
      </c>
      <c r="BR116" s="928"/>
      <c r="BS116" s="928"/>
      <c r="BT116" s="928"/>
      <c r="BU116" s="928"/>
      <c r="BV116" s="928" t="s">
        <v>131</v>
      </c>
      <c r="BW116" s="928"/>
      <c r="BX116" s="928"/>
      <c r="BY116" s="928"/>
      <c r="BZ116" s="928"/>
      <c r="CA116" s="928" t="s">
        <v>413</v>
      </c>
      <c r="CB116" s="928"/>
      <c r="CC116" s="928"/>
      <c r="CD116" s="928"/>
      <c r="CE116" s="928"/>
      <c r="CF116" s="922" t="s">
        <v>131</v>
      </c>
      <c r="CG116" s="923"/>
      <c r="CH116" s="923"/>
      <c r="CI116" s="923"/>
      <c r="CJ116" s="923"/>
      <c r="CK116" s="950"/>
      <c r="CL116" s="951"/>
      <c r="CM116" s="924" t="s">
        <v>457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140</v>
      </c>
      <c r="DH116" s="961"/>
      <c r="DI116" s="961"/>
      <c r="DJ116" s="961"/>
      <c r="DK116" s="962"/>
      <c r="DL116" s="963" t="s">
        <v>413</v>
      </c>
      <c r="DM116" s="961"/>
      <c r="DN116" s="961"/>
      <c r="DO116" s="961"/>
      <c r="DP116" s="962"/>
      <c r="DQ116" s="963" t="s">
        <v>131</v>
      </c>
      <c r="DR116" s="961"/>
      <c r="DS116" s="961"/>
      <c r="DT116" s="961"/>
      <c r="DU116" s="962"/>
      <c r="DV116" s="964" t="s">
        <v>131</v>
      </c>
      <c r="DW116" s="965"/>
      <c r="DX116" s="965"/>
      <c r="DY116" s="965"/>
      <c r="DZ116" s="966"/>
    </row>
    <row r="117" spans="1:130" s="230" customFormat="1" ht="26.25" customHeight="1" x14ac:dyDescent="0.2">
      <c r="A117" s="914" t="s">
        <v>191</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458</v>
      </c>
      <c r="Z117" s="896"/>
      <c r="AA117" s="980">
        <v>6546694</v>
      </c>
      <c r="AB117" s="981"/>
      <c r="AC117" s="981"/>
      <c r="AD117" s="981"/>
      <c r="AE117" s="982"/>
      <c r="AF117" s="983">
        <v>6350069</v>
      </c>
      <c r="AG117" s="981"/>
      <c r="AH117" s="981"/>
      <c r="AI117" s="981"/>
      <c r="AJ117" s="982"/>
      <c r="AK117" s="983">
        <v>6336178</v>
      </c>
      <c r="AL117" s="981"/>
      <c r="AM117" s="981"/>
      <c r="AN117" s="981"/>
      <c r="AO117" s="982"/>
      <c r="AP117" s="984"/>
      <c r="AQ117" s="985"/>
      <c r="AR117" s="985"/>
      <c r="AS117" s="985"/>
      <c r="AT117" s="986"/>
      <c r="AU117" s="910"/>
      <c r="AV117" s="911"/>
      <c r="AW117" s="911"/>
      <c r="AX117" s="911"/>
      <c r="AY117" s="911"/>
      <c r="AZ117" s="976" t="s">
        <v>459</v>
      </c>
      <c r="BA117" s="977"/>
      <c r="BB117" s="977"/>
      <c r="BC117" s="977"/>
      <c r="BD117" s="977"/>
      <c r="BE117" s="977"/>
      <c r="BF117" s="977"/>
      <c r="BG117" s="977"/>
      <c r="BH117" s="977"/>
      <c r="BI117" s="977"/>
      <c r="BJ117" s="977"/>
      <c r="BK117" s="977"/>
      <c r="BL117" s="977"/>
      <c r="BM117" s="977"/>
      <c r="BN117" s="977"/>
      <c r="BO117" s="977"/>
      <c r="BP117" s="978"/>
      <c r="BQ117" s="927" t="s">
        <v>449</v>
      </c>
      <c r="BR117" s="928"/>
      <c r="BS117" s="928"/>
      <c r="BT117" s="928"/>
      <c r="BU117" s="928"/>
      <c r="BV117" s="928" t="s">
        <v>460</v>
      </c>
      <c r="BW117" s="928"/>
      <c r="BX117" s="928"/>
      <c r="BY117" s="928"/>
      <c r="BZ117" s="928"/>
      <c r="CA117" s="928" t="s">
        <v>413</v>
      </c>
      <c r="CB117" s="928"/>
      <c r="CC117" s="928"/>
      <c r="CD117" s="928"/>
      <c r="CE117" s="928"/>
      <c r="CF117" s="922" t="s">
        <v>131</v>
      </c>
      <c r="CG117" s="923"/>
      <c r="CH117" s="923"/>
      <c r="CI117" s="923"/>
      <c r="CJ117" s="923"/>
      <c r="CK117" s="950"/>
      <c r="CL117" s="951"/>
      <c r="CM117" s="924" t="s">
        <v>461</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413</v>
      </c>
      <c r="DH117" s="961"/>
      <c r="DI117" s="961"/>
      <c r="DJ117" s="961"/>
      <c r="DK117" s="962"/>
      <c r="DL117" s="963" t="s">
        <v>460</v>
      </c>
      <c r="DM117" s="961"/>
      <c r="DN117" s="961"/>
      <c r="DO117" s="961"/>
      <c r="DP117" s="962"/>
      <c r="DQ117" s="963" t="s">
        <v>413</v>
      </c>
      <c r="DR117" s="961"/>
      <c r="DS117" s="961"/>
      <c r="DT117" s="961"/>
      <c r="DU117" s="962"/>
      <c r="DV117" s="964" t="s">
        <v>140</v>
      </c>
      <c r="DW117" s="965"/>
      <c r="DX117" s="965"/>
      <c r="DY117" s="965"/>
      <c r="DZ117" s="966"/>
    </row>
    <row r="118" spans="1:130" s="230" customFormat="1" ht="26.25" customHeight="1" x14ac:dyDescent="0.2">
      <c r="A118" s="914" t="s">
        <v>433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430</v>
      </c>
      <c r="AB118" s="895"/>
      <c r="AC118" s="895"/>
      <c r="AD118" s="895"/>
      <c r="AE118" s="896"/>
      <c r="AF118" s="894" t="s">
        <v>431</v>
      </c>
      <c r="AG118" s="895"/>
      <c r="AH118" s="895"/>
      <c r="AI118" s="895"/>
      <c r="AJ118" s="896"/>
      <c r="AK118" s="894" t="s">
        <v>311</v>
      </c>
      <c r="AL118" s="895"/>
      <c r="AM118" s="895"/>
      <c r="AN118" s="895"/>
      <c r="AO118" s="896"/>
      <c r="AP118" s="972" t="s">
        <v>432</v>
      </c>
      <c r="AQ118" s="973"/>
      <c r="AR118" s="973"/>
      <c r="AS118" s="973"/>
      <c r="AT118" s="974"/>
      <c r="AU118" s="910"/>
      <c r="AV118" s="911"/>
      <c r="AW118" s="911"/>
      <c r="AX118" s="911"/>
      <c r="AY118" s="911"/>
      <c r="AZ118" s="975" t="s">
        <v>462</v>
      </c>
      <c r="BA118" s="967"/>
      <c r="BB118" s="967"/>
      <c r="BC118" s="967"/>
      <c r="BD118" s="967"/>
      <c r="BE118" s="967"/>
      <c r="BF118" s="967"/>
      <c r="BG118" s="967"/>
      <c r="BH118" s="967"/>
      <c r="BI118" s="967"/>
      <c r="BJ118" s="967"/>
      <c r="BK118" s="967"/>
      <c r="BL118" s="967"/>
      <c r="BM118" s="967"/>
      <c r="BN118" s="967"/>
      <c r="BO118" s="967"/>
      <c r="BP118" s="968"/>
      <c r="BQ118" s="1001" t="s">
        <v>131</v>
      </c>
      <c r="BR118" s="1002"/>
      <c r="BS118" s="1002"/>
      <c r="BT118" s="1002"/>
      <c r="BU118" s="1002"/>
      <c r="BV118" s="1002" t="s">
        <v>413</v>
      </c>
      <c r="BW118" s="1002"/>
      <c r="BX118" s="1002"/>
      <c r="BY118" s="1002"/>
      <c r="BZ118" s="1002"/>
      <c r="CA118" s="1002" t="s">
        <v>140</v>
      </c>
      <c r="CB118" s="1002"/>
      <c r="CC118" s="1002"/>
      <c r="CD118" s="1002"/>
      <c r="CE118" s="1002"/>
      <c r="CF118" s="922" t="s">
        <v>131</v>
      </c>
      <c r="CG118" s="923"/>
      <c r="CH118" s="923"/>
      <c r="CI118" s="923"/>
      <c r="CJ118" s="923"/>
      <c r="CK118" s="950"/>
      <c r="CL118" s="951"/>
      <c r="CM118" s="924" t="s">
        <v>463</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131</v>
      </c>
      <c r="DH118" s="961"/>
      <c r="DI118" s="961"/>
      <c r="DJ118" s="961"/>
      <c r="DK118" s="962"/>
      <c r="DL118" s="963" t="s">
        <v>413</v>
      </c>
      <c r="DM118" s="961"/>
      <c r="DN118" s="961"/>
      <c r="DO118" s="961"/>
      <c r="DP118" s="962"/>
      <c r="DQ118" s="963" t="s">
        <v>131</v>
      </c>
      <c r="DR118" s="961"/>
      <c r="DS118" s="961"/>
      <c r="DT118" s="961"/>
      <c r="DU118" s="962"/>
      <c r="DV118" s="964" t="s">
        <v>131</v>
      </c>
      <c r="DW118" s="965"/>
      <c r="DX118" s="965"/>
      <c r="DY118" s="965"/>
      <c r="DZ118" s="966"/>
    </row>
    <row r="119" spans="1:130" s="230" customFormat="1" ht="26.25" customHeight="1" x14ac:dyDescent="0.2">
      <c r="A119" s="1058" t="s">
        <v>436</v>
      </c>
      <c r="B119" s="949"/>
      <c r="C119" s="931" t="s">
        <v>437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460</v>
      </c>
      <c r="AB119" s="902"/>
      <c r="AC119" s="902"/>
      <c r="AD119" s="902"/>
      <c r="AE119" s="903"/>
      <c r="AF119" s="904" t="s">
        <v>131</v>
      </c>
      <c r="AG119" s="902"/>
      <c r="AH119" s="902"/>
      <c r="AI119" s="902"/>
      <c r="AJ119" s="903"/>
      <c r="AK119" s="904" t="s">
        <v>449</v>
      </c>
      <c r="AL119" s="902"/>
      <c r="AM119" s="902"/>
      <c r="AN119" s="902"/>
      <c r="AO119" s="903"/>
      <c r="AP119" s="905" t="s">
        <v>413</v>
      </c>
      <c r="AQ119" s="906"/>
      <c r="AR119" s="906"/>
      <c r="AS119" s="906"/>
      <c r="AT119" s="907"/>
      <c r="AU119" s="912"/>
      <c r="AV119" s="913"/>
      <c r="AW119" s="913"/>
      <c r="AX119" s="913"/>
      <c r="AY119" s="913"/>
      <c r="AZ119" s="251" t="s">
        <v>191</v>
      </c>
      <c r="BA119" s="251"/>
      <c r="BB119" s="251"/>
      <c r="BC119" s="251"/>
      <c r="BD119" s="251"/>
      <c r="BE119" s="251"/>
      <c r="BF119" s="251"/>
      <c r="BG119" s="251"/>
      <c r="BH119" s="251"/>
      <c r="BI119" s="251"/>
      <c r="BJ119" s="251"/>
      <c r="BK119" s="251"/>
      <c r="BL119" s="251"/>
      <c r="BM119" s="251"/>
      <c r="BN119" s="251"/>
      <c r="BO119" s="979" t="s">
        <v>464</v>
      </c>
      <c r="BP119" s="1007"/>
      <c r="BQ119" s="1001">
        <v>68572454</v>
      </c>
      <c r="BR119" s="1002"/>
      <c r="BS119" s="1002"/>
      <c r="BT119" s="1002"/>
      <c r="BU119" s="1002"/>
      <c r="BV119" s="1002">
        <v>66189406</v>
      </c>
      <c r="BW119" s="1002"/>
      <c r="BX119" s="1002"/>
      <c r="BY119" s="1002"/>
      <c r="BZ119" s="1002"/>
      <c r="CA119" s="1002">
        <v>69547499</v>
      </c>
      <c r="CB119" s="1002"/>
      <c r="CC119" s="1002"/>
      <c r="CD119" s="1002"/>
      <c r="CE119" s="1002"/>
      <c r="CF119" s="1003"/>
      <c r="CG119" s="1004"/>
      <c r="CH119" s="1004"/>
      <c r="CI119" s="1004"/>
      <c r="CJ119" s="1005"/>
      <c r="CK119" s="952"/>
      <c r="CL119" s="953"/>
      <c r="CM119" s="975" t="s">
        <v>465</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131</v>
      </c>
      <c r="DH119" s="988"/>
      <c r="DI119" s="988"/>
      <c r="DJ119" s="988"/>
      <c r="DK119" s="989"/>
      <c r="DL119" s="987" t="s">
        <v>131</v>
      </c>
      <c r="DM119" s="988"/>
      <c r="DN119" s="988"/>
      <c r="DO119" s="988"/>
      <c r="DP119" s="989"/>
      <c r="DQ119" s="987" t="s">
        <v>413</v>
      </c>
      <c r="DR119" s="988"/>
      <c r="DS119" s="988"/>
      <c r="DT119" s="988"/>
      <c r="DU119" s="989"/>
      <c r="DV119" s="990" t="s">
        <v>131</v>
      </c>
      <c r="DW119" s="991"/>
      <c r="DX119" s="991"/>
      <c r="DY119" s="991"/>
      <c r="DZ119" s="992"/>
    </row>
    <row r="120" spans="1:130" s="230" customFormat="1" ht="26.25" customHeight="1" x14ac:dyDescent="0.2">
      <c r="A120" s="1059"/>
      <c r="B120" s="951"/>
      <c r="C120" s="924" t="s">
        <v>440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v>99447</v>
      </c>
      <c r="AB120" s="961"/>
      <c r="AC120" s="961"/>
      <c r="AD120" s="961"/>
      <c r="AE120" s="962"/>
      <c r="AF120" s="963">
        <v>99501</v>
      </c>
      <c r="AG120" s="961"/>
      <c r="AH120" s="961"/>
      <c r="AI120" s="961"/>
      <c r="AJ120" s="962"/>
      <c r="AK120" s="963">
        <v>99557</v>
      </c>
      <c r="AL120" s="961"/>
      <c r="AM120" s="961"/>
      <c r="AN120" s="961"/>
      <c r="AO120" s="962"/>
      <c r="AP120" s="964">
        <v>0.2</v>
      </c>
      <c r="AQ120" s="965"/>
      <c r="AR120" s="965"/>
      <c r="AS120" s="965"/>
      <c r="AT120" s="966"/>
      <c r="AU120" s="993" t="s">
        <v>466</v>
      </c>
      <c r="AV120" s="994"/>
      <c r="AW120" s="994"/>
      <c r="AX120" s="994"/>
      <c r="AY120" s="995"/>
      <c r="AZ120" s="931" t="s">
        <v>467</v>
      </c>
      <c r="BA120" s="899"/>
      <c r="BB120" s="899"/>
      <c r="BC120" s="899"/>
      <c r="BD120" s="899"/>
      <c r="BE120" s="899"/>
      <c r="BF120" s="899"/>
      <c r="BG120" s="899"/>
      <c r="BH120" s="899"/>
      <c r="BI120" s="899"/>
      <c r="BJ120" s="899"/>
      <c r="BK120" s="899"/>
      <c r="BL120" s="899"/>
      <c r="BM120" s="899"/>
      <c r="BN120" s="899"/>
      <c r="BO120" s="899"/>
      <c r="BP120" s="900"/>
      <c r="BQ120" s="932">
        <v>23616037</v>
      </c>
      <c r="BR120" s="933"/>
      <c r="BS120" s="933"/>
      <c r="BT120" s="933"/>
      <c r="BU120" s="933"/>
      <c r="BV120" s="933">
        <v>25044912</v>
      </c>
      <c r="BW120" s="933"/>
      <c r="BX120" s="933"/>
      <c r="BY120" s="933"/>
      <c r="BZ120" s="933"/>
      <c r="CA120" s="933">
        <v>24451385</v>
      </c>
      <c r="CB120" s="933"/>
      <c r="CC120" s="933"/>
      <c r="CD120" s="933"/>
      <c r="CE120" s="933"/>
      <c r="CF120" s="946">
        <v>48.2</v>
      </c>
      <c r="CG120" s="947"/>
      <c r="CH120" s="947"/>
      <c r="CI120" s="947"/>
      <c r="CJ120" s="947"/>
      <c r="CK120" s="1008" t="s">
        <v>468</v>
      </c>
      <c r="CL120" s="1009"/>
      <c r="CM120" s="1009"/>
      <c r="CN120" s="1009"/>
      <c r="CO120" s="1010"/>
      <c r="CP120" s="1016" t="s">
        <v>469</v>
      </c>
      <c r="CQ120" s="1017"/>
      <c r="CR120" s="1017"/>
      <c r="CS120" s="1017"/>
      <c r="CT120" s="1017"/>
      <c r="CU120" s="1017"/>
      <c r="CV120" s="1017"/>
      <c r="CW120" s="1017"/>
      <c r="CX120" s="1017"/>
      <c r="CY120" s="1017"/>
      <c r="CZ120" s="1017"/>
      <c r="DA120" s="1017"/>
      <c r="DB120" s="1017"/>
      <c r="DC120" s="1017"/>
      <c r="DD120" s="1017"/>
      <c r="DE120" s="1017"/>
      <c r="DF120" s="1018"/>
      <c r="DG120" s="932">
        <v>9376218</v>
      </c>
      <c r="DH120" s="933"/>
      <c r="DI120" s="933"/>
      <c r="DJ120" s="933"/>
      <c r="DK120" s="933"/>
      <c r="DL120" s="933">
        <v>8405580</v>
      </c>
      <c r="DM120" s="933"/>
      <c r="DN120" s="933"/>
      <c r="DO120" s="933"/>
      <c r="DP120" s="933"/>
      <c r="DQ120" s="933">
        <v>8134500</v>
      </c>
      <c r="DR120" s="933"/>
      <c r="DS120" s="933"/>
      <c r="DT120" s="933"/>
      <c r="DU120" s="933"/>
      <c r="DV120" s="934">
        <v>16</v>
      </c>
      <c r="DW120" s="934"/>
      <c r="DX120" s="934"/>
      <c r="DY120" s="934"/>
      <c r="DZ120" s="935"/>
    </row>
    <row r="121" spans="1:130" s="230" customFormat="1" ht="26.25" customHeight="1" x14ac:dyDescent="0.2">
      <c r="A121" s="1059"/>
      <c r="B121" s="951"/>
      <c r="C121" s="976" t="s">
        <v>470</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131</v>
      </c>
      <c r="AB121" s="961"/>
      <c r="AC121" s="961"/>
      <c r="AD121" s="961"/>
      <c r="AE121" s="962"/>
      <c r="AF121" s="963" t="s">
        <v>413</v>
      </c>
      <c r="AG121" s="961"/>
      <c r="AH121" s="961"/>
      <c r="AI121" s="961"/>
      <c r="AJ121" s="962"/>
      <c r="AK121" s="963" t="s">
        <v>131</v>
      </c>
      <c r="AL121" s="961"/>
      <c r="AM121" s="961"/>
      <c r="AN121" s="961"/>
      <c r="AO121" s="962"/>
      <c r="AP121" s="964" t="s">
        <v>460</v>
      </c>
      <c r="AQ121" s="965"/>
      <c r="AR121" s="965"/>
      <c r="AS121" s="965"/>
      <c r="AT121" s="966"/>
      <c r="AU121" s="996"/>
      <c r="AV121" s="997"/>
      <c r="AW121" s="997"/>
      <c r="AX121" s="997"/>
      <c r="AY121" s="998"/>
      <c r="AZ121" s="924" t="s">
        <v>471</v>
      </c>
      <c r="BA121" s="925"/>
      <c r="BB121" s="925"/>
      <c r="BC121" s="925"/>
      <c r="BD121" s="925"/>
      <c r="BE121" s="925"/>
      <c r="BF121" s="925"/>
      <c r="BG121" s="925"/>
      <c r="BH121" s="925"/>
      <c r="BI121" s="925"/>
      <c r="BJ121" s="925"/>
      <c r="BK121" s="925"/>
      <c r="BL121" s="925"/>
      <c r="BM121" s="925"/>
      <c r="BN121" s="925"/>
      <c r="BO121" s="925"/>
      <c r="BP121" s="926"/>
      <c r="BQ121" s="927">
        <v>18560303</v>
      </c>
      <c r="BR121" s="928"/>
      <c r="BS121" s="928"/>
      <c r="BT121" s="928"/>
      <c r="BU121" s="928"/>
      <c r="BV121" s="928">
        <v>17347852</v>
      </c>
      <c r="BW121" s="928"/>
      <c r="BX121" s="928"/>
      <c r="BY121" s="928"/>
      <c r="BZ121" s="928"/>
      <c r="CA121" s="928">
        <v>18399372</v>
      </c>
      <c r="CB121" s="928"/>
      <c r="CC121" s="928"/>
      <c r="CD121" s="928"/>
      <c r="CE121" s="928"/>
      <c r="CF121" s="922">
        <v>36.299999999999997</v>
      </c>
      <c r="CG121" s="923"/>
      <c r="CH121" s="923"/>
      <c r="CI121" s="923"/>
      <c r="CJ121" s="923"/>
      <c r="CK121" s="1011"/>
      <c r="CL121" s="1012"/>
      <c r="CM121" s="1012"/>
      <c r="CN121" s="1012"/>
      <c r="CO121" s="1013"/>
      <c r="CP121" s="1021" t="s">
        <v>408</v>
      </c>
      <c r="CQ121" s="1022"/>
      <c r="CR121" s="1022"/>
      <c r="CS121" s="1022"/>
      <c r="CT121" s="1022"/>
      <c r="CU121" s="1022"/>
      <c r="CV121" s="1022"/>
      <c r="CW121" s="1022"/>
      <c r="CX121" s="1022"/>
      <c r="CY121" s="1022"/>
      <c r="CZ121" s="1022"/>
      <c r="DA121" s="1022"/>
      <c r="DB121" s="1022"/>
      <c r="DC121" s="1022"/>
      <c r="DD121" s="1022"/>
      <c r="DE121" s="1022"/>
      <c r="DF121" s="1023"/>
      <c r="DG121" s="927">
        <v>108108</v>
      </c>
      <c r="DH121" s="928"/>
      <c r="DI121" s="928"/>
      <c r="DJ121" s="928"/>
      <c r="DK121" s="928"/>
      <c r="DL121" s="928">
        <v>108127</v>
      </c>
      <c r="DM121" s="928"/>
      <c r="DN121" s="928"/>
      <c r="DO121" s="928"/>
      <c r="DP121" s="928"/>
      <c r="DQ121" s="928">
        <v>112085</v>
      </c>
      <c r="DR121" s="928"/>
      <c r="DS121" s="928"/>
      <c r="DT121" s="928"/>
      <c r="DU121" s="928"/>
      <c r="DV121" s="929">
        <v>0.2</v>
      </c>
      <c r="DW121" s="929"/>
      <c r="DX121" s="929"/>
      <c r="DY121" s="929"/>
      <c r="DZ121" s="930"/>
    </row>
    <row r="122" spans="1:130" s="230" customFormat="1" ht="26.25" customHeight="1" x14ac:dyDescent="0.2">
      <c r="A122" s="1059"/>
      <c r="B122" s="951"/>
      <c r="C122" s="924" t="s">
        <v>451</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413</v>
      </c>
      <c r="AB122" s="961"/>
      <c r="AC122" s="961"/>
      <c r="AD122" s="961"/>
      <c r="AE122" s="962"/>
      <c r="AF122" s="963" t="s">
        <v>131</v>
      </c>
      <c r="AG122" s="961"/>
      <c r="AH122" s="961"/>
      <c r="AI122" s="961"/>
      <c r="AJ122" s="962"/>
      <c r="AK122" s="963" t="s">
        <v>131</v>
      </c>
      <c r="AL122" s="961"/>
      <c r="AM122" s="961"/>
      <c r="AN122" s="961"/>
      <c r="AO122" s="962"/>
      <c r="AP122" s="964" t="s">
        <v>131</v>
      </c>
      <c r="AQ122" s="965"/>
      <c r="AR122" s="965"/>
      <c r="AS122" s="965"/>
      <c r="AT122" s="966"/>
      <c r="AU122" s="996"/>
      <c r="AV122" s="997"/>
      <c r="AW122" s="997"/>
      <c r="AX122" s="997"/>
      <c r="AY122" s="998"/>
      <c r="AZ122" s="975" t="s">
        <v>472</v>
      </c>
      <c r="BA122" s="967"/>
      <c r="BB122" s="967"/>
      <c r="BC122" s="967"/>
      <c r="BD122" s="967"/>
      <c r="BE122" s="967"/>
      <c r="BF122" s="967"/>
      <c r="BG122" s="967"/>
      <c r="BH122" s="967"/>
      <c r="BI122" s="967"/>
      <c r="BJ122" s="967"/>
      <c r="BK122" s="967"/>
      <c r="BL122" s="967"/>
      <c r="BM122" s="967"/>
      <c r="BN122" s="967"/>
      <c r="BO122" s="967"/>
      <c r="BP122" s="968"/>
      <c r="BQ122" s="1001">
        <v>52498334</v>
      </c>
      <c r="BR122" s="1002"/>
      <c r="BS122" s="1002"/>
      <c r="BT122" s="1002"/>
      <c r="BU122" s="1002"/>
      <c r="BV122" s="1002">
        <v>51382861</v>
      </c>
      <c r="BW122" s="1002"/>
      <c r="BX122" s="1002"/>
      <c r="BY122" s="1002"/>
      <c r="BZ122" s="1002"/>
      <c r="CA122" s="1002">
        <v>50380375</v>
      </c>
      <c r="CB122" s="1002"/>
      <c r="CC122" s="1002"/>
      <c r="CD122" s="1002"/>
      <c r="CE122" s="1002"/>
      <c r="CF122" s="1019">
        <v>99.3</v>
      </c>
      <c r="CG122" s="1020"/>
      <c r="CH122" s="1020"/>
      <c r="CI122" s="1020"/>
      <c r="CJ122" s="1020"/>
      <c r="CK122" s="1011"/>
      <c r="CL122" s="1012"/>
      <c r="CM122" s="1012"/>
      <c r="CN122" s="1012"/>
      <c r="CO122" s="1013"/>
      <c r="CP122" s="1021" t="s">
        <v>406</v>
      </c>
      <c r="CQ122" s="1022"/>
      <c r="CR122" s="1022"/>
      <c r="CS122" s="1022"/>
      <c r="CT122" s="1022"/>
      <c r="CU122" s="1022"/>
      <c r="CV122" s="1022"/>
      <c r="CW122" s="1022"/>
      <c r="CX122" s="1022"/>
      <c r="CY122" s="1022"/>
      <c r="CZ122" s="1022"/>
      <c r="DA122" s="1022"/>
      <c r="DB122" s="1022"/>
      <c r="DC122" s="1022"/>
      <c r="DD122" s="1022"/>
      <c r="DE122" s="1022"/>
      <c r="DF122" s="1023"/>
      <c r="DG122" s="927" t="s">
        <v>460</v>
      </c>
      <c r="DH122" s="928"/>
      <c r="DI122" s="928"/>
      <c r="DJ122" s="928"/>
      <c r="DK122" s="928"/>
      <c r="DL122" s="928" t="s">
        <v>460</v>
      </c>
      <c r="DM122" s="928"/>
      <c r="DN122" s="928"/>
      <c r="DO122" s="928"/>
      <c r="DP122" s="928"/>
      <c r="DQ122" s="928" t="s">
        <v>140</v>
      </c>
      <c r="DR122" s="928"/>
      <c r="DS122" s="928"/>
      <c r="DT122" s="928"/>
      <c r="DU122" s="928"/>
      <c r="DV122" s="929" t="s">
        <v>131</v>
      </c>
      <c r="DW122" s="929"/>
      <c r="DX122" s="929"/>
      <c r="DY122" s="929"/>
      <c r="DZ122" s="930"/>
    </row>
    <row r="123" spans="1:130" s="230" customFormat="1" ht="26.25" customHeight="1" x14ac:dyDescent="0.2">
      <c r="A123" s="1059"/>
      <c r="B123" s="951"/>
      <c r="C123" s="924" t="s">
        <v>457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413</v>
      </c>
      <c r="AB123" s="961"/>
      <c r="AC123" s="961"/>
      <c r="AD123" s="961"/>
      <c r="AE123" s="962"/>
      <c r="AF123" s="963" t="s">
        <v>413</v>
      </c>
      <c r="AG123" s="961"/>
      <c r="AH123" s="961"/>
      <c r="AI123" s="961"/>
      <c r="AJ123" s="962"/>
      <c r="AK123" s="963" t="s">
        <v>131</v>
      </c>
      <c r="AL123" s="961"/>
      <c r="AM123" s="961"/>
      <c r="AN123" s="961"/>
      <c r="AO123" s="962"/>
      <c r="AP123" s="964" t="s">
        <v>131</v>
      </c>
      <c r="AQ123" s="965"/>
      <c r="AR123" s="965"/>
      <c r="AS123" s="965"/>
      <c r="AT123" s="966"/>
      <c r="AU123" s="999"/>
      <c r="AV123" s="1000"/>
      <c r="AW123" s="1000"/>
      <c r="AX123" s="1000"/>
      <c r="AY123" s="1000"/>
      <c r="AZ123" s="251" t="s">
        <v>191</v>
      </c>
      <c r="BA123" s="251"/>
      <c r="BB123" s="251"/>
      <c r="BC123" s="251"/>
      <c r="BD123" s="251"/>
      <c r="BE123" s="251"/>
      <c r="BF123" s="251"/>
      <c r="BG123" s="251"/>
      <c r="BH123" s="251"/>
      <c r="BI123" s="251"/>
      <c r="BJ123" s="251"/>
      <c r="BK123" s="251"/>
      <c r="BL123" s="251"/>
      <c r="BM123" s="251"/>
      <c r="BN123" s="251"/>
      <c r="BO123" s="979" t="s">
        <v>473</v>
      </c>
      <c r="BP123" s="1007"/>
      <c r="BQ123" s="1065">
        <v>94674674</v>
      </c>
      <c r="BR123" s="1066"/>
      <c r="BS123" s="1066"/>
      <c r="BT123" s="1066"/>
      <c r="BU123" s="1066"/>
      <c r="BV123" s="1066">
        <v>93775625</v>
      </c>
      <c r="BW123" s="1066"/>
      <c r="BX123" s="1066"/>
      <c r="BY123" s="1066"/>
      <c r="BZ123" s="1066"/>
      <c r="CA123" s="1066">
        <v>93231132</v>
      </c>
      <c r="CB123" s="1066"/>
      <c r="CC123" s="1066"/>
      <c r="CD123" s="1066"/>
      <c r="CE123" s="1066"/>
      <c r="CF123" s="1003"/>
      <c r="CG123" s="1004"/>
      <c r="CH123" s="1004"/>
      <c r="CI123" s="1004"/>
      <c r="CJ123" s="1005"/>
      <c r="CK123" s="1011"/>
      <c r="CL123" s="1012"/>
      <c r="CM123" s="1012"/>
      <c r="CN123" s="1012"/>
      <c r="CO123" s="1013"/>
      <c r="CP123" s="1021" t="s">
        <v>474</v>
      </c>
      <c r="CQ123" s="1022"/>
      <c r="CR123" s="1022"/>
      <c r="CS123" s="1022"/>
      <c r="CT123" s="1022"/>
      <c r="CU123" s="1022"/>
      <c r="CV123" s="1022"/>
      <c r="CW123" s="1022"/>
      <c r="CX123" s="1022"/>
      <c r="CY123" s="1022"/>
      <c r="CZ123" s="1022"/>
      <c r="DA123" s="1022"/>
      <c r="DB123" s="1022"/>
      <c r="DC123" s="1022"/>
      <c r="DD123" s="1022"/>
      <c r="DE123" s="1022"/>
      <c r="DF123" s="1023"/>
      <c r="DG123" s="960" t="s">
        <v>131</v>
      </c>
      <c r="DH123" s="961"/>
      <c r="DI123" s="961"/>
      <c r="DJ123" s="961"/>
      <c r="DK123" s="962"/>
      <c r="DL123" s="963" t="s">
        <v>131</v>
      </c>
      <c r="DM123" s="961"/>
      <c r="DN123" s="961"/>
      <c r="DO123" s="961"/>
      <c r="DP123" s="962"/>
      <c r="DQ123" s="963" t="s">
        <v>449</v>
      </c>
      <c r="DR123" s="961"/>
      <c r="DS123" s="961"/>
      <c r="DT123" s="961"/>
      <c r="DU123" s="962"/>
      <c r="DV123" s="964" t="s">
        <v>131</v>
      </c>
      <c r="DW123" s="965"/>
      <c r="DX123" s="965"/>
      <c r="DY123" s="965"/>
      <c r="DZ123" s="966"/>
    </row>
    <row r="124" spans="1:130" s="230" customFormat="1" ht="26.25" customHeight="1" thickBot="1" x14ac:dyDescent="0.25">
      <c r="A124" s="1059"/>
      <c r="B124" s="951"/>
      <c r="C124" s="924" t="s">
        <v>461</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413</v>
      </c>
      <c r="AB124" s="961"/>
      <c r="AC124" s="961"/>
      <c r="AD124" s="961"/>
      <c r="AE124" s="962"/>
      <c r="AF124" s="963" t="s">
        <v>449</v>
      </c>
      <c r="AG124" s="961"/>
      <c r="AH124" s="961"/>
      <c r="AI124" s="961"/>
      <c r="AJ124" s="962"/>
      <c r="AK124" s="963" t="s">
        <v>460</v>
      </c>
      <c r="AL124" s="961"/>
      <c r="AM124" s="961"/>
      <c r="AN124" s="961"/>
      <c r="AO124" s="962"/>
      <c r="AP124" s="964" t="s">
        <v>131</v>
      </c>
      <c r="AQ124" s="965"/>
      <c r="AR124" s="965"/>
      <c r="AS124" s="965"/>
      <c r="AT124" s="966"/>
      <c r="AU124" s="1061" t="s">
        <v>475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131</v>
      </c>
      <c r="BR124" s="1029"/>
      <c r="BS124" s="1029"/>
      <c r="BT124" s="1029"/>
      <c r="BU124" s="1029"/>
      <c r="BV124" s="1029" t="s">
        <v>131</v>
      </c>
      <c r="BW124" s="1029"/>
      <c r="BX124" s="1029"/>
      <c r="BY124" s="1029"/>
      <c r="BZ124" s="1029"/>
      <c r="CA124" s="1029" t="s">
        <v>460</v>
      </c>
      <c r="CB124" s="1029"/>
      <c r="CC124" s="1029"/>
      <c r="CD124" s="1029"/>
      <c r="CE124" s="1029"/>
      <c r="CF124" s="1030"/>
      <c r="CG124" s="1031"/>
      <c r="CH124" s="1031"/>
      <c r="CI124" s="1031"/>
      <c r="CJ124" s="1032"/>
      <c r="CK124" s="1014"/>
      <c r="CL124" s="1014"/>
      <c r="CM124" s="1014"/>
      <c r="CN124" s="1014"/>
      <c r="CO124" s="1015"/>
      <c r="CP124" s="1021" t="s">
        <v>476</v>
      </c>
      <c r="CQ124" s="1022"/>
      <c r="CR124" s="1022"/>
      <c r="CS124" s="1022"/>
      <c r="CT124" s="1022"/>
      <c r="CU124" s="1022"/>
      <c r="CV124" s="1022"/>
      <c r="CW124" s="1022"/>
      <c r="CX124" s="1022"/>
      <c r="CY124" s="1022"/>
      <c r="CZ124" s="1022"/>
      <c r="DA124" s="1022"/>
      <c r="DB124" s="1022"/>
      <c r="DC124" s="1022"/>
      <c r="DD124" s="1022"/>
      <c r="DE124" s="1022"/>
      <c r="DF124" s="1023"/>
      <c r="DG124" s="1006" t="s">
        <v>131</v>
      </c>
      <c r="DH124" s="988"/>
      <c r="DI124" s="988"/>
      <c r="DJ124" s="988"/>
      <c r="DK124" s="989"/>
      <c r="DL124" s="987" t="s">
        <v>460</v>
      </c>
      <c r="DM124" s="988"/>
      <c r="DN124" s="988"/>
      <c r="DO124" s="988"/>
      <c r="DP124" s="989"/>
      <c r="DQ124" s="987" t="s">
        <v>449</v>
      </c>
      <c r="DR124" s="988"/>
      <c r="DS124" s="988"/>
      <c r="DT124" s="988"/>
      <c r="DU124" s="989"/>
      <c r="DV124" s="990" t="s">
        <v>449</v>
      </c>
      <c r="DW124" s="991"/>
      <c r="DX124" s="991"/>
      <c r="DY124" s="991"/>
      <c r="DZ124" s="992"/>
    </row>
    <row r="125" spans="1:130" s="230" customFormat="1" ht="26.25" customHeight="1" x14ac:dyDescent="0.2">
      <c r="A125" s="1059"/>
      <c r="B125" s="951"/>
      <c r="C125" s="924" t="s">
        <v>463</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460</v>
      </c>
      <c r="AB125" s="961"/>
      <c r="AC125" s="961"/>
      <c r="AD125" s="961"/>
      <c r="AE125" s="962"/>
      <c r="AF125" s="963" t="s">
        <v>460</v>
      </c>
      <c r="AG125" s="961"/>
      <c r="AH125" s="961"/>
      <c r="AI125" s="961"/>
      <c r="AJ125" s="962"/>
      <c r="AK125" s="963" t="s">
        <v>131</v>
      </c>
      <c r="AL125" s="961"/>
      <c r="AM125" s="961"/>
      <c r="AN125" s="961"/>
      <c r="AO125" s="962"/>
      <c r="AP125" s="964" t="s">
        <v>460</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477</v>
      </c>
      <c r="CL125" s="1009"/>
      <c r="CM125" s="1009"/>
      <c r="CN125" s="1009"/>
      <c r="CO125" s="1010"/>
      <c r="CP125" s="931" t="s">
        <v>478</v>
      </c>
      <c r="CQ125" s="899"/>
      <c r="CR125" s="899"/>
      <c r="CS125" s="899"/>
      <c r="CT125" s="899"/>
      <c r="CU125" s="899"/>
      <c r="CV125" s="899"/>
      <c r="CW125" s="899"/>
      <c r="CX125" s="899"/>
      <c r="CY125" s="899"/>
      <c r="CZ125" s="899"/>
      <c r="DA125" s="899"/>
      <c r="DB125" s="899"/>
      <c r="DC125" s="899"/>
      <c r="DD125" s="899"/>
      <c r="DE125" s="899"/>
      <c r="DF125" s="900"/>
      <c r="DG125" s="932" t="s">
        <v>131</v>
      </c>
      <c r="DH125" s="933"/>
      <c r="DI125" s="933"/>
      <c r="DJ125" s="933"/>
      <c r="DK125" s="933"/>
      <c r="DL125" s="933" t="s">
        <v>460</v>
      </c>
      <c r="DM125" s="933"/>
      <c r="DN125" s="933"/>
      <c r="DO125" s="933"/>
      <c r="DP125" s="933"/>
      <c r="DQ125" s="933" t="s">
        <v>449</v>
      </c>
      <c r="DR125" s="933"/>
      <c r="DS125" s="933"/>
      <c r="DT125" s="933"/>
      <c r="DU125" s="933"/>
      <c r="DV125" s="934" t="s">
        <v>460</v>
      </c>
      <c r="DW125" s="934"/>
      <c r="DX125" s="934"/>
      <c r="DY125" s="934"/>
      <c r="DZ125" s="935"/>
    </row>
    <row r="126" spans="1:130" s="230" customFormat="1" ht="26.25" customHeight="1" thickBot="1" x14ac:dyDescent="0.25">
      <c r="A126" s="1059"/>
      <c r="B126" s="951"/>
      <c r="C126" s="924" t="s">
        <v>465</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449</v>
      </c>
      <c r="AB126" s="961"/>
      <c r="AC126" s="961"/>
      <c r="AD126" s="961"/>
      <c r="AE126" s="962"/>
      <c r="AF126" s="963" t="s">
        <v>131</v>
      </c>
      <c r="AG126" s="961"/>
      <c r="AH126" s="961"/>
      <c r="AI126" s="961"/>
      <c r="AJ126" s="962"/>
      <c r="AK126" s="963" t="s">
        <v>460</v>
      </c>
      <c r="AL126" s="961"/>
      <c r="AM126" s="961"/>
      <c r="AN126" s="961"/>
      <c r="AO126" s="962"/>
      <c r="AP126" s="964" t="s">
        <v>131</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479</v>
      </c>
      <c r="CQ126" s="925"/>
      <c r="CR126" s="925"/>
      <c r="CS126" s="925"/>
      <c r="CT126" s="925"/>
      <c r="CU126" s="925"/>
      <c r="CV126" s="925"/>
      <c r="CW126" s="925"/>
      <c r="CX126" s="925"/>
      <c r="CY126" s="925"/>
      <c r="CZ126" s="925"/>
      <c r="DA126" s="925"/>
      <c r="DB126" s="925"/>
      <c r="DC126" s="925"/>
      <c r="DD126" s="925"/>
      <c r="DE126" s="925"/>
      <c r="DF126" s="926"/>
      <c r="DG126" s="927" t="s">
        <v>460</v>
      </c>
      <c r="DH126" s="928"/>
      <c r="DI126" s="928"/>
      <c r="DJ126" s="928"/>
      <c r="DK126" s="928"/>
      <c r="DL126" s="928" t="s">
        <v>460</v>
      </c>
      <c r="DM126" s="928"/>
      <c r="DN126" s="928"/>
      <c r="DO126" s="928"/>
      <c r="DP126" s="928"/>
      <c r="DQ126" s="928" t="s">
        <v>460</v>
      </c>
      <c r="DR126" s="928"/>
      <c r="DS126" s="928"/>
      <c r="DT126" s="928"/>
      <c r="DU126" s="928"/>
      <c r="DV126" s="929" t="s">
        <v>131</v>
      </c>
      <c r="DW126" s="929"/>
      <c r="DX126" s="929"/>
      <c r="DY126" s="929"/>
      <c r="DZ126" s="930"/>
    </row>
    <row r="127" spans="1:130" s="230" customFormat="1" ht="26.25" customHeight="1" x14ac:dyDescent="0.2">
      <c r="A127" s="1060"/>
      <c r="B127" s="953"/>
      <c r="C127" s="975" t="s">
        <v>480</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460</v>
      </c>
      <c r="AB127" s="961"/>
      <c r="AC127" s="961"/>
      <c r="AD127" s="961"/>
      <c r="AE127" s="962"/>
      <c r="AF127" s="963" t="s">
        <v>131</v>
      </c>
      <c r="AG127" s="961"/>
      <c r="AH127" s="961"/>
      <c r="AI127" s="961"/>
      <c r="AJ127" s="962"/>
      <c r="AK127" s="963" t="s">
        <v>460</v>
      </c>
      <c r="AL127" s="961"/>
      <c r="AM127" s="961"/>
      <c r="AN127" s="961"/>
      <c r="AO127" s="962"/>
      <c r="AP127" s="964" t="s">
        <v>460</v>
      </c>
      <c r="AQ127" s="965"/>
      <c r="AR127" s="965"/>
      <c r="AS127" s="965"/>
      <c r="AT127" s="966"/>
      <c r="AU127" s="232"/>
      <c r="AV127" s="232"/>
      <c r="AW127" s="232"/>
      <c r="AX127" s="1033" t="s">
        <v>481</v>
      </c>
      <c r="AY127" s="1034"/>
      <c r="AZ127" s="1034"/>
      <c r="BA127" s="1034"/>
      <c r="BB127" s="1034"/>
      <c r="BC127" s="1034"/>
      <c r="BD127" s="1034"/>
      <c r="BE127" s="1035"/>
      <c r="BF127" s="1036" t="s">
        <v>482</v>
      </c>
      <c r="BG127" s="1034"/>
      <c r="BH127" s="1034"/>
      <c r="BI127" s="1034"/>
      <c r="BJ127" s="1034"/>
      <c r="BK127" s="1034"/>
      <c r="BL127" s="1035"/>
      <c r="BM127" s="1036" t="s">
        <v>483</v>
      </c>
      <c r="BN127" s="1034"/>
      <c r="BO127" s="1034"/>
      <c r="BP127" s="1034"/>
      <c r="BQ127" s="1034"/>
      <c r="BR127" s="1034"/>
      <c r="BS127" s="1035"/>
      <c r="BT127" s="1036" t="s">
        <v>484</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485</v>
      </c>
      <c r="CQ127" s="925"/>
      <c r="CR127" s="925"/>
      <c r="CS127" s="925"/>
      <c r="CT127" s="925"/>
      <c r="CU127" s="925"/>
      <c r="CV127" s="925"/>
      <c r="CW127" s="925"/>
      <c r="CX127" s="925"/>
      <c r="CY127" s="925"/>
      <c r="CZ127" s="925"/>
      <c r="DA127" s="925"/>
      <c r="DB127" s="925"/>
      <c r="DC127" s="925"/>
      <c r="DD127" s="925"/>
      <c r="DE127" s="925"/>
      <c r="DF127" s="926"/>
      <c r="DG127" s="927" t="s">
        <v>460</v>
      </c>
      <c r="DH127" s="928"/>
      <c r="DI127" s="928"/>
      <c r="DJ127" s="928"/>
      <c r="DK127" s="928"/>
      <c r="DL127" s="928" t="s">
        <v>460</v>
      </c>
      <c r="DM127" s="928"/>
      <c r="DN127" s="928"/>
      <c r="DO127" s="928"/>
      <c r="DP127" s="928"/>
      <c r="DQ127" s="928" t="s">
        <v>131</v>
      </c>
      <c r="DR127" s="928"/>
      <c r="DS127" s="928"/>
      <c r="DT127" s="928"/>
      <c r="DU127" s="928"/>
      <c r="DV127" s="929" t="s">
        <v>131</v>
      </c>
      <c r="DW127" s="929"/>
      <c r="DX127" s="929"/>
      <c r="DY127" s="929"/>
      <c r="DZ127" s="930"/>
    </row>
    <row r="128" spans="1:130" s="230" customFormat="1" ht="26.25" customHeight="1" thickBot="1" x14ac:dyDescent="0.25">
      <c r="A128" s="1043" t="s">
        <v>486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487</v>
      </c>
      <c r="X128" s="1045"/>
      <c r="Y128" s="1045"/>
      <c r="Z128" s="1046"/>
      <c r="AA128" s="1047">
        <v>2035195</v>
      </c>
      <c r="AB128" s="1048"/>
      <c r="AC128" s="1048"/>
      <c r="AD128" s="1048"/>
      <c r="AE128" s="1049"/>
      <c r="AF128" s="1050">
        <v>1865370</v>
      </c>
      <c r="AG128" s="1048"/>
      <c r="AH128" s="1048"/>
      <c r="AI128" s="1048"/>
      <c r="AJ128" s="1049"/>
      <c r="AK128" s="1050">
        <v>1850359</v>
      </c>
      <c r="AL128" s="1048"/>
      <c r="AM128" s="1048"/>
      <c r="AN128" s="1048"/>
      <c r="AO128" s="1049"/>
      <c r="AP128" s="1051"/>
      <c r="AQ128" s="1052"/>
      <c r="AR128" s="1052"/>
      <c r="AS128" s="1052"/>
      <c r="AT128" s="1053"/>
      <c r="AU128" s="232"/>
      <c r="AV128" s="232"/>
      <c r="AW128" s="232"/>
      <c r="AX128" s="898" t="s">
        <v>488</v>
      </c>
      <c r="AY128" s="899"/>
      <c r="AZ128" s="899"/>
      <c r="BA128" s="899"/>
      <c r="BB128" s="899"/>
      <c r="BC128" s="899"/>
      <c r="BD128" s="899"/>
      <c r="BE128" s="900"/>
      <c r="BF128" s="1054" t="s">
        <v>131</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489</v>
      </c>
      <c r="CQ128" s="726"/>
      <c r="CR128" s="726"/>
      <c r="CS128" s="726"/>
      <c r="CT128" s="726"/>
      <c r="CU128" s="726"/>
      <c r="CV128" s="726"/>
      <c r="CW128" s="726"/>
      <c r="CX128" s="726"/>
      <c r="CY128" s="726"/>
      <c r="CZ128" s="726"/>
      <c r="DA128" s="726"/>
      <c r="DB128" s="726"/>
      <c r="DC128" s="726"/>
      <c r="DD128" s="726"/>
      <c r="DE128" s="726"/>
      <c r="DF128" s="1038"/>
      <c r="DG128" s="1039">
        <v>62694</v>
      </c>
      <c r="DH128" s="1040"/>
      <c r="DI128" s="1040"/>
      <c r="DJ128" s="1040"/>
      <c r="DK128" s="1040"/>
      <c r="DL128" s="1040" t="s">
        <v>490</v>
      </c>
      <c r="DM128" s="1040"/>
      <c r="DN128" s="1040"/>
      <c r="DO128" s="1040"/>
      <c r="DP128" s="1040"/>
      <c r="DQ128" s="1040" t="s">
        <v>131</v>
      </c>
      <c r="DR128" s="1040"/>
      <c r="DS128" s="1040"/>
      <c r="DT128" s="1040"/>
      <c r="DU128" s="1040"/>
      <c r="DV128" s="1041" t="s">
        <v>491</v>
      </c>
      <c r="DW128" s="1041"/>
      <c r="DX128" s="1041"/>
      <c r="DY128" s="1041"/>
      <c r="DZ128" s="1042"/>
    </row>
    <row r="129" spans="1:131" s="230" customFormat="1" ht="26.25" customHeight="1" x14ac:dyDescent="0.2">
      <c r="A129" s="936" t="s">
        <v>109</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492</v>
      </c>
      <c r="X129" s="1073"/>
      <c r="Y129" s="1073"/>
      <c r="Z129" s="1074"/>
      <c r="AA129" s="960">
        <v>53448445</v>
      </c>
      <c r="AB129" s="961"/>
      <c r="AC129" s="961"/>
      <c r="AD129" s="961"/>
      <c r="AE129" s="962"/>
      <c r="AF129" s="963">
        <v>55794897</v>
      </c>
      <c r="AG129" s="961"/>
      <c r="AH129" s="961"/>
      <c r="AI129" s="961"/>
      <c r="AJ129" s="962"/>
      <c r="AK129" s="963">
        <v>55546621</v>
      </c>
      <c r="AL129" s="961"/>
      <c r="AM129" s="961"/>
      <c r="AN129" s="961"/>
      <c r="AO129" s="962"/>
      <c r="AP129" s="1075"/>
      <c r="AQ129" s="1076"/>
      <c r="AR129" s="1076"/>
      <c r="AS129" s="1076"/>
      <c r="AT129" s="1077"/>
      <c r="AU129" s="233"/>
      <c r="AV129" s="233"/>
      <c r="AW129" s="233"/>
      <c r="AX129" s="1067" t="s">
        <v>493</v>
      </c>
      <c r="AY129" s="925"/>
      <c r="AZ129" s="925"/>
      <c r="BA129" s="925"/>
      <c r="BB129" s="925"/>
      <c r="BC129" s="925"/>
      <c r="BD129" s="925"/>
      <c r="BE129" s="926"/>
      <c r="BF129" s="1068" t="s">
        <v>494</v>
      </c>
      <c r="BG129" s="1069"/>
      <c r="BH129" s="1069"/>
      <c r="BI129" s="1069"/>
      <c r="BJ129" s="1069"/>
      <c r="BK129" s="1069"/>
      <c r="BL129" s="1070"/>
      <c r="BM129" s="1068">
        <v>16.25</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495</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496</v>
      </c>
      <c r="X130" s="1073"/>
      <c r="Y130" s="1073"/>
      <c r="Z130" s="1074"/>
      <c r="AA130" s="960">
        <v>5308524</v>
      </c>
      <c r="AB130" s="961"/>
      <c r="AC130" s="961"/>
      <c r="AD130" s="961"/>
      <c r="AE130" s="962"/>
      <c r="AF130" s="963">
        <v>5097183</v>
      </c>
      <c r="AG130" s="961"/>
      <c r="AH130" s="961"/>
      <c r="AI130" s="961"/>
      <c r="AJ130" s="962"/>
      <c r="AK130" s="963">
        <v>4835347</v>
      </c>
      <c r="AL130" s="961"/>
      <c r="AM130" s="961"/>
      <c r="AN130" s="961"/>
      <c r="AO130" s="962"/>
      <c r="AP130" s="1075"/>
      <c r="AQ130" s="1076"/>
      <c r="AR130" s="1076"/>
      <c r="AS130" s="1076"/>
      <c r="AT130" s="1077"/>
      <c r="AU130" s="233"/>
      <c r="AV130" s="233"/>
      <c r="AW130" s="233"/>
      <c r="AX130" s="1067" t="s">
        <v>497</v>
      </c>
      <c r="AY130" s="925"/>
      <c r="AZ130" s="925"/>
      <c r="BA130" s="925"/>
      <c r="BB130" s="925"/>
      <c r="BC130" s="925"/>
      <c r="BD130" s="925"/>
      <c r="BE130" s="926"/>
      <c r="BF130" s="1103">
        <v>-1.1000000000000001</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498</v>
      </c>
      <c r="X131" s="1110"/>
      <c r="Y131" s="1110"/>
      <c r="Z131" s="1111"/>
      <c r="AA131" s="1006">
        <v>48139921</v>
      </c>
      <c r="AB131" s="988"/>
      <c r="AC131" s="988"/>
      <c r="AD131" s="988"/>
      <c r="AE131" s="989"/>
      <c r="AF131" s="987">
        <v>50697714</v>
      </c>
      <c r="AG131" s="988"/>
      <c r="AH131" s="988"/>
      <c r="AI131" s="988"/>
      <c r="AJ131" s="989"/>
      <c r="AK131" s="987">
        <v>50711274</v>
      </c>
      <c r="AL131" s="988"/>
      <c r="AM131" s="988"/>
      <c r="AN131" s="988"/>
      <c r="AO131" s="989"/>
      <c r="AP131" s="1112"/>
      <c r="AQ131" s="1113"/>
      <c r="AR131" s="1113"/>
      <c r="AS131" s="1113"/>
      <c r="AT131" s="1114"/>
      <c r="AU131" s="233"/>
      <c r="AV131" s="233"/>
      <c r="AW131" s="233"/>
      <c r="AX131" s="1085" t="s">
        <v>499</v>
      </c>
      <c r="AY131" s="726"/>
      <c r="AZ131" s="726"/>
      <c r="BA131" s="726"/>
      <c r="BB131" s="726"/>
      <c r="BC131" s="726"/>
      <c r="BD131" s="726"/>
      <c r="BE131" s="1038"/>
      <c r="BF131" s="1086" t="s">
        <v>490</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500</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501</v>
      </c>
      <c r="W132" s="1096"/>
      <c r="X132" s="1096"/>
      <c r="Y132" s="1096"/>
      <c r="Z132" s="1097"/>
      <c r="AA132" s="1098">
        <v>-1.65564252</v>
      </c>
      <c r="AB132" s="1099"/>
      <c r="AC132" s="1099"/>
      <c r="AD132" s="1099"/>
      <c r="AE132" s="1100"/>
      <c r="AF132" s="1101">
        <v>-1.2081097000000001</v>
      </c>
      <c r="AG132" s="1099"/>
      <c r="AH132" s="1099"/>
      <c r="AI132" s="1099"/>
      <c r="AJ132" s="1100"/>
      <c r="AK132" s="1101">
        <v>-0.68925106999999997</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502</v>
      </c>
      <c r="W133" s="1079"/>
      <c r="X133" s="1079"/>
      <c r="Y133" s="1079"/>
      <c r="Z133" s="1080"/>
      <c r="AA133" s="1081">
        <v>-2.2999999999999998</v>
      </c>
      <c r="AB133" s="1082"/>
      <c r="AC133" s="1082"/>
      <c r="AD133" s="1082"/>
      <c r="AE133" s="1083"/>
      <c r="AF133" s="1081">
        <v>-1.7</v>
      </c>
      <c r="AG133" s="1082"/>
      <c r="AH133" s="1082"/>
      <c r="AI133" s="1082"/>
      <c r="AJ133" s="1083"/>
      <c r="AK133" s="1081">
        <v>-1.1000000000000001</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zCXBcKOxS5BwP25Rz1hN9CgIhr+1yC8IoD3cQ+gA9ICLlMoDjn+yR8lBqGu7K1p39K+fUENPQFBIcLAfVnupQ==" saltValue="Hvg7yILletqLuEJbSYxE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UoGQsGKTzNf1CzMmGsw/GF3YthX+OzIJRS8qGv25/xevpkC6tPBDnEUBNuWjacBgxxKOsSMhEMr/9rBkTQSvQ==" saltValue="I+X45v2Uwe+AoDiYsMDK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coYxQ4fwQaL3A0KNr2J3Q6IJ07Y2ZCM9CSZ5BcwPAHKVz0MY8maWTUNbQHNt79kEoEu9MP4PxsflBuCLA1ieA==" saltValue="taa7eCrOuPswEAzNeCAGX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511</v>
      </c>
      <c r="AL9" s="1119"/>
      <c r="AM9" s="1119"/>
      <c r="AN9" s="1120"/>
      <c r="AO9" s="281">
        <v>17535511</v>
      </c>
      <c r="AP9" s="281">
        <v>61545</v>
      </c>
      <c r="AQ9" s="282">
        <v>63654</v>
      </c>
      <c r="AR9" s="283">
        <v>-3.3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512</v>
      </c>
      <c r="AL10" s="1119"/>
      <c r="AM10" s="1119"/>
      <c r="AN10" s="1120"/>
      <c r="AO10" s="284">
        <v>985</v>
      </c>
      <c r="AP10" s="284">
        <v>3</v>
      </c>
      <c r="AQ10" s="285">
        <v>2232</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513</v>
      </c>
      <c r="AL11" s="1119"/>
      <c r="AM11" s="1119"/>
      <c r="AN11" s="1120"/>
      <c r="AO11" s="284">
        <v>33465</v>
      </c>
      <c r="AP11" s="284">
        <v>117</v>
      </c>
      <c r="AQ11" s="285">
        <v>1758</v>
      </c>
      <c r="AR11" s="286">
        <v>-93.3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514</v>
      </c>
      <c r="AL12" s="1119"/>
      <c r="AM12" s="1119"/>
      <c r="AN12" s="1120"/>
      <c r="AO12" s="284" t="s">
        <v>515</v>
      </c>
      <c r="AP12" s="284" t="s">
        <v>515</v>
      </c>
      <c r="AQ12" s="285">
        <v>37</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516</v>
      </c>
      <c r="AL13" s="1119"/>
      <c r="AM13" s="1119"/>
      <c r="AN13" s="1120"/>
      <c r="AO13" s="284">
        <v>560419</v>
      </c>
      <c r="AP13" s="284">
        <v>1967</v>
      </c>
      <c r="AQ13" s="285">
        <v>1692</v>
      </c>
      <c r="AR13" s="286">
        <v>16.3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517</v>
      </c>
      <c r="AL14" s="1119"/>
      <c r="AM14" s="1119"/>
      <c r="AN14" s="1120"/>
      <c r="AO14" s="284">
        <v>255599</v>
      </c>
      <c r="AP14" s="284">
        <v>897</v>
      </c>
      <c r="AQ14" s="285">
        <v>1307</v>
      </c>
      <c r="AR14" s="286">
        <v>-31.4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518</v>
      </c>
      <c r="AL15" s="1122"/>
      <c r="AM15" s="1122"/>
      <c r="AN15" s="1123"/>
      <c r="AO15" s="284">
        <v>-715052</v>
      </c>
      <c r="AP15" s="284">
        <v>-2510</v>
      </c>
      <c r="AQ15" s="285">
        <v>-3631</v>
      </c>
      <c r="AR15" s="286">
        <v>-30.9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191</v>
      </c>
      <c r="AL16" s="1122"/>
      <c r="AM16" s="1122"/>
      <c r="AN16" s="1123"/>
      <c r="AO16" s="284">
        <v>17670927</v>
      </c>
      <c r="AP16" s="284">
        <v>62020</v>
      </c>
      <c r="AQ16" s="285">
        <v>67049</v>
      </c>
      <c r="AR16" s="286">
        <v>-7.5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523</v>
      </c>
      <c r="AL21" s="1125"/>
      <c r="AM21" s="1125"/>
      <c r="AN21" s="1126"/>
      <c r="AO21" s="297">
        <v>5.77</v>
      </c>
      <c r="AP21" s="298">
        <v>6.44</v>
      </c>
      <c r="AQ21" s="299">
        <v>-0.67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524</v>
      </c>
      <c r="AL22" s="1125"/>
      <c r="AM22" s="1125"/>
      <c r="AN22" s="1126"/>
      <c r="AO22" s="302">
        <v>100</v>
      </c>
      <c r="AP22" s="303">
        <v>99.5</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5" t="s">
        <v>525</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528</v>
      </c>
      <c r="AL32" s="1133"/>
      <c r="AM32" s="1133"/>
      <c r="AN32" s="1134"/>
      <c r="AO32" s="312">
        <v>5231655</v>
      </c>
      <c r="AP32" s="312">
        <v>18362</v>
      </c>
      <c r="AQ32" s="313">
        <v>30950</v>
      </c>
      <c r="AR32" s="314">
        <v>-40.700000000000003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529</v>
      </c>
      <c r="AL33" s="1133"/>
      <c r="AM33" s="1133"/>
      <c r="AN33" s="1134"/>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530</v>
      </c>
      <c r="AL34" s="1133"/>
      <c r="AM34" s="1133"/>
      <c r="AN34" s="1134"/>
      <c r="AO34" s="312" t="s">
        <v>515</v>
      </c>
      <c r="AP34" s="312" t="s">
        <v>515</v>
      </c>
      <c r="AQ34" s="313">
        <v>22</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531</v>
      </c>
      <c r="AL35" s="1133"/>
      <c r="AM35" s="1133"/>
      <c r="AN35" s="1134"/>
      <c r="AO35" s="312">
        <v>1004966</v>
      </c>
      <c r="AP35" s="312">
        <v>3527</v>
      </c>
      <c r="AQ35" s="313">
        <v>7929</v>
      </c>
      <c r="AR35" s="314">
        <v>-55.5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532</v>
      </c>
      <c r="AL36" s="1133"/>
      <c r="AM36" s="1133"/>
      <c r="AN36" s="1134"/>
      <c r="AO36" s="312" t="s">
        <v>515</v>
      </c>
      <c r="AP36" s="312" t="s">
        <v>515</v>
      </c>
      <c r="AQ36" s="313">
        <v>497</v>
      </c>
      <c r="AR36" s="314" t="s">
        <v>515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533</v>
      </c>
      <c r="AL37" s="1133"/>
      <c r="AM37" s="1133"/>
      <c r="AN37" s="1134"/>
      <c r="AO37" s="312">
        <v>99557</v>
      </c>
      <c r="AP37" s="312">
        <v>349</v>
      </c>
      <c r="AQ37" s="313">
        <v>1271</v>
      </c>
      <c r="AR37" s="314">
        <v>-72.5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534</v>
      </c>
      <c r="AL38" s="1136"/>
      <c r="AM38" s="1136"/>
      <c r="AN38" s="1137"/>
      <c r="AO38" s="315" t="s">
        <v>515</v>
      </c>
      <c r="AP38" s="315" t="s">
        <v>515</v>
      </c>
      <c r="AQ38" s="316">
        <v>1</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535</v>
      </c>
      <c r="AL39" s="1136"/>
      <c r="AM39" s="1136"/>
      <c r="AN39" s="1137"/>
      <c r="AO39" s="312">
        <v>-1850359</v>
      </c>
      <c r="AP39" s="312">
        <v>-6494</v>
      </c>
      <c r="AQ39" s="313">
        <v>-7248</v>
      </c>
      <c r="AR39" s="314">
        <v>-10.4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536</v>
      </c>
      <c r="AL40" s="1133"/>
      <c r="AM40" s="1133"/>
      <c r="AN40" s="1134"/>
      <c r="AO40" s="312">
        <v>-4835347</v>
      </c>
      <c r="AP40" s="312">
        <v>-16971</v>
      </c>
      <c r="AQ40" s="313">
        <v>-24279</v>
      </c>
      <c r="AR40" s="314">
        <v>-30.1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304</v>
      </c>
      <c r="AL41" s="1139"/>
      <c r="AM41" s="1139"/>
      <c r="AN41" s="1140"/>
      <c r="AO41" s="312">
        <v>-349528</v>
      </c>
      <c r="AP41" s="312">
        <v>-1227</v>
      </c>
      <c r="AQ41" s="313">
        <v>9144</v>
      </c>
      <c r="AR41" s="314">
        <v>-113.4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506</v>
      </c>
      <c r="AN49" s="1129" t="s">
        <v>540</v>
      </c>
      <c r="AO49" s="1130"/>
      <c r="AP49" s="1130"/>
      <c r="AQ49" s="1130"/>
      <c r="AR49" s="1131"/>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5903053</v>
      </c>
      <c r="AN51" s="334">
        <v>20931</v>
      </c>
      <c r="AO51" s="335">
        <v>-31.5</v>
      </c>
      <c r="AP51" s="336">
        <v>45022</v>
      </c>
      <c r="AQ51" s="337">
        <v>-0.9</v>
      </c>
      <c r="AR51" s="338">
        <v>-30.6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3698408</v>
      </c>
      <c r="AN52" s="342">
        <v>13114</v>
      </c>
      <c r="AO52" s="343">
        <v>-9.1</v>
      </c>
      <c r="AP52" s="344">
        <v>25247</v>
      </c>
      <c r="AQ52" s="345">
        <v>3</v>
      </c>
      <c r="AR52" s="346">
        <v>-12.1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7995445</v>
      </c>
      <c r="AN53" s="334">
        <v>28316</v>
      </c>
      <c r="AO53" s="335">
        <v>35.299999999999997</v>
      </c>
      <c r="AP53" s="336">
        <v>46035</v>
      </c>
      <c r="AQ53" s="337">
        <v>2.2999999999999998</v>
      </c>
      <c r="AR53" s="338">
        <v>33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5138715</v>
      </c>
      <c r="AN54" s="342">
        <v>18199</v>
      </c>
      <c r="AO54" s="343">
        <v>38.799999999999997</v>
      </c>
      <c r="AP54" s="344">
        <v>25158</v>
      </c>
      <c r="AQ54" s="345">
        <v>-0.4</v>
      </c>
      <c r="AR54" s="346">
        <v>39.200000000000003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8862319</v>
      </c>
      <c r="AN55" s="334">
        <v>31290</v>
      </c>
      <c r="AO55" s="335">
        <v>10.5</v>
      </c>
      <c r="AP55" s="336">
        <v>43261</v>
      </c>
      <c r="AQ55" s="337">
        <v>-6</v>
      </c>
      <c r="AR55" s="338">
        <v>16.5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4512459</v>
      </c>
      <c r="AN56" s="342">
        <v>15932</v>
      </c>
      <c r="AO56" s="343">
        <v>-12.5</v>
      </c>
      <c r="AP56" s="344">
        <v>24721</v>
      </c>
      <c r="AQ56" s="345">
        <v>-1.7</v>
      </c>
      <c r="AR56" s="346">
        <v>-10.8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12860719</v>
      </c>
      <c r="AN57" s="334">
        <v>45363</v>
      </c>
      <c r="AO57" s="335">
        <v>45</v>
      </c>
      <c r="AP57" s="336">
        <v>40626</v>
      </c>
      <c r="AQ57" s="337">
        <v>-6.1</v>
      </c>
      <c r="AR57" s="338">
        <v>51.1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6629541</v>
      </c>
      <c r="AN58" s="342">
        <v>23384</v>
      </c>
      <c r="AO58" s="343">
        <v>46.8</v>
      </c>
      <c r="AP58" s="344">
        <v>24279</v>
      </c>
      <c r="AQ58" s="345">
        <v>-1.8</v>
      </c>
      <c r="AR58" s="346">
        <v>48.6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18611672</v>
      </c>
      <c r="AN59" s="334">
        <v>65322</v>
      </c>
      <c r="AO59" s="335">
        <v>44</v>
      </c>
      <c r="AP59" s="336">
        <v>46133</v>
      </c>
      <c r="AQ59" s="337">
        <v>13.6</v>
      </c>
      <c r="AR59" s="338">
        <v>30.4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11608165</v>
      </c>
      <c r="AN60" s="342">
        <v>40742</v>
      </c>
      <c r="AO60" s="343">
        <v>74.2</v>
      </c>
      <c r="AP60" s="344">
        <v>27280</v>
      </c>
      <c r="AQ60" s="345">
        <v>12.4</v>
      </c>
      <c r="AR60" s="346">
        <v>61.8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10846642</v>
      </c>
      <c r="AN61" s="349">
        <v>38244</v>
      </c>
      <c r="AO61" s="350">
        <v>20.7</v>
      </c>
      <c r="AP61" s="351">
        <v>44215</v>
      </c>
      <c r="AQ61" s="352">
        <v>0.6</v>
      </c>
      <c r="AR61" s="338">
        <v>20.100000000000001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6317458</v>
      </c>
      <c r="AN62" s="342">
        <v>22274</v>
      </c>
      <c r="AO62" s="343">
        <v>27.6</v>
      </c>
      <c r="AP62" s="344">
        <v>25337</v>
      </c>
      <c r="AQ62" s="345">
        <v>2.2999999999999998</v>
      </c>
      <c r="AR62" s="346">
        <v>25.3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pCYfmjMlyIhch+EEyQs2g1f/iycP7IssXeSgwarjJkKp9U/xolA1k34J7gXPTDYqI01fW6Ovvq3erKSypMTTw==" saltValue="UEHkTXC58sdVUydowZXN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eNuVS1eS5RkZYrrdtiQzVCXeylURUfA3e8y2VVDJOTdvVI+2kvPmpRw567PiIMQRNqztHmFP0wqdsLvoIyuJYg==" saltValue="soSGqvkP2l/qnmNBh9c1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tSpU+yltiqckiFbWT4QQQ6/EQ8LGPeRXHqs6WtyUZnM3vF4tiOl5pA6YClPv4HfJaYbLMQp4ulz+EDznLd3KkQ==" saltValue="f/maLM2rh/GbZlBK9wFt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41" t="s">
        <v>3</v>
      </c>
      <c r="D47" s="1141"/>
      <c r="E47" s="1142"/>
      <c r="F47" s="11">
        <v>14.16</v>
      </c>
      <c r="G47" s="12">
        <v>14.63</v>
      </c>
      <c r="H47" s="12">
        <v>12.74</v>
      </c>
      <c r="I47" s="12">
        <v>13.75</v>
      </c>
      <c r="J47" s="13">
        <v>14.3</v>
      </c>
    </row>
    <row r="48" spans="2:10" ht="57.75" customHeight="1" x14ac:dyDescent="0.2">
      <c r="B48" s="14"/>
      <c r="C48" s="1143" t="s">
        <v>4</v>
      </c>
      <c r="D48" s="1143"/>
      <c r="E48" s="1144"/>
      <c r="F48" s="15">
        <v>1.71</v>
      </c>
      <c r="G48" s="16">
        <v>1.69</v>
      </c>
      <c r="H48" s="16">
        <v>2.08</v>
      </c>
      <c r="I48" s="16">
        <v>1.7</v>
      </c>
      <c r="J48" s="17">
        <v>1.77</v>
      </c>
    </row>
    <row r="49" spans="2:10" ht="57.75" customHeight="1" thickBot="1" x14ac:dyDescent="0.25">
      <c r="B49" s="18"/>
      <c r="C49" s="1145" t="s">
        <v>5</v>
      </c>
      <c r="D49" s="1145"/>
      <c r="E49" s="1146"/>
      <c r="F49" s="19" t="s">
        <v>561</v>
      </c>
      <c r="G49" s="20" t="s">
        <v>562</v>
      </c>
      <c r="H49" s="20" t="s">
        <v>563</v>
      </c>
      <c r="I49" s="20">
        <v>0.24</v>
      </c>
      <c r="J49" s="21" t="s">
        <v>564</v>
      </c>
    </row>
    <row r="50" spans="2:10" ht="13.2" x14ac:dyDescent="0.2"/>
  </sheetData>
  <sheetProtection algorithmName="SHA-512" hashValue="CY/YUQSRte6pp92UhuUoJPs/LRUHL/G5ZZOVAal2qmztY7BbSTon87oJHAC66RAOcl/xmD4AkhU+SrsxBw61QA==" saltValue="yFrNLzJiF8revcr1lJB6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3" t="s">
        <v>565</v>
      </c>
      <c r="D34" s="1153"/>
      <c r="E34" s="1154"/>
      <c r="F34" s="32">
        <v>7.85</v>
      </c>
      <c r="G34" s="33">
        <v>6.68</v>
      </c>
      <c r="H34" s="33">
        <v>5.99</v>
      </c>
      <c r="I34" s="33">
        <v>6.4</v>
      </c>
      <c r="J34" s="34">
        <v>6.91</v>
      </c>
      <c r="K34" s="22"/>
      <c r="L34" s="22"/>
      <c r="M34" s="22"/>
      <c r="N34" s="22"/>
      <c r="O34" s="22"/>
      <c r="P34" s="22"/>
    </row>
    <row r="35" spans="1:16" ht="39" customHeight="1" x14ac:dyDescent="0.2">
      <c r="A35" s="22"/>
      <c r="B35" s="35"/>
      <c r="C35" s="1147" t="s">
        <v>566</v>
      </c>
      <c r="D35" s="1148"/>
      <c r="E35" s="1149"/>
      <c r="F35" s="36">
        <v>1.3</v>
      </c>
      <c r="G35" s="37">
        <v>1.4</v>
      </c>
      <c r="H35" s="37">
        <v>1.63</v>
      </c>
      <c r="I35" s="37">
        <v>2.2200000000000002</v>
      </c>
      <c r="J35" s="38">
        <v>3.37</v>
      </c>
      <c r="K35" s="22"/>
      <c r="L35" s="22"/>
      <c r="M35" s="22"/>
      <c r="N35" s="22"/>
      <c r="O35" s="22"/>
      <c r="P35" s="22"/>
    </row>
    <row r="36" spans="1:16" ht="39" customHeight="1" x14ac:dyDescent="0.2">
      <c r="A36" s="22"/>
      <c r="B36" s="35"/>
      <c r="C36" s="1147" t="s">
        <v>567</v>
      </c>
      <c r="D36" s="1148"/>
      <c r="E36" s="1149"/>
      <c r="F36" s="36">
        <v>1.79</v>
      </c>
      <c r="G36" s="37">
        <v>1.82</v>
      </c>
      <c r="H36" s="37">
        <v>1.96</v>
      </c>
      <c r="I36" s="37">
        <v>2.0299999999999998</v>
      </c>
      <c r="J36" s="38">
        <v>2.09</v>
      </c>
      <c r="K36" s="22"/>
      <c r="L36" s="22"/>
      <c r="M36" s="22"/>
      <c r="N36" s="22"/>
      <c r="O36" s="22"/>
      <c r="P36" s="22"/>
    </row>
    <row r="37" spans="1:16" ht="39" customHeight="1" x14ac:dyDescent="0.2">
      <c r="A37" s="22"/>
      <c r="B37" s="35"/>
      <c r="C37" s="1147" t="s">
        <v>568</v>
      </c>
      <c r="D37" s="1148"/>
      <c r="E37" s="1149"/>
      <c r="F37" s="36">
        <v>1.71</v>
      </c>
      <c r="G37" s="37">
        <v>1.68</v>
      </c>
      <c r="H37" s="37">
        <v>2.08</v>
      </c>
      <c r="I37" s="37">
        <v>1.69</v>
      </c>
      <c r="J37" s="38">
        <v>1.77</v>
      </c>
      <c r="K37" s="22"/>
      <c r="L37" s="22"/>
      <c r="M37" s="22"/>
      <c r="N37" s="22"/>
      <c r="O37" s="22"/>
      <c r="P37" s="22"/>
    </row>
    <row r="38" spans="1:16" ht="39" customHeight="1" x14ac:dyDescent="0.2">
      <c r="A38" s="22"/>
      <c r="B38" s="35"/>
      <c r="C38" s="1147" t="s">
        <v>569</v>
      </c>
      <c r="D38" s="1148"/>
      <c r="E38" s="1149"/>
      <c r="F38" s="36">
        <v>0.65</v>
      </c>
      <c r="G38" s="37">
        <v>0.66</v>
      </c>
      <c r="H38" s="37">
        <v>0.91</v>
      </c>
      <c r="I38" s="37">
        <v>0.55000000000000004</v>
      </c>
      <c r="J38" s="38">
        <v>0.81</v>
      </c>
      <c r="K38" s="22"/>
      <c r="L38" s="22"/>
      <c r="M38" s="22"/>
      <c r="N38" s="22"/>
      <c r="O38" s="22"/>
      <c r="P38" s="22"/>
    </row>
    <row r="39" spans="1:16" ht="39" customHeight="1" x14ac:dyDescent="0.2">
      <c r="A39" s="22"/>
      <c r="B39" s="35"/>
      <c r="C39" s="1147" t="s">
        <v>570</v>
      </c>
      <c r="D39" s="1148"/>
      <c r="E39" s="1149"/>
      <c r="F39" s="36">
        <v>0.27</v>
      </c>
      <c r="G39" s="37">
        <v>0.27</v>
      </c>
      <c r="H39" s="37">
        <v>0.3</v>
      </c>
      <c r="I39" s="37">
        <v>0.3</v>
      </c>
      <c r="J39" s="38">
        <v>0.35</v>
      </c>
      <c r="K39" s="22"/>
      <c r="L39" s="22"/>
      <c r="M39" s="22"/>
      <c r="N39" s="22"/>
      <c r="O39" s="22"/>
      <c r="P39" s="22"/>
    </row>
    <row r="40" spans="1:16" ht="39" customHeight="1" x14ac:dyDescent="0.2">
      <c r="A40" s="22"/>
      <c r="B40" s="35"/>
      <c r="C40" s="1147"/>
      <c r="D40" s="1148"/>
      <c r="E40" s="1149"/>
      <c r="F40" s="36"/>
      <c r="G40" s="37"/>
      <c r="H40" s="37"/>
      <c r="I40" s="37"/>
      <c r="J40" s="38"/>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571</v>
      </c>
      <c r="D42" s="1148"/>
      <c r="E42" s="1149"/>
      <c r="F42" s="36" t="s">
        <v>515</v>
      </c>
      <c r="G42" s="37" t="s">
        <v>515</v>
      </c>
      <c r="H42" s="37" t="s">
        <v>515</v>
      </c>
      <c r="I42" s="37" t="s">
        <v>515</v>
      </c>
      <c r="J42" s="38" t="s">
        <v>515</v>
      </c>
      <c r="K42" s="22"/>
      <c r="L42" s="22"/>
      <c r="M42" s="22"/>
      <c r="N42" s="22"/>
      <c r="O42" s="22"/>
      <c r="P42" s="22"/>
    </row>
    <row r="43" spans="1:16" ht="39" customHeight="1" thickBot="1" x14ac:dyDescent="0.25">
      <c r="A43" s="22"/>
      <c r="B43" s="40"/>
      <c r="C43" s="1150" t="s">
        <v>572</v>
      </c>
      <c r="D43" s="1151"/>
      <c r="E43" s="1152"/>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OHhXiolI5vODlCCyMh2oQ6+xLxU4FWONTnqXIvlp71Wa9B/p+kkOFnVnWYMXe9pfPMVQLJzk8kBu9q3LNIFiQ==" saltValue="IkLdEjMf/ZvNVWgtm9rU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55" t="s">
        <v>11</v>
      </c>
      <c r="C45" s="1156"/>
      <c r="D45" s="58"/>
      <c r="E45" s="1161" t="s">
        <v>12</v>
      </c>
      <c r="F45" s="1161"/>
      <c r="G45" s="1161"/>
      <c r="H45" s="1161"/>
      <c r="I45" s="1161"/>
      <c r="J45" s="1162"/>
      <c r="K45" s="59">
        <v>5048</v>
      </c>
      <c r="L45" s="60">
        <v>5107</v>
      </c>
      <c r="M45" s="60">
        <v>5221</v>
      </c>
      <c r="N45" s="60">
        <v>5223</v>
      </c>
      <c r="O45" s="61">
        <v>5232</v>
      </c>
      <c r="P45" s="48"/>
      <c r="Q45" s="48"/>
      <c r="R45" s="48"/>
      <c r="S45" s="48"/>
      <c r="T45" s="48"/>
      <c r="U45" s="48"/>
    </row>
    <row r="46" spans="1:21" ht="30.75" customHeight="1" x14ac:dyDescent="0.2">
      <c r="A46" s="48"/>
      <c r="B46" s="1157"/>
      <c r="C46" s="1158"/>
      <c r="D46" s="62"/>
      <c r="E46" s="1163" t="s">
        <v>13</v>
      </c>
      <c r="F46" s="1163"/>
      <c r="G46" s="1163"/>
      <c r="H46" s="1163"/>
      <c r="I46" s="1163"/>
      <c r="J46" s="1164"/>
      <c r="K46" s="63" t="s">
        <v>515</v>
      </c>
      <c r="L46" s="64" t="s">
        <v>515</v>
      </c>
      <c r="M46" s="64" t="s">
        <v>515</v>
      </c>
      <c r="N46" s="64" t="s">
        <v>515</v>
      </c>
      <c r="O46" s="65" t="s">
        <v>515</v>
      </c>
      <c r="P46" s="48"/>
      <c r="Q46" s="48"/>
      <c r="R46" s="48"/>
      <c r="S46" s="48"/>
      <c r="T46" s="48"/>
      <c r="U46" s="48"/>
    </row>
    <row r="47" spans="1:21" ht="30.75" customHeight="1" x14ac:dyDescent="0.2">
      <c r="A47" s="48"/>
      <c r="B47" s="1157"/>
      <c r="C47" s="1158"/>
      <c r="D47" s="62"/>
      <c r="E47" s="1163" t="s">
        <v>14</v>
      </c>
      <c r="F47" s="1163"/>
      <c r="G47" s="1163"/>
      <c r="H47" s="1163"/>
      <c r="I47" s="1163"/>
      <c r="J47" s="1164"/>
      <c r="K47" s="63" t="s">
        <v>515</v>
      </c>
      <c r="L47" s="64" t="s">
        <v>515</v>
      </c>
      <c r="M47" s="64" t="s">
        <v>515</v>
      </c>
      <c r="N47" s="64" t="s">
        <v>515</v>
      </c>
      <c r="O47" s="65" t="s">
        <v>515</v>
      </c>
      <c r="P47" s="48"/>
      <c r="Q47" s="48"/>
      <c r="R47" s="48"/>
      <c r="S47" s="48"/>
      <c r="T47" s="48"/>
      <c r="U47" s="48"/>
    </row>
    <row r="48" spans="1:21" ht="30.75" customHeight="1" x14ac:dyDescent="0.2">
      <c r="A48" s="48"/>
      <c r="B48" s="1157"/>
      <c r="C48" s="1158"/>
      <c r="D48" s="62"/>
      <c r="E48" s="1163" t="s">
        <v>15</v>
      </c>
      <c r="F48" s="1163"/>
      <c r="G48" s="1163"/>
      <c r="H48" s="1163"/>
      <c r="I48" s="1163"/>
      <c r="J48" s="1164"/>
      <c r="K48" s="63">
        <v>1552</v>
      </c>
      <c r="L48" s="64">
        <v>1386</v>
      </c>
      <c r="M48" s="64">
        <v>1226</v>
      </c>
      <c r="N48" s="64">
        <v>1028</v>
      </c>
      <c r="O48" s="65">
        <v>1005</v>
      </c>
      <c r="P48" s="48"/>
      <c r="Q48" s="48"/>
      <c r="R48" s="48"/>
      <c r="S48" s="48"/>
      <c r="T48" s="48"/>
      <c r="U48" s="48"/>
    </row>
    <row r="49" spans="1:21" ht="30.75" customHeight="1" x14ac:dyDescent="0.2">
      <c r="A49" s="48"/>
      <c r="B49" s="1157"/>
      <c r="C49" s="1158"/>
      <c r="D49" s="62"/>
      <c r="E49" s="1163" t="s">
        <v>16</v>
      </c>
      <c r="F49" s="1163"/>
      <c r="G49" s="1163"/>
      <c r="H49" s="1163"/>
      <c r="I49" s="1163"/>
      <c r="J49" s="1164"/>
      <c r="K49" s="63" t="s">
        <v>515</v>
      </c>
      <c r="L49" s="64" t="s">
        <v>515</v>
      </c>
      <c r="M49" s="64" t="s">
        <v>515</v>
      </c>
      <c r="N49" s="64" t="s">
        <v>515</v>
      </c>
      <c r="O49" s="65" t="s">
        <v>515</v>
      </c>
      <c r="P49" s="48"/>
      <c r="Q49" s="48"/>
      <c r="R49" s="48"/>
      <c r="S49" s="48"/>
      <c r="T49" s="48"/>
      <c r="U49" s="48"/>
    </row>
    <row r="50" spans="1:21" ht="30.75" customHeight="1" x14ac:dyDescent="0.2">
      <c r="A50" s="48"/>
      <c r="B50" s="1157"/>
      <c r="C50" s="1158"/>
      <c r="D50" s="62"/>
      <c r="E50" s="1163" t="s">
        <v>17</v>
      </c>
      <c r="F50" s="1163"/>
      <c r="G50" s="1163"/>
      <c r="H50" s="1163"/>
      <c r="I50" s="1163"/>
      <c r="J50" s="1164"/>
      <c r="K50" s="63">
        <v>99</v>
      </c>
      <c r="L50" s="64">
        <v>99</v>
      </c>
      <c r="M50" s="64">
        <v>99</v>
      </c>
      <c r="N50" s="64">
        <v>100</v>
      </c>
      <c r="O50" s="65">
        <v>100</v>
      </c>
      <c r="P50" s="48"/>
      <c r="Q50" s="48"/>
      <c r="R50" s="48"/>
      <c r="S50" s="48"/>
      <c r="T50" s="48"/>
      <c r="U50" s="48"/>
    </row>
    <row r="51" spans="1:21" ht="30.75" customHeight="1" x14ac:dyDescent="0.2">
      <c r="A51" s="48"/>
      <c r="B51" s="1159"/>
      <c r="C51" s="1160"/>
      <c r="D51" s="66"/>
      <c r="E51" s="1163" t="s">
        <v>18</v>
      </c>
      <c r="F51" s="1163"/>
      <c r="G51" s="1163"/>
      <c r="H51" s="1163"/>
      <c r="I51" s="1163"/>
      <c r="J51" s="1164"/>
      <c r="K51" s="63" t="s">
        <v>515</v>
      </c>
      <c r="L51" s="64" t="s">
        <v>515</v>
      </c>
      <c r="M51" s="64" t="s">
        <v>515</v>
      </c>
      <c r="N51" s="64" t="s">
        <v>515</v>
      </c>
      <c r="O51" s="65" t="s">
        <v>515</v>
      </c>
      <c r="P51" s="48"/>
      <c r="Q51" s="48"/>
      <c r="R51" s="48"/>
      <c r="S51" s="48"/>
      <c r="T51" s="48"/>
      <c r="U51" s="48"/>
    </row>
    <row r="52" spans="1:21" ht="30.75" customHeight="1" x14ac:dyDescent="0.2">
      <c r="A52" s="48"/>
      <c r="B52" s="1165" t="s">
        <v>19</v>
      </c>
      <c r="C52" s="1166"/>
      <c r="D52" s="66"/>
      <c r="E52" s="1163" t="s">
        <v>20</v>
      </c>
      <c r="F52" s="1163"/>
      <c r="G52" s="1163"/>
      <c r="H52" s="1163"/>
      <c r="I52" s="1163"/>
      <c r="J52" s="1164"/>
      <c r="K52" s="63">
        <v>8100</v>
      </c>
      <c r="L52" s="64">
        <v>7704</v>
      </c>
      <c r="M52" s="64">
        <v>7344</v>
      </c>
      <c r="N52" s="64">
        <v>6963</v>
      </c>
      <c r="O52" s="65">
        <v>6686</v>
      </c>
      <c r="P52" s="48"/>
      <c r="Q52" s="48"/>
      <c r="R52" s="48"/>
      <c r="S52" s="48"/>
      <c r="T52" s="48"/>
      <c r="U52" s="48"/>
    </row>
    <row r="53" spans="1:21" ht="30.75" customHeight="1" thickBot="1" x14ac:dyDescent="0.25">
      <c r="A53" s="48"/>
      <c r="B53" s="1167" t="s">
        <v>21</v>
      </c>
      <c r="C53" s="1168"/>
      <c r="D53" s="67"/>
      <c r="E53" s="1169" t="s">
        <v>22</v>
      </c>
      <c r="F53" s="1169"/>
      <c r="G53" s="1169"/>
      <c r="H53" s="1169"/>
      <c r="I53" s="1169"/>
      <c r="J53" s="1170"/>
      <c r="K53" s="68">
        <v>-1401</v>
      </c>
      <c r="L53" s="69">
        <v>-1112</v>
      </c>
      <c r="M53" s="69">
        <v>-798</v>
      </c>
      <c r="N53" s="69">
        <v>-612</v>
      </c>
      <c r="O53" s="70">
        <v>-349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71" t="s">
        <v>26</v>
      </c>
      <c r="C58" s="1172"/>
      <c r="D58" s="1177" t="s">
        <v>27</v>
      </c>
      <c r="E58" s="1178"/>
      <c r="F58" s="1178"/>
      <c r="G58" s="1178"/>
      <c r="H58" s="1178"/>
      <c r="I58" s="1178"/>
      <c r="J58" s="1179"/>
      <c r="K58" s="83"/>
      <c r="L58" s="84"/>
      <c r="M58" s="84"/>
      <c r="N58" s="84"/>
      <c r="O58" s="85"/>
    </row>
    <row r="59" spans="1:21" ht="31.5" customHeight="1" x14ac:dyDescent="0.2">
      <c r="B59" s="1173"/>
      <c r="C59" s="1174"/>
      <c r="D59" s="1180" t="s">
        <v>28</v>
      </c>
      <c r="E59" s="1181"/>
      <c r="F59" s="1181"/>
      <c r="G59" s="1181"/>
      <c r="H59" s="1181"/>
      <c r="I59" s="1181"/>
      <c r="J59" s="1182"/>
      <c r="K59" s="86"/>
      <c r="L59" s="87"/>
      <c r="M59" s="87"/>
      <c r="N59" s="87"/>
      <c r="O59" s="88"/>
    </row>
    <row r="60" spans="1:21" ht="31.5" customHeight="1" thickBot="1" x14ac:dyDescent="0.25">
      <c r="B60" s="1175"/>
      <c r="C60" s="1176"/>
      <c r="D60" s="1183" t="s">
        <v>29</v>
      </c>
      <c r="E60" s="1184"/>
      <c r="F60" s="1184"/>
      <c r="G60" s="1184"/>
      <c r="H60" s="1184"/>
      <c r="I60" s="1184"/>
      <c r="J60" s="118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OP6I/L09QOZ1HADgaTb97IrfaBRfkmLXzqUgFcM+6dmTgOL+FjjZ1XksaVrmqY1XZewp6+aqzyVGtqIV3mWYA==" saltValue="mjgGj7+w9dRheG0vPkA2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186" t="s">
        <v>32</v>
      </c>
      <c r="C41" s="1187"/>
      <c r="D41" s="105"/>
      <c r="E41" s="1192" t="s">
        <v>33</v>
      </c>
      <c r="F41" s="1192"/>
      <c r="G41" s="1192"/>
      <c r="H41" s="1193"/>
      <c r="I41" s="355">
        <v>50829</v>
      </c>
      <c r="J41" s="356">
        <v>50002</v>
      </c>
      <c r="K41" s="356">
        <v>47459</v>
      </c>
      <c r="L41" s="356">
        <v>46779</v>
      </c>
      <c r="M41" s="357">
        <v>49644</v>
      </c>
    </row>
    <row r="42" spans="2:13" ht="27.75" customHeight="1" x14ac:dyDescent="0.2">
      <c r="B42" s="1188"/>
      <c r="C42" s="1189"/>
      <c r="D42" s="106"/>
      <c r="E42" s="1194" t="s">
        <v>34</v>
      </c>
      <c r="F42" s="1194"/>
      <c r="G42" s="1194"/>
      <c r="H42" s="1195"/>
      <c r="I42" s="358">
        <v>1570</v>
      </c>
      <c r="J42" s="359">
        <v>1612</v>
      </c>
      <c r="K42" s="359">
        <v>1410</v>
      </c>
      <c r="L42" s="359">
        <v>609</v>
      </c>
      <c r="M42" s="360">
        <v>1328</v>
      </c>
    </row>
    <row r="43" spans="2:13" ht="27.75" customHeight="1" x14ac:dyDescent="0.2">
      <c r="B43" s="1188"/>
      <c r="C43" s="1189"/>
      <c r="D43" s="106"/>
      <c r="E43" s="1194" t="s">
        <v>35</v>
      </c>
      <c r="F43" s="1194"/>
      <c r="G43" s="1194"/>
      <c r="H43" s="1195"/>
      <c r="I43" s="358">
        <v>12775</v>
      </c>
      <c r="J43" s="359">
        <v>11204</v>
      </c>
      <c r="K43" s="359">
        <v>9484</v>
      </c>
      <c r="L43" s="359">
        <v>8514</v>
      </c>
      <c r="M43" s="360">
        <v>8247</v>
      </c>
    </row>
    <row r="44" spans="2:13" ht="27.75" customHeight="1" x14ac:dyDescent="0.2">
      <c r="B44" s="1188"/>
      <c r="C44" s="1189"/>
      <c r="D44" s="106"/>
      <c r="E44" s="1194" t="s">
        <v>36</v>
      </c>
      <c r="F44" s="1194"/>
      <c r="G44" s="1194"/>
      <c r="H44" s="1195"/>
      <c r="I44" s="358" t="s">
        <v>515</v>
      </c>
      <c r="J44" s="359" t="s">
        <v>515</v>
      </c>
      <c r="K44" s="359" t="s">
        <v>515</v>
      </c>
      <c r="L44" s="359" t="s">
        <v>515</v>
      </c>
      <c r="M44" s="360" t="s">
        <v>515</v>
      </c>
    </row>
    <row r="45" spans="2:13" ht="27.75" customHeight="1" x14ac:dyDescent="0.2">
      <c r="B45" s="1188"/>
      <c r="C45" s="1189"/>
      <c r="D45" s="106"/>
      <c r="E45" s="1194" t="s">
        <v>37</v>
      </c>
      <c r="F45" s="1194"/>
      <c r="G45" s="1194"/>
      <c r="H45" s="1195"/>
      <c r="I45" s="358">
        <v>9901</v>
      </c>
      <c r="J45" s="359">
        <v>9840</v>
      </c>
      <c r="K45" s="359">
        <v>10156</v>
      </c>
      <c r="L45" s="359">
        <v>10288</v>
      </c>
      <c r="M45" s="360">
        <v>10329</v>
      </c>
    </row>
    <row r="46" spans="2:13" ht="27.75" customHeight="1" x14ac:dyDescent="0.2">
      <c r="B46" s="1188"/>
      <c r="C46" s="1189"/>
      <c r="D46" s="107"/>
      <c r="E46" s="1194" t="s">
        <v>38</v>
      </c>
      <c r="F46" s="1194"/>
      <c r="G46" s="1194"/>
      <c r="H46" s="1195"/>
      <c r="I46" s="358">
        <v>53</v>
      </c>
      <c r="J46" s="359">
        <v>62</v>
      </c>
      <c r="K46" s="359">
        <v>63</v>
      </c>
      <c r="L46" s="359" t="s">
        <v>515</v>
      </c>
      <c r="M46" s="360" t="s">
        <v>515</v>
      </c>
    </row>
    <row r="47" spans="2:13" ht="27.75" customHeight="1" x14ac:dyDescent="0.2">
      <c r="B47" s="1188"/>
      <c r="C47" s="1189"/>
      <c r="D47" s="108"/>
      <c r="E47" s="1196" t="s">
        <v>39</v>
      </c>
      <c r="F47" s="1197"/>
      <c r="G47" s="1197"/>
      <c r="H47" s="1198"/>
      <c r="I47" s="358" t="s">
        <v>515</v>
      </c>
      <c r="J47" s="359" t="s">
        <v>515</v>
      </c>
      <c r="K47" s="359" t="s">
        <v>515</v>
      </c>
      <c r="L47" s="359" t="s">
        <v>515</v>
      </c>
      <c r="M47" s="360" t="s">
        <v>515</v>
      </c>
    </row>
    <row r="48" spans="2:13" ht="27.75" customHeight="1" x14ac:dyDescent="0.2">
      <c r="B48" s="1188"/>
      <c r="C48" s="1189"/>
      <c r="D48" s="106"/>
      <c r="E48" s="1194" t="s">
        <v>40</v>
      </c>
      <c r="F48" s="1194"/>
      <c r="G48" s="1194"/>
      <c r="H48" s="1195"/>
      <c r="I48" s="358" t="s">
        <v>515</v>
      </c>
      <c r="J48" s="359" t="s">
        <v>515</v>
      </c>
      <c r="K48" s="359" t="s">
        <v>515</v>
      </c>
      <c r="L48" s="359" t="s">
        <v>515</v>
      </c>
      <c r="M48" s="360" t="s">
        <v>515</v>
      </c>
    </row>
    <row r="49" spans="2:13" ht="27.75" customHeight="1" x14ac:dyDescent="0.2">
      <c r="B49" s="1190"/>
      <c r="C49" s="1191"/>
      <c r="D49" s="106"/>
      <c r="E49" s="1194" t="s">
        <v>41</v>
      </c>
      <c r="F49" s="1194"/>
      <c r="G49" s="1194"/>
      <c r="H49" s="1195"/>
      <c r="I49" s="358" t="s">
        <v>515</v>
      </c>
      <c r="J49" s="359" t="s">
        <v>515</v>
      </c>
      <c r="K49" s="359" t="s">
        <v>515</v>
      </c>
      <c r="L49" s="359" t="s">
        <v>515</v>
      </c>
      <c r="M49" s="360" t="s">
        <v>515</v>
      </c>
    </row>
    <row r="50" spans="2:13" ht="27.75" customHeight="1" x14ac:dyDescent="0.2">
      <c r="B50" s="1199" t="s">
        <v>42</v>
      </c>
      <c r="C50" s="1200"/>
      <c r="D50" s="109"/>
      <c r="E50" s="1194" t="s">
        <v>43</v>
      </c>
      <c r="F50" s="1194"/>
      <c r="G50" s="1194"/>
      <c r="H50" s="1195"/>
      <c r="I50" s="358">
        <v>22497</v>
      </c>
      <c r="J50" s="359">
        <v>23660</v>
      </c>
      <c r="K50" s="359">
        <v>23616</v>
      </c>
      <c r="L50" s="359">
        <v>25045</v>
      </c>
      <c r="M50" s="360">
        <v>24451</v>
      </c>
    </row>
    <row r="51" spans="2:13" ht="27.75" customHeight="1" x14ac:dyDescent="0.2">
      <c r="B51" s="1188"/>
      <c r="C51" s="1189"/>
      <c r="D51" s="106"/>
      <c r="E51" s="1194" t="s">
        <v>44</v>
      </c>
      <c r="F51" s="1194"/>
      <c r="G51" s="1194"/>
      <c r="H51" s="1195"/>
      <c r="I51" s="358">
        <v>21501</v>
      </c>
      <c r="J51" s="359">
        <v>19360</v>
      </c>
      <c r="K51" s="359">
        <v>18560</v>
      </c>
      <c r="L51" s="359">
        <v>17348</v>
      </c>
      <c r="M51" s="360">
        <v>18399</v>
      </c>
    </row>
    <row r="52" spans="2:13" ht="27.75" customHeight="1" x14ac:dyDescent="0.2">
      <c r="B52" s="1190"/>
      <c r="C52" s="1191"/>
      <c r="D52" s="106"/>
      <c r="E52" s="1194" t="s">
        <v>45</v>
      </c>
      <c r="F52" s="1194"/>
      <c r="G52" s="1194"/>
      <c r="H52" s="1195"/>
      <c r="I52" s="358">
        <v>54220</v>
      </c>
      <c r="J52" s="359">
        <v>54572</v>
      </c>
      <c r="K52" s="359">
        <v>52498</v>
      </c>
      <c r="L52" s="359">
        <v>51383</v>
      </c>
      <c r="M52" s="360">
        <v>50380</v>
      </c>
    </row>
    <row r="53" spans="2:13" ht="27.75" customHeight="1" thickBot="1" x14ac:dyDescent="0.25">
      <c r="B53" s="1201" t="s">
        <v>46</v>
      </c>
      <c r="C53" s="1202"/>
      <c r="D53" s="110"/>
      <c r="E53" s="1203" t="s">
        <v>47</v>
      </c>
      <c r="F53" s="1203"/>
      <c r="G53" s="1203"/>
      <c r="H53" s="1204"/>
      <c r="I53" s="361">
        <v>-23090</v>
      </c>
      <c r="J53" s="362">
        <v>-24872</v>
      </c>
      <c r="K53" s="362">
        <v>-26102</v>
      </c>
      <c r="L53" s="362">
        <v>-27586</v>
      </c>
      <c r="M53" s="363">
        <v>-23684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VCg3nYALB66taB7DSoMXrk+7XcOiEnE9cFVSkXySG+OsDSIQbutznRbljOnjssLIj26zIO9tNJg4e1NXHzozw==" saltValue="b7Usr9aMCXw+Bom47UOV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3" t="s">
        <v>50</v>
      </c>
      <c r="D55" s="1213"/>
      <c r="E55" s="1214"/>
      <c r="F55" s="122">
        <v>6811</v>
      </c>
      <c r="G55" s="122">
        <v>7669</v>
      </c>
      <c r="H55" s="123">
        <v>7943</v>
      </c>
    </row>
    <row r="56" spans="2:8" ht="52.5" customHeight="1" x14ac:dyDescent="0.2">
      <c r="B56" s="124"/>
      <c r="C56" s="1215" t="s">
        <v>51</v>
      </c>
      <c r="D56" s="1215"/>
      <c r="E56" s="1216"/>
      <c r="F56" s="125" t="s">
        <v>515</v>
      </c>
      <c r="G56" s="125" t="s">
        <v>515</v>
      </c>
      <c r="H56" s="126" t="s">
        <v>515</v>
      </c>
    </row>
    <row r="57" spans="2:8" ht="53.25" customHeight="1" x14ac:dyDescent="0.2">
      <c r="B57" s="124"/>
      <c r="C57" s="1217" t="s">
        <v>52</v>
      </c>
      <c r="D57" s="1217"/>
      <c r="E57" s="1218"/>
      <c r="F57" s="127">
        <v>16143</v>
      </c>
      <c r="G57" s="127">
        <v>16369</v>
      </c>
      <c r="H57" s="128">
        <v>15508</v>
      </c>
    </row>
    <row r="58" spans="2:8" ht="45.75" customHeight="1" x14ac:dyDescent="0.2">
      <c r="B58" s="129"/>
      <c r="C58" s="1205" t="s">
        <v>591</v>
      </c>
      <c r="D58" s="1206"/>
      <c r="E58" s="1207"/>
      <c r="F58" s="130">
        <v>4416</v>
      </c>
      <c r="G58" s="130">
        <v>4372</v>
      </c>
      <c r="H58" s="131">
        <v>3876</v>
      </c>
    </row>
    <row r="59" spans="2:8" ht="45.75" customHeight="1" x14ac:dyDescent="0.2">
      <c r="B59" s="129"/>
      <c r="C59" s="1205" t="s">
        <v>594</v>
      </c>
      <c r="D59" s="1206"/>
      <c r="E59" s="1207"/>
      <c r="F59" s="130">
        <v>3000</v>
      </c>
      <c r="G59" s="130">
        <v>3400</v>
      </c>
      <c r="H59" s="131">
        <v>3600</v>
      </c>
    </row>
    <row r="60" spans="2:8" ht="45.75" customHeight="1" x14ac:dyDescent="0.2">
      <c r="B60" s="129"/>
      <c r="C60" s="1205" t="s">
        <v>595</v>
      </c>
      <c r="D60" s="1206"/>
      <c r="E60" s="1207"/>
      <c r="F60" s="130">
        <v>4176</v>
      </c>
      <c r="G60" s="130">
        <v>3676</v>
      </c>
      <c r="H60" s="131">
        <v>3176</v>
      </c>
    </row>
    <row r="61" spans="2:8" ht="45.75" customHeight="1" x14ac:dyDescent="0.2">
      <c r="B61" s="129"/>
      <c r="C61" s="1205" t="s">
        <v>592</v>
      </c>
      <c r="D61" s="1206"/>
      <c r="E61" s="1207"/>
      <c r="F61" s="130">
        <v>2564</v>
      </c>
      <c r="G61" s="130">
        <v>2919</v>
      </c>
      <c r="H61" s="131">
        <v>2869</v>
      </c>
    </row>
    <row r="62" spans="2:8" ht="45.75" customHeight="1" thickBot="1" x14ac:dyDescent="0.25">
      <c r="B62" s="132"/>
      <c r="C62" s="1208" t="s">
        <v>593</v>
      </c>
      <c r="D62" s="1209"/>
      <c r="E62" s="1210"/>
      <c r="F62" s="133">
        <v>1011</v>
      </c>
      <c r="G62" s="133">
        <v>1012</v>
      </c>
      <c r="H62" s="134">
        <v>990</v>
      </c>
    </row>
    <row r="63" spans="2:8" ht="52.5" customHeight="1" thickBot="1" x14ac:dyDescent="0.25">
      <c r="B63" s="135"/>
      <c r="C63" s="1211" t="s">
        <v>53</v>
      </c>
      <c r="D63" s="1211"/>
      <c r="E63" s="1212"/>
      <c r="F63" s="136">
        <v>22954</v>
      </c>
      <c r="G63" s="136">
        <v>24038</v>
      </c>
      <c r="H63" s="137">
        <v>23451</v>
      </c>
    </row>
    <row r="64" spans="2:8" ht="13.2" x14ac:dyDescent="0.2"/>
  </sheetData>
  <sheetProtection algorithmName="SHA-512" hashValue="zaJbGBRoJpC1MuJO1o16cAf92z9//qdzpoMii+XRzx3oW2GdeRsxkE4TuoG7XyQHKzsxmcRAtFPY4FSCki4z5Q==" saltValue="UaT6FYnhUE91t/dBQVdW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F8CD-9E21-44A5-BB03-0A896830D36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44140625" style="1219" customWidth="1"/>
    <col min="2" max="107" width="2.44140625" style="1219" customWidth="1"/>
    <col min="108" max="108" width="6.109375" style="1221" customWidth="1"/>
    <col min="109" max="109" width="5.88671875" style="1220" customWidth="1"/>
    <col min="110" max="16384" width="8.5546875" style="1219" hidden="1"/>
  </cols>
  <sheetData>
    <row r="1" spans="1:109" ht="42.75" customHeight="1" x14ac:dyDescent="0.2">
      <c r="A1" s="1276"/>
      <c r="B1" s="1275"/>
      <c r="DD1" s="1219"/>
      <c r="DE1" s="1219"/>
    </row>
    <row r="2" spans="1:109"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9"/>
      <c r="DE2" s="1219"/>
    </row>
    <row r="3" spans="1:109"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9"/>
      <c r="DE3" s="1219"/>
    </row>
    <row r="4" spans="1:109" s="259"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2" x14ac:dyDescent="0.2">
      <c r="A15" s="1219"/>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2" x14ac:dyDescent="0.2">
      <c r="A16" s="1219"/>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2" x14ac:dyDescent="0.2">
      <c r="A17" s="1219"/>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2" x14ac:dyDescent="0.2">
      <c r="A18" s="1219"/>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2" x14ac:dyDescent="0.2">
      <c r="DD19" s="1219"/>
      <c r="DE19" s="1219"/>
    </row>
    <row r="20" spans="1:109" ht="13.2" x14ac:dyDescent="0.2">
      <c r="DD20" s="1219"/>
      <c r="DE20" s="1219"/>
    </row>
    <row r="21" spans="1:109" ht="17.25" customHeight="1" x14ac:dyDescent="0.2">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9"/>
    </row>
    <row r="22" spans="1:109" ht="17.25" customHeight="1" x14ac:dyDescent="0.2">
      <c r="B22" s="1220"/>
    </row>
    <row r="23" spans="1:109" ht="13.2" x14ac:dyDescent="0.2">
      <c r="B23" s="1220"/>
    </row>
    <row r="24" spans="1:109" ht="13.2" x14ac:dyDescent="0.2">
      <c r="B24" s="1220"/>
    </row>
    <row r="25" spans="1:109" ht="13.2" x14ac:dyDescent="0.2">
      <c r="B25" s="1220"/>
    </row>
    <row r="26" spans="1:109" ht="13.2" x14ac:dyDescent="0.2">
      <c r="B26" s="1220"/>
    </row>
    <row r="27" spans="1:109" ht="13.2" x14ac:dyDescent="0.2">
      <c r="B27" s="1220"/>
    </row>
    <row r="28" spans="1:109" ht="13.2" x14ac:dyDescent="0.2">
      <c r="B28" s="1220"/>
    </row>
    <row r="29" spans="1:109" ht="13.2" x14ac:dyDescent="0.2">
      <c r="B29" s="1220"/>
    </row>
    <row r="30" spans="1:109" ht="13.2" x14ac:dyDescent="0.2">
      <c r="B30" s="1220"/>
    </row>
    <row r="31" spans="1:109" ht="13.2" x14ac:dyDescent="0.2">
      <c r="B31" s="1220"/>
    </row>
    <row r="32" spans="1:109" ht="13.2" x14ac:dyDescent="0.2">
      <c r="B32" s="1220"/>
    </row>
    <row r="33" spans="2:109" ht="13.2" x14ac:dyDescent="0.2">
      <c r="B33" s="1220"/>
    </row>
    <row r="34" spans="2:109" ht="13.2" x14ac:dyDescent="0.2">
      <c r="B34" s="1220"/>
    </row>
    <row r="35" spans="2:109" ht="13.2" x14ac:dyDescent="0.2">
      <c r="B35" s="1220"/>
    </row>
    <row r="36" spans="2:109" ht="13.2" x14ac:dyDescent="0.2">
      <c r="B36" s="1220"/>
    </row>
    <row r="37" spans="2:109" ht="13.2" x14ac:dyDescent="0.2">
      <c r="B37" s="1220"/>
    </row>
    <row r="38" spans="2:109" ht="13.2" x14ac:dyDescent="0.2">
      <c r="B38" s="1220"/>
    </row>
    <row r="39" spans="2:109" ht="13.2" x14ac:dyDescent="0.2">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2" x14ac:dyDescent="0.2">
      <c r="B40" s="1260"/>
      <c r="DD40" s="1260"/>
      <c r="DE40" s="1219"/>
    </row>
    <row r="41" spans="2:109" ht="16.2" x14ac:dyDescent="0.2">
      <c r="B41" s="1271" t="s">
        <v>606</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2" x14ac:dyDescent="0.2">
      <c r="B42" s="1220"/>
      <c r="G42" s="1256"/>
      <c r="I42" s="1255"/>
      <c r="J42" s="1255"/>
      <c r="K42" s="1255"/>
      <c r="AM42" s="1256"/>
      <c r="AN42" s="1256" t="s">
        <v>602</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2">
      <c r="B43" s="1220"/>
      <c r="AN43" s="1254" t="s">
        <v>605</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2" x14ac:dyDescent="0.2">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2" x14ac:dyDescent="0.2">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2" x14ac:dyDescent="0.2">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2" x14ac:dyDescent="0.2">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2" x14ac:dyDescent="0.2">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2" x14ac:dyDescent="0.2">
      <c r="B49" s="1220"/>
      <c r="AN49" s="1219" t="s">
        <v>600</v>
      </c>
    </row>
    <row r="50" spans="1:109" ht="13.2" x14ac:dyDescent="0.2">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556</v>
      </c>
      <c r="BQ50" s="1228"/>
      <c r="BR50" s="1228"/>
      <c r="BS50" s="1228"/>
      <c r="BT50" s="1228"/>
      <c r="BU50" s="1228"/>
      <c r="BV50" s="1228"/>
      <c r="BW50" s="1228"/>
      <c r="BX50" s="1228" t="s">
        <v>557</v>
      </c>
      <c r="BY50" s="1228"/>
      <c r="BZ50" s="1228"/>
      <c r="CA50" s="1228"/>
      <c r="CB50" s="1228"/>
      <c r="CC50" s="1228"/>
      <c r="CD50" s="1228"/>
      <c r="CE50" s="1228"/>
      <c r="CF50" s="1228" t="s">
        <v>558</v>
      </c>
      <c r="CG50" s="1228"/>
      <c r="CH50" s="1228"/>
      <c r="CI50" s="1228"/>
      <c r="CJ50" s="1228"/>
      <c r="CK50" s="1228"/>
      <c r="CL50" s="1228"/>
      <c r="CM50" s="1228"/>
      <c r="CN50" s="1228" t="s">
        <v>559</v>
      </c>
      <c r="CO50" s="1228"/>
      <c r="CP50" s="1228"/>
      <c r="CQ50" s="1228"/>
      <c r="CR50" s="1228"/>
      <c r="CS50" s="1228"/>
      <c r="CT50" s="1228"/>
      <c r="CU50" s="1228"/>
      <c r="CV50" s="1228" t="s">
        <v>560</v>
      </c>
      <c r="CW50" s="1228"/>
      <c r="CX50" s="1228"/>
      <c r="CY50" s="1228"/>
      <c r="CZ50" s="1228"/>
      <c r="DA50" s="1228"/>
      <c r="DB50" s="1228"/>
      <c r="DC50" s="1228"/>
    </row>
    <row r="51" spans="1:109" ht="13.5" customHeight="1" x14ac:dyDescent="0.2">
      <c r="B51" s="1220"/>
      <c r="G51" s="1235"/>
      <c r="H51" s="1235"/>
      <c r="I51" s="1268"/>
      <c r="J51" s="1268"/>
      <c r="K51" s="1234"/>
      <c r="L51" s="1234"/>
      <c r="M51" s="1234"/>
      <c r="N51" s="1234"/>
      <c r="AM51" s="1233"/>
      <c r="AN51" s="1227" t="s">
        <v>599</v>
      </c>
      <c r="AO51" s="1227"/>
      <c r="AP51" s="1227"/>
      <c r="AQ51" s="1227"/>
      <c r="AR51" s="1227"/>
      <c r="AS51" s="1227"/>
      <c r="AT51" s="1227"/>
      <c r="AU51" s="1227"/>
      <c r="AV51" s="1227"/>
      <c r="AW51" s="1227"/>
      <c r="AX51" s="1227"/>
      <c r="AY51" s="1227"/>
      <c r="AZ51" s="1227"/>
      <c r="BA51" s="1227"/>
      <c r="BB51" s="1227" t="s">
        <v>597</v>
      </c>
      <c r="BC51" s="1227"/>
      <c r="BD51" s="1227"/>
      <c r="BE51" s="1227"/>
      <c r="BF51" s="1227"/>
      <c r="BG51" s="1227"/>
      <c r="BH51" s="1227"/>
      <c r="BI51" s="1227"/>
      <c r="BJ51" s="1227"/>
      <c r="BK51" s="1227"/>
      <c r="BL51" s="1227"/>
      <c r="BM51" s="1227"/>
      <c r="BN51" s="1227"/>
      <c r="BO51" s="1227"/>
      <c r="BP51" s="1226"/>
      <c r="BQ51" s="1226"/>
      <c r="BR51" s="1226"/>
      <c r="BS51" s="1226"/>
      <c r="BT51" s="1226"/>
      <c r="BU51" s="1226"/>
      <c r="BV51" s="1226"/>
      <c r="BW51" s="1226"/>
      <c r="BX51" s="1226"/>
      <c r="BY51" s="1226"/>
      <c r="BZ51" s="1226"/>
      <c r="CA51" s="1226"/>
      <c r="CB51" s="1226"/>
      <c r="CC51" s="1226"/>
      <c r="CD51" s="1226"/>
      <c r="CE51" s="1226"/>
      <c r="CF51" s="1226"/>
      <c r="CG51" s="1226"/>
      <c r="CH51" s="1226"/>
      <c r="CI51" s="1226"/>
      <c r="CJ51" s="1226"/>
      <c r="CK51" s="1226"/>
      <c r="CL51" s="1226"/>
      <c r="CM51" s="1226"/>
      <c r="CN51" s="1226"/>
      <c r="CO51" s="1226"/>
      <c r="CP51" s="1226"/>
      <c r="CQ51" s="1226"/>
      <c r="CR51" s="1226"/>
      <c r="CS51" s="1226"/>
      <c r="CT51" s="1226"/>
      <c r="CU51" s="1226"/>
      <c r="CV51" s="1226"/>
      <c r="CW51" s="1226"/>
      <c r="CX51" s="1226"/>
      <c r="CY51" s="1226"/>
      <c r="CZ51" s="1226"/>
      <c r="DA51" s="1226"/>
      <c r="DB51" s="1226"/>
      <c r="DC51" s="1226"/>
    </row>
    <row r="52" spans="1:109" ht="13.2" x14ac:dyDescent="0.2">
      <c r="B52" s="1220"/>
      <c r="G52" s="1235"/>
      <c r="H52" s="1235"/>
      <c r="I52" s="1268"/>
      <c r="J52" s="1268"/>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604</v>
      </c>
      <c r="BC53" s="1227"/>
      <c r="BD53" s="1227"/>
      <c r="BE53" s="1227"/>
      <c r="BF53" s="1227"/>
      <c r="BG53" s="1227"/>
      <c r="BH53" s="1227"/>
      <c r="BI53" s="1227"/>
      <c r="BJ53" s="1227"/>
      <c r="BK53" s="1227"/>
      <c r="BL53" s="1227"/>
      <c r="BM53" s="1227"/>
      <c r="BN53" s="1227"/>
      <c r="BO53" s="1227"/>
      <c r="BP53" s="1226">
        <v>69.400000000000006</v>
      </c>
      <c r="BQ53" s="1226"/>
      <c r="BR53" s="1226"/>
      <c r="BS53" s="1226"/>
      <c r="BT53" s="1226"/>
      <c r="BU53" s="1226"/>
      <c r="BV53" s="1226"/>
      <c r="BW53" s="1226"/>
      <c r="BX53" s="1226">
        <v>70.5</v>
      </c>
      <c r="BY53" s="1226"/>
      <c r="BZ53" s="1226"/>
      <c r="CA53" s="1226"/>
      <c r="CB53" s="1226"/>
      <c r="CC53" s="1226"/>
      <c r="CD53" s="1226"/>
      <c r="CE53" s="1226"/>
      <c r="CF53" s="1226">
        <v>71.5</v>
      </c>
      <c r="CG53" s="1226"/>
      <c r="CH53" s="1226"/>
      <c r="CI53" s="1226"/>
      <c r="CJ53" s="1226"/>
      <c r="CK53" s="1226"/>
      <c r="CL53" s="1226"/>
      <c r="CM53" s="1226"/>
      <c r="CN53" s="1226">
        <v>72.599999999999994</v>
      </c>
      <c r="CO53" s="1226"/>
      <c r="CP53" s="1226"/>
      <c r="CQ53" s="1226"/>
      <c r="CR53" s="1226"/>
      <c r="CS53" s="1226"/>
      <c r="CT53" s="1226"/>
      <c r="CU53" s="1226"/>
      <c r="CV53" s="1226">
        <v>73.8</v>
      </c>
      <c r="CW53" s="1226"/>
      <c r="CX53" s="1226"/>
      <c r="CY53" s="1226"/>
      <c r="CZ53" s="1226"/>
      <c r="DA53" s="1226"/>
      <c r="DB53" s="1226"/>
      <c r="DC53" s="1226"/>
    </row>
    <row r="54" spans="1:109" ht="13.2" x14ac:dyDescent="0.2">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1255"/>
      <c r="B55" s="1220"/>
      <c r="G55" s="1231"/>
      <c r="H55" s="1231"/>
      <c r="I55" s="1231"/>
      <c r="J55" s="1231"/>
      <c r="K55" s="1234"/>
      <c r="L55" s="1234"/>
      <c r="M55" s="1234"/>
      <c r="N55" s="1234"/>
      <c r="AN55" s="1228" t="s">
        <v>598</v>
      </c>
      <c r="AO55" s="1228"/>
      <c r="AP55" s="1228"/>
      <c r="AQ55" s="1228"/>
      <c r="AR55" s="1228"/>
      <c r="AS55" s="1228"/>
      <c r="AT55" s="1228"/>
      <c r="AU55" s="1228"/>
      <c r="AV55" s="1228"/>
      <c r="AW55" s="1228"/>
      <c r="AX55" s="1228"/>
      <c r="AY55" s="1228"/>
      <c r="AZ55" s="1228"/>
      <c r="BA55" s="1228"/>
      <c r="BB55" s="1227" t="s">
        <v>597</v>
      </c>
      <c r="BC55" s="1227"/>
      <c r="BD55" s="1227"/>
      <c r="BE55" s="1227"/>
      <c r="BF55" s="1227"/>
      <c r="BG55" s="1227"/>
      <c r="BH55" s="1227"/>
      <c r="BI55" s="1227"/>
      <c r="BJ55" s="1227"/>
      <c r="BK55" s="1227"/>
      <c r="BL55" s="1227"/>
      <c r="BM55" s="1227"/>
      <c r="BN55" s="1227"/>
      <c r="BO55" s="1227"/>
      <c r="BP55" s="1226">
        <v>23.1</v>
      </c>
      <c r="BQ55" s="1226"/>
      <c r="BR55" s="1226"/>
      <c r="BS55" s="1226"/>
      <c r="BT55" s="1226"/>
      <c r="BU55" s="1226"/>
      <c r="BV55" s="1226"/>
      <c r="BW55" s="1226"/>
      <c r="BX55" s="1226">
        <v>19</v>
      </c>
      <c r="BY55" s="1226"/>
      <c r="BZ55" s="1226"/>
      <c r="CA55" s="1226"/>
      <c r="CB55" s="1226"/>
      <c r="CC55" s="1226"/>
      <c r="CD55" s="1226"/>
      <c r="CE55" s="1226"/>
      <c r="CF55" s="1226">
        <v>18</v>
      </c>
      <c r="CG55" s="1226"/>
      <c r="CH55" s="1226"/>
      <c r="CI55" s="1226"/>
      <c r="CJ55" s="1226"/>
      <c r="CK55" s="1226"/>
      <c r="CL55" s="1226"/>
      <c r="CM55" s="1226"/>
      <c r="CN55" s="1226">
        <v>13.1</v>
      </c>
      <c r="CO55" s="1226"/>
      <c r="CP55" s="1226"/>
      <c r="CQ55" s="1226"/>
      <c r="CR55" s="1226"/>
      <c r="CS55" s="1226"/>
      <c r="CT55" s="1226"/>
      <c r="CU55" s="1226"/>
      <c r="CV55" s="1226">
        <v>10.9</v>
      </c>
      <c r="CW55" s="1226"/>
      <c r="CX55" s="1226"/>
      <c r="CY55" s="1226"/>
      <c r="CZ55" s="1226"/>
      <c r="DA55" s="1226"/>
      <c r="DB55" s="1226"/>
      <c r="DC55" s="1226"/>
    </row>
    <row r="56" spans="1:109" ht="13.2" x14ac:dyDescent="0.2">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2" x14ac:dyDescent="0.2">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604</v>
      </c>
      <c r="BC57" s="1227"/>
      <c r="BD57" s="1227"/>
      <c r="BE57" s="1227"/>
      <c r="BF57" s="1227"/>
      <c r="BG57" s="1227"/>
      <c r="BH57" s="1227"/>
      <c r="BI57" s="1227"/>
      <c r="BJ57" s="1227"/>
      <c r="BK57" s="1227"/>
      <c r="BL57" s="1227"/>
      <c r="BM57" s="1227"/>
      <c r="BN57" s="1227"/>
      <c r="BO57" s="1227"/>
      <c r="BP57" s="1226">
        <v>60.4</v>
      </c>
      <c r="BQ57" s="1226"/>
      <c r="BR57" s="1226"/>
      <c r="BS57" s="1226"/>
      <c r="BT57" s="1226"/>
      <c r="BU57" s="1226"/>
      <c r="BV57" s="1226"/>
      <c r="BW57" s="1226"/>
      <c r="BX57" s="1226">
        <v>60.9</v>
      </c>
      <c r="BY57" s="1226"/>
      <c r="BZ57" s="1226"/>
      <c r="CA57" s="1226"/>
      <c r="CB57" s="1226"/>
      <c r="CC57" s="1226"/>
      <c r="CD57" s="1226"/>
      <c r="CE57" s="1226"/>
      <c r="CF57" s="1226">
        <v>61.9</v>
      </c>
      <c r="CG57" s="1226"/>
      <c r="CH57" s="1226"/>
      <c r="CI57" s="1226"/>
      <c r="CJ57" s="1226"/>
      <c r="CK57" s="1226"/>
      <c r="CL57" s="1226"/>
      <c r="CM57" s="1226"/>
      <c r="CN57" s="1226">
        <v>62.5</v>
      </c>
      <c r="CO57" s="1226"/>
      <c r="CP57" s="1226"/>
      <c r="CQ57" s="1226"/>
      <c r="CR57" s="1226"/>
      <c r="CS57" s="1226"/>
      <c r="CT57" s="1226"/>
      <c r="CU57" s="1226"/>
      <c r="CV57" s="1226">
        <v>63.5</v>
      </c>
      <c r="CW57" s="1226"/>
      <c r="CX57" s="1226"/>
      <c r="CY57" s="1226"/>
      <c r="CZ57" s="1226"/>
      <c r="DA57" s="1226"/>
      <c r="DB57" s="1226"/>
      <c r="DC57" s="1226"/>
      <c r="DD57" s="1266"/>
      <c r="DE57" s="1261"/>
    </row>
    <row r="58" spans="1:109" s="1255" customFormat="1" ht="13.2" x14ac:dyDescent="0.2">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2" x14ac:dyDescent="0.2">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2" x14ac:dyDescent="0.2">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2" x14ac:dyDescent="0.2">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2" x14ac:dyDescent="0.2">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6.2" x14ac:dyDescent="0.2">
      <c r="B63" s="1259" t="s">
        <v>603</v>
      </c>
    </row>
    <row r="64" spans="1:109" ht="13.2" x14ac:dyDescent="0.2">
      <c r="B64" s="1220"/>
      <c r="G64" s="1256"/>
      <c r="I64" s="1258"/>
      <c r="J64" s="1258"/>
      <c r="K64" s="1258"/>
      <c r="L64" s="1258"/>
      <c r="M64" s="1258"/>
      <c r="N64" s="1257"/>
      <c r="AM64" s="1256"/>
      <c r="AN64" s="1256" t="s">
        <v>602</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2" x14ac:dyDescent="0.2">
      <c r="B65" s="1220"/>
      <c r="AN65" s="1254" t="s">
        <v>601</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2" x14ac:dyDescent="0.2">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2" x14ac:dyDescent="0.2">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2" x14ac:dyDescent="0.2">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2" x14ac:dyDescent="0.2">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2" x14ac:dyDescent="0.2">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2" x14ac:dyDescent="0.2">
      <c r="B71" s="1220"/>
      <c r="G71" s="1241"/>
      <c r="I71" s="1244"/>
      <c r="J71" s="1243"/>
      <c r="K71" s="1243"/>
      <c r="L71" s="1242"/>
      <c r="M71" s="1243"/>
      <c r="N71" s="1242"/>
      <c r="AM71" s="1241"/>
      <c r="AN71" s="1219" t="s">
        <v>600</v>
      </c>
    </row>
    <row r="72" spans="2:107" ht="13.2" x14ac:dyDescent="0.2">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556</v>
      </c>
      <c r="BQ72" s="1228"/>
      <c r="BR72" s="1228"/>
      <c r="BS72" s="1228"/>
      <c r="BT72" s="1228"/>
      <c r="BU72" s="1228"/>
      <c r="BV72" s="1228"/>
      <c r="BW72" s="1228"/>
      <c r="BX72" s="1228" t="s">
        <v>557</v>
      </c>
      <c r="BY72" s="1228"/>
      <c r="BZ72" s="1228"/>
      <c r="CA72" s="1228"/>
      <c r="CB72" s="1228"/>
      <c r="CC72" s="1228"/>
      <c r="CD72" s="1228"/>
      <c r="CE72" s="1228"/>
      <c r="CF72" s="1228" t="s">
        <v>558</v>
      </c>
      <c r="CG72" s="1228"/>
      <c r="CH72" s="1228"/>
      <c r="CI72" s="1228"/>
      <c r="CJ72" s="1228"/>
      <c r="CK72" s="1228"/>
      <c r="CL72" s="1228"/>
      <c r="CM72" s="1228"/>
      <c r="CN72" s="1228" t="s">
        <v>559</v>
      </c>
      <c r="CO72" s="1228"/>
      <c r="CP72" s="1228"/>
      <c r="CQ72" s="1228"/>
      <c r="CR72" s="1228"/>
      <c r="CS72" s="1228"/>
      <c r="CT72" s="1228"/>
      <c r="CU72" s="1228"/>
      <c r="CV72" s="1228" t="s">
        <v>560</v>
      </c>
      <c r="CW72" s="1228"/>
      <c r="CX72" s="1228"/>
      <c r="CY72" s="1228"/>
      <c r="CZ72" s="1228"/>
      <c r="DA72" s="1228"/>
      <c r="DB72" s="1228"/>
      <c r="DC72" s="1228"/>
    </row>
    <row r="73" spans="2:107" ht="13.2" x14ac:dyDescent="0.2">
      <c r="B73" s="1220"/>
      <c r="G73" s="1235"/>
      <c r="H73" s="1235"/>
      <c r="I73" s="1235"/>
      <c r="J73" s="1235"/>
      <c r="K73" s="1232"/>
      <c r="L73" s="1232"/>
      <c r="M73" s="1232"/>
      <c r="N73" s="1232"/>
      <c r="AM73" s="1233"/>
      <c r="AN73" s="1227" t="s">
        <v>599</v>
      </c>
      <c r="AO73" s="1227"/>
      <c r="AP73" s="1227"/>
      <c r="AQ73" s="1227"/>
      <c r="AR73" s="1227"/>
      <c r="AS73" s="1227"/>
      <c r="AT73" s="1227"/>
      <c r="AU73" s="1227"/>
      <c r="AV73" s="1227"/>
      <c r="AW73" s="1227"/>
      <c r="AX73" s="1227"/>
      <c r="AY73" s="1227"/>
      <c r="AZ73" s="1227"/>
      <c r="BA73" s="1227"/>
      <c r="BB73" s="1227" t="s">
        <v>597</v>
      </c>
      <c r="BC73" s="1227"/>
      <c r="BD73" s="1227"/>
      <c r="BE73" s="1227"/>
      <c r="BF73" s="1227"/>
      <c r="BG73" s="1227"/>
      <c r="BH73" s="1227"/>
      <c r="BI73" s="1227"/>
      <c r="BJ73" s="1227"/>
      <c r="BK73" s="1227"/>
      <c r="BL73" s="1227"/>
      <c r="BM73" s="1227"/>
      <c r="BN73" s="1227"/>
      <c r="BO73" s="1227"/>
      <c r="BP73" s="1226"/>
      <c r="BQ73" s="1226"/>
      <c r="BR73" s="1226"/>
      <c r="BS73" s="1226"/>
      <c r="BT73" s="1226"/>
      <c r="BU73" s="1226"/>
      <c r="BV73" s="1226"/>
      <c r="BW73" s="1226"/>
      <c r="BX73" s="1226"/>
      <c r="BY73" s="1226"/>
      <c r="BZ73" s="1226"/>
      <c r="CA73" s="1226"/>
      <c r="CB73" s="1226"/>
      <c r="CC73" s="1226"/>
      <c r="CD73" s="1226"/>
      <c r="CE73" s="1226"/>
      <c r="CF73" s="1226"/>
      <c r="CG73" s="1226"/>
      <c r="CH73" s="1226"/>
      <c r="CI73" s="1226"/>
      <c r="CJ73" s="1226"/>
      <c r="CK73" s="1226"/>
      <c r="CL73" s="1226"/>
      <c r="CM73" s="1226"/>
      <c r="CN73" s="1226"/>
      <c r="CO73" s="1226"/>
      <c r="CP73" s="1226"/>
      <c r="CQ73" s="1226"/>
      <c r="CR73" s="1226"/>
      <c r="CS73" s="1226"/>
      <c r="CT73" s="1226"/>
      <c r="CU73" s="1226"/>
      <c r="CV73" s="1226"/>
      <c r="CW73" s="1226"/>
      <c r="CX73" s="1226"/>
      <c r="CY73" s="1226"/>
      <c r="CZ73" s="1226"/>
      <c r="DA73" s="1226"/>
      <c r="DB73" s="1226"/>
      <c r="DC73" s="1226"/>
    </row>
    <row r="74" spans="2:107" ht="13.2" x14ac:dyDescent="0.2">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596</v>
      </c>
      <c r="BC75" s="1227"/>
      <c r="BD75" s="1227"/>
      <c r="BE75" s="1227"/>
      <c r="BF75" s="1227"/>
      <c r="BG75" s="1227"/>
      <c r="BH75" s="1227"/>
      <c r="BI75" s="1227"/>
      <c r="BJ75" s="1227"/>
      <c r="BK75" s="1227"/>
      <c r="BL75" s="1227"/>
      <c r="BM75" s="1227"/>
      <c r="BN75" s="1227"/>
      <c r="BO75" s="1227"/>
      <c r="BP75" s="1226">
        <v>-3.5</v>
      </c>
      <c r="BQ75" s="1226"/>
      <c r="BR75" s="1226"/>
      <c r="BS75" s="1226"/>
      <c r="BT75" s="1226"/>
      <c r="BU75" s="1226"/>
      <c r="BV75" s="1226"/>
      <c r="BW75" s="1226"/>
      <c r="BX75" s="1226">
        <v>-3.1</v>
      </c>
      <c r="BY75" s="1226"/>
      <c r="BZ75" s="1226"/>
      <c r="CA75" s="1226"/>
      <c r="CB75" s="1226"/>
      <c r="CC75" s="1226"/>
      <c r="CD75" s="1226"/>
      <c r="CE75" s="1226"/>
      <c r="CF75" s="1226">
        <v>-2.2999999999999998</v>
      </c>
      <c r="CG75" s="1226"/>
      <c r="CH75" s="1226"/>
      <c r="CI75" s="1226"/>
      <c r="CJ75" s="1226"/>
      <c r="CK75" s="1226"/>
      <c r="CL75" s="1226"/>
      <c r="CM75" s="1226"/>
      <c r="CN75" s="1226">
        <v>-1.7</v>
      </c>
      <c r="CO75" s="1226"/>
      <c r="CP75" s="1226"/>
      <c r="CQ75" s="1226"/>
      <c r="CR75" s="1226"/>
      <c r="CS75" s="1226"/>
      <c r="CT75" s="1226"/>
      <c r="CU75" s="1226"/>
      <c r="CV75" s="1226">
        <v>-1.1000000000000001</v>
      </c>
      <c r="CW75" s="1226"/>
      <c r="CX75" s="1226"/>
      <c r="CY75" s="1226"/>
      <c r="CZ75" s="1226"/>
      <c r="DA75" s="1226"/>
      <c r="DB75" s="1226"/>
      <c r="DC75" s="1226"/>
    </row>
    <row r="76" spans="2:107" ht="13.2" x14ac:dyDescent="0.2">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1220"/>
      <c r="G77" s="1231"/>
      <c r="H77" s="1231"/>
      <c r="I77" s="1231"/>
      <c r="J77" s="1231"/>
      <c r="K77" s="1232"/>
      <c r="L77" s="1232"/>
      <c r="M77" s="1232"/>
      <c r="N77" s="1232"/>
      <c r="AN77" s="1228" t="s">
        <v>598</v>
      </c>
      <c r="AO77" s="1228"/>
      <c r="AP77" s="1228"/>
      <c r="AQ77" s="1228"/>
      <c r="AR77" s="1228"/>
      <c r="AS77" s="1228"/>
      <c r="AT77" s="1228"/>
      <c r="AU77" s="1228"/>
      <c r="AV77" s="1228"/>
      <c r="AW77" s="1228"/>
      <c r="AX77" s="1228"/>
      <c r="AY77" s="1228"/>
      <c r="AZ77" s="1228"/>
      <c r="BA77" s="1228"/>
      <c r="BB77" s="1227" t="s">
        <v>597</v>
      </c>
      <c r="BC77" s="1227"/>
      <c r="BD77" s="1227"/>
      <c r="BE77" s="1227"/>
      <c r="BF77" s="1227"/>
      <c r="BG77" s="1227"/>
      <c r="BH77" s="1227"/>
      <c r="BI77" s="1227"/>
      <c r="BJ77" s="1227"/>
      <c r="BK77" s="1227"/>
      <c r="BL77" s="1227"/>
      <c r="BM77" s="1227"/>
      <c r="BN77" s="1227"/>
      <c r="BO77" s="1227"/>
      <c r="BP77" s="1226">
        <v>23.1</v>
      </c>
      <c r="BQ77" s="1226"/>
      <c r="BR77" s="1226"/>
      <c r="BS77" s="1226"/>
      <c r="BT77" s="1226"/>
      <c r="BU77" s="1226"/>
      <c r="BV77" s="1226"/>
      <c r="BW77" s="1226"/>
      <c r="BX77" s="1226">
        <v>19</v>
      </c>
      <c r="BY77" s="1226"/>
      <c r="BZ77" s="1226"/>
      <c r="CA77" s="1226"/>
      <c r="CB77" s="1226"/>
      <c r="CC77" s="1226"/>
      <c r="CD77" s="1226"/>
      <c r="CE77" s="1226"/>
      <c r="CF77" s="1226">
        <v>18</v>
      </c>
      <c r="CG77" s="1226"/>
      <c r="CH77" s="1226"/>
      <c r="CI77" s="1226"/>
      <c r="CJ77" s="1226"/>
      <c r="CK77" s="1226"/>
      <c r="CL77" s="1226"/>
      <c r="CM77" s="1226"/>
      <c r="CN77" s="1226">
        <v>13.1</v>
      </c>
      <c r="CO77" s="1226"/>
      <c r="CP77" s="1226"/>
      <c r="CQ77" s="1226"/>
      <c r="CR77" s="1226"/>
      <c r="CS77" s="1226"/>
      <c r="CT77" s="1226"/>
      <c r="CU77" s="1226"/>
      <c r="CV77" s="1226">
        <v>10.9</v>
      </c>
      <c r="CW77" s="1226"/>
      <c r="CX77" s="1226"/>
      <c r="CY77" s="1226"/>
      <c r="CZ77" s="1226"/>
      <c r="DA77" s="1226"/>
      <c r="DB77" s="1226"/>
      <c r="DC77" s="1226"/>
    </row>
    <row r="78" spans="2:107" ht="13.2" x14ac:dyDescent="0.2">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596</v>
      </c>
      <c r="BC79" s="1227"/>
      <c r="BD79" s="1227"/>
      <c r="BE79" s="1227"/>
      <c r="BF79" s="1227"/>
      <c r="BG79" s="1227"/>
      <c r="BH79" s="1227"/>
      <c r="BI79" s="1227"/>
      <c r="BJ79" s="1227"/>
      <c r="BK79" s="1227"/>
      <c r="BL79" s="1227"/>
      <c r="BM79" s="1227"/>
      <c r="BN79" s="1227"/>
      <c r="BO79" s="1227"/>
      <c r="BP79" s="1226">
        <v>4.2</v>
      </c>
      <c r="BQ79" s="1226"/>
      <c r="BR79" s="1226"/>
      <c r="BS79" s="1226"/>
      <c r="BT79" s="1226"/>
      <c r="BU79" s="1226"/>
      <c r="BV79" s="1226"/>
      <c r="BW79" s="1226"/>
      <c r="BX79" s="1226">
        <v>3.6</v>
      </c>
      <c r="BY79" s="1226"/>
      <c r="BZ79" s="1226"/>
      <c r="CA79" s="1226"/>
      <c r="CB79" s="1226"/>
      <c r="CC79" s="1226"/>
      <c r="CD79" s="1226"/>
      <c r="CE79" s="1226"/>
      <c r="CF79" s="1226">
        <v>3.5</v>
      </c>
      <c r="CG79" s="1226"/>
      <c r="CH79" s="1226"/>
      <c r="CI79" s="1226"/>
      <c r="CJ79" s="1226"/>
      <c r="CK79" s="1226"/>
      <c r="CL79" s="1226"/>
      <c r="CM79" s="1226"/>
      <c r="CN79" s="1226">
        <v>3.6</v>
      </c>
      <c r="CO79" s="1226"/>
      <c r="CP79" s="1226"/>
      <c r="CQ79" s="1226"/>
      <c r="CR79" s="1226"/>
      <c r="CS79" s="1226"/>
      <c r="CT79" s="1226"/>
      <c r="CU79" s="1226"/>
      <c r="CV79" s="1226">
        <v>4</v>
      </c>
      <c r="CW79" s="1226"/>
      <c r="CX79" s="1226"/>
      <c r="CY79" s="1226"/>
      <c r="CZ79" s="1226"/>
      <c r="DA79" s="1226"/>
      <c r="DB79" s="1226"/>
      <c r="DC79" s="1226"/>
    </row>
    <row r="80" spans="2:107" ht="13.2" x14ac:dyDescent="0.2">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1220"/>
    </row>
    <row r="82" spans="2:109" ht="16.2" x14ac:dyDescent="0.2">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2" x14ac:dyDescent="0.2">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2" x14ac:dyDescent="0.2">
      <c r="DD84" s="1219"/>
      <c r="DE84" s="1219"/>
    </row>
    <row r="85" spans="2:109" ht="13.2" x14ac:dyDescent="0.2">
      <c r="DD85" s="1219"/>
      <c r="DE85" s="1219"/>
    </row>
  </sheetData>
  <sheetProtection algorithmName="SHA-512" hashValue="UUMpxsm7r52mgnMr2usE2ir4IYy3BSarR/mt0tx+3QxEy/APWJUEsLsLcAdEkLsFzKJDRiv4MEHMCilVIQDz3w==" saltValue="r9l1I2zJzptwkyPQXKWI4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1172-F5E3-4991-8630-F105906391A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SM9USCV7Df0Ygk4qQGLpsTX3s+NaSnGpwpy+L114Z/XBqD0IRWIOGT7gyCQRJm/ep/glu1KYshZDMiuHTHxbYQ==" saltValue="gA/VBGRku7zpl9262za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88367-6CD6-485F-A383-7847C86BB17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VqFpreUYKjuo5v3lBIRMRtoVGWqUjelKWtEi0PxibUyjkTz5MZJtIo91zf1cwiPuaWnRPV5Hi5UetmWuS+l8Lg==" saltValue="j+P3uyD4HSLh5ggQCSLi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553</v>
      </c>
      <c r="G2" s="151"/>
      <c r="H2" s="152"/>
    </row>
    <row r="3" spans="1:8" x14ac:dyDescent="0.2">
      <c r="A3" s="148" t="s">
        <v>546</v>
      </c>
      <c r="B3" s="153"/>
      <c r="C3" s="154"/>
      <c r="D3" s="155">
        <v>20931</v>
      </c>
      <c r="E3" s="156"/>
      <c r="F3" s="157">
        <v>45022</v>
      </c>
      <c r="G3" s="158"/>
      <c r="H3" s="159"/>
    </row>
    <row r="4" spans="1:8" x14ac:dyDescent="0.2">
      <c r="A4" s="160"/>
      <c r="B4" s="161"/>
      <c r="C4" s="162"/>
      <c r="D4" s="163">
        <v>13114</v>
      </c>
      <c r="E4" s="164"/>
      <c r="F4" s="165">
        <v>25247</v>
      </c>
      <c r="G4" s="166"/>
      <c r="H4" s="167"/>
    </row>
    <row r="5" spans="1:8" x14ac:dyDescent="0.2">
      <c r="A5" s="148" t="s">
        <v>548</v>
      </c>
      <c r="B5" s="153"/>
      <c r="C5" s="154"/>
      <c r="D5" s="155">
        <v>28316</v>
      </c>
      <c r="E5" s="156"/>
      <c r="F5" s="157">
        <v>46035</v>
      </c>
      <c r="G5" s="158"/>
      <c r="H5" s="159"/>
    </row>
    <row r="6" spans="1:8" x14ac:dyDescent="0.2">
      <c r="A6" s="160"/>
      <c r="B6" s="161"/>
      <c r="C6" s="162"/>
      <c r="D6" s="163">
        <v>18199</v>
      </c>
      <c r="E6" s="164"/>
      <c r="F6" s="165">
        <v>25158</v>
      </c>
      <c r="G6" s="166"/>
      <c r="H6" s="167"/>
    </row>
    <row r="7" spans="1:8" x14ac:dyDescent="0.2">
      <c r="A7" s="148" t="s">
        <v>549</v>
      </c>
      <c r="B7" s="153"/>
      <c r="C7" s="154"/>
      <c r="D7" s="155">
        <v>31290</v>
      </c>
      <c r="E7" s="156"/>
      <c r="F7" s="157">
        <v>43261</v>
      </c>
      <c r="G7" s="158"/>
      <c r="H7" s="159"/>
    </row>
    <row r="8" spans="1:8" x14ac:dyDescent="0.2">
      <c r="A8" s="160"/>
      <c r="B8" s="161"/>
      <c r="C8" s="162"/>
      <c r="D8" s="163">
        <v>15932</v>
      </c>
      <c r="E8" s="164"/>
      <c r="F8" s="165">
        <v>24721</v>
      </c>
      <c r="G8" s="166"/>
      <c r="H8" s="167"/>
    </row>
    <row r="9" spans="1:8" x14ac:dyDescent="0.2">
      <c r="A9" s="148" t="s">
        <v>550</v>
      </c>
      <c r="B9" s="153"/>
      <c r="C9" s="154"/>
      <c r="D9" s="155">
        <v>45363</v>
      </c>
      <c r="E9" s="156"/>
      <c r="F9" s="157">
        <v>40626</v>
      </c>
      <c r="G9" s="158"/>
      <c r="H9" s="159"/>
    </row>
    <row r="10" spans="1:8" x14ac:dyDescent="0.2">
      <c r="A10" s="160"/>
      <c r="B10" s="161"/>
      <c r="C10" s="162"/>
      <c r="D10" s="163">
        <v>23384</v>
      </c>
      <c r="E10" s="164"/>
      <c r="F10" s="165">
        <v>24279</v>
      </c>
      <c r="G10" s="166"/>
      <c r="H10" s="167"/>
    </row>
    <row r="11" spans="1:8" x14ac:dyDescent="0.2">
      <c r="A11" s="148" t="s">
        <v>551</v>
      </c>
      <c r="B11" s="153"/>
      <c r="C11" s="154"/>
      <c r="D11" s="155">
        <v>65322</v>
      </c>
      <c r="E11" s="156"/>
      <c r="F11" s="157">
        <v>46133</v>
      </c>
      <c r="G11" s="158"/>
      <c r="H11" s="159"/>
    </row>
    <row r="12" spans="1:8" x14ac:dyDescent="0.2">
      <c r="A12" s="160"/>
      <c r="B12" s="161"/>
      <c r="C12" s="168"/>
      <c r="D12" s="163">
        <v>40742</v>
      </c>
      <c r="E12" s="164"/>
      <c r="F12" s="165">
        <v>27280</v>
      </c>
      <c r="G12" s="166"/>
      <c r="H12" s="167"/>
    </row>
    <row r="13" spans="1:8" x14ac:dyDescent="0.2">
      <c r="A13" s="148"/>
      <c r="B13" s="153"/>
      <c r="C13" s="169"/>
      <c r="D13" s="170">
        <v>38244</v>
      </c>
      <c r="E13" s="171"/>
      <c r="F13" s="172">
        <v>44215</v>
      </c>
      <c r="G13" s="173"/>
      <c r="H13" s="159"/>
    </row>
    <row r="14" spans="1:8" x14ac:dyDescent="0.2">
      <c r="A14" s="160"/>
      <c r="B14" s="161"/>
      <c r="C14" s="162"/>
      <c r="D14" s="163">
        <v>22274</v>
      </c>
      <c r="E14" s="164"/>
      <c r="F14" s="165">
        <v>25337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1.71</v>
      </c>
      <c r="C19" s="174">
        <f>ROUND(VALUE(SUBSTITUTE(実質収支比率等に係る経年分析!G$48,"▲","-")),2)</f>
        <v>1.69</v>
      </c>
      <c r="D19" s="174">
        <f>ROUND(VALUE(SUBSTITUTE(実質収支比率等に係る経年分析!H$48,"▲","-")),2)</f>
        <v>2.08</v>
      </c>
      <c r="E19" s="174">
        <f>ROUND(VALUE(SUBSTITUTE(実質収支比率等に係る経年分析!I$48,"▲","-")),2)</f>
        <v>1.7</v>
      </c>
      <c r="F19" s="174">
        <f>ROUND(VALUE(SUBSTITUTE(実質収支比率等に係る経年分析!J$48,"▲","-")),2)</f>
        <v>1.77</v>
      </c>
    </row>
    <row r="20" spans="1:11" x14ac:dyDescent="0.2">
      <c r="A20" s="174" t="s">
        <v>57</v>
      </c>
      <c r="B20" s="174">
        <f>ROUND(VALUE(SUBSTITUTE(実質収支比率等に係る経年分析!F$47,"▲","-")),2)</f>
        <v>14.16</v>
      </c>
      <c r="C20" s="174">
        <f>ROUND(VALUE(SUBSTITUTE(実質収支比率等に係る経年分析!G$47,"▲","-")),2)</f>
        <v>14.63</v>
      </c>
      <c r="D20" s="174">
        <f>ROUND(VALUE(SUBSTITUTE(実質収支比率等に係る経年分析!H$47,"▲","-")),2)</f>
        <v>12.74</v>
      </c>
      <c r="E20" s="174">
        <f>ROUND(VALUE(SUBSTITUTE(実質収支比率等に係る経年分析!I$47,"▲","-")),2)</f>
        <v>13.75</v>
      </c>
      <c r="F20" s="174">
        <f>ROUND(VALUE(SUBSTITUTE(実質収支比率等に係る経年分析!J$47,"▲","-")),2)</f>
        <v>14.3</v>
      </c>
    </row>
    <row r="21" spans="1:11" x14ac:dyDescent="0.2">
      <c r="A21" s="174" t="s">
        <v>58</v>
      </c>
      <c r="B21" s="174">
        <f>IF(ISNUMBER(VALUE(SUBSTITUTE(実質収支比率等に係る経年分析!F$49,"▲","-"))),ROUND(VALUE(SUBSTITUTE(実質収支比率等に係る経年分析!F$49,"▲","-")),2),NA())</f>
        <v>-2.38</v>
      </c>
      <c r="C21" s="174">
        <f>IF(ISNUMBER(VALUE(SUBSTITUTE(実質収支比率等に係る経年分析!G$49,"▲","-"))),ROUND(VALUE(SUBSTITUTE(実質収支比率等に係る経年分析!G$49,"▲","-")),2),NA())</f>
        <v>-0.36</v>
      </c>
      <c r="D21" s="174">
        <f>IF(ISNUMBER(VALUE(SUBSTITUTE(実質収支比率等に係る経年分析!H$49,"▲","-"))),ROUND(VALUE(SUBSTITUTE(実質収支比率等に係る経年分析!H$49,"▲","-")),2),NA())</f>
        <v>-2</v>
      </c>
      <c r="E21" s="174">
        <f>IF(ISNUMBER(VALUE(SUBSTITUTE(実質収支比率等に係る経年分析!I$49,"▲","-"))),ROUND(VALUE(SUBSTITUTE(実質収支比率等に係る経年分析!I$49,"▲","-")),2),NA())</f>
        <v>0.24</v>
      </c>
      <c r="F21" s="174">
        <f>IF(ISNUMBER(VALUE(SUBSTITUTE(実質収支比率等に係る経年分析!J$49,"▲","-"))),ROUND(VALUE(SUBSTITUTE(実質収支比率等に係る経年分析!J$49,"▲","-")),2),NA())</f>
        <v>-0.28999999999999998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1.77</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2.09</v>
      </c>
    </row>
    <row r="35" spans="1:16" x14ac:dyDescent="0.2">
      <c r="A35" s="175" t="str">
        <f>IF(連結実質赤字比率に係る赤字・黒字の構成分析!C$35="",NA(),連結実質赤字比率に係る赤字・黒字の構成分析!C$35)</f>
        <v>下水道等事業会計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2.2200000000000002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8100</v>
      </c>
      <c r="E42" s="176"/>
      <c r="F42" s="176"/>
      <c r="G42" s="176">
        <f>'実質公債費比率（分子）の構造'!L$52</f>
        <v>7704</v>
      </c>
      <c r="H42" s="176"/>
      <c r="I42" s="176"/>
      <c r="J42" s="176">
        <f>'実質公債費比率（分子）の構造'!M$52</f>
        <v>7344</v>
      </c>
      <c r="K42" s="176"/>
      <c r="L42" s="176"/>
      <c r="M42" s="176">
        <f>'実質公債費比率（分子）の構造'!N$52</f>
        <v>6963</v>
      </c>
      <c r="N42" s="176"/>
      <c r="O42" s="176"/>
      <c r="P42" s="176">
        <f>'実質公債費比率（分子）の構造'!O$52</f>
        <v>6686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99</v>
      </c>
      <c r="C44" s="176"/>
      <c r="D44" s="176"/>
      <c r="E44" s="176">
        <f>'実質公債費比率（分子）の構造'!L$50</f>
        <v>99</v>
      </c>
      <c r="F44" s="176"/>
      <c r="G44" s="176"/>
      <c r="H44" s="176">
        <f>'実質公債費比率（分子）の構造'!M$50</f>
        <v>99</v>
      </c>
      <c r="I44" s="176"/>
      <c r="J44" s="176"/>
      <c r="K44" s="176">
        <f>'実質公債費比率（分子）の構造'!N$50</f>
        <v>100</v>
      </c>
      <c r="L44" s="176"/>
      <c r="M44" s="176"/>
      <c r="N44" s="176">
        <f>'実質公債費比率（分子）の構造'!O$50</f>
        <v>100</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1552</v>
      </c>
      <c r="C46" s="176"/>
      <c r="D46" s="176"/>
      <c r="E46" s="176">
        <f>'実質公債費比率（分子）の構造'!L$48</f>
        <v>1386</v>
      </c>
      <c r="F46" s="176"/>
      <c r="G46" s="176"/>
      <c r="H46" s="176">
        <f>'実質公債費比率（分子）の構造'!M$48</f>
        <v>1226</v>
      </c>
      <c r="I46" s="176"/>
      <c r="J46" s="176"/>
      <c r="K46" s="176">
        <f>'実質公債費比率（分子）の構造'!N$48</f>
        <v>1028</v>
      </c>
      <c r="L46" s="176"/>
      <c r="M46" s="176"/>
      <c r="N46" s="176">
        <f>'実質公債費比率（分子）の構造'!O$48</f>
        <v>1005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5048</v>
      </c>
      <c r="C49" s="176"/>
      <c r="D49" s="176"/>
      <c r="E49" s="176">
        <f>'実質公債費比率（分子）の構造'!L$45</f>
        <v>5107</v>
      </c>
      <c r="F49" s="176"/>
      <c r="G49" s="176"/>
      <c r="H49" s="176">
        <f>'実質公債費比率（分子）の構造'!M$45</f>
        <v>5221</v>
      </c>
      <c r="I49" s="176"/>
      <c r="J49" s="176"/>
      <c r="K49" s="176">
        <f>'実質公債費比率（分子）の構造'!N$45</f>
        <v>5223</v>
      </c>
      <c r="L49" s="176"/>
      <c r="M49" s="176"/>
      <c r="N49" s="176">
        <f>'実質公債費比率（分子）の構造'!O$45</f>
        <v>5232</v>
      </c>
      <c r="O49" s="176"/>
      <c r="P49" s="176"/>
    </row>
    <row r="50" spans="1:16" x14ac:dyDescent="0.2">
      <c r="A50" s="176" t="s">
        <v>73</v>
      </c>
      <c r="B50" s="176" t="e">
        <f>NA()</f>
        <v>#N/A</v>
      </c>
      <c r="C50" s="176">
        <f>IF(ISNUMBER('実質公債費比率（分子）の構造'!K$53),'実質公債費比率（分子）の構造'!K$53,NA())</f>
        <v>-1401</v>
      </c>
      <c r="D50" s="176" t="e">
        <f>NA()</f>
        <v>#N/A</v>
      </c>
      <c r="E50" s="176" t="e">
        <f>NA()</f>
        <v>#N/A</v>
      </c>
      <c r="F50" s="176">
        <f>IF(ISNUMBER('実質公債費比率（分子）の構造'!L$53),'実質公債費比率（分子）の構造'!L$53,NA())</f>
        <v>-1112</v>
      </c>
      <c r="G50" s="176" t="e">
        <f>NA()</f>
        <v>#N/A</v>
      </c>
      <c r="H50" s="176" t="e">
        <f>NA()</f>
        <v>#N/A</v>
      </c>
      <c r="I50" s="176">
        <f>IF(ISNUMBER('実質公債費比率（分子）の構造'!M$53),'実質公債費比率（分子）の構造'!M$53,NA())</f>
        <v>-798</v>
      </c>
      <c r="J50" s="176" t="e">
        <f>NA()</f>
        <v>#N/A</v>
      </c>
      <c r="K50" s="176" t="e">
        <f>NA()</f>
        <v>#N/A</v>
      </c>
      <c r="L50" s="176">
        <f>IF(ISNUMBER('実質公債費比率（分子）の構造'!N$53),'実質公債費比率（分子）の構造'!N$53,NA())</f>
        <v>-612</v>
      </c>
      <c r="M50" s="176" t="e">
        <f>NA()</f>
        <v>#N/A</v>
      </c>
      <c r="N50" s="176" t="e">
        <f>NA()</f>
        <v>#N/A</v>
      </c>
      <c r="O50" s="176">
        <f>IF(ISNUMBER('実質公債費比率（分子）の構造'!O$53),'実質公債費比率（分子）の構造'!O$53,NA())</f>
        <v>-349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54220</v>
      </c>
      <c r="E56" s="175"/>
      <c r="F56" s="175"/>
      <c r="G56" s="175">
        <f>'将来負担比率（分子）の構造'!J$52</f>
        <v>54572</v>
      </c>
      <c r="H56" s="175"/>
      <c r="I56" s="175"/>
      <c r="J56" s="175">
        <f>'将来負担比率（分子）の構造'!K$52</f>
        <v>52498</v>
      </c>
      <c r="K56" s="175"/>
      <c r="L56" s="175"/>
      <c r="M56" s="175">
        <f>'将来負担比率（分子）の構造'!L$52</f>
        <v>51383</v>
      </c>
      <c r="N56" s="175"/>
      <c r="O56" s="175"/>
      <c r="P56" s="175">
        <f>'将来負担比率（分子）の構造'!M$52</f>
        <v>50380</v>
      </c>
    </row>
    <row r="57" spans="1:16" x14ac:dyDescent="0.2">
      <c r="A57" s="175" t="s">
        <v>44</v>
      </c>
      <c r="B57" s="175"/>
      <c r="C57" s="175"/>
      <c r="D57" s="175">
        <f>'将来負担比率（分子）の構造'!I$51</f>
        <v>21501</v>
      </c>
      <c r="E57" s="175"/>
      <c r="F57" s="175"/>
      <c r="G57" s="175">
        <f>'将来負担比率（分子）の構造'!J$51</f>
        <v>19360</v>
      </c>
      <c r="H57" s="175"/>
      <c r="I57" s="175"/>
      <c r="J57" s="175">
        <f>'将来負担比率（分子）の構造'!K$51</f>
        <v>18560</v>
      </c>
      <c r="K57" s="175"/>
      <c r="L57" s="175"/>
      <c r="M57" s="175">
        <f>'将来負担比率（分子）の構造'!L$51</f>
        <v>17348</v>
      </c>
      <c r="N57" s="175"/>
      <c r="O57" s="175"/>
      <c r="P57" s="175">
        <f>'将来負担比率（分子）の構造'!M$51</f>
        <v>18399</v>
      </c>
    </row>
    <row r="58" spans="1:16" x14ac:dyDescent="0.2">
      <c r="A58" s="175" t="s">
        <v>43</v>
      </c>
      <c r="B58" s="175"/>
      <c r="C58" s="175"/>
      <c r="D58" s="175">
        <f>'将来負担比率（分子）の構造'!I$50</f>
        <v>22497</v>
      </c>
      <c r="E58" s="175"/>
      <c r="F58" s="175"/>
      <c r="G58" s="175">
        <f>'将来負担比率（分子）の構造'!J$50</f>
        <v>23660</v>
      </c>
      <c r="H58" s="175"/>
      <c r="I58" s="175"/>
      <c r="J58" s="175">
        <f>'将来負担比率（分子）の構造'!K$50</f>
        <v>23616</v>
      </c>
      <c r="K58" s="175"/>
      <c r="L58" s="175"/>
      <c r="M58" s="175">
        <f>'将来負担比率（分子）の構造'!L$50</f>
        <v>25045</v>
      </c>
      <c r="N58" s="175"/>
      <c r="O58" s="175"/>
      <c r="P58" s="175">
        <f>'将来負担比率（分子）の構造'!M$50</f>
        <v>24451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53</v>
      </c>
      <c r="C61" s="175"/>
      <c r="D61" s="175"/>
      <c r="E61" s="175">
        <f>'将来負担比率（分子）の構造'!J$46</f>
        <v>62</v>
      </c>
      <c r="F61" s="175"/>
      <c r="G61" s="175"/>
      <c r="H61" s="175">
        <f>'将来負担比率（分子）の構造'!K$46</f>
        <v>63</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9901</v>
      </c>
      <c r="C62" s="175"/>
      <c r="D62" s="175"/>
      <c r="E62" s="175">
        <f>'将来負担比率（分子）の構造'!J$45</f>
        <v>9840</v>
      </c>
      <c r="F62" s="175"/>
      <c r="G62" s="175"/>
      <c r="H62" s="175">
        <f>'将来負担比率（分子）の構造'!K$45</f>
        <v>10156</v>
      </c>
      <c r="I62" s="175"/>
      <c r="J62" s="175"/>
      <c r="K62" s="175">
        <f>'将来負担比率（分子）の構造'!L$45</f>
        <v>10288</v>
      </c>
      <c r="L62" s="175"/>
      <c r="M62" s="175"/>
      <c r="N62" s="175">
        <f>'将来負担比率（分子）の構造'!M$45</f>
        <v>10329</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12775</v>
      </c>
      <c r="C64" s="175"/>
      <c r="D64" s="175"/>
      <c r="E64" s="175">
        <f>'将来負担比率（分子）の構造'!J$43</f>
        <v>11204</v>
      </c>
      <c r="F64" s="175"/>
      <c r="G64" s="175"/>
      <c r="H64" s="175">
        <f>'将来負担比率（分子）の構造'!K$43</f>
        <v>9484</v>
      </c>
      <c r="I64" s="175"/>
      <c r="J64" s="175"/>
      <c r="K64" s="175">
        <f>'将来負担比率（分子）の構造'!L$43</f>
        <v>8514</v>
      </c>
      <c r="L64" s="175"/>
      <c r="M64" s="175"/>
      <c r="N64" s="175">
        <f>'将来負担比率（分子）の構造'!M$43</f>
        <v>8247</v>
      </c>
      <c r="O64" s="175"/>
      <c r="P64" s="175"/>
    </row>
    <row r="65" spans="1:16" x14ac:dyDescent="0.2">
      <c r="A65" s="175" t="s">
        <v>34</v>
      </c>
      <c r="B65" s="175">
        <f>'将来負担比率（分子）の構造'!I$42</f>
        <v>1570</v>
      </c>
      <c r="C65" s="175"/>
      <c r="D65" s="175"/>
      <c r="E65" s="175">
        <f>'将来負担比率（分子）の構造'!J$42</f>
        <v>1612</v>
      </c>
      <c r="F65" s="175"/>
      <c r="G65" s="175"/>
      <c r="H65" s="175">
        <f>'将来負担比率（分子）の構造'!K$42</f>
        <v>1410</v>
      </c>
      <c r="I65" s="175"/>
      <c r="J65" s="175"/>
      <c r="K65" s="175">
        <f>'将来負担比率（分子）の構造'!L$42</f>
        <v>609</v>
      </c>
      <c r="L65" s="175"/>
      <c r="M65" s="175"/>
      <c r="N65" s="175">
        <f>'将来負担比率（分子）の構造'!M$42</f>
        <v>1328</v>
      </c>
      <c r="O65" s="175"/>
      <c r="P65" s="175"/>
    </row>
    <row r="66" spans="1:16" x14ac:dyDescent="0.2">
      <c r="A66" s="175" t="s">
        <v>33</v>
      </c>
      <c r="B66" s="175">
        <f>'将来負担比率（分子）の構造'!I$41</f>
        <v>50829</v>
      </c>
      <c r="C66" s="175"/>
      <c r="D66" s="175"/>
      <c r="E66" s="175">
        <f>'将来負担比率（分子）の構造'!J$41</f>
        <v>50002</v>
      </c>
      <c r="F66" s="175"/>
      <c r="G66" s="175"/>
      <c r="H66" s="175">
        <f>'将来負担比率（分子）の構造'!K$41</f>
        <v>47459</v>
      </c>
      <c r="I66" s="175"/>
      <c r="J66" s="175"/>
      <c r="K66" s="175">
        <f>'将来負担比率（分子）の構造'!L$41</f>
        <v>46779</v>
      </c>
      <c r="L66" s="175"/>
      <c r="M66" s="175"/>
      <c r="N66" s="175">
        <f>'将来負担比率（分子）の構造'!M$41</f>
        <v>49644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6811</v>
      </c>
      <c r="C72" s="179">
        <f>基金残高に係る経年分析!G55</f>
        <v>7669</v>
      </c>
      <c r="D72" s="179">
        <f>基金残高に係る経年分析!H55</f>
        <v>7943</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16143</v>
      </c>
      <c r="C74" s="179">
        <f>基金残高に係る経年分析!G57</f>
        <v>16369</v>
      </c>
      <c r="D74" s="179">
        <f>基金残高に係る経年分析!H57</f>
        <v>15508</v>
      </c>
    </row>
  </sheetData>
  <sheetProtection algorithmName="SHA-512" hashValue="Q48XsChqlz6NljwQBuESRwY6wllenTopsrBI2Uu4eLCEKWFbywqvBdmjMgafH1RD9XaFc7vlfhJUGUFp4gFiZw==" saltValue="tJaC/7MkURMhWCwbQwtWJ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dcterms:modified xsi:type="dcterms:W3CDTF">2024-09-24T02:59:02Z</dcterms:modified>
</cp:coreProperties>
</file>