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A51ECF64-B852-4510-8882-6B435C5CA758}"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BE38" i="10"/>
  <c r="AM38" i="10"/>
  <c r="U38" i="10"/>
  <c r="BE37" i="10"/>
  <c r="AM37" i="10"/>
  <c r="U37" i="10"/>
  <c r="BE36" i="10"/>
  <c r="AM36" i="10"/>
  <c r="BE35" i="10"/>
  <c r="BE34" i="10"/>
  <c r="C34" i="10"/>
  <c r="C35" i="10" s="1"/>
  <c r="C36" i="10" l="1"/>
  <c r="C37" i="10" s="1"/>
  <c r="C38" i="10" s="1"/>
  <c r="C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CO34" i="10"/>
  <c r="CO35" i="10" s="1"/>
  <c r="CO36" i="10" s="1"/>
  <c r="CO37" i="10" s="1"/>
  <c r="CO38" i="10" s="1"/>
  <c r="CO39" i="10" s="1"/>
  <c r="CO40" i="10" s="1"/>
  <c r="CO41" i="10" s="1"/>
</calcChain>
</file>

<file path=xl/sharedStrings.xml><?xml version="1.0" encoding="utf-8"?>
<sst xmlns="http://schemas.openxmlformats.org/spreadsheetml/2006/main" count="1144" uniqueCount="625">
  <si>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</si>
  <si>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</si>
  <si>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</si>
  <si>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</si>
  <si>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</si>
  <si>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</si>
  <si>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</si>
  <si>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</si>
  <si>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</si>
  <si>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</si>
  <si>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</si>
  <si>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</si>
  <si>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</si>
  <si>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</si>
  <si>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</si>
  <si>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</si>
  <si>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</si>
  <si>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</si>
  <si>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</si>
  <si>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</si>
  <si>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</si>
  <si>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</si>
  <si>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</si>
  <si>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</si>
  <si>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</si>
  <si>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</si>
  <si>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</si>
  <si>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</si>
  <si>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</si>
  <si>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</si>
  <si>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</si>
  <si>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</si>
  <si>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</si>
  <si>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</si>
  <si>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</si>
  <si>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</si>
  <si>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</si>
  <si>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</si>
  <si>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</si>
  <si>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</si>
  <si>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</si>
  <si>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</si>
  <si>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</si>
  <si>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</si>
  <si>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</si>
  <si>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</si>
  <si>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</si>
  <si>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</si>
  <si>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</si>
  <si>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</si>
  <si>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</si>
  <si>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</si>
  <si>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</si>
  <si>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</si>
  <si>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</si>
  <si>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</si>
  <si>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</si>
  <si>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</si>
  <si>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</si>
  <si>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</si>
  <si>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</si>
  <si>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</si>
  <si>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</si>
  <si>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</si>
  <si>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</si>
  <si>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</si>
  <si>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</si>
  <si>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</si>
  <si>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</si>
  <si>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</si>
  <si>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</si>
  <si>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</si>
  <si>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</si>
  <si>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</si>
  <si>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</si>
  <si>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</si>
  <si>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</si>
  <si>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</si>
  <si>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</si>
  <si>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</si>
  <si>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</si>
  <si>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</si>
  <si>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</si>
  <si>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</si>
  <si>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</si>
  <si>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</si>
  <si>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</si>
  <si>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</si>
  <si>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</si>
  <si>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</si>
  <si>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</si>
  <si>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</si>
  <si>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</si>
  <si>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</si>
  <si>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</si>
  <si>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</si>
  <si>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</si>
  <si>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</si>
  <si>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</si>
  <si>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吹田市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</si>
  <si>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</si>
  <si>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</si>
  <si>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</si>
  <si>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</si>
  <si>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</si>
  <si>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</si>
  <si>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</si>
  <si>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</si>
  <si>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</si>
  <si>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</si>
  <si>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</si>
  <si>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</si>
  <si>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</si>
  <si>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</si>
  <si>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</si>
  <si>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</si>
  <si>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</si>
  <si>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</si>
  <si>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</si>
  <si>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</si>
  <si>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</si>
  <si>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</si>
  <si>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</si>
  <si>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</si>
  <si>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</si>
  <si>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</si>
  <si>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</si>
  <si>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</si>
  <si>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</si>
  <si>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</si>
  <si>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</si>
  <si>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</si>
  <si>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</si>
  <si>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</si>
  <si>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</si>
  <si>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</si>
  <si>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</si>
  <si>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</si>
  <si>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</si>
  <si>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</si>
  <si>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</si>
  <si>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</si>
  <si>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</si>
  <si>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</si>
  <si>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</si>
  <si>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</si>
  <si>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</si>
  <si>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</si>
  <si>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</si>
  <si>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</si>
  <si>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</si>
  <si>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</si>
  <si>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</si>
  <si>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</si>
  <si>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</si>
  <si>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</si>
  <si>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</si>
  <si>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</si>
  <si>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</si>
  <si>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</si>
  <si>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</si>
  <si>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</si>
  <si>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</si>
  <si>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</si>
  <si>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</si>
  <si>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</si>
  <si>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</si>
  <si>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</si>
  <si>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</si>
  <si>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</si>
  <si>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</si>
  <si>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</si>
  <si>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</si>
  <si>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</si>
  <si>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</si>
  <si>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</si>
  <si>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</si>
  <si>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</si>
  <si>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</si>
  <si>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</si>
  <si>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</si>
  <si>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</si>
  <si>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</si>
  <si>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</si>
  <si>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</si>
  <si>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</si>
  <si>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</si>
  <si>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</si>
  <si>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</si>
  <si>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</si>
  <si>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</si>
  <si>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</si>
  <si>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</si>
  <si>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</si>
  <si>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</si>
  <si>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</si>
  <si>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</si>
  <si>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</si>
  <si>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</si>
  <si>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</si>
  <si>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</si>
  <si>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</si>
  <si>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</si>
  <si>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</si>
  <si>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</si>
  <si>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</si>
  <si>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</si>
  <si>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</si>
  <si>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</si>
  <si>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</si>
  <si>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</si>
  <si>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</si>
  <si>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</si>
  <si>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</si>
  <si>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</si>
  <si>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</si>
  <si>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</si>
  <si>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</si>
  <si>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</si>
  <si>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</si>
  <si>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</si>
  <si>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</si>
  <si>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</si>
  <si>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</si>
  <si>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</si>
  <si>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</si>
  <si>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</si>
  <si>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</si>
  <si>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</si>
  <si>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</si>
  <si>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</si>
  <si>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</si>
  <si>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</si>
  <si>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</si>
  <si>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</si>
  <si>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</si>
  <si>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</si>
  <si>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</si>
  <si>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</si>
  <si>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</si>
  <si>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</si>
  <si>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</si>
  <si>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</si>
  <si>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</si>
  <si>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</si>
  <si>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</si>
  <si>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</si>
  <si>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</si>
  <si>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</si>
  <si>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</si>
  <si>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</si>
  <si>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</si>
  <si>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</si>
  <si>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</si>
  <si>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</si>
  <si>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</si>
  <si>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</si>
  <si>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</si>
  <si>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</si>
  <si>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</si>
  <si>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</si>
  <si>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</si>
  <si>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</si>
  <si>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</si>
  <si>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</si>
  <si>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</si>
  <si>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</si>
  <si>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</si>
  <si>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</si>
  <si>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</si>
  <si>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</si>
  <si>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</si>
  <si>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</si>
  <si>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</si>
  <si>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</si>
  <si>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</si>
  <si>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</si>
  <si>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</si>
  <si>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</si>
  <si>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</si>
  <si>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</si>
  <si>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</si>
  <si>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</si>
  <si>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</si>
  <si>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</si>
  <si>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</si>
  <si>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</si>
  <si>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</si>
  <si>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</si>
  <si>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</si>
  <si>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</si>
  <si>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</si>
  <si>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</si>
  <si>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</si>
  <si>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</si>
  <si>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</si>
  <si>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</si>
  <si>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</si>
  <si>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</si>
  <si>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</si>
  <si>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</si>
  <si>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</si>
  <si>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</si>
  <si>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</si>
  <si>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</si>
  <si>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</si>
  <si>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</si>
  <si>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</si>
  <si>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</si>
  <si>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</si>
  <si>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</si>
  <si>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</si>
  <si>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</si>
  <si>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</si>
  <si>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</si>
  <si>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</si>
  <si>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</si>
  <si>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</si>
  <si>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</si>
  <si>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</si>
  <si>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</si>
  <si>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</si>
  <si>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</si>
  <si>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</si>
  <si>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</si>
  <si>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</si>
  <si>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</si>
  <si>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</si>
  <si>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</si>
  <si>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</si>
  <si>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</si>
  <si>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</si>
  <si>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</si>
  <si>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</si>
  <si>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</si>
  <si>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</si>
  <si>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</si>
  <si>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</si>
  <si>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</si>
  <si>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</si>
  <si>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</si>
  <si>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</si>
  <si>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</si>
  <si>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</si>
  <si>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</si>
  <si>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</si>
  <si>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</si>
  <si>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</si>
  <si>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</si>
  <si>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</si>
  <si>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</si>
  <si>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</si>
  <si>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</si>
  <si>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</si>
  <si>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</si>
  <si>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</si>
  <si>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</si>
  <si>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</si>
  <si>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</si>
  <si>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</si>
  <si>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</si>
  <si>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</si>
  <si>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</si>
  <si>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</si>
  <si>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</si>
  <si>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</si>
  <si>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</si>
  <si>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</si>
  <si>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</si>
  <si>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</si>
  <si>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</si>
  <si>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</si>
  <si>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</si>
  <si>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</si>
  <si>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</si>
  <si>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</si>
  <si>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</si>
  <si>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</si>
  <si>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</si>
  <si>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</si>
  <si>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</si>
  <si>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</si>
  <si>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</si>
  <si>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</si>
  <si>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</si>
  <si>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</si>
  <si>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</si>
  <si>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</si>
  <si>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</si>
  <si>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</si>
  <si>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部落有財産特別会計</t>
    <phoneticPr fontId="5"/>
  </si>
  <si>
    <t>-</t>
    <phoneticPr fontId="5"/>
  </si>
  <si>
    <t>勤労者福祉共済特別会計</t>
    <phoneticPr fontId="5"/>
  </si>
  <si>
    <t>公共用地先行取得特別会計</t>
    <phoneticPr fontId="5"/>
  </si>
  <si>
    <t>病院事業債管理特別会計</t>
    <phoneticPr fontId="5"/>
  </si>
  <si>
    <t>-</t>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</si>
  <si>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</si>
  <si>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</si>
  <si>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</si>
  <si>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</si>
  <si>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</si>
  <si>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</si>
  <si>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</si>
  <si>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</si>
  <si>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</si>
  <si>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</si>
  <si>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</si>
  <si>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</si>
  <si>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</si>
  <si>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</si>
  <si>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</si>
  <si>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</si>
  <si>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</si>
  <si>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</si>
  <si>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</si>
  <si>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</si>
  <si>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</si>
  <si>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</si>
  <si>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</si>
  <si>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</si>
  <si>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</si>
  <si>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</si>
  <si>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</si>
  <si>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</si>
  <si>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</si>
  <si>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</si>
  <si>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</si>
  <si>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</si>
  <si>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</si>
  <si>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</si>
  <si>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</si>
  <si>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</si>
  <si>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</si>
  <si>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</si>
  <si>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</si>
  <si>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</si>
  <si>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</si>
  <si>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</si>
  <si>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</si>
  <si>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</si>
  <si>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</si>
  <si>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</si>
  <si>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</si>
  <si>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</si>
  <si>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</si>
  <si>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</si>
  <si>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</si>
  <si>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</si>
  <si>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</si>
  <si>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</si>
  <si>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</si>
  <si>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</si>
  <si>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</si>
  <si>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</si>
  <si>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</si>
  <si>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</si>
  <si>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</si>
  <si>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</si>
  <si>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</si>
  <si>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</si>
  <si>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</si>
  <si>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</si>
  <si>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</si>
  <si>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</si>
  <si>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</si>
  <si>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</si>
  <si>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</si>
  <si>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</si>
  <si>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</si>
  <si>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</si>
  <si>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</si>
  <si>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</si>
  <si>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</si>
  <si>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</si>
  <si>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</si>
  <si>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</si>
  <si>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</si>
  <si>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</si>
  <si>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</si>
  <si>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</si>
  <si>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</si>
  <si>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</si>
  <si>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</si>
  <si>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</si>
  <si>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</si>
  <si>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</si>
  <si>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</si>
  <si>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</si>
  <si>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</si>
  <si>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</si>
  <si>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</si>
  <si>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</si>
  <si>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</si>
  <si>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</si>
  <si>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</si>
  <si>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</si>
  <si>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</si>
  <si>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</si>
  <si>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</si>
  <si>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</si>
  <si>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</si>
  <si>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</si>
  <si>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</si>
  <si>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</si>
  <si>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</si>
  <si>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</si>
  <si>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</si>
  <si>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</si>
  <si>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</si>
  <si>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</si>
  <si>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</si>
  <si>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</si>
  <si>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</si>
  <si>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</si>
  <si>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</si>
  <si>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</si>
  <si>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</si>
  <si>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</si>
  <si>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</si>
  <si>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</si>
  <si>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</si>
  <si>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</si>
  <si>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</si>
  <si>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</si>
  <si>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</si>
  <si>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</si>
  <si>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</si>
  <si>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</si>
  <si>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</si>
  <si>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</si>
  <si>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</si>
  <si>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</si>
  <si>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</si>
  <si>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</si>
  <si>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</si>
  <si>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</si>
  <si>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</si>
  <si>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</si>
  <si>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</si>
  <si>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</si>
  <si>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</si>
  <si>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</si>
  <si>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</si>
  <si>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</si>
  <si>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</si>
  <si>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</si>
  <si>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</si>
  <si>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</si>
  <si>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</si>
  <si>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</si>
  <si>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</si>
  <si>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</si>
  <si>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</si>
  <si>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</si>
  <si>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</si>
  <si>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</si>
  <si>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</si>
  <si>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</si>
  <si>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</si>
  <si>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</si>
  <si>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</si>
  <si>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</si>
  <si>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</si>
  <si>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</si>
  <si>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</si>
  <si>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</si>
  <si>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</si>
  <si>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</si>
  <si>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</si>
  <si>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</si>
  <si>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</si>
  <si>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</si>
  <si>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1.14</t>
  </si>
  <si>
    <t>▲ 0.76</t>
  </si>
  <si>
    <t>公共用地先行取得特別会計</t>
  </si>
  <si>
    <t>▲ 0.02</t>
  </si>
  <si>
    <t>▲ 0.00</t>
  </si>
  <si>
    <t>水道事業会計</t>
  </si>
  <si>
    <t>下水道事業会計</t>
  </si>
  <si>
    <t>国民健康保険特別会計</t>
  </si>
  <si>
    <t>▲ 0.84</t>
  </si>
  <si>
    <t>一般会計</t>
  </si>
  <si>
    <t>介護保険特別会計</t>
  </si>
  <si>
    <t>後期高齢者医療特別会計</t>
  </si>
  <si>
    <t>母子父子寡婦福祉資金貸付特別会計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</si>
  <si>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</si>
  <si>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</si>
  <si>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</si>
  <si>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</si>
  <si>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</si>
  <si>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</si>
  <si>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</si>
  <si>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</si>
  <si>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</si>
  <si>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大阪府都市競艇組合</t>
    <rPh sb="0" eb="3">
      <t>オオサカフ</t>
    </rPh>
    <rPh sb="3" eb="5">
      <t>トシ</t>
    </rPh>
    <rPh sb="5" eb="9">
      <t>キョウテイクミアイ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</si>
  <si>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</si>
  <si>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</si>
  <si>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10">
      <t>ジムクミアイ</t>
    </rPh>
    <phoneticPr fontId="2"/>
  </si>
  <si>
    <t>大阪広域水道企業団（水道事業会計）</t>
    <rPh sb="0" eb="2">
      <t>オオサカ</t>
    </rPh>
    <rPh sb="2" eb="4">
      <t>コウイキ</t>
    </rPh>
    <rPh sb="4" eb="6">
      <t>スイドウ</t>
    </rPh>
    <rPh sb="6" eb="9">
      <t>キギョウダン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</si>
  <si>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</si>
  <si>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吹田市健康づくり推進事業団</t>
    <rPh sb="0" eb="3">
      <t>スイタシ</t>
    </rPh>
    <rPh sb="3" eb="5">
      <t>ケンコウ</t>
    </rPh>
    <rPh sb="8" eb="10">
      <t>スイシン</t>
    </rPh>
    <rPh sb="10" eb="13">
      <t>ジギョウダン</t>
    </rPh>
    <phoneticPr fontId="2"/>
  </si>
  <si>
    <t>吹田市介護老人保健施設事業団</t>
    <rPh sb="0" eb="3">
      <t>スイタシ</t>
    </rPh>
    <rPh sb="3" eb="5">
      <t>カイゴ</t>
    </rPh>
    <rPh sb="5" eb="7">
      <t>ロウジン</t>
    </rPh>
    <rPh sb="7" eb="9">
      <t>ホケン</t>
    </rPh>
    <rPh sb="9" eb="11">
      <t>シセツ</t>
    </rPh>
    <rPh sb="11" eb="14">
      <t>ジギョウダン</t>
    </rPh>
    <phoneticPr fontId="2"/>
  </si>
  <si>
    <t>吹田市文化振興事業団</t>
    <rPh sb="0" eb="3">
      <t>スイタシ</t>
    </rPh>
    <rPh sb="3" eb="5">
      <t>ブンカ</t>
    </rPh>
    <rPh sb="5" eb="7">
      <t>シンコウ</t>
    </rPh>
    <rPh sb="7" eb="10">
      <t>ジギョウダン</t>
    </rPh>
    <phoneticPr fontId="2"/>
  </si>
  <si>
    <t>吹田市国際交流協会</t>
    <rPh sb="0" eb="3">
      <t>スイタシ</t>
    </rPh>
    <rPh sb="3" eb="5">
      <t>コクサイ</t>
    </rPh>
    <rPh sb="5" eb="7">
      <t>コウリュウ</t>
    </rPh>
    <rPh sb="7" eb="9">
      <t>キョウカイ</t>
    </rPh>
    <phoneticPr fontId="2"/>
  </si>
  <si>
    <t>吹田市開発ビル</t>
    <rPh sb="0" eb="3">
      <t>スイタシ</t>
    </rPh>
    <rPh sb="3" eb="5">
      <t>カイハツ</t>
    </rPh>
    <phoneticPr fontId="2"/>
  </si>
  <si>
    <t>千里リサイクルプラザ</t>
    <rPh sb="0" eb="2">
      <t>センリ</t>
    </rPh>
    <phoneticPr fontId="2"/>
  </si>
  <si>
    <t>市立吹田市民病院</t>
    <rPh sb="0" eb="2">
      <t>シリツ</t>
    </rPh>
    <rPh sb="2" eb="6">
      <t>スイタシミン</t>
    </rPh>
    <rPh sb="6" eb="8">
      <t>ビョウイン</t>
    </rPh>
    <phoneticPr fontId="2"/>
  </si>
  <si>
    <t>大阪外環状鉄道</t>
    <rPh sb="0" eb="2">
      <t>オオサカ</t>
    </rPh>
    <rPh sb="2" eb="3">
      <t>ガイ</t>
    </rPh>
    <rPh sb="3" eb="5">
      <t>カンジョウ</t>
    </rPh>
    <rPh sb="5" eb="7">
      <t>テツドウ</t>
    </rPh>
    <phoneticPr fontId="2"/>
  </si>
  <si>
    <t>公共施設等整備基金</t>
    <rPh sb="0" eb="4">
      <t>コウキョウシセツ</t>
    </rPh>
    <rPh sb="4" eb="5">
      <t>トウ</t>
    </rPh>
    <rPh sb="5" eb="9">
      <t>セイビキキン</t>
    </rPh>
    <phoneticPr fontId="5"/>
  </si>
  <si>
    <t>都市計画施設整備基金</t>
    <rPh sb="0" eb="4">
      <t>トシケイカク</t>
    </rPh>
    <rPh sb="4" eb="6">
      <t>シセツ</t>
    </rPh>
    <rPh sb="6" eb="10">
      <t>セイビキキン</t>
    </rPh>
    <phoneticPr fontId="5"/>
  </si>
  <si>
    <t>廃棄物処理施設整備基金</t>
    <rPh sb="0" eb="3">
      <t>ハイキブツ</t>
    </rPh>
    <rPh sb="3" eb="5">
      <t>ショリ</t>
    </rPh>
    <rPh sb="5" eb="7">
      <t>シセツ</t>
    </rPh>
    <rPh sb="7" eb="11">
      <t>セイビキキン</t>
    </rPh>
    <phoneticPr fontId="5"/>
  </si>
  <si>
    <t>緑化推進基金</t>
    <rPh sb="0" eb="2">
      <t>リョッカ</t>
    </rPh>
    <rPh sb="2" eb="6">
      <t>スイシンキキン</t>
    </rPh>
    <phoneticPr fontId="5"/>
  </si>
  <si>
    <t>地域福祉基金</t>
    <rPh sb="0" eb="2">
      <t>チイキ</t>
    </rPh>
    <rPh sb="2" eb="4">
      <t>フクシ</t>
    </rPh>
    <rPh sb="4" eb="6">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</si>
  <si>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</si>
  <si>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</si>
  <si>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</si>
  <si>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</si>
  <si>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</si>
  <si>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</si>
  <si>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が将来負担する可能性のある債務等の規模は前年度に引き続き類似団体内平均値と比べて小さい。また、普通建設事業費の精査に努め、地方債償還のための一般財源等を抑えているため、現時点では財政を圧迫する見込みは少ないと考えられる。しかしながら、今後多額の地方債発行を伴う普通建設事業の実施が見込まれることから、世代間の公平性を十分に考慮し、将来世代への過度な負担の先送りなどを行わない財政運営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</si>
  <si>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</si>
  <si>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</si>
  <si>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</si>
  <si>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現時点では地方債の現在高などが近い将来に本市の財政を圧迫する見込みは少ないと思われる。しかしながら、都市計画道路の整備などの大規模な普通建設事業を予定しており、多額の地方債発行が見込まれていること、また、有形固定資産減価償却率が66.6％と、既存施設の老朽化が進んでいることから、今後、多額の費用が必要となるため、長寿命化など公共施設のあり方の検討を進め、公共施設の維持管理・修繕・更新等にかかるトータルコストの縮減や市の財政の平準化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</si>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</sst>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9177F3-67C0-49EF-84F7-D594858D092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52191</c:v>
                </c:pt>
                <c:pt idx="3">
                  <c:v>48105</c:v>
                </c:pt>
                <c:pt idx="4">
                  <c:v>47446</c:v>
                </c:pt>
              </c:numCache>
            </c:numRef>
          </c:val>
          <c:smooth val="0"/>
          <c:extLst>
            <c:ext xmlns:c16="http://schemas.microsoft.com/office/drawing/2014/chart" uri="{C3380CC4-5D6E-409C-BE32-E72D297353CC}">
              <c16:uniqueId val="{00000000-CD27-498B-B47C-0C9D92BBD4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38300</c:v>
                </c:pt>
                <c:pt idx="1">
                  <c:v>35520</c:v>
                </c:pt>
                <c:pt idx="2">
                  <c:v>43019</c:v>
                </c:pt>
                <c:pt idx="3">
                  <c:v>42353</c:v>
                </c:pt>
                <c:pt idx="4">
                  <c:v>44784</c:v>
                </c:pt>
              </c:numCache>
            </c:numRef>
          </c:val>
          <c:smooth val="0"/>
          <c:extLst>
            <c:ext xmlns:c16="http://schemas.microsoft.com/office/drawing/2014/chart" uri="{C3380CC4-5D6E-409C-BE32-E72D297353CC}">
              <c16:uniqueId val="{00000001-CD27-498B-B47C-0C9D92BBD4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3.44</c:v>
                </c:pt>
                <c:pt idx="1">
                  <c:v>0.57999999999999996</c:v>
                </c:pt>
                <c:pt idx="2">
                  <c:v>0.57999999999999996</c:v>
                </c:pt>
                <c:pt idx="3">
                  <c:v>3.29</c:v>
                </c:pt>
                <c:pt idx="4">
                  <c:v>1.89</c:v>
                </c:pt>
              </c:numCache>
            </c:numRef>
          </c:val>
          <c:extLst>
            <c:ext xmlns:c16="http://schemas.microsoft.com/office/drawing/2014/chart" uri="{C3380CC4-5D6E-409C-BE32-E72D297353CC}">
              <c16:uniqueId val="{00000000-8ACC-4412-9C4C-CA65DE222B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17.02</c:v>
                </c:pt>
                <c:pt idx="1">
                  <c:v>18.73</c:v>
                </c:pt>
                <c:pt idx="2">
                  <c:v>17</c:v>
                </c:pt>
                <c:pt idx="3">
                  <c:v>16.37</c:v>
                </c:pt>
                <c:pt idx="4">
                  <c:v>18.190000000000001</c:v>
                </c:pt>
              </c:numCache>
            </c:numRef>
          </c:val>
          <c:extLst>
            <c:ext xmlns:c16="http://schemas.microsoft.com/office/drawing/2014/chart" uri="{C3380CC4-5D6E-409C-BE32-E72D297353CC}">
              <c16:uniqueId val="{00000001-8ACC-4412-9C4C-CA65DE222B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1.66</c:v>
                </c:pt>
                <c:pt idx="1">
                  <c:v>-1.1399999999999999</c:v>
                </c:pt>
                <c:pt idx="2">
                  <c:v>-0.76</c:v>
                </c:pt>
                <c:pt idx="3">
                  <c:v>3.02</c:v>
                </c:pt>
                <c:pt idx="4">
                  <c:v>0.21</c:v>
                </c:pt>
              </c:numCache>
            </c:numRef>
          </c:val>
          <c:smooth val="0"/>
          <c:extLst>
            <c:ext xmlns:c16="http://schemas.microsoft.com/office/drawing/2014/chart" uri="{C3380CC4-5D6E-409C-BE32-E72D297353CC}">
              <c16:uniqueId val="{00000002-8ACC-4412-9C4C-CA65DE222B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7355-4BB4-985C-1BC00F3F30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55-4BB4-985C-1BC00F3F3076}"/>
            </c:ext>
          </c:extLst>
        </c:ser>
        <c:ser>
          <c:idx val="2"/>
          <c:order val="2"/>
          <c:tx>
            <c:strRef>
              <c:f>データシート!$A$29</c:f>
              <c:strCache>
                <c:ptCount val="1"/>
                <c:pt idx="0">
                  <c:v>母子父子寡婦福祉資金貸付特別会計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0.02</c:v>
                </c:pt>
                <c:pt idx="8">
                  <c:v>#N/A</c:v>
                </c:pt>
                <c:pt idx="9">
                  <c:v>7.0000000000000007E-2</c:v>
                </c:pt>
              </c:numCache>
            </c:numRef>
          </c:val>
          <c:extLst>
            <c:ext xmlns:c16="http://schemas.microsoft.com/office/drawing/2014/chart" uri="{C3380CC4-5D6E-409C-BE32-E72D297353CC}">
              <c16:uniqueId val="{00000002-7355-4BB4-985C-1BC00F3F307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c:v>
                </c:pt>
                <c:pt idx="2">
                  <c:v>#N/A</c:v>
                </c:pt>
                <c:pt idx="3">
                  <c:v>0.18</c:v>
                </c:pt>
                <c:pt idx="4">
                  <c:v>#N/A</c:v>
                </c:pt>
                <c:pt idx="5">
                  <c:v>0.17</c:v>
                </c:pt>
                <c:pt idx="6">
                  <c:v>#N/A</c:v>
                </c:pt>
                <c:pt idx="7">
                  <c:v>0.17</c:v>
                </c:pt>
                <c:pt idx="8">
                  <c:v>#N/A</c:v>
                </c:pt>
                <c:pt idx="9">
                  <c:v>0.2</c:v>
                </c:pt>
              </c:numCache>
            </c:numRef>
          </c:val>
          <c:extLst>
            <c:ext xmlns:c16="http://schemas.microsoft.com/office/drawing/2014/chart" uri="{C3380CC4-5D6E-409C-BE32-E72D297353CC}">
              <c16:uniqueId val="{00000003-7355-4BB4-985C-1BC00F3F307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1.0900000000000001</c:v>
                </c:pt>
                <c:pt idx="2">
                  <c:v>#N/A</c:v>
                </c:pt>
                <c:pt idx="3">
                  <c:v>0.47</c:v>
                </c:pt>
                <c:pt idx="4">
                  <c:v>#N/A</c:v>
                </c:pt>
                <c:pt idx="5">
                  <c:v>0.72</c:v>
                </c:pt>
                <c:pt idx="6">
                  <c:v>#N/A</c:v>
                </c:pt>
                <c:pt idx="7">
                  <c:v>1.04</c:v>
                </c:pt>
                <c:pt idx="8">
                  <c:v>#N/A</c:v>
                </c:pt>
                <c:pt idx="9">
                  <c:v>1.02</c:v>
                </c:pt>
              </c:numCache>
            </c:numRef>
          </c:val>
          <c:extLst>
            <c:ext xmlns:c16="http://schemas.microsoft.com/office/drawing/2014/chart" uri="{C3380CC4-5D6E-409C-BE32-E72D297353CC}">
              <c16:uniqueId val="{00000004-7355-4BB4-985C-1BC00F3F307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3.43</c:v>
                </c:pt>
                <c:pt idx="2">
                  <c:v>#N/A</c:v>
                </c:pt>
                <c:pt idx="3">
                  <c:v>0.56999999999999995</c:v>
                </c:pt>
                <c:pt idx="4">
                  <c:v>#N/A</c:v>
                </c:pt>
                <c:pt idx="5">
                  <c:v>0.57999999999999996</c:v>
                </c:pt>
                <c:pt idx="6">
                  <c:v>#N/A</c:v>
                </c:pt>
                <c:pt idx="7">
                  <c:v>3.26</c:v>
                </c:pt>
                <c:pt idx="8">
                  <c:v>#N/A</c:v>
                </c:pt>
                <c:pt idx="9">
                  <c:v>1.67</c:v>
                </c:pt>
              </c:numCache>
            </c:numRef>
          </c:val>
          <c:extLst>
            <c:ext xmlns:c16="http://schemas.microsoft.com/office/drawing/2014/chart" uri="{C3380CC4-5D6E-409C-BE32-E72D297353CC}">
              <c16:uniqueId val="{00000005-7355-4BB4-985C-1BC00F3F30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0.84</c:v>
                </c:pt>
                <c:pt idx="1">
                  <c:v>#N/A</c:v>
                </c:pt>
                <c:pt idx="2">
                  <c:v>#N/A</c:v>
                </c:pt>
                <c:pt idx="3">
                  <c:v>0.19</c:v>
                </c:pt>
                <c:pt idx="4">
                  <c:v>#N/A</c:v>
                </c:pt>
                <c:pt idx="5">
                  <c:v>1.3</c:v>
                </c:pt>
                <c:pt idx="6">
                  <c:v>#N/A</c:v>
                </c:pt>
                <c:pt idx="7">
                  <c:v>1.85</c:v>
                </c:pt>
                <c:pt idx="8">
                  <c:v>#N/A</c:v>
                </c:pt>
                <c:pt idx="9">
                  <c:v>1.93</c:v>
                </c:pt>
              </c:numCache>
            </c:numRef>
          </c:val>
          <c:extLst>
            <c:ext xmlns:c16="http://schemas.microsoft.com/office/drawing/2014/chart" uri="{C3380CC4-5D6E-409C-BE32-E72D297353CC}">
              <c16:uniqueId val="{00000006-7355-4BB4-985C-1BC00F3F30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3.96</c:v>
                </c:pt>
                <c:pt idx="2">
                  <c:v>#N/A</c:v>
                </c:pt>
                <c:pt idx="3">
                  <c:v>3.7</c:v>
                </c:pt>
                <c:pt idx="4">
                  <c:v>#N/A</c:v>
                </c:pt>
                <c:pt idx="5">
                  <c:v>4.6100000000000003</c:v>
                </c:pt>
                <c:pt idx="6">
                  <c:v>#N/A</c:v>
                </c:pt>
                <c:pt idx="7">
                  <c:v>4.55</c:v>
                </c:pt>
                <c:pt idx="8">
                  <c:v>#N/A</c:v>
                </c:pt>
                <c:pt idx="9">
                  <c:v>4.95</c:v>
                </c:pt>
              </c:numCache>
            </c:numRef>
          </c:val>
          <c:extLst>
            <c:ext xmlns:c16="http://schemas.microsoft.com/office/drawing/2014/chart" uri="{C3380CC4-5D6E-409C-BE32-E72D297353CC}">
              <c16:uniqueId val="{00000007-7355-4BB4-985C-1BC00F3F30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5.61</c:v>
                </c:pt>
                <c:pt idx="2">
                  <c:v>#N/A</c:v>
                </c:pt>
                <c:pt idx="3">
                  <c:v>5.0999999999999996</c:v>
                </c:pt>
                <c:pt idx="4">
                  <c:v>#N/A</c:v>
                </c:pt>
                <c:pt idx="5">
                  <c:v>6.23</c:v>
                </c:pt>
                <c:pt idx="6">
                  <c:v>#N/A</c:v>
                </c:pt>
                <c:pt idx="7">
                  <c:v>6.59</c:v>
                </c:pt>
                <c:pt idx="8">
                  <c:v>#N/A</c:v>
                </c:pt>
                <c:pt idx="9">
                  <c:v>7.05</c:v>
                </c:pt>
              </c:numCache>
            </c:numRef>
          </c:val>
          <c:extLst>
            <c:ext xmlns:c16="http://schemas.microsoft.com/office/drawing/2014/chart" uri="{C3380CC4-5D6E-409C-BE32-E72D297353CC}">
              <c16:uniqueId val="{00000008-7355-4BB4-985C-1BC00F3F3076}"/>
            </c:ext>
          </c:extLst>
        </c:ser>
        <c:ser>
          <c:idx val="9"/>
          <c:order val="9"/>
          <c:tx>
            <c:strRef>
              <c:f>データシート!$A$36</c:f>
              <c:strCache>
                <c:ptCount val="1"/>
                <c:pt idx="0">
                  <c:v>公共用地先行取得特別会計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0.02</c:v>
                </c:pt>
                <c:pt idx="5">
                  <c:v>#N/A</c:v>
                </c:pt>
                <c:pt idx="6">
                  <c:v>#N/A</c:v>
                </c:pt>
                <c:pt idx="7">
                  <c:v>0</c:v>
                </c:pt>
                <c:pt idx="8">
                  <c:v>#N/A</c:v>
                </c:pt>
                <c:pt idx="9">
                  <c:v>0</c:v>
                </c:pt>
              </c:numCache>
            </c:numRef>
          </c:val>
          <c:extLst>
            <c:ext xmlns:c16="http://schemas.microsoft.com/office/drawing/2014/chart" uri="{C3380CC4-5D6E-409C-BE32-E72D297353CC}">
              <c16:uniqueId val="{00000009-7355-4BB4-985C-1BC00F3F30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9684</c:v>
                </c:pt>
                <c:pt idx="5">
                  <c:v>9533</c:v>
                </c:pt>
                <c:pt idx="8">
                  <c:v>9232</c:v>
                </c:pt>
                <c:pt idx="11">
                  <c:v>10356</c:v>
                </c:pt>
                <c:pt idx="14">
                  <c:v>9850</c:v>
                </c:pt>
              </c:numCache>
            </c:numRef>
          </c:val>
          <c:extLst>
            <c:ext xmlns:c16="http://schemas.microsoft.com/office/drawing/2014/chart" uri="{C3380CC4-5D6E-409C-BE32-E72D297353CC}">
              <c16:uniqueId val="{00000000-2D41-4AA9-99A6-45D72892BA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41-4AA9-99A6-45D72892BA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306</c:v>
                </c:pt>
                <c:pt idx="3">
                  <c:v>310</c:v>
                </c:pt>
                <c:pt idx="6">
                  <c:v>305</c:v>
                </c:pt>
                <c:pt idx="9">
                  <c:v>973</c:v>
                </c:pt>
                <c:pt idx="12">
                  <c:v>310</c:v>
                </c:pt>
              </c:numCache>
            </c:numRef>
          </c:val>
          <c:extLst>
            <c:ext xmlns:c16="http://schemas.microsoft.com/office/drawing/2014/chart" uri="{C3380CC4-5D6E-409C-BE32-E72D297353CC}">
              <c16:uniqueId val="{00000002-2D41-4AA9-99A6-45D72892BA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41-4AA9-99A6-45D72892BA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1971</c:v>
                </c:pt>
                <c:pt idx="3">
                  <c:v>1832</c:v>
                </c:pt>
                <c:pt idx="6">
                  <c:v>1704</c:v>
                </c:pt>
                <c:pt idx="9">
                  <c:v>1680</c:v>
                </c:pt>
                <c:pt idx="12">
                  <c:v>1606</c:v>
                </c:pt>
              </c:numCache>
            </c:numRef>
          </c:val>
          <c:extLst>
            <c:ext xmlns:c16="http://schemas.microsoft.com/office/drawing/2014/chart" uri="{C3380CC4-5D6E-409C-BE32-E72D297353CC}">
              <c16:uniqueId val="{00000004-2D41-4AA9-99A6-45D72892BA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41-4AA9-99A6-45D72892BA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41-4AA9-99A6-45D72892BA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5381</c:v>
                </c:pt>
                <c:pt idx="3">
                  <c:v>5859</c:v>
                </c:pt>
                <c:pt idx="6">
                  <c:v>6530</c:v>
                </c:pt>
                <c:pt idx="9">
                  <c:v>7507</c:v>
                </c:pt>
                <c:pt idx="12">
                  <c:v>8034</c:v>
                </c:pt>
              </c:numCache>
            </c:numRef>
          </c:val>
          <c:extLst>
            <c:ext xmlns:c16="http://schemas.microsoft.com/office/drawing/2014/chart" uri="{C3380CC4-5D6E-409C-BE32-E72D297353CC}">
              <c16:uniqueId val="{00000007-2D41-4AA9-99A6-45D72892BA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-2026</c:v>
                </c:pt>
                <c:pt idx="2">
                  <c:v>#N/A</c:v>
                </c:pt>
                <c:pt idx="3">
                  <c:v>#N/A</c:v>
                </c:pt>
                <c:pt idx="4">
                  <c:v>-1532</c:v>
                </c:pt>
                <c:pt idx="5">
                  <c:v>#N/A</c:v>
                </c:pt>
                <c:pt idx="6">
                  <c:v>#N/A</c:v>
                </c:pt>
                <c:pt idx="7">
                  <c:v>-693</c:v>
                </c:pt>
                <c:pt idx="8">
                  <c:v>#N/A</c:v>
                </c:pt>
                <c:pt idx="9">
                  <c:v>#N/A</c:v>
                </c:pt>
                <c:pt idx="10">
                  <c:v>-196</c:v>
                </c:pt>
                <c:pt idx="11">
                  <c:v>#N/A</c:v>
                </c:pt>
                <c:pt idx="12">
                  <c:v>#N/A</c:v>
                </c:pt>
                <c:pt idx="13">
                  <c:v>100</c:v>
                </c:pt>
                <c:pt idx="14">
                  <c:v>#N/A</c:v>
                </c:pt>
              </c:numCache>
            </c:numRef>
          </c:val>
          <c:smooth val="0"/>
          <c:extLst>
            <c:ext xmlns:c16="http://schemas.microsoft.com/office/drawing/2014/chart" uri="{C3380CC4-5D6E-409C-BE32-E72D297353CC}">
              <c16:uniqueId val="{00000008-2D41-4AA9-99A6-45D72892BA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71053</c:v>
                </c:pt>
                <c:pt idx="5">
                  <c:v>68487</c:v>
                </c:pt>
                <c:pt idx="8">
                  <c:v>67097</c:v>
                </c:pt>
                <c:pt idx="11">
                  <c:v>67019</c:v>
                </c:pt>
                <c:pt idx="14">
                  <c:v>64059</c:v>
                </c:pt>
              </c:numCache>
            </c:numRef>
          </c:val>
          <c:extLst>
            <c:ext xmlns:c16="http://schemas.microsoft.com/office/drawing/2014/chart" uri="{C3380CC4-5D6E-409C-BE32-E72D297353CC}">
              <c16:uniqueId val="{00000000-AAE1-48E7-8E65-A8DE6D81C7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38263</c:v>
                </c:pt>
                <c:pt idx="5">
                  <c:v>36708</c:v>
                </c:pt>
                <c:pt idx="8">
                  <c:v>34784</c:v>
                </c:pt>
                <c:pt idx="11">
                  <c:v>32875</c:v>
                </c:pt>
                <c:pt idx="14">
                  <c:v>31065</c:v>
                </c:pt>
              </c:numCache>
            </c:numRef>
          </c:val>
          <c:extLst>
            <c:ext xmlns:c16="http://schemas.microsoft.com/office/drawing/2014/chart" uri="{C3380CC4-5D6E-409C-BE32-E72D297353CC}">
              <c16:uniqueId val="{00000001-AAE1-48E7-8E65-A8DE6D81C7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26409</c:v>
                </c:pt>
                <c:pt idx="5">
                  <c:v>36219</c:v>
                </c:pt>
                <c:pt idx="8">
                  <c:v>38644</c:v>
                </c:pt>
                <c:pt idx="11">
                  <c:v>40547</c:v>
                </c:pt>
                <c:pt idx="14">
                  <c:v>39794</c:v>
                </c:pt>
              </c:numCache>
            </c:numRef>
          </c:val>
          <c:extLst>
            <c:ext xmlns:c16="http://schemas.microsoft.com/office/drawing/2014/chart" uri="{C3380CC4-5D6E-409C-BE32-E72D297353CC}">
              <c16:uniqueId val="{00000002-AAE1-48E7-8E65-A8DE6D81C7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E1-48E7-8E65-A8DE6D81C7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E1-48E7-8E65-A8DE6D81C7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5408</c:v>
                </c:pt>
                <c:pt idx="6">
                  <c:v>5573</c:v>
                </c:pt>
                <c:pt idx="9">
                  <c:v>4008</c:v>
                </c:pt>
                <c:pt idx="12">
                  <c:v>2205</c:v>
                </c:pt>
              </c:numCache>
            </c:numRef>
          </c:val>
          <c:extLst>
            <c:ext xmlns:c16="http://schemas.microsoft.com/office/drawing/2014/chart" uri="{C3380CC4-5D6E-409C-BE32-E72D297353CC}">
              <c16:uniqueId val="{00000005-AAE1-48E7-8E65-A8DE6D81C7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15986</c:v>
                </c:pt>
                <c:pt idx="3">
                  <c:v>15677</c:v>
                </c:pt>
                <c:pt idx="6">
                  <c:v>15283</c:v>
                </c:pt>
                <c:pt idx="9">
                  <c:v>15351</c:v>
                </c:pt>
                <c:pt idx="12">
                  <c:v>15296</c:v>
                </c:pt>
              </c:numCache>
            </c:numRef>
          </c:val>
          <c:extLst>
            <c:ext xmlns:c16="http://schemas.microsoft.com/office/drawing/2014/chart" uri="{C3380CC4-5D6E-409C-BE32-E72D297353CC}">
              <c16:uniqueId val="{00000006-AAE1-48E7-8E65-A8DE6D81C7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AE1-48E7-8E65-A8DE6D81C7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18539</c:v>
                </c:pt>
                <c:pt idx="3">
                  <c:v>15565</c:v>
                </c:pt>
                <c:pt idx="6">
                  <c:v>14636</c:v>
                </c:pt>
                <c:pt idx="9">
                  <c:v>13966</c:v>
                </c:pt>
                <c:pt idx="12">
                  <c:v>13540</c:v>
                </c:pt>
              </c:numCache>
            </c:numRef>
          </c:val>
          <c:extLst>
            <c:ext xmlns:c16="http://schemas.microsoft.com/office/drawing/2014/chart" uri="{C3380CC4-5D6E-409C-BE32-E72D297353CC}">
              <c16:uniqueId val="{00000008-AAE1-48E7-8E65-A8DE6D81C7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3237</c:v>
                </c:pt>
                <c:pt idx="3">
                  <c:v>2986</c:v>
                </c:pt>
                <c:pt idx="6">
                  <c:v>2736</c:v>
                </c:pt>
                <c:pt idx="9">
                  <c:v>2758</c:v>
                </c:pt>
                <c:pt idx="12">
                  <c:v>2485</c:v>
                </c:pt>
              </c:numCache>
            </c:numRef>
          </c:val>
          <c:extLst>
            <c:ext xmlns:c16="http://schemas.microsoft.com/office/drawing/2014/chart" uri="{C3380CC4-5D6E-409C-BE32-E72D297353CC}">
              <c16:uniqueId val="{00000009-AAE1-48E7-8E65-A8DE6D81C7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68725</c:v>
                </c:pt>
                <c:pt idx="3">
                  <c:v>71298</c:v>
                </c:pt>
                <c:pt idx="6">
                  <c:v>74557</c:v>
                </c:pt>
                <c:pt idx="9">
                  <c:v>73312</c:v>
                </c:pt>
                <c:pt idx="12">
                  <c:v>73283</c:v>
                </c:pt>
              </c:numCache>
            </c:numRef>
          </c:val>
          <c:extLst>
            <c:ext xmlns:c16="http://schemas.microsoft.com/office/drawing/2014/chart" uri="{C3380CC4-5D6E-409C-BE32-E72D297353CC}">
              <c16:uniqueId val="{0000000A-AAE1-48E7-8E65-A8DE6D81C7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E1-48E7-8E65-A8DE6D81C7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12786</c:v>
                </c:pt>
                <c:pt idx="1">
                  <c:v>13007</c:v>
                </c:pt>
                <c:pt idx="2">
                  <c:v>14304</c:v>
                </c:pt>
              </c:numCache>
            </c:numRef>
          </c:val>
          <c:extLst>
            <c:ext xmlns:c16="http://schemas.microsoft.com/office/drawing/2014/chart" uri="{C3380CC4-5D6E-409C-BE32-E72D297353CC}">
              <c16:uniqueId val="{00000000-2B20-4128-B591-D5D201CF0A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B20-4128-B591-D5D201CF0A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22224</c:v>
                </c:pt>
                <c:pt idx="1">
                  <c:v>23220</c:v>
                </c:pt>
                <c:pt idx="2">
                  <c:v>21287</c:v>
                </c:pt>
              </c:numCache>
            </c:numRef>
          </c:val>
          <c:extLst>
            <c:ext xmlns:c16="http://schemas.microsoft.com/office/drawing/2014/chart" uri="{C3380CC4-5D6E-409C-BE32-E72D297353CC}">
              <c16:uniqueId val="{00000002-2B20-4128-B591-D5D201CF0A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{35004579-1BE7-4F84-9961-47BE1315C6DE}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34A-4E93-9BA5-0DEA49781F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{CAD6D11A-C6B8-4526-B0B2-8ADB8EE09870}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4A-4E93-9BA5-0DEA49781F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{0FE2236C-D530-4761-8F06-FC22ECF0343A}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4A-4E93-9BA5-0DEA49781F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{4E15317C-A876-4DBC-8794-0615BB379D4E}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4A-4E93-9BA5-0DEA49781F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{189EAB2E-BD6D-4034-B3C8-70961B5EC3FE}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4A-4E93-9BA5-0DEA49781FC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{3316DF26-A1A7-45B8-96B8-FDAC83D39B68}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34A-4E93-9BA5-0DEA49781FC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{CAE6D4DE-3F86-44A5-881B-B6E11ED826A1}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34A-4E93-9BA5-0DEA49781FC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{5DEEBF28-D248-4AD7-B4C9-12A3AE21A438}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34A-4E93-9BA5-0DEA49781FC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{A0E9B831-454E-437C-A13A-3E9E8E8C0E9B}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34A-4E93-9BA5-0DEA49781F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60.6</c:v>
                </c:pt>
                <c:pt idx="16">
                  <c:v>62.1</c:v>
                </c:pt>
                <c:pt idx="24">
                  <c:v>62.7</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4A-4E93-9BA5-0DEA49781F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{AFD61E3F-AA8B-4218-810A-79673CA58425}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34A-4E93-9BA5-0DEA49781F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{D84678A5-8E44-448E-BFD2-B89DF5AAF7F1}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4A-4E93-9BA5-0DEA49781F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{00BE74A8-5FAB-478E-A82D-F052FEB17822}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4A-4E93-9BA5-0DEA49781F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{95677DD1-A1A3-4ED0-9926-A6D6DC422CF3}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4A-4E93-9BA5-0DEA49781F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{10196D13-8AD8-4B47-9FDD-EF52A2FF8639}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4A-4E93-9BA5-0DEA49781FC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{6B1BAC1C-5217-42E8-9C20-28E3DE4C4214}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34A-4E93-9BA5-0DEA49781FC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{0EA16B36-750A-4B72-B35C-5498BDBD33B4}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34A-4E93-9BA5-0DEA49781FC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{2422D76A-3B2D-44D6-A93E-3DC8E465F425}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34A-4E93-9BA5-0DEA49781FC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{96455616-F000-4E2A-AD9B-A5A1ACE47C5E}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34A-4E93-9BA5-0DEA49781F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62.7</c:v>
                </c:pt>
                <c:pt idx="24">
                  <c:v>63.9</c:v>
                </c:pt>
                <c:pt idx="32">
                  <c:v>64.8</c:v>
                </c:pt>
              </c:numCache>
            </c:numRef>
          </c:xVal>
          <c:yVal>
            <c:numRef>
              <c:f>公会計指標分析・財政指標組合せ分析表!$BP$55:$DC$55</c:f>
              <c:numCache>
                <c:formatCode>#,##0.0;"▲ "#,##0.0</c:formatCode>
                <c:ptCount val="40"/>
                <c:pt idx="0">
                  <c:v>23.1</c:v>
                </c:pt>
                <c:pt idx="8">
                  <c:v>19</c:v>
                </c:pt>
                <c:pt idx="16">
                  <c:v>31.5</c:v>
                </c:pt>
                <c:pt idx="24">
                  <c:v>23.4</c:v>
                </c:pt>
                <c:pt idx="32">
                  <c:v>18.2</c:v>
                </c:pt>
              </c:numCache>
            </c:numRef>
          </c:yVal>
          <c:smooth val="0"/>
          <c:extLst>
            <c:ext xmlns:c16="http://schemas.microsoft.com/office/drawing/2014/chart" uri="{C3380CC4-5D6E-409C-BE32-E72D297353CC}">
              <c16:uniqueId val="{00000013-434A-4E93-9BA5-0DEA49781FC6}"/>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{61074323-D638-4CBE-AAC7-C54FDC790E5C}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4CD-4DD4-832B-D51A2F6341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{9AE3CB13-9867-4B7C-813A-2C9699B46898}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CD-4DD4-832B-D51A2F6341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{055CA26D-14A2-4FD4-B174-E83EDCB0235F}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CD-4DD4-832B-D51A2F6341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{702D85B6-8425-4DC7-889C-4974A21EC4AF}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CD-4DD4-832B-D51A2F6341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{5EFDD733-28BD-4E88-B761-9EF5532842F7}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CD-4DD4-832B-D51A2F63410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{CD5CC32E-86BA-469A-B591-6D75CDB49525}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4CD-4DD4-832B-D51A2F63410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{E669F384-9517-4946-9E27-40CE79E14921}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4CD-4DD4-832B-D51A2F63410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{AAB415AA-7784-40A1-A679-9B10E1C5A2D7}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4CD-4DD4-832B-D51A2F63410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{E6C10676-A444-4C3C-9B0C-E7A0D1C52325}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4CD-4DD4-832B-D51A2F6341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-2.7</c:v>
                </c:pt>
                <c:pt idx="16">
                  <c:v>-2.1</c:v>
                </c:pt>
                <c:pt idx="24">
                  <c:v>-1.2</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4CD-4DD4-832B-D51A2F6341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{A808705B-8A24-4360-878B-842A3D75CA60}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4CD-4DD4-832B-D51A2F6341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{3BD7AAC9-9B5C-45C0-905F-0B0D55F09941}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CD-4DD4-832B-D51A2F6341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{F64F9233-625A-47F9-A13B-FC5A2BB84A00}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CD-4DD4-832B-D51A2F6341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{BE87529D-F3EE-4E02-8B92-5A4F64C2D286}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CD-4DD4-832B-D51A2F6341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{01AA86AB-F3D1-49E9-929F-0EBAD90DFD2A}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CD-4DD4-832B-D51A2F63410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{5E5859D8-20F0-44B4-814A-1857DAA530E8}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4CD-4DD4-832B-D51A2F63410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{31A97D58-F6BC-4D1F-AF1C-8DB44EE4CDCB}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4CD-4DD4-832B-D51A2F63410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{AC99E1F7-F604-4321-BE00-77C98CAD6FB1}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4CD-4DD4-832B-D51A2F63410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{3D269F15-382F-4DAC-82D7-066F5F0BD2EF}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4CD-4DD4-832B-D51A2F6341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5.4</c:v>
                </c:pt>
                <c:pt idx="24">
                  <c:v>5.2</c:v>
                </c:pt>
                <c:pt idx="32">
                  <c:v>5.2</c:v>
                </c:pt>
              </c:numCache>
            </c:numRef>
          </c:xVal>
          <c:yVal>
            <c:numRef>
              <c:f>公会計指標分析・財政指標組合せ分析表!$BP$77:$DC$77</c:f>
              <c:numCache>
                <c:formatCode>#,##0.0;"▲ "#,##0.0</c:formatCode>
                <c:ptCount val="40"/>
                <c:pt idx="0">
                  <c:v>23.1</c:v>
                </c:pt>
                <c:pt idx="8">
                  <c:v>19</c:v>
                </c:pt>
                <c:pt idx="16">
                  <c:v>31.5</c:v>
                </c:pt>
                <c:pt idx="24">
                  <c:v>23.4</c:v>
                </c:pt>
                <c:pt idx="32">
                  <c:v>18.2</c:v>
                </c:pt>
              </c:numCache>
            </c:numRef>
          </c:yVal>
          <c:smooth val="0"/>
          <c:extLst>
            <c:ext xmlns:c16="http://schemas.microsoft.com/office/drawing/2014/chart" uri="{C3380CC4-5D6E-409C-BE32-E72D297353CC}">
              <c16:uniqueId val="{00000013-14CD-4DD4-832B-D51A2F63410A}"/>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市税を中心とする安定した収入により、類似団体平均を上回り、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後半の高い水準で推移</a:t>
          </a:r>
          <a:r>
            <a:rPr lang="ja-JP" altLang="en-US" sz="1100" strike="noStrike"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ている。近年、分母である基準財政需要額が増加傾向にあるため、</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令和４年度においては、光熱費や物価等の高騰の影響により物件費</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大幅増加したことから経常収支比率は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値を上回る状況となっていることから、財政構造の弾力性を担保すべく、今後も職員体制の見直しや債権管理の適正化等を進め、吹田市第４次総合計画に掲げる財政運営の基本方針指標である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％以下を維持するため、引き続き経常経費の削減等に努める。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80264</xdr:rowOff>
    </xdr:from>
    <xdr:to>
      <xdr:col>23</xdr:col>
      <xdr:colOff>133350</xdr:colOff>
      <xdr:row>65</xdr:row>
      <xdr:rowOff>162306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2451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65</xdr:row>
      <xdr:rowOff>143002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2451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43942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872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167132</xdr:rowOff>
    </xdr:from>
    <xdr:to>
      <xdr:col>11</xdr:col>
      <xdr:colOff>31750</xdr:colOff>
      <xdr:row>66</xdr:row>
      <xdr:rowOff>43942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113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29464</xdr:rowOff>
    </xdr:from>
    <xdr:to>
      <xdr:col>19</xdr:col>
      <xdr:colOff>184150</xdr:colOff>
      <xdr:row>65</xdr:row>
      <xdr:rowOff>131064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115841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116332</xdr:rowOff>
    </xdr:from>
    <xdr:to>
      <xdr:col>7</xdr:col>
      <xdr:colOff>31750</xdr:colOff>
      <xdr:row>66</xdr:row>
      <xdr:rowOff>46482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31259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類似団体平均に比べ高くなっている要因は、主に物件費で</a:t>
          </a:r>
          <a:r>
            <a:rPr lang="ja-JP" altLang="ja-JP" sz="1100" b="0" i="0" strike="noStrike" baseline="0">
              <a:solidFill>
                <a:schemeClr val="dk1"/>
              </a:solidFill>
              <a:effectLst/>
              <a:latin typeface="ＭＳ Ｐゴシック" panose="020B0600070205080204" pitchFamily="50" charset="-128"/>
              <a:ea typeface="ＭＳ Ｐゴシック" panose="020B0600070205080204" pitchFamily="50" charset="-128"/>
              <a:cs typeface="+mn-cs"/>
            </a:rPr>
            <a:t>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り、保有する公共施設数が多く、その維持管理に費用がかかっているためである。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令和４年度においては、全国的な傾向ではあるが、光熱費や物価等の高騰の影響により、物件費の決算額を大幅に押し上げることとなった。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今後は、民間でも実施可能な部分については、指定管理者制度の導入などにより委託化を進め、コストの低減を図っていく方針である。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164250</xdr:rowOff>
    </xdr:from>
    <xdr:to>
      <xdr:col>23</xdr:col>
      <xdr:colOff>133350</xdr:colOff>
      <xdr:row>85</xdr:row>
      <xdr:rowOff>138083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66050"/>
          <a:ext cx="838200" cy="14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38030</xdr:rowOff>
    </xdr:from>
    <xdr:to>
      <xdr:col>19</xdr:col>
      <xdr:colOff>133350</xdr:colOff>
      <xdr:row>84</xdr:row>
      <xdr:rowOff>164250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39830"/>
          <a:ext cx="8890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16360</xdr:rowOff>
    </xdr:from>
    <xdr:to>
      <xdr:col>15</xdr:col>
      <xdr:colOff>82550</xdr:colOff>
      <xdr:row>84</xdr:row>
      <xdr:rowOff>38030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46710"/>
          <a:ext cx="889000" cy="1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64827</xdr:rowOff>
    </xdr:from>
    <xdr:to>
      <xdr:col>11</xdr:col>
      <xdr:colOff>31750</xdr:colOff>
      <xdr:row>83</xdr:row>
      <xdr:rowOff>16360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23727"/>
          <a:ext cx="889000" cy="1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87283</xdr:rowOff>
    </xdr:from>
    <xdr:to>
      <xdr:col>23</xdr:col>
      <xdr:colOff>184150</xdr:colOff>
      <xdr:row>86</xdr:row>
      <xdr:rowOff>17433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59360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3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113450</xdr:rowOff>
    </xdr:from>
    <xdr:to>
      <xdr:col>19</xdr:col>
      <xdr:colOff>184150</xdr:colOff>
      <xdr:row>85</xdr:row>
      <xdr:rowOff>43600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28377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158680</xdr:rowOff>
    </xdr:from>
    <xdr:to>
      <xdr:col>15</xdr:col>
      <xdr:colOff>133350</xdr:colOff>
      <xdr:row>84</xdr:row>
      <xdr:rowOff>88830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73607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7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137010</xdr:rowOff>
    </xdr:from>
    <xdr:to>
      <xdr:col>11</xdr:col>
      <xdr:colOff>82550</xdr:colOff>
      <xdr:row>83</xdr:row>
      <xdr:rowOff>67160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51937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14027</xdr:rowOff>
    </xdr:from>
    <xdr:to>
      <xdr:col>7</xdr:col>
      <xdr:colOff>31750</xdr:colOff>
      <xdr:row>82</xdr:row>
      <xdr:rowOff>115627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100404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5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本市の職員の給与制度については、国の制度に準拠し、引き続き、国及び類似団体とバランスのとれた指数の達成に向けて取り組む。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153307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290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ワーク・ライフ・バランスの観点から、産休、育休者等に対応するために必要な職員を採用していること、令和２年度の中核市移行に伴い保健所等の業務に必要な人員を採用したこと、また、新型コロナウイルス感染症への対策、その他の新たな行政課題への対応を行ったことから、増加している。令和２年２月に策定した第３期職員体制計画に基づき、業務プロセス改善に取り組むと同時に、業務量に応じて最適な職員体制の構築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60537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8641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76623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864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76623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81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8255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01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9737</xdr:rowOff>
    </xdr:from>
    <xdr:to>
      <xdr:col>81</xdr:col>
      <xdr:colOff>95250</xdr:colOff>
      <xdr:row>62</xdr:row>
      <xdr:rowOff>111337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153264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25823</xdr:rowOff>
    </xdr:from>
    <xdr:to>
      <xdr:col>73</xdr:col>
      <xdr:colOff>44450</xdr:colOff>
      <xdr:row>62</xdr:row>
      <xdr:rowOff>127423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112200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本市では、赤字地方債について、発行を極力抑制することを財政運営における指標の一つとしており、令和２年度及び４年度を除き、平成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臨時財政対策債を発行していない。また、過去に借り入れた地方債について、償還が完了するものも多く、地方債償還のための一般財源等を抑えることができていることから、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今後、大規模な普通建設事業の実施に伴う建設債の発行が見込まれることから、適切な市債管理に努める必要がある。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134620</xdr:rowOff>
    </xdr:from>
    <xdr:to>
      <xdr:col>81</xdr:col>
      <xdr:colOff>44450</xdr:colOff>
      <xdr:row>44</xdr:row>
      <xdr:rowOff>60537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78270"/>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49547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2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134620</xdr:rowOff>
    </xdr:from>
    <xdr:to>
      <xdr:col>81</xdr:col>
      <xdr:colOff>133350</xdr:colOff>
      <xdr:row>37</xdr:row>
      <xdr:rowOff>134620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7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38</xdr:row>
      <xdr:rowOff>43604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863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142663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139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70273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108373</xdr:rowOff>
    </xdr:from>
    <xdr:to>
      <xdr:col>73</xdr:col>
      <xdr:colOff>44450</xdr:colOff>
      <xdr:row>41</xdr:row>
      <xdr:rowOff>38523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22013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6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98231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85530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131250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本市が将来負担する可能性のある債務等の規模は、令和３年度に引き続き類団体に比べて小さい。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しかし、今後土地区画整理事業や千里ニュータウン再開発事業などの大規模な普通建設事業を実施予定であり、その財源として多額の地方債発行を予定しており、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比率が上昇することが見込まれることから、今後も事業実施の適正化を図り、財政の健全化に努める。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2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9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や手当の水準が類似団体と比較して高いために、経常収支比率の人件費分が高くなっており、改善を図っていく。具体的には、業務委託化による職員数の減など行財政改革への取組を通じて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64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物件費が類似団体平均に比べ高</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のは、類似団体平均と比較し、当市は保有する施設数が多いためである。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令和４年度においては、全国的な傾向ではあるが、光熱費や物価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高騰の影響によ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物件費の決算額を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押し上げる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今後は、民間でも実施可能な部分については、指定管理者制度の導入などにより委託化を進め、コストの低減を図っていく方針である。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784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140607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78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140607</xdr:rowOff>
    </xdr:from>
    <xdr:to>
      <xdr:col>73</xdr:col>
      <xdr:colOff>180975</xdr:colOff>
      <xdr:row>20</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98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23586</xdr:rowOff>
    </xdr:from>
    <xdr:to>
      <xdr:col>69</xdr:col>
      <xdr:colOff>92075</xdr:colOff>
      <xdr:row>20</xdr:row>
      <xdr:rowOff>34472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52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144236</xdr:rowOff>
    </xdr:from>
    <xdr:to>
      <xdr:col>69</xdr:col>
      <xdr:colOff>142875</xdr:colOff>
      <xdr:row>20</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59163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扶助費に係る経常収支比率が類似団体平均を上回り、かつ上昇傾向にある要因として、施設型・地域型保育給付費の増加などが挙げられる。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今後も十分な事業費の精査を行い、持続可能な給付施策の運営に努める。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42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6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特別会計において、繰出金が前年度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から類似団体内平均値と比べて高い比率を示している。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介護保険会計</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において保険料の適正化を図ることなどにより、税収を主な財源とする普通会計の負担額を減らしていくよう努める。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47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4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わずかではあるが、類似団体平均を下回る状況が続いている。今後、補助金ガイドラインに沿って、補助金を交付するのが適当な事業を行っているのかなどについて精査を行い、引き続き経費の縮減に努める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130810</xdr:rowOff>
    </xdr:from>
    <xdr:to>
      <xdr:col>82</xdr:col>
      <xdr:colOff>107950</xdr:colOff>
      <xdr:row>33</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8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9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34</xdr:row>
      <xdr:rowOff>20320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20320</xdr:rowOff>
    </xdr:from>
    <xdr:to>
      <xdr:col>69</xdr:col>
      <xdr:colOff>92075</xdr:colOff>
      <xdr:row>34</xdr:row>
      <xdr:rowOff>66040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80010</xdr:rowOff>
    </xdr:from>
    <xdr:to>
      <xdr:col>82</xdr:col>
      <xdr:colOff>158750</xdr:colOff>
      <xdr:row>34</xdr:row>
      <xdr:rowOff>10160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96537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140970</xdr:rowOff>
    </xdr:from>
    <xdr:to>
      <xdr:col>69</xdr:col>
      <xdr:colOff>142875</xdr:colOff>
      <xdr:row>34</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81297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産形成につながらない負担を将来世代へ先送りしないよう、赤字地方債の発行を極力抑制していることや、起債対象となる事業の必要性・効果等を十分に検討し、必要最小限の発行に努めてきた結果、公債費に係る経常収支比率は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ポイント下回っている。今後も事業実施の適正化を図り、財政の健全化に努める。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00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74</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74</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669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118110</xdr:rowOff>
    </xdr:from>
    <xdr:to>
      <xdr:col>15</xdr:col>
      <xdr:colOff>149225</xdr:colOff>
      <xdr:row>74</xdr:row>
      <xdr:rowOff>48260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58437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102870</xdr:rowOff>
    </xdr:from>
    <xdr:to>
      <xdr:col>6</xdr:col>
      <xdr:colOff>171450</xdr:colOff>
      <xdr:row>74</xdr:row>
      <xdr:rowOff>33020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43197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直営の公共施設を多く有していることや市独自事業を実施してきたことから、補助費等及び扶助費以外の各性質で類似団体内平均値を大きく上回っており、類似団体の中で最も高い数値を示している。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今後も事務事業を精査し、持続可能な財政運営に努めていく。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76708</xdr:rowOff>
    </xdr:from>
    <xdr:to>
      <xdr:col>82</xdr:col>
      <xdr:colOff>107950</xdr:colOff>
      <xdr:row>80</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7927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76708</xdr:rowOff>
    </xdr:from>
    <xdr:to>
      <xdr:col>78</xdr:col>
      <xdr:colOff>69850</xdr:colOff>
      <xdr:row>80</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7927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145287</xdr:rowOff>
    </xdr:from>
    <xdr:to>
      <xdr:col>73</xdr:col>
      <xdr:colOff>180975</xdr:colOff>
      <xdr:row>81</xdr:row>
      <xdr:rowOff>33274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8612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5842</xdr:rowOff>
    </xdr:from>
    <xdr:to>
      <xdr:col>69</xdr:col>
      <xdr:colOff>92075</xdr:colOff>
      <xdr:row>81</xdr:row>
      <xdr:rowOff>33274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893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101109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85344</xdr:rowOff>
    </xdr:from>
    <xdr:to>
      <xdr:col>82</xdr:col>
      <xdr:colOff>158750</xdr:colOff>
      <xdr:row>81</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165371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94487</xdr:rowOff>
    </xdr:from>
    <xdr:to>
      <xdr:col>74</xdr:col>
      <xdr:colOff>31750</xdr:colOff>
      <xdr:row>81</xdr:row>
      <xdr:rowOff>24637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9414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153924</xdr:rowOff>
    </xdr:from>
    <xdr:to>
      <xdr:col>69</xdr:col>
      <xdr:colOff>142875</xdr:colOff>
      <xdr:row>81</xdr:row>
      <xdr:rowOff>84074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68851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126492</xdr:rowOff>
    </xdr:from>
    <xdr:to>
      <xdr:col>65</xdr:col>
      <xdr:colOff>53975</xdr:colOff>
      <xdr:row>81</xdr:row>
      <xdr:rowOff>56642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41419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30264</xdr:rowOff>
    </xdr:from>
    <xdr:to>
      <xdr:col>29</xdr:col>
      <xdr:colOff>127000</xdr:colOff>
      <xdr:row>16</xdr:row>
      <xdr:rowOff>43752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21089"/>
          <a:ext cx="6477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30264</xdr:rowOff>
    </xdr:from>
    <xdr:to>
      <xdr:col>26</xdr:col>
      <xdr:colOff>50800</xdr:colOff>
      <xdr:row>16</xdr:row>
      <xdr:rowOff>84366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1089"/>
          <a:ext cx="6985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84366</xdr:rowOff>
    </xdr:from>
    <xdr:to>
      <xdr:col>22</xdr:col>
      <xdr:colOff>114300</xdr:colOff>
      <xdr:row>16</xdr:row>
      <xdr:rowOff>153403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5191"/>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153403</xdr:rowOff>
    </xdr:from>
    <xdr:to>
      <xdr:col>18</xdr:col>
      <xdr:colOff>177800</xdr:colOff>
      <xdr:row>16</xdr:row>
      <xdr:rowOff>166776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4228"/>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7506</xdr:rowOff>
    </xdr:from>
    <xdr:to>
      <xdr:col>19</xdr:col>
      <xdr:colOff>38100</xdr:colOff>
      <xdr:row>17</xdr:row>
      <xdr:rowOff>109106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93883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122458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164402</xdr:rowOff>
    </xdr:from>
    <xdr:to>
      <xdr:col>29</xdr:col>
      <xdr:colOff>177800</xdr:colOff>
      <xdr:row>16</xdr:row>
      <xdr:rowOff>94552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150914</xdr:rowOff>
    </xdr:from>
    <xdr:to>
      <xdr:col>26</xdr:col>
      <xdr:colOff>101600</xdr:colOff>
      <xdr:row>16</xdr:row>
      <xdr:rowOff>81064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91241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3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33566</xdr:rowOff>
    </xdr:from>
    <xdr:to>
      <xdr:col>22</xdr:col>
      <xdr:colOff>165100</xdr:colOff>
      <xdr:row>16</xdr:row>
      <xdr:rowOff>135166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145343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102603</xdr:rowOff>
    </xdr:from>
    <xdr:to>
      <xdr:col>19</xdr:col>
      <xdr:colOff>38100</xdr:colOff>
      <xdr:row>17</xdr:row>
      <xdr:rowOff>32753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42930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115976</xdr:rowOff>
    </xdr:from>
    <xdr:to>
      <xdr:col>15</xdr:col>
      <xdr:colOff>101600</xdr:colOff>
      <xdr:row>17</xdr:row>
      <xdr:rowOff>46126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56303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40818</xdr:rowOff>
    </xdr:from>
    <xdr:to>
      <xdr:col>29</xdr:col>
      <xdr:colOff>127000</xdr:colOff>
      <xdr:row>37</xdr:row>
      <xdr:rowOff>70421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65518"/>
          <a:ext cx="647700" cy="2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70421</xdr:rowOff>
    </xdr:from>
    <xdr:to>
      <xdr:col>26</xdr:col>
      <xdr:colOff>50800</xdr:colOff>
      <xdr:row>37</xdr:row>
      <xdr:rowOff>121133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95121"/>
          <a:ext cx="698500" cy="5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121133</xdr:rowOff>
    </xdr:from>
    <xdr:to>
      <xdr:col>22</xdr:col>
      <xdr:colOff>114300</xdr:colOff>
      <xdr:row>37</xdr:row>
      <xdr:rowOff>207048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45833"/>
          <a:ext cx="6985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207048</xdr:rowOff>
    </xdr:from>
    <xdr:to>
      <xdr:col>18</xdr:col>
      <xdr:colOff>177800</xdr:colOff>
      <xdr:row>37</xdr:row>
      <xdr:rowOff>258597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31748"/>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270548</xdr:rowOff>
    </xdr:from>
    <xdr:to>
      <xdr:col>19</xdr:col>
      <xdr:colOff>38100</xdr:colOff>
      <xdr:row>36</xdr:row>
      <xdr:rowOff>29248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39425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161468</xdr:rowOff>
    </xdr:from>
    <xdr:to>
      <xdr:col>29</xdr:col>
      <xdr:colOff>177800</xdr:colOff>
      <xdr:row>37</xdr:row>
      <xdr:rowOff>91618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1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133545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8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19621</xdr:rowOff>
    </xdr:from>
    <xdr:to>
      <xdr:col>26</xdr:col>
      <xdr:colOff>101600</xdr:colOff>
      <xdr:row>37</xdr:row>
      <xdr:rowOff>121221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4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105998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30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70333</xdr:rowOff>
    </xdr:from>
    <xdr:to>
      <xdr:col>22</xdr:col>
      <xdr:colOff>165100</xdr:colOff>
      <xdr:row>37</xdr:row>
      <xdr:rowOff>171933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156710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8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156248</xdr:rowOff>
    </xdr:from>
    <xdr:to>
      <xdr:col>19</xdr:col>
      <xdr:colOff>38100</xdr:colOff>
      <xdr:row>37</xdr:row>
      <xdr:rowOff>257848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8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242625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6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207797</xdr:rowOff>
    </xdr:from>
    <xdr:to>
      <xdr:col>15</xdr:col>
      <xdr:colOff>101600</xdr:colOff>
      <xdr:row>37</xdr:row>
      <xdr:rowOff>309397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294174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940</xdr:rowOff>
    </xdr:from>
    <xdr:to>
      <xdr:col>24</xdr:col>
      <xdr:colOff>63500</xdr:colOff>
      <xdr:row>34</xdr:row>
      <xdr:rowOff>6361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0240"/>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6361</xdr:rowOff>
    </xdr:from>
    <xdr:to>
      <xdr:col>19</xdr:col>
      <xdr:colOff>177800</xdr:colOff>
      <xdr:row>34</xdr:row>
      <xdr:rowOff>40487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35661"/>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40487</xdr:rowOff>
    </xdr:from>
    <xdr:to>
      <xdr:col>15</xdr:col>
      <xdr:colOff>50800</xdr:colOff>
      <xdr:row>35</xdr:row>
      <xdr:rowOff>77390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69787"/>
          <a:ext cx="8890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63805</xdr:rowOff>
    </xdr:from>
    <xdr:to>
      <xdr:col>10</xdr:col>
      <xdr:colOff>114300</xdr:colOff>
      <xdr:row>35</xdr:row>
      <xdr:rowOff>77390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6455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121590</xdr:rowOff>
    </xdr:from>
    <xdr:to>
      <xdr:col>24</xdr:col>
      <xdr:colOff>114300</xdr:colOff>
      <xdr:row>34</xdr:row>
      <xdr:rowOff>51740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144467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127011</xdr:rowOff>
    </xdr:from>
    <xdr:to>
      <xdr:col>20</xdr:col>
      <xdr:colOff>38100</xdr:colOff>
      <xdr:row>34</xdr:row>
      <xdr:rowOff>57161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73688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161137</xdr:rowOff>
    </xdr:from>
    <xdr:to>
      <xdr:col>15</xdr:col>
      <xdr:colOff>101600</xdr:colOff>
      <xdr:row>34</xdr:row>
      <xdr:rowOff>91287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107814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26590</xdr:rowOff>
    </xdr:from>
    <xdr:to>
      <xdr:col>10</xdr:col>
      <xdr:colOff>165100</xdr:colOff>
      <xdr:row>35</xdr:row>
      <xdr:rowOff>128190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144717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13005</xdr:rowOff>
    </xdr:from>
    <xdr:to>
      <xdr:col>6</xdr:col>
      <xdr:colOff>38100</xdr:colOff>
      <xdr:row>35</xdr:row>
      <xdr:rowOff>114605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131132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83274</xdr:rowOff>
    </xdr:from>
    <xdr:to>
      <xdr:col>24</xdr:col>
      <xdr:colOff>63500</xdr:colOff>
      <xdr:row>56</xdr:row>
      <xdr:rowOff>27991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41574"/>
          <a:ext cx="838200" cy="28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27991</xdr:rowOff>
    </xdr:from>
    <xdr:to>
      <xdr:col>19</xdr:col>
      <xdr:colOff>177800</xdr:colOff>
      <xdr:row>57</xdr:row>
      <xdr:rowOff>41211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9191"/>
          <a:ext cx="889000" cy="1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41211</xdr:rowOff>
    </xdr:from>
    <xdr:to>
      <xdr:col>15</xdr:col>
      <xdr:colOff>50800</xdr:colOff>
      <xdr:row>57</xdr:row>
      <xdr:rowOff>139776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13861"/>
          <a:ext cx="889000" cy="9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139776</xdr:rowOff>
    </xdr:from>
    <xdr:to>
      <xdr:col>10</xdr:col>
      <xdr:colOff>114300</xdr:colOff>
      <xdr:row>59</xdr:row>
      <xdr:rowOff>8636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2426"/>
          <a:ext cx="889000" cy="2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62726</xdr:rowOff>
    </xdr:from>
    <xdr:to>
      <xdr:col>10</xdr:col>
      <xdr:colOff>165100</xdr:colOff>
      <xdr:row>58</xdr:row>
      <xdr:rowOff>164326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155453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20320</xdr:rowOff>
    </xdr:from>
    <xdr:to>
      <xdr:col>6</xdr:col>
      <xdr:colOff>38100</xdr:colOff>
      <xdr:row>59</xdr:row>
      <xdr:rowOff>121920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113047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32474</xdr:rowOff>
    </xdr:from>
    <xdr:to>
      <xdr:col>24</xdr:col>
      <xdr:colOff>114300</xdr:colOff>
      <xdr:row>54</xdr:row>
      <xdr:rowOff>134074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55351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148641</xdr:rowOff>
    </xdr:from>
    <xdr:to>
      <xdr:col>20</xdr:col>
      <xdr:colOff>38100</xdr:colOff>
      <xdr:row>56</xdr:row>
      <xdr:rowOff>78791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95318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161861</xdr:rowOff>
    </xdr:from>
    <xdr:to>
      <xdr:col>15</xdr:col>
      <xdr:colOff>101600</xdr:colOff>
      <xdr:row>57</xdr:row>
      <xdr:rowOff>92011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108538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88976</xdr:rowOff>
    </xdr:from>
    <xdr:to>
      <xdr:col>10</xdr:col>
      <xdr:colOff>165100</xdr:colOff>
      <xdr:row>58</xdr:row>
      <xdr:rowOff>19126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35653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129286</xdr:rowOff>
    </xdr:from>
    <xdr:to>
      <xdr:col>6</xdr:col>
      <xdr:colOff>38100</xdr:colOff>
      <xdr:row>59</xdr:row>
      <xdr:rowOff>59436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75963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126498</xdr:rowOff>
    </xdr:from>
    <xdr:to>
      <xdr:col>24</xdr:col>
      <xdr:colOff>63500</xdr:colOff>
      <xdr:row>75</xdr:row>
      <xdr:rowOff>129127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85248"/>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116840</xdr:rowOff>
    </xdr:from>
    <xdr:to>
      <xdr:col>19</xdr:col>
      <xdr:colOff>177800</xdr:colOff>
      <xdr:row>75</xdr:row>
      <xdr:rowOff>126498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75590"/>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116840</xdr:rowOff>
    </xdr:from>
    <xdr:to>
      <xdr:col>15</xdr:col>
      <xdr:colOff>50800</xdr:colOff>
      <xdr:row>75</xdr:row>
      <xdr:rowOff>157702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75590"/>
          <a:ext cx="8890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157702</xdr:rowOff>
    </xdr:from>
    <xdr:to>
      <xdr:col>10</xdr:col>
      <xdr:colOff>114300</xdr:colOff>
      <xdr:row>76</xdr:row>
      <xdr:rowOff>3683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16452"/>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53239</xdr:rowOff>
    </xdr:from>
    <xdr:to>
      <xdr:col>10</xdr:col>
      <xdr:colOff>165100</xdr:colOff>
      <xdr:row>76</xdr:row>
      <xdr:rowOff>154839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145966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152709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78327</xdr:rowOff>
    </xdr:from>
    <xdr:to>
      <xdr:col>24</xdr:col>
      <xdr:colOff>114300</xdr:colOff>
      <xdr:row>76</xdr:row>
      <xdr:rowOff>8477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101204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8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75698</xdr:rowOff>
    </xdr:from>
    <xdr:to>
      <xdr:col>20</xdr:col>
      <xdr:colOff>38100</xdr:colOff>
      <xdr:row>76</xdr:row>
      <xdr:rowOff>5848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22375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66040</xdr:rowOff>
    </xdr:from>
    <xdr:to>
      <xdr:col>15</xdr:col>
      <xdr:colOff>101600</xdr:colOff>
      <xdr:row>75</xdr:row>
      <xdr:rowOff>167639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106902</xdr:rowOff>
    </xdr:from>
    <xdr:to>
      <xdr:col>10</xdr:col>
      <xdr:colOff>165100</xdr:colOff>
      <xdr:row>76</xdr:row>
      <xdr:rowOff>37052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53579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4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124333</xdr:rowOff>
    </xdr:from>
    <xdr:to>
      <xdr:col>6</xdr:col>
      <xdr:colOff>38100</xdr:colOff>
      <xdr:row>76</xdr:row>
      <xdr:rowOff>54483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71010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5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93066</xdr:rowOff>
    </xdr:from>
    <xdr:to>
      <xdr:col>24</xdr:col>
      <xdr:colOff>63500</xdr:colOff>
      <xdr:row>96</xdr:row>
      <xdr:rowOff>161613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52266"/>
          <a:ext cx="8382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93066</xdr:rowOff>
    </xdr:from>
    <xdr:to>
      <xdr:col>19</xdr:col>
      <xdr:colOff>177800</xdr:colOff>
      <xdr:row>98</xdr:row>
      <xdr:rowOff>57513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52266"/>
          <a:ext cx="889000" cy="3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57513</xdr:rowOff>
    </xdr:from>
    <xdr:to>
      <xdr:col>15</xdr:col>
      <xdr:colOff>50800</xdr:colOff>
      <xdr:row>98</xdr:row>
      <xdr:rowOff>75702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59613"/>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75702</xdr:rowOff>
    </xdr:from>
    <xdr:to>
      <xdr:col>10</xdr:col>
      <xdr:colOff>114300</xdr:colOff>
      <xdr:row>98</xdr:row>
      <xdr:rowOff>139711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7780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19438</xdr:rowOff>
    </xdr:from>
    <xdr:to>
      <xdr:col>10</xdr:col>
      <xdr:colOff>165100</xdr:colOff>
      <xdr:row>99</xdr:row>
      <xdr:rowOff>121038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9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70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47392</xdr:rowOff>
    </xdr:from>
    <xdr:to>
      <xdr:col>6</xdr:col>
      <xdr:colOff>38100</xdr:colOff>
      <xdr:row>99</xdr:row>
      <xdr:rowOff>148992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70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140119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1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110813</xdr:rowOff>
    </xdr:from>
    <xdr:to>
      <xdr:col>24</xdr:col>
      <xdr:colOff>114300</xdr:colOff>
      <xdr:row>97</xdr:row>
      <xdr:rowOff>40963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89240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42266</xdr:rowOff>
    </xdr:from>
    <xdr:to>
      <xdr:col>20</xdr:col>
      <xdr:colOff>38100</xdr:colOff>
      <xdr:row>96</xdr:row>
      <xdr:rowOff>143866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134993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9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6713</xdr:rowOff>
    </xdr:from>
    <xdr:to>
      <xdr:col>15</xdr:col>
      <xdr:colOff>101600</xdr:colOff>
      <xdr:row>98</xdr:row>
      <xdr:rowOff>108313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99440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0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24902</xdr:rowOff>
    </xdr:from>
    <xdr:to>
      <xdr:col>10</xdr:col>
      <xdr:colOff>165100</xdr:colOff>
      <xdr:row>98</xdr:row>
      <xdr:rowOff>126502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143029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60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88911</xdr:rowOff>
    </xdr:from>
    <xdr:to>
      <xdr:col>6</xdr:col>
      <xdr:colOff>38100</xdr:colOff>
      <xdr:row>99</xdr:row>
      <xdr:rowOff>19061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35588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66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142617</xdr:rowOff>
    </xdr:from>
    <xdr:to>
      <xdr:col>55</xdr:col>
      <xdr:colOff>0</xdr:colOff>
      <xdr:row>38</xdr:row>
      <xdr:rowOff>17258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86267"/>
          <a:ext cx="838200" cy="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49370</xdr:rowOff>
    </xdr:from>
    <xdr:to>
      <xdr:col>50</xdr:col>
      <xdr:colOff>114300</xdr:colOff>
      <xdr:row>38</xdr:row>
      <xdr:rowOff>17258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364320"/>
          <a:ext cx="889000" cy="11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49370</xdr:rowOff>
    </xdr:from>
    <xdr:to>
      <xdr:col>45</xdr:col>
      <xdr:colOff>177800</xdr:colOff>
      <xdr:row>38</xdr:row>
      <xdr:rowOff>41979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364320"/>
          <a:ext cx="889000" cy="11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41979</xdr:rowOff>
    </xdr:from>
    <xdr:to>
      <xdr:col>41</xdr:col>
      <xdr:colOff>50800</xdr:colOff>
      <xdr:row>38</xdr:row>
      <xdr:rowOff>42894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57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36616</xdr:rowOff>
    </xdr:from>
    <xdr:to>
      <xdr:col>41</xdr:col>
      <xdr:colOff>101600</xdr:colOff>
      <xdr:row>37</xdr:row>
      <xdr:rowOff>138216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154743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41395</xdr:rowOff>
    </xdr:from>
    <xdr:to>
      <xdr:col>36</xdr:col>
      <xdr:colOff>165100</xdr:colOff>
      <xdr:row>37</xdr:row>
      <xdr:rowOff>142995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159522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91817</xdr:rowOff>
    </xdr:from>
    <xdr:to>
      <xdr:col>55</xdr:col>
      <xdr:colOff>50800</xdr:colOff>
      <xdr:row>38</xdr:row>
      <xdr:rowOff>21968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35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6744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137907</xdr:rowOff>
    </xdr:from>
    <xdr:to>
      <xdr:col>50</xdr:col>
      <xdr:colOff>165100</xdr:colOff>
      <xdr:row>38</xdr:row>
      <xdr:rowOff>68058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81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59185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170020</xdr:rowOff>
    </xdr:from>
    <xdr:to>
      <xdr:col>46</xdr:col>
      <xdr:colOff>38100</xdr:colOff>
      <xdr:row>31</xdr:row>
      <xdr:rowOff>100170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91297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162629</xdr:rowOff>
    </xdr:from>
    <xdr:to>
      <xdr:col>41</xdr:col>
      <xdr:colOff>101600</xdr:colOff>
      <xdr:row>38</xdr:row>
      <xdr:rowOff>92779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83906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163544</xdr:rowOff>
    </xdr:from>
    <xdr:to>
      <xdr:col>36</xdr:col>
      <xdr:colOff>165100</xdr:colOff>
      <xdr:row>38</xdr:row>
      <xdr:rowOff>93694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84821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37092</xdr:rowOff>
    </xdr:from>
    <xdr:to>
      <xdr:col>55</xdr:col>
      <xdr:colOff>0</xdr:colOff>
      <xdr:row>57</xdr:row>
      <xdr:rowOff>76786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09742"/>
          <a:ext cx="8382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65911</xdr:rowOff>
    </xdr:from>
    <xdr:to>
      <xdr:col>50</xdr:col>
      <xdr:colOff>114300</xdr:colOff>
      <xdr:row>57</xdr:row>
      <xdr:rowOff>76786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38561"/>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65911</xdr:rowOff>
    </xdr:from>
    <xdr:to>
      <xdr:col>45</xdr:col>
      <xdr:colOff>177800</xdr:colOff>
      <xdr:row>58</xdr:row>
      <xdr:rowOff>16909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38561"/>
          <a:ext cx="889000" cy="1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142966</xdr:rowOff>
    </xdr:from>
    <xdr:to>
      <xdr:col>41</xdr:col>
      <xdr:colOff>50800</xdr:colOff>
      <xdr:row>58</xdr:row>
      <xdr:rowOff>16909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15616"/>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137314</xdr:rowOff>
    </xdr:from>
    <xdr:to>
      <xdr:col>41</xdr:col>
      <xdr:colOff>101600</xdr:colOff>
      <xdr:row>57</xdr:row>
      <xdr:rowOff>67464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83991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100532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157742</xdr:rowOff>
    </xdr:from>
    <xdr:to>
      <xdr:col>55</xdr:col>
      <xdr:colOff>50800</xdr:colOff>
      <xdr:row>57</xdr:row>
      <xdr:rowOff>87892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136169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25986</xdr:rowOff>
    </xdr:from>
    <xdr:to>
      <xdr:col>50</xdr:col>
      <xdr:colOff>165100</xdr:colOff>
      <xdr:row>57</xdr:row>
      <xdr:rowOff>127586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118713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15111</xdr:rowOff>
    </xdr:from>
    <xdr:to>
      <xdr:col>46</xdr:col>
      <xdr:colOff>38100</xdr:colOff>
      <xdr:row>57</xdr:row>
      <xdr:rowOff>116711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107838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137559</xdr:rowOff>
    </xdr:from>
    <xdr:to>
      <xdr:col>41</xdr:col>
      <xdr:colOff>101600</xdr:colOff>
      <xdr:row>58</xdr:row>
      <xdr:rowOff>67709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58836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92166</xdr:rowOff>
    </xdr:from>
    <xdr:to>
      <xdr:col>36</xdr:col>
      <xdr:colOff>165100</xdr:colOff>
      <xdr:row>58</xdr:row>
      <xdr:rowOff>22316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146101</xdr:rowOff>
    </xdr:from>
    <xdr:to>
      <xdr:col>55</xdr:col>
      <xdr:colOff>0</xdr:colOff>
      <xdr:row>77</xdr:row>
      <xdr:rowOff>17445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76301"/>
          <a:ext cx="8382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17445</xdr:rowOff>
    </xdr:from>
    <xdr:to>
      <xdr:col>50</xdr:col>
      <xdr:colOff>114300</xdr:colOff>
      <xdr:row>77</xdr:row>
      <xdr:rowOff>133345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19095"/>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116909</xdr:rowOff>
    </xdr:from>
    <xdr:to>
      <xdr:col>45</xdr:col>
      <xdr:colOff>177800</xdr:colOff>
      <xdr:row>77</xdr:row>
      <xdr:rowOff>133345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18559"/>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125047</xdr:rowOff>
    </xdr:from>
    <xdr:to>
      <xdr:col>41</xdr:col>
      <xdr:colOff>50800</xdr:colOff>
      <xdr:row>77</xdr:row>
      <xdr:rowOff>116909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55247"/>
          <a:ext cx="889000" cy="1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142210</xdr:rowOff>
    </xdr:from>
    <xdr:to>
      <xdr:col>41</xdr:col>
      <xdr:colOff>101600</xdr:colOff>
      <xdr:row>77</xdr:row>
      <xdr:rowOff>72360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88886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100748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95301</xdr:rowOff>
    </xdr:from>
    <xdr:to>
      <xdr:col>55</xdr:col>
      <xdr:colOff>50800</xdr:colOff>
      <xdr:row>77</xdr:row>
      <xdr:rowOff>25451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118178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138095</xdr:rowOff>
    </xdr:from>
    <xdr:to>
      <xdr:col>50</xdr:col>
      <xdr:colOff>165100</xdr:colOff>
      <xdr:row>77</xdr:row>
      <xdr:rowOff>68245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59372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82545</xdr:rowOff>
    </xdr:from>
    <xdr:to>
      <xdr:col>46</xdr:col>
      <xdr:colOff>38100</xdr:colOff>
      <xdr:row>78</xdr:row>
      <xdr:rowOff>12695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3822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66109</xdr:rowOff>
    </xdr:from>
    <xdr:to>
      <xdr:col>41</xdr:col>
      <xdr:colOff>101600</xdr:colOff>
      <xdr:row>77</xdr:row>
      <xdr:rowOff>167709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158836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3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74247</xdr:rowOff>
    </xdr:from>
    <xdr:to>
      <xdr:col>36</xdr:col>
      <xdr:colOff>165100</xdr:colOff>
      <xdr:row>77</xdr:row>
      <xdr:rowOff>4397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20924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98050</xdr:rowOff>
    </xdr:from>
    <xdr:to>
      <xdr:col>55</xdr:col>
      <xdr:colOff>0</xdr:colOff>
      <xdr:row>95</xdr:row>
      <xdr:rowOff>109593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385800"/>
          <a:ext cx="8382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96244</xdr:rowOff>
    </xdr:from>
    <xdr:to>
      <xdr:col>50</xdr:col>
      <xdr:colOff>114300</xdr:colOff>
      <xdr:row>95</xdr:row>
      <xdr:rowOff>109593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12544"/>
          <a:ext cx="889000" cy="18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96244</xdr:rowOff>
    </xdr:from>
    <xdr:to>
      <xdr:col>45</xdr:col>
      <xdr:colOff>177800</xdr:colOff>
      <xdr:row>95</xdr:row>
      <xdr:rowOff>170013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12544"/>
          <a:ext cx="889000" cy="2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170013</xdr:rowOff>
    </xdr:from>
    <xdr:to>
      <xdr:col>41</xdr:col>
      <xdr:colOff>50800</xdr:colOff>
      <xdr:row>96</xdr:row>
      <xdr:rowOff>94049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57763"/>
          <a:ext cx="889000"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40162</xdr:rowOff>
    </xdr:from>
    <xdr:to>
      <xdr:col>41</xdr:col>
      <xdr:colOff>101600</xdr:colOff>
      <xdr:row>95</xdr:row>
      <xdr:rowOff>141762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158289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151568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47250</xdr:rowOff>
    </xdr:from>
    <xdr:to>
      <xdr:col>55</xdr:col>
      <xdr:colOff>50800</xdr:colOff>
      <xdr:row>95</xdr:row>
      <xdr:rowOff>148850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25677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58793</xdr:rowOff>
    </xdr:from>
    <xdr:to>
      <xdr:col>50</xdr:col>
      <xdr:colOff>165100</xdr:colOff>
      <xdr:row>95</xdr:row>
      <xdr:rowOff>160393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151520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43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45444</xdr:rowOff>
    </xdr:from>
    <xdr:to>
      <xdr:col>46</xdr:col>
      <xdr:colOff>38100</xdr:colOff>
      <xdr:row>94</xdr:row>
      <xdr:rowOff>147044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163571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3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119213</xdr:rowOff>
    </xdr:from>
    <xdr:to>
      <xdr:col>41</xdr:col>
      <xdr:colOff>101600</xdr:colOff>
      <xdr:row>96</xdr:row>
      <xdr:rowOff>49363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40490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43249</xdr:rowOff>
    </xdr:from>
    <xdr:to>
      <xdr:col>36</xdr:col>
      <xdr:colOff>165100</xdr:colOff>
      <xdr:row>96</xdr:row>
      <xdr:rowOff>144849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135976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9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134620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4972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108712</xdr:rowOff>
    </xdr:from>
    <xdr:to>
      <xdr:col>76</xdr:col>
      <xdr:colOff>114300</xdr:colOff>
      <xdr:row>38</xdr:row>
      <xdr:rowOff>134620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2381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54356</xdr:rowOff>
    </xdr:from>
    <xdr:to>
      <xdr:col>71</xdr:col>
      <xdr:colOff>177800</xdr:colOff>
      <xdr:row>38</xdr:row>
      <xdr:rowOff>108712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398006"/>
          <a:ext cx="889000" cy="2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5097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69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169308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6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83820</xdr:rowOff>
    </xdr:from>
    <xdr:to>
      <xdr:col>76</xdr:col>
      <xdr:colOff>165100</xdr:colOff>
      <xdr:row>39</xdr:row>
      <xdr:rowOff>13970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5097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69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57912</xdr:rowOff>
    </xdr:from>
    <xdr:to>
      <xdr:col>72</xdr:col>
      <xdr:colOff>38100</xdr:colOff>
      <xdr:row>38</xdr:row>
      <xdr:rowOff>159512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4589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34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3556</xdr:rowOff>
    </xdr:from>
    <xdr:to>
      <xdr:col>67</xdr:col>
      <xdr:colOff>101600</xdr:colOff>
      <xdr:row>37</xdr:row>
      <xdr:rowOff>105156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121683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38398</xdr:rowOff>
    </xdr:from>
    <xdr:to>
      <xdr:col>85</xdr:col>
      <xdr:colOff>127000</xdr:colOff>
      <xdr:row>78</xdr:row>
      <xdr:rowOff>81832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4114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81832</xdr:rowOff>
    </xdr:from>
    <xdr:to>
      <xdr:col>81</xdr:col>
      <xdr:colOff>50800</xdr:colOff>
      <xdr:row>78</xdr:row>
      <xdr:rowOff>112007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45493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112007</xdr:rowOff>
    </xdr:from>
    <xdr:to>
      <xdr:col>76</xdr:col>
      <xdr:colOff>114300</xdr:colOff>
      <xdr:row>78</xdr:row>
      <xdr:rowOff>119583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485107"/>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119583</xdr:rowOff>
    </xdr:from>
    <xdr:to>
      <xdr:col>71</xdr:col>
      <xdr:colOff>177800</xdr:colOff>
      <xdr:row>78</xdr:row>
      <xdr:rowOff>151033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492683"/>
          <a:ext cx="8890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133020</xdr:rowOff>
    </xdr:from>
    <xdr:to>
      <xdr:col>72</xdr:col>
      <xdr:colOff>38100</xdr:colOff>
      <xdr:row>76</xdr:row>
      <xdr:rowOff>63170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79697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38516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159048</xdr:rowOff>
    </xdr:from>
    <xdr:to>
      <xdr:col>85</xdr:col>
      <xdr:colOff>177800</xdr:colOff>
      <xdr:row>78</xdr:row>
      <xdr:rowOff>89198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73975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31032</xdr:rowOff>
    </xdr:from>
    <xdr:to>
      <xdr:col>81</xdr:col>
      <xdr:colOff>101600</xdr:colOff>
      <xdr:row>78</xdr:row>
      <xdr:rowOff>132632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123759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4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61207</xdr:rowOff>
    </xdr:from>
    <xdr:to>
      <xdr:col>76</xdr:col>
      <xdr:colOff>165100</xdr:colOff>
      <xdr:row>78</xdr:row>
      <xdr:rowOff>162807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4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5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68783</xdr:rowOff>
    </xdr:from>
    <xdr:to>
      <xdr:col>72</xdr:col>
      <xdr:colOff>38100</xdr:colOff>
      <xdr:row>78</xdr:row>
      <xdr:rowOff>170383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4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161510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5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100233</xdr:rowOff>
    </xdr:from>
    <xdr:to>
      <xdr:col>67</xdr:col>
      <xdr:colOff>101600</xdr:colOff>
      <xdr:row>79</xdr:row>
      <xdr:rowOff>30383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4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21510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5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134237</xdr:rowOff>
    </xdr:from>
    <xdr:to>
      <xdr:col>85</xdr:col>
      <xdr:colOff>127000</xdr:colOff>
      <xdr:row>97</xdr:row>
      <xdr:rowOff>161782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64887"/>
          <a:ext cx="8382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30155</xdr:rowOff>
    </xdr:from>
    <xdr:to>
      <xdr:col>81</xdr:col>
      <xdr:colOff>50800</xdr:colOff>
      <xdr:row>97</xdr:row>
      <xdr:rowOff>161782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60805"/>
          <a:ext cx="889000" cy="1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75143</xdr:rowOff>
    </xdr:from>
    <xdr:to>
      <xdr:col>76</xdr:col>
      <xdr:colOff>114300</xdr:colOff>
      <xdr:row>97</xdr:row>
      <xdr:rowOff>30155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362893"/>
          <a:ext cx="889000" cy="29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75143</xdr:rowOff>
    </xdr:from>
    <xdr:to>
      <xdr:col>71</xdr:col>
      <xdr:colOff>177800</xdr:colOff>
      <xdr:row>97</xdr:row>
      <xdr:rowOff>70914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362893"/>
          <a:ext cx="889000" cy="3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97748</xdr:rowOff>
    </xdr:from>
    <xdr:to>
      <xdr:col>72</xdr:col>
      <xdr:colOff>38100</xdr:colOff>
      <xdr:row>98</xdr:row>
      <xdr:rowOff>27898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19025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8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10177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83437</xdr:rowOff>
    </xdr:from>
    <xdr:to>
      <xdr:col>85</xdr:col>
      <xdr:colOff>177800</xdr:colOff>
      <xdr:row>98</xdr:row>
      <xdr:rowOff>13587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61864</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110982</xdr:rowOff>
    </xdr:from>
    <xdr:to>
      <xdr:col>81</xdr:col>
      <xdr:colOff>101600</xdr:colOff>
      <xdr:row>98</xdr:row>
      <xdr:rowOff>41132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32259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3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150805</xdr:rowOff>
    </xdr:from>
    <xdr:to>
      <xdr:col>76</xdr:col>
      <xdr:colOff>165100</xdr:colOff>
      <xdr:row>97</xdr:row>
      <xdr:rowOff>80955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97482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24343</xdr:rowOff>
    </xdr:from>
    <xdr:to>
      <xdr:col>72</xdr:col>
      <xdr:colOff>38100</xdr:colOff>
      <xdr:row>95</xdr:row>
      <xdr:rowOff>125943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142470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0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20114</xdr:rowOff>
    </xdr:from>
    <xdr:to>
      <xdr:col>67</xdr:col>
      <xdr:colOff>101600</xdr:colOff>
      <xdr:row>97</xdr:row>
      <xdr:rowOff>121714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5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138241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35496</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2204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156146</xdr:rowOff>
    </xdr:from>
    <xdr:to>
      <xdr:col>98</xdr:col>
      <xdr:colOff>38100</xdr:colOff>
      <xdr:row>39</xdr:row>
      <xdr:rowOff>86296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77423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25381</xdr:rowOff>
    </xdr:from>
    <xdr:to>
      <xdr:col>116</xdr:col>
      <xdr:colOff>63500</xdr:colOff>
      <xdr:row>59</xdr:row>
      <xdr:rowOff>26467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40931"/>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153397</xdr:rowOff>
    </xdr:from>
    <xdr:to>
      <xdr:col>111</xdr:col>
      <xdr:colOff>177800</xdr:colOff>
      <xdr:row>59</xdr:row>
      <xdr:rowOff>25381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9749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153397</xdr:rowOff>
    </xdr:from>
    <xdr:to>
      <xdr:col>107</xdr:col>
      <xdr:colOff>50800</xdr:colOff>
      <xdr:row>59</xdr:row>
      <xdr:rowOff>25514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97497"/>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17780</xdr:rowOff>
    </xdr:from>
    <xdr:to>
      <xdr:col>102</xdr:col>
      <xdr:colOff>114300</xdr:colOff>
      <xdr:row>59</xdr:row>
      <xdr:rowOff>25514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33330"/>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75698</xdr:rowOff>
    </xdr:from>
    <xdr:to>
      <xdr:col>102</xdr:col>
      <xdr:colOff>165100</xdr:colOff>
      <xdr:row>59</xdr:row>
      <xdr:rowOff>5848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22375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147117</xdr:rowOff>
    </xdr:from>
    <xdr:to>
      <xdr:col>116</xdr:col>
      <xdr:colOff>114300</xdr:colOff>
      <xdr:row>59</xdr:row>
      <xdr:rowOff>77267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62044</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146031</xdr:rowOff>
    </xdr:from>
    <xdr:to>
      <xdr:col>112</xdr:col>
      <xdr:colOff>38100</xdr:colOff>
      <xdr:row>59</xdr:row>
      <xdr:rowOff>76181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67308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102597</xdr:rowOff>
    </xdr:from>
    <xdr:to>
      <xdr:col>107</xdr:col>
      <xdr:colOff>101600</xdr:colOff>
      <xdr:row>59</xdr:row>
      <xdr:rowOff>32747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23874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146164</xdr:rowOff>
    </xdr:from>
    <xdr:to>
      <xdr:col>102</xdr:col>
      <xdr:colOff>165100</xdr:colOff>
      <xdr:row>59</xdr:row>
      <xdr:rowOff>76314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67441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138430</xdr:rowOff>
    </xdr:from>
    <xdr:to>
      <xdr:col>98</xdr:col>
      <xdr:colOff>38100</xdr:colOff>
      <xdr:row>59</xdr:row>
      <xdr:rowOff>68580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59707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83846</xdr:rowOff>
    </xdr:from>
    <xdr:to>
      <xdr:col>116</xdr:col>
      <xdr:colOff>63500</xdr:colOff>
      <xdr:row>76</xdr:row>
      <xdr:rowOff>92342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14046"/>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92342</xdr:rowOff>
    </xdr:from>
    <xdr:to>
      <xdr:col>111</xdr:col>
      <xdr:colOff>177800</xdr:colOff>
      <xdr:row>76</xdr:row>
      <xdr:rowOff>114249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22542"/>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108038</xdr:rowOff>
    </xdr:from>
    <xdr:to>
      <xdr:col>107</xdr:col>
      <xdr:colOff>50800</xdr:colOff>
      <xdr:row>76</xdr:row>
      <xdr:rowOff>114249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38238"/>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106514</xdr:rowOff>
    </xdr:from>
    <xdr:to>
      <xdr:col>102</xdr:col>
      <xdr:colOff>114300</xdr:colOff>
      <xdr:row>76</xdr:row>
      <xdr:rowOff>108038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367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27293</xdr:rowOff>
    </xdr:from>
    <xdr:to>
      <xdr:col>102</xdr:col>
      <xdr:colOff>165100</xdr:colOff>
      <xdr:row>76</xdr:row>
      <xdr:rowOff>128893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145419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164622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33046</xdr:rowOff>
    </xdr:from>
    <xdr:to>
      <xdr:col>116</xdr:col>
      <xdr:colOff>114300</xdr:colOff>
      <xdr:row>76</xdr:row>
      <xdr:rowOff>134646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11473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41542</xdr:rowOff>
    </xdr:from>
    <xdr:to>
      <xdr:col>112</xdr:col>
      <xdr:colOff>38100</xdr:colOff>
      <xdr:row>76</xdr:row>
      <xdr:rowOff>143142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134269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63449</xdr:rowOff>
    </xdr:from>
    <xdr:to>
      <xdr:col>107</xdr:col>
      <xdr:colOff>101600</xdr:colOff>
      <xdr:row>76</xdr:row>
      <xdr:rowOff>165049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156176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57238</xdr:rowOff>
    </xdr:from>
    <xdr:to>
      <xdr:col>102</xdr:col>
      <xdr:colOff>165100</xdr:colOff>
      <xdr:row>76</xdr:row>
      <xdr:rowOff>158838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149965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55714</xdr:rowOff>
    </xdr:from>
    <xdr:to>
      <xdr:col>98</xdr:col>
      <xdr:colOff>38100</xdr:colOff>
      <xdr:row>76</xdr:row>
      <xdr:rowOff>157314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148441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7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409,919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69,249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の中核市移行に伴い急増し、以降は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70,000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円程度で推移しており、高止まりの傾向にある。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・公共施設が多いことから、維持補修費が構造的に高い水準にあり、令和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7,185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。また、施設保守や設備点検等の経費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光熱費や物価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物件費を増額させ</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おり、令和４年度は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71,481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。今後、公共施設等総合管理計画に基づき、将来世代の負担を少しでも軽減するために、施設の長寿命化や施設規模の縮小により修繕更新・建替費用及び運営経費の縮減を図ることが必要である。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23876</xdr:rowOff>
    </xdr:from>
    <xdr:to>
      <xdr:col>24</xdr:col>
      <xdr:colOff>63500</xdr:colOff>
      <xdr:row>35</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24626"/>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23876</xdr:rowOff>
    </xdr:from>
    <xdr:to>
      <xdr:col>19</xdr:col>
      <xdr:colOff>177800</xdr:colOff>
      <xdr:row>35</xdr:row>
      <xdr:rowOff>77216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462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21590</xdr:rowOff>
    </xdr:from>
    <xdr:to>
      <xdr:col>15</xdr:col>
      <xdr:colOff>50800</xdr:colOff>
      <xdr:row>35</xdr:row>
      <xdr:rowOff>77216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2340"/>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131318</xdr:rowOff>
    </xdr:from>
    <xdr:to>
      <xdr:col>10</xdr:col>
      <xdr:colOff>114300</xdr:colOff>
      <xdr:row>35</xdr:row>
      <xdr:rowOff>21590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06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xdr:rowOff>
    </xdr:from>
    <xdr:to>
      <xdr:col>10</xdr:col>
      <xdr:colOff>165100</xdr:colOff>
      <xdr:row>35</xdr:row>
      <xdr:rowOff>114300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105427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24892</xdr:rowOff>
    </xdr:from>
    <xdr:to>
      <xdr:col>24</xdr:col>
      <xdr:colOff>114300</xdr:colOff>
      <xdr:row>35</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47769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144526</xdr:rowOff>
    </xdr:from>
    <xdr:to>
      <xdr:col>20</xdr:col>
      <xdr:colOff>38100</xdr:colOff>
      <xdr:row>35</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91203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26416</xdr:rowOff>
    </xdr:from>
    <xdr:to>
      <xdr:col>15</xdr:col>
      <xdr:colOff>101600</xdr:colOff>
      <xdr:row>35</xdr:row>
      <xdr:rowOff>128016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144543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142240</xdr:rowOff>
    </xdr:from>
    <xdr:to>
      <xdr:col>10</xdr:col>
      <xdr:colOff>165100</xdr:colOff>
      <xdr:row>35</xdr:row>
      <xdr:rowOff>72390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88917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80518</xdr:rowOff>
    </xdr:from>
    <xdr:to>
      <xdr:col>6</xdr:col>
      <xdr:colOff>38100</xdr:colOff>
      <xdr:row>35</xdr:row>
      <xdr:rowOff>10668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27195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89202</xdr:rowOff>
    </xdr:from>
    <xdr:to>
      <xdr:col>24</xdr:col>
      <xdr:colOff>63500</xdr:colOff>
      <xdr:row>57</xdr:row>
      <xdr:rowOff>117319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1852"/>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105541</xdr:rowOff>
    </xdr:from>
    <xdr:to>
      <xdr:col>19</xdr:col>
      <xdr:colOff>177800</xdr:colOff>
      <xdr:row>57</xdr:row>
      <xdr:rowOff>117319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78041"/>
          <a:ext cx="889000" cy="12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105541</xdr:rowOff>
    </xdr:from>
    <xdr:to>
      <xdr:col>15</xdr:col>
      <xdr:colOff>50800</xdr:colOff>
      <xdr:row>56</xdr:row>
      <xdr:rowOff>49142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78041"/>
          <a:ext cx="889000" cy="97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49142</xdr:rowOff>
    </xdr:from>
    <xdr:to>
      <xdr:col>10</xdr:col>
      <xdr:colOff>114300</xdr:colOff>
      <xdr:row>57</xdr:row>
      <xdr:rowOff>46050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50342"/>
          <a:ext cx="889000" cy="1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135165</xdr:rowOff>
    </xdr:from>
    <xdr:to>
      <xdr:col>10</xdr:col>
      <xdr:colOff>165100</xdr:colOff>
      <xdr:row>57</xdr:row>
      <xdr:rowOff>65315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56442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89319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38402</xdr:rowOff>
    </xdr:from>
    <xdr:to>
      <xdr:col>24</xdr:col>
      <xdr:colOff>114300</xdr:colOff>
      <xdr:row>57</xdr:row>
      <xdr:rowOff>140002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124779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66519</xdr:rowOff>
    </xdr:from>
    <xdr:to>
      <xdr:col>20</xdr:col>
      <xdr:colOff>38100</xdr:colOff>
      <xdr:row>57</xdr:row>
      <xdr:rowOff>168119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54741</xdr:rowOff>
    </xdr:from>
    <xdr:to>
      <xdr:col>15</xdr:col>
      <xdr:colOff>101600</xdr:colOff>
      <xdr:row>50</xdr:row>
      <xdr:rowOff>156341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147468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1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169792</xdr:rowOff>
    </xdr:from>
    <xdr:to>
      <xdr:col>10</xdr:col>
      <xdr:colOff>165100</xdr:colOff>
      <xdr:row>56</xdr:row>
      <xdr:rowOff>99942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116469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3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166700</xdr:rowOff>
    </xdr:from>
    <xdr:to>
      <xdr:col>6</xdr:col>
      <xdr:colOff>38100</xdr:colOff>
      <xdr:row>57</xdr:row>
      <xdr:rowOff>96850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87977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55073</xdr:rowOff>
    </xdr:from>
    <xdr:to>
      <xdr:col>24</xdr:col>
      <xdr:colOff>63500</xdr:colOff>
      <xdr:row>76</xdr:row>
      <xdr:rowOff>65131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85273"/>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55073</xdr:rowOff>
    </xdr:from>
    <xdr:to>
      <xdr:col>19</xdr:col>
      <xdr:colOff>177800</xdr:colOff>
      <xdr:row>77</xdr:row>
      <xdr:rowOff>133500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5273"/>
          <a:ext cx="889000" cy="2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133500</xdr:rowOff>
    </xdr:from>
    <xdr:to>
      <xdr:col>15</xdr:col>
      <xdr:colOff>50800</xdr:colOff>
      <xdr:row>77</xdr:row>
      <xdr:rowOff>167379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5150"/>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167379</xdr:rowOff>
    </xdr:from>
    <xdr:to>
      <xdr:col>10</xdr:col>
      <xdr:colOff>114300</xdr:colOff>
      <xdr:row>78</xdr:row>
      <xdr:rowOff>40194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9029"/>
          <a:ext cx="889000" cy="4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139018</xdr:rowOff>
    </xdr:from>
    <xdr:to>
      <xdr:col>10</xdr:col>
      <xdr:colOff>165100</xdr:colOff>
      <xdr:row>79</xdr:row>
      <xdr:rowOff>69168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51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60295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6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162052</xdr:rowOff>
    </xdr:from>
    <xdr:to>
      <xdr:col>6</xdr:col>
      <xdr:colOff>38100</xdr:colOff>
      <xdr:row>79</xdr:row>
      <xdr:rowOff>92202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83329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6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14331</xdr:rowOff>
    </xdr:from>
    <xdr:to>
      <xdr:col>24</xdr:col>
      <xdr:colOff>114300</xdr:colOff>
      <xdr:row>76</xdr:row>
      <xdr:rowOff>115931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4273</xdr:rowOff>
    </xdr:from>
    <xdr:to>
      <xdr:col>20</xdr:col>
      <xdr:colOff>38100</xdr:colOff>
      <xdr:row>76</xdr:row>
      <xdr:rowOff>105873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2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82700</xdr:rowOff>
    </xdr:from>
    <xdr:to>
      <xdr:col>15</xdr:col>
      <xdr:colOff>101600</xdr:colOff>
      <xdr:row>78</xdr:row>
      <xdr:rowOff>12850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116579</xdr:rowOff>
    </xdr:from>
    <xdr:to>
      <xdr:col>10</xdr:col>
      <xdr:colOff>165100</xdr:colOff>
      <xdr:row>78</xdr:row>
      <xdr:rowOff>46729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63256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9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160844</xdr:rowOff>
    </xdr:from>
    <xdr:to>
      <xdr:col>6</xdr:col>
      <xdr:colOff>38100</xdr:colOff>
      <xdr:row>78</xdr:row>
      <xdr:rowOff>90994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107521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30178</xdr:rowOff>
    </xdr:from>
    <xdr:to>
      <xdr:col>24</xdr:col>
      <xdr:colOff>63500</xdr:colOff>
      <xdr:row>95</xdr:row>
      <xdr:rowOff>49814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17928"/>
          <a:ext cx="8382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30178</xdr:rowOff>
    </xdr:from>
    <xdr:to>
      <xdr:col>19</xdr:col>
      <xdr:colOff>177800</xdr:colOff>
      <xdr:row>96</xdr:row>
      <xdr:rowOff>94163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17928"/>
          <a:ext cx="889000" cy="23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87603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94163</xdr:rowOff>
    </xdr:from>
    <xdr:to>
      <xdr:col>15</xdr:col>
      <xdr:colOff>50800</xdr:colOff>
      <xdr:row>97</xdr:row>
      <xdr:rowOff>122783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3363"/>
          <a:ext cx="889000" cy="2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166722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122783</xdr:rowOff>
    </xdr:from>
    <xdr:to>
      <xdr:col>10</xdr:col>
      <xdr:colOff>114300</xdr:colOff>
      <xdr:row>97</xdr:row>
      <xdr:rowOff>143312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53433"/>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72396</xdr:rowOff>
    </xdr:from>
    <xdr:to>
      <xdr:col>10</xdr:col>
      <xdr:colOff>165100</xdr:colOff>
      <xdr:row>97</xdr:row>
      <xdr:rowOff>2546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19073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170464</xdr:rowOff>
    </xdr:from>
    <xdr:to>
      <xdr:col>24</xdr:col>
      <xdr:colOff>114300</xdr:colOff>
      <xdr:row>95</xdr:row>
      <xdr:rowOff>100614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148891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6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150828</xdr:rowOff>
    </xdr:from>
    <xdr:to>
      <xdr:col>20</xdr:col>
      <xdr:colOff>38100</xdr:colOff>
      <xdr:row>95</xdr:row>
      <xdr:rowOff>80978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97505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4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43363</xdr:rowOff>
    </xdr:from>
    <xdr:to>
      <xdr:col>15</xdr:col>
      <xdr:colOff>101600</xdr:colOff>
      <xdr:row>96</xdr:row>
      <xdr:rowOff>144963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161490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71983</xdr:rowOff>
    </xdr:from>
    <xdr:to>
      <xdr:col>10</xdr:col>
      <xdr:colOff>165100</xdr:colOff>
      <xdr:row>98</xdr:row>
      <xdr:rowOff>2133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164710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92512</xdr:rowOff>
    </xdr:from>
    <xdr:to>
      <xdr:col>6</xdr:col>
      <xdr:colOff>38100</xdr:colOff>
      <xdr:row>98</xdr:row>
      <xdr:rowOff>22662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140157</xdr:rowOff>
    </xdr:from>
    <xdr:to>
      <xdr:col>55</xdr:col>
      <xdr:colOff>0</xdr:colOff>
      <xdr:row>37</xdr:row>
      <xdr:rowOff>20828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626557"/>
          <a:ext cx="838200" cy="7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140157</xdr:rowOff>
    </xdr:from>
    <xdr:to>
      <xdr:col>50</xdr:col>
      <xdr:colOff>114300</xdr:colOff>
      <xdr:row>37</xdr:row>
      <xdr:rowOff>29058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626557"/>
          <a:ext cx="889000" cy="7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8484</xdr:rowOff>
    </xdr:from>
    <xdr:to>
      <xdr:col>45</xdr:col>
      <xdr:colOff>177800</xdr:colOff>
      <xdr:row>37</xdr:row>
      <xdr:rowOff>29058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3521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148387</xdr:rowOff>
    </xdr:from>
    <xdr:to>
      <xdr:col>41</xdr:col>
      <xdr:colOff>50800</xdr:colOff>
      <xdr:row>37</xdr:row>
      <xdr:rowOff>8484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2058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63297</xdr:rowOff>
    </xdr:from>
    <xdr:to>
      <xdr:col>41</xdr:col>
      <xdr:colOff>101600</xdr:colOff>
      <xdr:row>36</xdr:row>
      <xdr:rowOff>164897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9974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135704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141478</xdr:rowOff>
    </xdr:from>
    <xdr:to>
      <xdr:col>55</xdr:col>
      <xdr:colOff>50800</xdr:colOff>
      <xdr:row>37</xdr:row>
      <xdr:rowOff>71628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119905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89357</xdr:rowOff>
    </xdr:from>
    <xdr:to>
      <xdr:col>50</xdr:col>
      <xdr:colOff>165100</xdr:colOff>
      <xdr:row>33</xdr:row>
      <xdr:rowOff>19507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5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36034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3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149708</xdr:rowOff>
    </xdr:from>
    <xdr:to>
      <xdr:col>46</xdr:col>
      <xdr:colOff>38100</xdr:colOff>
      <xdr:row>37</xdr:row>
      <xdr:rowOff>79858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70985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1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129134</xdr:rowOff>
    </xdr:from>
    <xdr:to>
      <xdr:col>41</xdr:col>
      <xdr:colOff>101600</xdr:colOff>
      <xdr:row>37</xdr:row>
      <xdr:rowOff>59284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97587</xdr:rowOff>
    </xdr:from>
    <xdr:to>
      <xdr:col>36</xdr:col>
      <xdr:colOff>165100</xdr:colOff>
      <xdr:row>37</xdr:row>
      <xdr:rowOff>27737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18864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3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14770</xdr:rowOff>
    </xdr:from>
    <xdr:to>
      <xdr:col>55</xdr:col>
      <xdr:colOff>0</xdr:colOff>
      <xdr:row>58</xdr:row>
      <xdr:rowOff>15227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95887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15227</xdr:rowOff>
    </xdr:from>
    <xdr:to>
      <xdr:col>50</xdr:col>
      <xdr:colOff>114300</xdr:colOff>
      <xdr:row>58</xdr:row>
      <xdr:rowOff>15342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95932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14370</xdr:rowOff>
    </xdr:from>
    <xdr:to>
      <xdr:col>45</xdr:col>
      <xdr:colOff>177800</xdr:colOff>
      <xdr:row>58</xdr:row>
      <xdr:rowOff>15342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5847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14370</xdr:rowOff>
    </xdr:from>
    <xdr:to>
      <xdr:col>41</xdr:col>
      <xdr:colOff>50800</xdr:colOff>
      <xdr:row>58</xdr:row>
      <xdr:rowOff>15170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584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32607</xdr:rowOff>
    </xdr:from>
    <xdr:to>
      <xdr:col>41</xdr:col>
      <xdr:colOff>101600</xdr:colOff>
      <xdr:row>56</xdr:row>
      <xdr:rowOff>134207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150734</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139533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135420</xdr:rowOff>
    </xdr:from>
    <xdr:to>
      <xdr:col>55</xdr:col>
      <xdr:colOff>50800</xdr:colOff>
      <xdr:row>58</xdr:row>
      <xdr:rowOff>65570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50347</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2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135877</xdr:rowOff>
    </xdr:from>
    <xdr:to>
      <xdr:col>50</xdr:col>
      <xdr:colOff>165100</xdr:colOff>
      <xdr:row>58</xdr:row>
      <xdr:rowOff>66027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57154</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1000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135992</xdr:rowOff>
    </xdr:from>
    <xdr:to>
      <xdr:col>46</xdr:col>
      <xdr:colOff>38100</xdr:colOff>
      <xdr:row>58</xdr:row>
      <xdr:rowOff>66142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57269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1000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135020</xdr:rowOff>
    </xdr:from>
    <xdr:to>
      <xdr:col>41</xdr:col>
      <xdr:colOff>101600</xdr:colOff>
      <xdr:row>58</xdr:row>
      <xdr:rowOff>65170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56297</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1000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135820</xdr:rowOff>
    </xdr:from>
    <xdr:to>
      <xdr:col>36</xdr:col>
      <xdr:colOff>165100</xdr:colOff>
      <xdr:row>58</xdr:row>
      <xdr:rowOff>65970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57097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100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152468</xdr:rowOff>
    </xdr:from>
    <xdr:to>
      <xdr:col>55</xdr:col>
      <xdr:colOff>0</xdr:colOff>
      <xdr:row>79</xdr:row>
      <xdr:rowOff>18966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25568"/>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146069</xdr:rowOff>
    </xdr:from>
    <xdr:to>
      <xdr:col>50</xdr:col>
      <xdr:colOff>114300</xdr:colOff>
      <xdr:row>79</xdr:row>
      <xdr:rowOff>18966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19169"/>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146069</xdr:rowOff>
    </xdr:from>
    <xdr:to>
      <xdr:col>45</xdr:col>
      <xdr:colOff>177800</xdr:colOff>
      <xdr:row>79</xdr:row>
      <xdr:rowOff>33041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1916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33041</xdr:rowOff>
    </xdr:from>
    <xdr:to>
      <xdr:col>41</xdr:col>
      <xdr:colOff>50800</xdr:colOff>
      <xdr:row>79</xdr:row>
      <xdr:rowOff>72329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77591"/>
          <a:ext cx="889000" cy="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87495</xdr:rowOff>
    </xdr:from>
    <xdr:to>
      <xdr:col>41</xdr:col>
      <xdr:colOff>101600</xdr:colOff>
      <xdr:row>79</xdr:row>
      <xdr:rowOff>17645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34172</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42353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101668</xdr:rowOff>
    </xdr:from>
    <xdr:to>
      <xdr:col>55</xdr:col>
      <xdr:colOff>50800</xdr:colOff>
      <xdr:row>79</xdr:row>
      <xdr:rowOff>31818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7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16595</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139616</xdr:rowOff>
    </xdr:from>
    <xdr:to>
      <xdr:col>50</xdr:col>
      <xdr:colOff>165100</xdr:colOff>
      <xdr:row>79</xdr:row>
      <xdr:rowOff>69766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60893</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95269</xdr:rowOff>
    </xdr:from>
    <xdr:to>
      <xdr:col>46</xdr:col>
      <xdr:colOff>38100</xdr:colOff>
      <xdr:row>79</xdr:row>
      <xdr:rowOff>25419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16546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6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153691</xdr:rowOff>
    </xdr:from>
    <xdr:to>
      <xdr:col>41</xdr:col>
      <xdr:colOff>101600</xdr:colOff>
      <xdr:row>79</xdr:row>
      <xdr:rowOff>83841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74968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1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21529</xdr:rowOff>
    </xdr:from>
    <xdr:to>
      <xdr:col>36</xdr:col>
      <xdr:colOff>165100</xdr:colOff>
      <xdr:row>79</xdr:row>
      <xdr:rowOff>123129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114256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14542</xdr:rowOff>
    </xdr:from>
    <xdr:to>
      <xdr:col>55</xdr:col>
      <xdr:colOff>0</xdr:colOff>
      <xdr:row>98</xdr:row>
      <xdr:rowOff>41925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16642"/>
          <a:ext cx="8382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41925</xdr:rowOff>
    </xdr:from>
    <xdr:to>
      <xdr:col>50</xdr:col>
      <xdr:colOff>114300</xdr:colOff>
      <xdr:row>98</xdr:row>
      <xdr:rowOff>84592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44025"/>
          <a:ext cx="8890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68915</xdr:rowOff>
    </xdr:from>
    <xdr:to>
      <xdr:col>45</xdr:col>
      <xdr:colOff>177800</xdr:colOff>
      <xdr:row>98</xdr:row>
      <xdr:rowOff>84592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71015"/>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130899</xdr:rowOff>
    </xdr:from>
    <xdr:to>
      <xdr:col>41</xdr:col>
      <xdr:colOff>50800</xdr:colOff>
      <xdr:row>98</xdr:row>
      <xdr:rowOff>68915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1549"/>
          <a:ext cx="889000" cy="10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72653</xdr:rowOff>
    </xdr:from>
    <xdr:to>
      <xdr:col>41</xdr:col>
      <xdr:colOff>101600</xdr:colOff>
      <xdr:row>98</xdr:row>
      <xdr:rowOff>2803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0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149534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135192</xdr:rowOff>
    </xdr:from>
    <xdr:to>
      <xdr:col>55</xdr:col>
      <xdr:colOff>50800</xdr:colOff>
      <xdr:row>98</xdr:row>
      <xdr:rowOff>65342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113619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162575</xdr:rowOff>
    </xdr:from>
    <xdr:to>
      <xdr:col>50</xdr:col>
      <xdr:colOff>165100</xdr:colOff>
      <xdr:row>98</xdr:row>
      <xdr:rowOff>92725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83852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8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33792</xdr:rowOff>
    </xdr:from>
    <xdr:to>
      <xdr:col>46</xdr:col>
      <xdr:colOff>38100</xdr:colOff>
      <xdr:row>98</xdr:row>
      <xdr:rowOff>135392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126519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2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18115</xdr:rowOff>
    </xdr:from>
    <xdr:to>
      <xdr:col>41</xdr:col>
      <xdr:colOff>101600</xdr:colOff>
      <xdr:row>98</xdr:row>
      <xdr:rowOff>119715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110842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80099</xdr:rowOff>
    </xdr:from>
    <xdr:to>
      <xdr:col>36</xdr:col>
      <xdr:colOff>165100</xdr:colOff>
      <xdr:row>98</xdr:row>
      <xdr:rowOff>10249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160274</xdr:rowOff>
    </xdr:from>
    <xdr:to>
      <xdr:col>85</xdr:col>
      <xdr:colOff>127000</xdr:colOff>
      <xdr:row>36</xdr:row>
      <xdr:rowOff>85653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89574"/>
          <a:ext cx="838200" cy="26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85653</xdr:rowOff>
    </xdr:from>
    <xdr:to>
      <xdr:col>81</xdr:col>
      <xdr:colOff>50800</xdr:colOff>
      <xdr:row>36</xdr:row>
      <xdr:rowOff>150804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5785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150804</xdr:rowOff>
    </xdr:from>
    <xdr:to>
      <xdr:col>76</xdr:col>
      <xdr:colOff>114300</xdr:colOff>
      <xdr:row>37</xdr:row>
      <xdr:rowOff>20665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23004"/>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20665</xdr:rowOff>
    </xdr:from>
    <xdr:to>
      <xdr:col>71</xdr:col>
      <xdr:colOff>177800</xdr:colOff>
      <xdr:row>37</xdr:row>
      <xdr:rowOff>71120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64315"/>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152745</xdr:rowOff>
    </xdr:from>
    <xdr:to>
      <xdr:col>72</xdr:col>
      <xdr:colOff>38100</xdr:colOff>
      <xdr:row>34</xdr:row>
      <xdr:rowOff>82895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99422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68887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109474</xdr:rowOff>
    </xdr:from>
    <xdr:to>
      <xdr:col>85</xdr:col>
      <xdr:colOff>177800</xdr:colOff>
      <xdr:row>35</xdr:row>
      <xdr:rowOff>39624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132351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9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34853</xdr:rowOff>
    </xdr:from>
    <xdr:to>
      <xdr:col>81</xdr:col>
      <xdr:colOff>101600</xdr:colOff>
      <xdr:row>36</xdr:row>
      <xdr:rowOff>136453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127580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100004</xdr:rowOff>
    </xdr:from>
    <xdr:to>
      <xdr:col>76</xdr:col>
      <xdr:colOff>165100</xdr:colOff>
      <xdr:row>37</xdr:row>
      <xdr:rowOff>30154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21281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6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141315</xdr:rowOff>
    </xdr:from>
    <xdr:to>
      <xdr:col>72</xdr:col>
      <xdr:colOff>38100</xdr:colOff>
      <xdr:row>37</xdr:row>
      <xdr:rowOff>71465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62592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20320</xdr:rowOff>
    </xdr:from>
    <xdr:to>
      <xdr:col>67</xdr:col>
      <xdr:colOff>101600</xdr:colOff>
      <xdr:row>37</xdr:row>
      <xdr:rowOff>121920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113047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141548</xdr:rowOff>
    </xdr:from>
    <xdr:to>
      <xdr:col>85</xdr:col>
      <xdr:colOff>127000</xdr:colOff>
      <xdr:row>55</xdr:row>
      <xdr:rowOff>61785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399848"/>
          <a:ext cx="838200" cy="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47289</xdr:rowOff>
    </xdr:from>
    <xdr:to>
      <xdr:col>81</xdr:col>
      <xdr:colOff>50800</xdr:colOff>
      <xdr:row>55</xdr:row>
      <xdr:rowOff>61785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05589"/>
          <a:ext cx="889000" cy="18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47289</xdr:rowOff>
    </xdr:from>
    <xdr:to>
      <xdr:col>76</xdr:col>
      <xdr:colOff>114300</xdr:colOff>
      <xdr:row>55</xdr:row>
      <xdr:rowOff>123451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05589"/>
          <a:ext cx="889000" cy="24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123451</xdr:rowOff>
    </xdr:from>
    <xdr:to>
      <xdr:col>71</xdr:col>
      <xdr:colOff>177800</xdr:colOff>
      <xdr:row>56</xdr:row>
      <xdr:rowOff>63843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53201"/>
          <a:ext cx="889000" cy="1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163777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90748</xdr:rowOff>
    </xdr:from>
    <xdr:to>
      <xdr:col>85</xdr:col>
      <xdr:colOff>177800</xdr:colOff>
      <xdr:row>55</xdr:row>
      <xdr:rowOff>20898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113625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10985</xdr:rowOff>
    </xdr:from>
    <xdr:to>
      <xdr:col>81</xdr:col>
      <xdr:colOff>101600</xdr:colOff>
      <xdr:row>55</xdr:row>
      <xdr:rowOff>112585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129112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167939</xdr:rowOff>
    </xdr:from>
    <xdr:to>
      <xdr:col>76</xdr:col>
      <xdr:colOff>165100</xdr:colOff>
      <xdr:row>54</xdr:row>
      <xdr:rowOff>98089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114616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0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72651</xdr:rowOff>
    </xdr:from>
    <xdr:to>
      <xdr:col>72</xdr:col>
      <xdr:colOff>38100</xdr:colOff>
      <xdr:row>56</xdr:row>
      <xdr:rowOff>2801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19328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13043</xdr:rowOff>
    </xdr:from>
    <xdr:to>
      <xdr:col>67</xdr:col>
      <xdr:colOff>101600</xdr:colOff>
      <xdr:row>56</xdr:row>
      <xdr:rowOff>114643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131170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134620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772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108713</xdr:rowOff>
    </xdr:from>
    <xdr:to>
      <xdr:col>76</xdr:col>
      <xdr:colOff>114300</xdr:colOff>
      <xdr:row>78</xdr:row>
      <xdr:rowOff>134620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181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54356</xdr:rowOff>
    </xdr:from>
    <xdr:to>
      <xdr:col>71</xdr:col>
      <xdr:colOff>177800</xdr:colOff>
      <xdr:row>78</xdr:row>
      <xdr:rowOff>108713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256006"/>
          <a:ext cx="889000" cy="2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83565</xdr:rowOff>
    </xdr:from>
    <xdr:to>
      <xdr:col>72</xdr:col>
      <xdr:colOff>38100</xdr:colOff>
      <xdr:row>79</xdr:row>
      <xdr:rowOff>13715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169308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4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83820</xdr:rowOff>
    </xdr:from>
    <xdr:to>
      <xdr:col>76</xdr:col>
      <xdr:colOff>165100</xdr:colOff>
      <xdr:row>79</xdr:row>
      <xdr:rowOff>13970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5097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57913</xdr:rowOff>
    </xdr:from>
    <xdr:to>
      <xdr:col>72</xdr:col>
      <xdr:colOff>38100</xdr:colOff>
      <xdr:row>78</xdr:row>
      <xdr:rowOff>159513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4590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20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3556</xdr:rowOff>
    </xdr:from>
    <xdr:to>
      <xdr:col>67</xdr:col>
      <xdr:colOff>101600</xdr:colOff>
      <xdr:row>77</xdr:row>
      <xdr:rowOff>105156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121683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298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38398</xdr:rowOff>
    </xdr:from>
    <xdr:to>
      <xdr:col>85</xdr:col>
      <xdr:colOff>127000</xdr:colOff>
      <xdr:row>98</xdr:row>
      <xdr:rowOff>81832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8404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81832</xdr:rowOff>
    </xdr:from>
    <xdr:to>
      <xdr:col>81</xdr:col>
      <xdr:colOff>50800</xdr:colOff>
      <xdr:row>98</xdr:row>
      <xdr:rowOff>111975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83932"/>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111975</xdr:rowOff>
    </xdr:from>
    <xdr:to>
      <xdr:col>76</xdr:col>
      <xdr:colOff>114300</xdr:colOff>
      <xdr:row>98</xdr:row>
      <xdr:rowOff>119583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914075"/>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119583</xdr:rowOff>
    </xdr:from>
    <xdr:to>
      <xdr:col>71</xdr:col>
      <xdr:colOff>177800</xdr:colOff>
      <xdr:row>98</xdr:row>
      <xdr:rowOff>151033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921683"/>
          <a:ext cx="8890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132987</xdr:rowOff>
    </xdr:from>
    <xdr:to>
      <xdr:col>72</xdr:col>
      <xdr:colOff>38100</xdr:colOff>
      <xdr:row>96</xdr:row>
      <xdr:rowOff>63137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79664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38386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159048</xdr:rowOff>
    </xdr:from>
    <xdr:to>
      <xdr:col>85</xdr:col>
      <xdr:colOff>177800</xdr:colOff>
      <xdr:row>98</xdr:row>
      <xdr:rowOff>89198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73975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31032</xdr:rowOff>
    </xdr:from>
    <xdr:to>
      <xdr:col>81</xdr:col>
      <xdr:colOff>101600</xdr:colOff>
      <xdr:row>98</xdr:row>
      <xdr:rowOff>132632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123759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61175</xdr:rowOff>
    </xdr:from>
    <xdr:to>
      <xdr:col>76</xdr:col>
      <xdr:colOff>165100</xdr:colOff>
      <xdr:row>98</xdr:row>
      <xdr:rowOff>162775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153902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9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68783</xdr:rowOff>
    </xdr:from>
    <xdr:to>
      <xdr:col>72</xdr:col>
      <xdr:colOff>38100</xdr:colOff>
      <xdr:row>98</xdr:row>
      <xdr:rowOff>170383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161510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100233</xdr:rowOff>
    </xdr:from>
    <xdr:to>
      <xdr:col>67</xdr:col>
      <xdr:colOff>101600</xdr:colOff>
      <xdr:row>99</xdr:row>
      <xdr:rowOff>30383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9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21510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9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163157</xdr:rowOff>
    </xdr:from>
    <xdr:to>
      <xdr:col>102</xdr:col>
      <xdr:colOff>165100</xdr:colOff>
      <xdr:row>39</xdr:row>
      <xdr:rowOff>93307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109834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53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・教育費が住民一人当たり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59,903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類似団体平均に比べ高止まりしているのは、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学校教育情報ネットワークの再構築等に伴う委託料の増加等に伴う物件費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、小学校給食無償化による補助費の増加等に伴う補助費等の増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・労働費が住民一人当たり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635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と類似団体平均に比べ高止まりしていた前年度から一転し平均程度になったの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勤労者会館大規模改修工事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の終了に伴う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普通建設事業費等の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・消防費が住民一人当たり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12,874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円と令和４年度決算より類似団体平均に比べ高くなったのは、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北部消防庁舎等複合施設建設費の増、危機管理センターの設置、豊津・江坂・南吹田地域備蓄倉庫整備工事の実施等の災害対策費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財政調整基金について、近年は最低水準の繰入れ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を行いつつ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地方財政法の規定に基づく決算剰余金の積立て等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を行うことと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年度は市税の増収（前年度比</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や臨時財政対策債の発行（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などにより繰入れを行わず、また令和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年度の決算剰余金の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相当額を積み立てたことなどにより残高は増加した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左表の比率は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実質収支については、標準財政</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規模</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比において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％までの数値で推移しており、適正な範囲内での収支状況が維持できている状況である。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公共用地先行取得特別会計においては、令和２年度以降、用地取得に係る予算を繰り越しており、市の会計上は、土地開発基金からの借入金を未収入特定財源として計上しているため収支均衡となっているが、本資料では未収入特定財源を反映できないため、赤字として示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年度まで赤字であった国民健康保険特別会計は、平成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年度から国民健康保険が広域化されたことで、府から保険給付費等交付金が市に交付されて赤字が出にくい体質になったことに加え、赤字解消計画による一般会計繰入金等により、黒字となっている。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この結果、</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年度は公共用地先行取得特別会計を除いて、実質収支が黒字又は収支均衡となった。今後も収支構造の改善を図り、全会計において適切な財政運営に努める。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「元利償還金等」</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については、増加傾向にあるものの、交付税措置のある市債を優先して借り入れるなど、適切な市債管理に努めてきたことにより、「実質公債費比率の分子」</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((A)-(B))</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については、マイナスの数値で推移して</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きた</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年度に発行した教育債（主に小・中学校改修事業）に係る元金の償還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開始したことにより、「元利償還金等」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の数値は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プラスに転じた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b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臨時財政対策債の発行抑制に努めてはいるが、今後大規模な普通建設事業の実施に伴う建設債の発行が見込まれることから、必要性を十分に精査するなど持続可能な財政運営に努める必要がある。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算定上は充当可能財源等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が将来負担額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を上回り、現時点では地方債の現在高などが近い将来に本市の財政を圧迫する見込みは少ないと思われる。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しかしながら、今後大規模な普通建設事業の実施に伴う建設債の発行が見込まれていることから、将来世代への過度な負担を強いることがないよう、世代間の公平性を十分に考慮した財政運営に努める。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地方財政法の規定に基づき、令和３年度の実質収支額の２分の１を積み立てたこと等により、「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増加した。一方で、</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北部消防庁舎等複合施設</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建設等に伴い</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佐井寺西土地区画整理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事業に係る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用地取得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都市計画施設整備基金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億円取り崩したこと等によ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約６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今後も公共施設の整備等が進んでいく見込みであり、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公共施設等整備基金：小・中学校校舎の大規模改造などの公共施設等の整備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都市計画施設整備基金：都市計画道路などの都市計画施設等の整備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廃棄物処理施設整備基金：資源循環エネルギーセンターや破砕選別工場などの廃棄物処理施設の整備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緑化推進基金：公共施設等の緑化推進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地域福祉基金：地域福祉サービスの推進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北部消防庁舎等複合施設</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建設に伴い約</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億円取り崩したこと等による減少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都市計画施設整備基金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：佐井寺西土地区画整理事業に係る用地取得に伴い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こと等による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今後も公共施設の整備等が進んでいく見込みであり、各基金の設置目的達成のため、引き続き適切な積み立て、取り崩しに努める。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年度の実質収支額の２分の１である約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億円を積立てたことから残高が増加した。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財政調整基金の残高は、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標準財政規模に対する割合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％を確保</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という指標を本市の第４次総合計画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改訂版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において掲げている。</a:t>
          </a:r>
          <a:endParaRPr kumimoji="1" lang="en-US" altLang="ja-JP" sz="1300" strike="dbl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４末時点：</a:t>
          </a:r>
          <a:r>
            <a:rPr kumimoji="1" lang="en-US" altLang="ja-JP"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18.19</a:t>
          </a: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strike="noStrike">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は設置していない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今後も減債基金の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設置を行う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予定はない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310C96-9CA0-4444-B886-267928D80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6592117-334D-4D4C-A163-0A914214D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FA4E73A-4901-41AF-AAAA-1B7105766967}"/>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C90CE82-F5F2-42F9-BAC9-CECBA4EDAD94}"/>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7D33936-87F8-495B-9DB1-AFA4C6079E24}"/>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848ACC2-602B-47D3-AC95-C63C5D1DBD98}"/>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20FB379-4308-4977-9357-66E79851D655}"/>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16150A0-C113-4131-A908-63EE27150B57}"/>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67144A3-CA28-4178-B204-4E90DEBD156F}"/>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4F2AE41-4590-41E5-A473-1C4C8DB3AABC}"/>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1A41CC7-C089-4C9D-8F12-71F0F03B65E3}"/>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28AFDC1-A1DA-4ED9-95D4-44F4AB17DF6C}"/>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D9FA73A-736B-426F-B016-F6D5EB55BA52}"/>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06510DA-5D38-453F-B483-9E6B6BAD7317}"/>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2814339-72FE-4F96-837C-93BD7B39343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1B515DA-D515-45AA-8FEC-EAC5DACD4964}"/>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80A11C3-74BB-42C6-A96D-D8C53CD70511}"/>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B528013-9827-46D3-A98D-1B7CE401CC9A}"/>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B4BFD0F-6599-496C-951F-0DB3530C1B59}"/>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903C4DB-10F1-4E2A-949B-CCA5CED72814}"/>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6143B96-73E9-491A-B8B0-3062E315253D}"/>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0B4E591-38E1-4D21-AB2E-7BFA824A4B44}"/>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9AB8061-ADE6-4AF7-9F55-30B10C71339F}"/>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D8DB3D5-EB07-4CEF-ABBF-C73148E98AD1}"/>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3EB70FE-5E27-4583-9A9A-0C3B7CD8819A}"/>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E88DB0C-AEB0-4D4C-A991-F06F7722DEF6}"/>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01247B8-B904-484D-8CFC-424D4421688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407D21A-07E2-4D0B-8E68-2F13870B05CF}"/>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8C1528E-45F5-44EF-A958-9A76C1010D77}"/>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00C5E7D-A604-4D7F-B4E4-5C5A4CCE7F5F}"/>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CE03A3D-0250-490C-84F4-11280FD3CD25}"/>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9BD0DF9-0F4B-4A0D-A2BC-62C826B6AB2A}"/>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B24E2B6-1418-421D-A426-96C44C98BB37}"/>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18142CE-53D0-4B7A-8BB1-98AB61CCDF53}"/>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EEB05B5-FBAA-4E5F-AE7D-A3582F07FF5F}"/>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D21CD46-7AB8-40A7-B8B3-5159EE573BFC}"/>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374001E-1F2E-4CDC-86BB-86828B9A0972}"/>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12D3AC3-042E-473F-A9D6-92DAE371F3F6}"/>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E1082E2-FCB6-4CA2-B0C2-B196F2C910D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D567BB2-03A1-4613-8DF0-2899E87B036D}"/>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55A4CF1-0845-40EC-A108-025660F70F95}"/>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23418E6-4752-4126-BC90-CA85AC1038BC}"/>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B49FA90-182D-4D47-BEB9-B383436715CB}"/>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06FCCAB-8F69-40D8-9108-20FDB5A1EA2A}"/>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31144EC-58B3-49D1-B931-B36EF6F4047A}"/>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675BDEA-F9CB-4C7D-841C-75EA9637EBB6}"/>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AEDAC7F-A167-4B2F-9786-340DC526E9AE}"/>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CC8CC16-D997-429F-B2FD-330EA9CF9CC6}"/>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CC0657C-40D5-40DD-8898-88A2D5812F2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B1232A7-D837-413E-8398-5EA07ED76A2A}"/>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E803D5B-4DA8-442C-89F4-D97BB86AAA42}"/>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E6359E6-85BD-45A0-B2E5-74CA2248CFC1}"/>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0C1349C-B5C7-432C-A98A-394D6860826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B6A07F6-2BEC-4418-9FA1-3FCF8FA9E9CB}"/>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609C6B3-F22C-4A45-A5C6-836D4A6D200E}"/>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FC10AC5-1C63-4B29-B490-8C6038CF67B2}"/>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5C10682-C403-4760-83EB-132D41376EBE}"/>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本市では、多くの施設が昭和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年代にかけて建設されているため老朽化が進んでおり、有形固定資産減価償却率については類似団体内平均値と比較して同水準にある。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現在、一般建築物やインフラ・プラント系施設を含めた公共施設の最適化に取り組んでおり、長寿命化など、施設の特性に応じた最適化を推進する。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3B0DD02-DEC3-40AF-AFEE-291A1260F646}"/>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6AE0E5C-0423-4B0E-ADBB-42D9C8E613EC}"/>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2EE729D-6B49-492D-8783-58D40976D479}"/>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4332E9E1-F291-4701-9FA3-243A30BEAFA8}"/>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E07F4FF-6A1E-4B20-9E01-37EDB005F8C1}"/>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9416DF0-8EE4-45F8-8355-1B86CCEFA4AE}"/>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C8EE38E3-E6EB-4CD2-9EFD-17C1703612EE}"/>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43CB546-4637-4A16-9F8F-9D555BC5E532}"/>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6EF3DBC-63A0-4A37-BA55-081B69D9A0C3}"/>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137ABDE-735D-43BB-AD91-CEE7B71251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3A16370-39AF-4823-91D6-9571B232317E}"/>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9BCA020-F1DB-452F-8A6F-93796F46D512}"/>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74F95BC-FE19-47B8-B3ED-0838F13CDBE2}"/>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992FC7E-2BC1-4CF1-94A3-AC6189B97DF1}"/>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CD5FDF8-776B-4E8C-BF80-C326364B6428}"/>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489F49C-597D-4C74-987E-5E11D23FFA68}"/>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5" name="直線コネクタ 74">
          <a:extLst>
            <a:ext uri="{FF2B5EF4-FFF2-40B4-BE49-F238E27FC236}">
              <a16:creationId xmlns:a16="http://schemas.microsoft.com/office/drawing/2014/main" id="{5B39CBEF-0803-4206-B52E-BEB63138BE2B}"/>
            </a:ext>
          </a:extLst>
        </xdr:cNvPr>
        <xdr:cNvCxnSpPr/>
      </xdr:nvCxnSpPr>
      <xdr:spPr>
        <a:xfrm flipV="1">
          <a:off x="4206240" y="451061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a:extLst>
            <a:ext uri="{FF2B5EF4-FFF2-40B4-BE49-F238E27FC236}">
              <a16:creationId xmlns:a16="http://schemas.microsoft.com/office/drawing/2014/main" id="{F8F96F2B-491E-4AF7-A2E7-1447E8C0647C}"/>
            </a:ext>
          </a:extLst>
        </xdr:cNvPr>
        <xdr:cNvSpPr txBox="1"/>
      </xdr:nvSpPr>
      <xdr:spPr>
        <a:xfrm>
          <a:off x="4258945"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a:extLst>
            <a:ext uri="{FF2B5EF4-FFF2-40B4-BE49-F238E27FC236}">
              <a16:creationId xmlns:a16="http://schemas.microsoft.com/office/drawing/2014/main" id="{C447FBD5-604F-443B-AB69-CF1C0F0F96AD}"/>
            </a:ext>
          </a:extLst>
        </xdr:cNvPr>
        <xdr:cNvCxnSpPr/>
      </xdr:nvCxnSpPr>
      <xdr:spPr>
        <a:xfrm>
          <a:off x="4119245" y="58007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8" name="有形固定資産減価償却率最大値テキスト">
          <a:extLst>
            <a:ext uri="{FF2B5EF4-FFF2-40B4-BE49-F238E27FC236}">
              <a16:creationId xmlns:a16="http://schemas.microsoft.com/office/drawing/2014/main" id="{CEEBA555-DCCD-4E53-8E81-EB31D83915E0}"/>
            </a:ext>
          </a:extLst>
        </xdr:cNvPr>
        <xdr:cNvSpPr txBox="1"/>
      </xdr:nvSpPr>
      <xdr:spPr>
        <a:xfrm>
          <a:off x="4258945" y="428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9" name="直線コネクタ 78">
          <a:extLst>
            <a:ext uri="{FF2B5EF4-FFF2-40B4-BE49-F238E27FC236}">
              <a16:creationId xmlns:a16="http://schemas.microsoft.com/office/drawing/2014/main" id="{A2479F88-0419-4AB1-ACDA-2C88EFB37FC1}"/>
            </a:ext>
          </a:extLst>
        </xdr:cNvPr>
        <xdr:cNvCxnSpPr/>
      </xdr:nvCxnSpPr>
      <xdr:spPr>
        <a:xfrm>
          <a:off x="4119245" y="45106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0" name="有形固定資産減価償却率平均値テキスト">
          <a:extLst>
            <a:ext uri="{FF2B5EF4-FFF2-40B4-BE49-F238E27FC236}">
              <a16:creationId xmlns:a16="http://schemas.microsoft.com/office/drawing/2014/main" id="{F56CA868-FB4D-48D8-94D6-2B4F7C1BC642}"/>
            </a:ext>
          </a:extLst>
        </xdr:cNvPr>
        <xdr:cNvSpPr txBox="1"/>
      </xdr:nvSpPr>
      <xdr:spPr>
        <a:xfrm>
          <a:off x="4258945" y="512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a:extLst>
            <a:ext uri="{FF2B5EF4-FFF2-40B4-BE49-F238E27FC236}">
              <a16:creationId xmlns:a16="http://schemas.microsoft.com/office/drawing/2014/main" id="{248ED9A7-259A-4DF2-89F2-C305814CCCB6}"/>
            </a:ext>
          </a:extLst>
        </xdr:cNvPr>
        <xdr:cNvSpPr/>
      </xdr:nvSpPr>
      <xdr:spPr>
        <a:xfrm>
          <a:off x="4157345" y="52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2" name="フローチャート: 判断 81">
          <a:extLst>
            <a:ext uri="{FF2B5EF4-FFF2-40B4-BE49-F238E27FC236}">
              <a16:creationId xmlns:a16="http://schemas.microsoft.com/office/drawing/2014/main" id="{128AEF31-A3AA-4BB2-A821-AD6AA78A2B40}"/>
            </a:ext>
          </a:extLst>
        </xdr:cNvPr>
        <xdr:cNvSpPr/>
      </xdr:nvSpPr>
      <xdr:spPr>
        <a:xfrm>
          <a:off x="3537585" y="5232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3" name="フローチャート: 判断 82">
          <a:extLst>
            <a:ext uri="{FF2B5EF4-FFF2-40B4-BE49-F238E27FC236}">
              <a16:creationId xmlns:a16="http://schemas.microsoft.com/office/drawing/2014/main" id="{8AC0BF4F-4EFC-4235-B717-24E357C9B6AE}"/>
            </a:ext>
          </a:extLst>
        </xdr:cNvPr>
        <xdr:cNvSpPr/>
      </xdr:nvSpPr>
      <xdr:spPr>
        <a:xfrm>
          <a:off x="2867025" y="5193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a:extLst>
            <a:ext uri="{FF2B5EF4-FFF2-40B4-BE49-F238E27FC236}">
              <a16:creationId xmlns:a16="http://schemas.microsoft.com/office/drawing/2014/main" id="{F5E25945-3A3B-4F5C-88D9-FAD4941EB7B2}"/>
            </a:ext>
          </a:extLst>
        </xdr:cNvPr>
        <xdr:cNvSpPr/>
      </xdr:nvSpPr>
      <xdr:spPr>
        <a:xfrm>
          <a:off x="2196465" y="5128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09DF498C-F0A9-4027-BDF9-22E04AF210E9}"/>
            </a:ext>
          </a:extLst>
        </xdr:cNvPr>
        <xdr:cNvSpPr/>
      </xdr:nvSpPr>
      <xdr:spPr>
        <a:xfrm>
          <a:off x="152590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4A41731-CCD9-428F-8224-66A28C1F1EE2}"/>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D31552A-5A3C-4B76-86A9-F0D93E5FFCB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54B02FD-F03E-49E3-B4C4-A5CE67798AEA}"/>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15AFCC5-DB35-4DB4-80F9-8652F4A91A43}"/>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577DFC5-A82C-40E4-9E82-48140F71F2DA}"/>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91" name="楕円 90">
          <a:extLst>
            <a:ext uri="{FF2B5EF4-FFF2-40B4-BE49-F238E27FC236}">
              <a16:creationId xmlns:a16="http://schemas.microsoft.com/office/drawing/2014/main" id="{74FEAFE4-AEE9-4BEC-A151-C30A2F81972B}"/>
            </a:ext>
          </a:extLst>
        </xdr:cNvPr>
        <xdr:cNvSpPr/>
      </xdr:nvSpPr>
      <xdr:spPr>
        <a:xfrm>
          <a:off x="4157345" y="5329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92" name="有形固定資産減価償却率該当値テキスト">
          <a:extLst>
            <a:ext uri="{FF2B5EF4-FFF2-40B4-BE49-F238E27FC236}">
              <a16:creationId xmlns:a16="http://schemas.microsoft.com/office/drawing/2014/main" id="{1A84BCA4-1B8A-4850-B35A-17D55961E8CE}"/>
            </a:ext>
          </a:extLst>
        </xdr:cNvPr>
        <xdr:cNvSpPr txBox="1"/>
      </xdr:nvSpPr>
      <xdr:spPr>
        <a:xfrm>
          <a:off x="4258945" y="53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93" name="楕円 92">
          <a:extLst>
            <a:ext uri="{FF2B5EF4-FFF2-40B4-BE49-F238E27FC236}">
              <a16:creationId xmlns:a16="http://schemas.microsoft.com/office/drawing/2014/main" id="{18B34CD5-56EA-4D2D-A074-33EF397D93E3}"/>
            </a:ext>
          </a:extLst>
        </xdr:cNvPr>
        <xdr:cNvSpPr/>
      </xdr:nvSpPr>
      <xdr:spPr>
        <a:xfrm>
          <a:off x="3537585" y="5193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32</xdr:row>
      <xdr:rowOff>12065</xdr:rowOff>
    </xdr:to>
    <xdr:cxnSp macro="">
      <xdr:nvCxnSpPr>
        <xdr:cNvPr id="94" name="直線コネクタ 93">
          <a:extLst>
            <a:ext uri="{FF2B5EF4-FFF2-40B4-BE49-F238E27FC236}">
              <a16:creationId xmlns:a16="http://schemas.microsoft.com/office/drawing/2014/main" id="{31253FD2-05FB-415B-8B81-522F4524858F}"/>
            </a:ext>
          </a:extLst>
        </xdr:cNvPr>
        <xdr:cNvCxnSpPr/>
      </xdr:nvCxnSpPr>
      <xdr:spPr>
        <a:xfrm>
          <a:off x="3588385" y="5240020"/>
          <a:ext cx="61976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5" name="楕円 94">
          <a:extLst>
            <a:ext uri="{FF2B5EF4-FFF2-40B4-BE49-F238E27FC236}">
              <a16:creationId xmlns:a16="http://schemas.microsoft.com/office/drawing/2014/main" id="{1664A626-1035-4B46-A2D1-ED80718B94C0}"/>
            </a:ext>
          </a:extLst>
        </xdr:cNvPr>
        <xdr:cNvSpPr/>
      </xdr:nvSpPr>
      <xdr:spPr>
        <a:xfrm>
          <a:off x="2867025" y="517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43180</xdr:rowOff>
    </xdr:to>
    <xdr:cxnSp macro="">
      <xdr:nvCxnSpPr>
        <xdr:cNvPr id="96" name="直線コネクタ 95">
          <a:extLst>
            <a:ext uri="{FF2B5EF4-FFF2-40B4-BE49-F238E27FC236}">
              <a16:creationId xmlns:a16="http://schemas.microsoft.com/office/drawing/2014/main" id="{A26400E7-5E32-4880-816C-EB890A619BD6}"/>
            </a:ext>
          </a:extLst>
        </xdr:cNvPr>
        <xdr:cNvCxnSpPr/>
      </xdr:nvCxnSpPr>
      <xdr:spPr>
        <a:xfrm>
          <a:off x="2917825" y="5218430"/>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a:extLst>
            <a:ext uri="{FF2B5EF4-FFF2-40B4-BE49-F238E27FC236}">
              <a16:creationId xmlns:a16="http://schemas.microsoft.com/office/drawing/2014/main" id="{97FF604B-3D81-4F9C-85CC-155EAE893482}"/>
            </a:ext>
          </a:extLst>
        </xdr:cNvPr>
        <xdr:cNvSpPr/>
      </xdr:nvSpPr>
      <xdr:spPr>
        <a:xfrm>
          <a:off x="2196465" y="5117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21590</xdr:rowOff>
    </xdr:to>
    <xdr:cxnSp macro="">
      <xdr:nvCxnSpPr>
        <xdr:cNvPr id="98" name="直線コネクタ 97">
          <a:extLst>
            <a:ext uri="{FF2B5EF4-FFF2-40B4-BE49-F238E27FC236}">
              <a16:creationId xmlns:a16="http://schemas.microsoft.com/office/drawing/2014/main" id="{D87B4292-647B-4D32-8BE8-9677CAB0BACD}"/>
            </a:ext>
          </a:extLst>
        </xdr:cNvPr>
        <xdr:cNvCxnSpPr/>
      </xdr:nvCxnSpPr>
      <xdr:spPr>
        <a:xfrm>
          <a:off x="2247265" y="5168265"/>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9" name="楕円 98">
          <a:extLst>
            <a:ext uri="{FF2B5EF4-FFF2-40B4-BE49-F238E27FC236}">
              <a16:creationId xmlns:a16="http://schemas.microsoft.com/office/drawing/2014/main" id="{62F1B8F0-CEA5-4EB0-8D99-19A7DA4A10A8}"/>
            </a:ext>
          </a:extLst>
        </xdr:cNvPr>
        <xdr:cNvSpPr/>
      </xdr:nvSpPr>
      <xdr:spPr>
        <a:xfrm>
          <a:off x="1525905" y="5095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139065</xdr:rowOff>
    </xdr:to>
    <xdr:cxnSp macro="">
      <xdr:nvCxnSpPr>
        <xdr:cNvPr id="100" name="直線コネクタ 99">
          <a:extLst>
            <a:ext uri="{FF2B5EF4-FFF2-40B4-BE49-F238E27FC236}">
              <a16:creationId xmlns:a16="http://schemas.microsoft.com/office/drawing/2014/main" id="{9B77B95F-7733-4FB7-870C-192BDCCF2546}"/>
            </a:ext>
          </a:extLst>
        </xdr:cNvPr>
        <xdr:cNvCxnSpPr/>
      </xdr:nvCxnSpPr>
      <xdr:spPr>
        <a:xfrm>
          <a:off x="1576705" y="5146675"/>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101" name="n_1aveValue有形固定資産減価償却率">
          <a:extLst>
            <a:ext uri="{FF2B5EF4-FFF2-40B4-BE49-F238E27FC236}">
              <a16:creationId xmlns:a16="http://schemas.microsoft.com/office/drawing/2014/main" id="{D998A5DC-6BE0-4274-8925-A78CA0C805D1}"/>
            </a:ext>
          </a:extLst>
        </xdr:cNvPr>
        <xdr:cNvSpPr txBox="1"/>
      </xdr:nvSpPr>
      <xdr:spPr>
        <a:xfrm>
          <a:off x="3395989"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102" name="n_2aveValue有形固定資産減価償却率">
          <a:extLst>
            <a:ext uri="{FF2B5EF4-FFF2-40B4-BE49-F238E27FC236}">
              <a16:creationId xmlns:a16="http://schemas.microsoft.com/office/drawing/2014/main" id="{29E8ED20-917D-424C-8933-AE451DBF05B3}"/>
            </a:ext>
          </a:extLst>
        </xdr:cNvPr>
        <xdr:cNvSpPr txBox="1"/>
      </xdr:nvSpPr>
      <xdr:spPr>
        <a:xfrm>
          <a:off x="2738129"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3" name="n_3aveValue有形固定資産減価償却率">
          <a:extLst>
            <a:ext uri="{FF2B5EF4-FFF2-40B4-BE49-F238E27FC236}">
              <a16:creationId xmlns:a16="http://schemas.microsoft.com/office/drawing/2014/main" id="{2F601060-FE9F-4A1A-9340-5075165E2474}"/>
            </a:ext>
          </a:extLst>
        </xdr:cNvPr>
        <xdr:cNvSpPr txBox="1"/>
      </xdr:nvSpPr>
      <xdr:spPr>
        <a:xfrm>
          <a:off x="206756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4" name="n_4aveValue有形固定資産減価償却率">
          <a:extLst>
            <a:ext uri="{FF2B5EF4-FFF2-40B4-BE49-F238E27FC236}">
              <a16:creationId xmlns:a16="http://schemas.microsoft.com/office/drawing/2014/main" id="{B6881C84-3138-4D08-9B1B-B02380953707}"/>
            </a:ext>
          </a:extLst>
        </xdr:cNvPr>
        <xdr:cNvSpPr txBox="1"/>
      </xdr:nvSpPr>
      <xdr:spPr>
        <a:xfrm>
          <a:off x="1397009"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110507</xdr:rowOff>
    </xdr:from>
    <xdr:ext cx="405111" cy="259045"/>
    <xdr:sp macro="" textlink="">
      <xdr:nvSpPr>
        <xdr:cNvPr id="105" name="n_1mainValue有形固定資産減価償却率">
          <a:extLst>
            <a:ext uri="{FF2B5EF4-FFF2-40B4-BE49-F238E27FC236}">
              <a16:creationId xmlns:a16="http://schemas.microsoft.com/office/drawing/2014/main" id="{5087ACD6-0044-4866-B415-95A658FD2BEF}"/>
            </a:ext>
          </a:extLst>
        </xdr:cNvPr>
        <xdr:cNvSpPr txBox="1"/>
      </xdr:nvSpPr>
      <xdr:spPr>
        <a:xfrm>
          <a:off x="3395989" y="497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106" name="n_2mainValue有形固定資産減価償却率">
          <a:extLst>
            <a:ext uri="{FF2B5EF4-FFF2-40B4-BE49-F238E27FC236}">
              <a16:creationId xmlns:a16="http://schemas.microsoft.com/office/drawing/2014/main" id="{13125281-17C4-40D5-97FF-A64CF935A6D3}"/>
            </a:ext>
          </a:extLst>
        </xdr:cNvPr>
        <xdr:cNvSpPr txBox="1"/>
      </xdr:nvSpPr>
      <xdr:spPr>
        <a:xfrm>
          <a:off x="2738129" y="49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7" name="n_3mainValue有形固定資産減価償却率">
          <a:extLst>
            <a:ext uri="{FF2B5EF4-FFF2-40B4-BE49-F238E27FC236}">
              <a16:creationId xmlns:a16="http://schemas.microsoft.com/office/drawing/2014/main" id="{D762A8DF-A535-4330-8D29-2E1627EA2721}"/>
            </a:ext>
          </a:extLst>
        </xdr:cNvPr>
        <xdr:cNvSpPr txBox="1"/>
      </xdr:nvSpPr>
      <xdr:spPr>
        <a:xfrm>
          <a:off x="206756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8" name="n_4mainValue有形固定資産減価償却率">
          <a:extLst>
            <a:ext uri="{FF2B5EF4-FFF2-40B4-BE49-F238E27FC236}">
              <a16:creationId xmlns:a16="http://schemas.microsoft.com/office/drawing/2014/main" id="{58295312-CE81-4D37-9E13-6B7C32662B92}"/>
            </a:ext>
          </a:extLst>
        </xdr:cNvPr>
        <xdr:cNvSpPr txBox="1"/>
      </xdr:nvSpPr>
      <xdr:spPr>
        <a:xfrm>
          <a:off x="1397009" y="487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3EA75ED-4C2D-47E9-8229-2523F16991C9}"/>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AC47112-601F-4DD3-A4B9-B41B23D993A8}"/>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C60B926-2CA5-40A8-AF98-522A98851E0F}"/>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DBFE3CE-E4D6-4B03-96DF-61D1312857B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B29F31A-308E-475A-94F4-6D195F796149}"/>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ED0302F-B860-4D06-B677-2A19D04DB712}"/>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DB0CF9C-6297-428C-8DF1-3D6A7FCD7CD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187E927-84EB-4A15-897A-A87A14EDF4B2}"/>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50593BB-305E-42EA-B1DA-9D9D6FCB669A}"/>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15461B7-3C64-4B54-8157-E2C150AEFCAB}"/>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7FA19AB-36FB-4BB1-ABF5-A60EB30AF871}"/>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68F786D-5F5B-422D-A4A1-82FC1F17F238}"/>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76D1305-EFB6-4B70-8E92-4AD76D7E6B7E}"/>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債務償還比率は低いため、本市の債務償還能力は高いと考える。しかしながら、今後、多額の地方債発行と基金の繰入を伴う普通建設事業の実施等が見込まれることから、債務償還比率は高くなると考えられる。</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世代間の公平性を十分に考慮し、将来世代への過度な負担の先送りなどを行わない財政運営に努める必要がある。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ACCDEBE-E482-479E-AA7B-21F81DCDEB0D}"/>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DBB6191-2F39-47D0-A63D-BFCE16E8A863}"/>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CF72708-31F8-4099-87BF-1A6EED27330F}"/>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E0C84B80-614E-4B7A-87AB-677DCC07C2A9}"/>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45641DC4-0D74-47C0-854C-79FDB8FE26A9}"/>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B86D0D9-EC06-4598-BE72-A74D416C864E}"/>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569625BB-C0B7-4F3F-91A0-3DD6CA307126}"/>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F4BA0469-20E5-42E4-BDC5-CFA6DC6E4A02}"/>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4F020242-B643-40F6-B64F-0D9784CC652D}"/>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CAACB721-C439-4327-A650-FC2DE4FCC717}"/>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374F4B34-1B5A-4611-9266-DD58BF540238}"/>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AC6B696A-E3AE-46AE-85C5-562676F9F6EB}"/>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8AE67BB-1CE4-4BA8-AF66-B96175E0A7AB}"/>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8A5FC1A-89E3-4917-8AF2-DBC1B7958576}"/>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6061D8E-F19E-43DC-A50C-0DA0525C3AB1}"/>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7" name="直線コネクタ 136">
          <a:extLst>
            <a:ext uri="{FF2B5EF4-FFF2-40B4-BE49-F238E27FC236}">
              <a16:creationId xmlns:a16="http://schemas.microsoft.com/office/drawing/2014/main" id="{D4FAC25F-593C-4A19-8222-54FF3DDD9A08}"/>
            </a:ext>
          </a:extLst>
        </xdr:cNvPr>
        <xdr:cNvCxnSpPr/>
      </xdr:nvCxnSpPr>
      <xdr:spPr>
        <a:xfrm flipV="1">
          <a:off x="13027660" y="444224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8" name="債務償還比率最小値テキスト">
          <a:extLst>
            <a:ext uri="{FF2B5EF4-FFF2-40B4-BE49-F238E27FC236}">
              <a16:creationId xmlns:a16="http://schemas.microsoft.com/office/drawing/2014/main" id="{10695269-891D-4C63-A527-A8D09CD0EAF2}"/>
            </a:ext>
          </a:extLst>
        </xdr:cNvPr>
        <xdr:cNvSpPr txBox="1"/>
      </xdr:nvSpPr>
      <xdr:spPr>
        <a:xfrm>
          <a:off x="13080365" y="5842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9" name="直線コネクタ 138">
          <a:extLst>
            <a:ext uri="{FF2B5EF4-FFF2-40B4-BE49-F238E27FC236}">
              <a16:creationId xmlns:a16="http://schemas.microsoft.com/office/drawing/2014/main" id="{D18C3BD1-8A03-4C6A-9542-3BCE83254180}"/>
            </a:ext>
          </a:extLst>
        </xdr:cNvPr>
        <xdr:cNvCxnSpPr/>
      </xdr:nvCxnSpPr>
      <xdr:spPr>
        <a:xfrm>
          <a:off x="12963525" y="5838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7B19955A-2639-49AD-AC8B-7DE35970C7ED}"/>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D5D0448-409D-41BE-8AD6-2CD7518BB0F5}"/>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42" name="債務償還比率平均値テキスト">
          <a:extLst>
            <a:ext uri="{FF2B5EF4-FFF2-40B4-BE49-F238E27FC236}">
              <a16:creationId xmlns:a16="http://schemas.microsoft.com/office/drawing/2014/main" id="{45CF1A9C-C2D7-4966-BBCC-680226CFC806}"/>
            </a:ext>
          </a:extLst>
        </xdr:cNvPr>
        <xdr:cNvSpPr txBox="1"/>
      </xdr:nvSpPr>
      <xdr:spPr>
        <a:xfrm>
          <a:off x="13080365" y="503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3" name="フローチャート: 判断 142">
          <a:extLst>
            <a:ext uri="{FF2B5EF4-FFF2-40B4-BE49-F238E27FC236}">
              <a16:creationId xmlns:a16="http://schemas.microsoft.com/office/drawing/2014/main" id="{64817FBA-1AFC-4DD8-83AF-DF35DCA4A487}"/>
            </a:ext>
          </a:extLst>
        </xdr:cNvPr>
        <xdr:cNvSpPr/>
      </xdr:nvSpPr>
      <xdr:spPr>
        <a:xfrm>
          <a:off x="13001625" y="505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4" name="フローチャート: 判断 143">
          <a:extLst>
            <a:ext uri="{FF2B5EF4-FFF2-40B4-BE49-F238E27FC236}">
              <a16:creationId xmlns:a16="http://schemas.microsoft.com/office/drawing/2014/main" id="{96713AD2-11C3-4491-812C-A5EBAEF3BF7E}"/>
            </a:ext>
          </a:extLst>
        </xdr:cNvPr>
        <xdr:cNvSpPr/>
      </xdr:nvSpPr>
      <xdr:spPr>
        <a:xfrm>
          <a:off x="12359005" y="4986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45" name="フローチャート: 判断 144">
          <a:extLst>
            <a:ext uri="{FF2B5EF4-FFF2-40B4-BE49-F238E27FC236}">
              <a16:creationId xmlns:a16="http://schemas.microsoft.com/office/drawing/2014/main" id="{2AA5947F-933F-406A-BC0C-AEE9209300E8}"/>
            </a:ext>
          </a:extLst>
        </xdr:cNvPr>
        <xdr:cNvSpPr/>
      </xdr:nvSpPr>
      <xdr:spPr>
        <a:xfrm>
          <a:off x="11688445" y="516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70273</xdr:rowOff>
    </xdr:from>
    <xdr:to>
      <xdr:col>64</xdr:col>
      <xdr:colOff>123825</xdr:colOff>
      <xdr:row>31</xdr:row>
      <xdr:rowOff>423</xdr:rowOff>
    </xdr:to>
    <xdr:sp macro="" textlink="">
      <xdr:nvSpPr>
        <xdr:cNvPr id="146" name="フローチャート: 判断 145">
          <a:extLst>
            <a:ext uri="{FF2B5EF4-FFF2-40B4-BE49-F238E27FC236}">
              <a16:creationId xmlns:a16="http://schemas.microsoft.com/office/drawing/2014/main" id="{922AFEBD-4753-4E96-BE3D-8CFFF3FF3F94}"/>
            </a:ext>
          </a:extLst>
        </xdr:cNvPr>
        <xdr:cNvSpPr/>
      </xdr:nvSpPr>
      <xdr:spPr>
        <a:xfrm>
          <a:off x="11017885" y="5099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74831</xdr:rowOff>
    </xdr:from>
    <xdr:to>
      <xdr:col>60</xdr:col>
      <xdr:colOff>123825</xdr:colOff>
      <xdr:row>31</xdr:row>
      <xdr:rowOff>4981</xdr:rowOff>
    </xdr:to>
    <xdr:sp macro="" textlink="">
      <xdr:nvSpPr>
        <xdr:cNvPr id="147" name="フローチャート: 判断 146">
          <a:extLst>
            <a:ext uri="{FF2B5EF4-FFF2-40B4-BE49-F238E27FC236}">
              <a16:creationId xmlns:a16="http://schemas.microsoft.com/office/drawing/2014/main" id="{68CE5752-EC12-4F87-8812-AB2C0964C7FC}"/>
            </a:ext>
          </a:extLst>
        </xdr:cNvPr>
        <xdr:cNvSpPr/>
      </xdr:nvSpPr>
      <xdr:spPr>
        <a:xfrm>
          <a:off x="10347325" y="5104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FA7CE71-AB95-463D-BA46-F4A4BD46061F}"/>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A3093ED-5DEB-4C1F-9AD5-DC3BF8394E2D}"/>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D240249-C8DC-4C69-B126-EB3439CA4701}"/>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63EAE92-F559-48D1-A7DB-4B564661B4DA}"/>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4193F42-8711-4183-AAAF-3F3C924B595E}"/>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48063</xdr:rowOff>
    </xdr:from>
    <xdr:to>
      <xdr:col>76</xdr:col>
      <xdr:colOff>73025</xdr:colOff>
      <xdr:row>28</xdr:row>
      <xdr:rowOff>149663</xdr:rowOff>
    </xdr:to>
    <xdr:sp macro="" textlink="">
      <xdr:nvSpPr>
        <xdr:cNvPr id="153" name="楕円 152">
          <a:extLst>
            <a:ext uri="{FF2B5EF4-FFF2-40B4-BE49-F238E27FC236}">
              <a16:creationId xmlns:a16="http://schemas.microsoft.com/office/drawing/2014/main" id="{46E91E0E-9326-44D6-AF7D-B630997169E1}"/>
            </a:ext>
          </a:extLst>
        </xdr:cNvPr>
        <xdr:cNvSpPr/>
      </xdr:nvSpPr>
      <xdr:spPr>
        <a:xfrm>
          <a:off x="13001625" y="4741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70940</xdr:rowOff>
    </xdr:from>
    <xdr:ext cx="469744" cy="259045"/>
    <xdr:sp macro="" textlink="">
      <xdr:nvSpPr>
        <xdr:cNvPr id="154" name="債務償還比率該当値テキスト">
          <a:extLst>
            <a:ext uri="{FF2B5EF4-FFF2-40B4-BE49-F238E27FC236}">
              <a16:creationId xmlns:a16="http://schemas.microsoft.com/office/drawing/2014/main" id="{47711A29-B7B3-4F06-B2B4-E397F0DD7215}"/>
            </a:ext>
          </a:extLst>
        </xdr:cNvPr>
        <xdr:cNvSpPr txBox="1"/>
      </xdr:nvSpPr>
      <xdr:spPr>
        <a:xfrm>
          <a:off x="13080365" y="459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97889</xdr:rowOff>
    </xdr:from>
    <xdr:to>
      <xdr:col>72</xdr:col>
      <xdr:colOff>123825</xdr:colOff>
      <xdr:row>28</xdr:row>
      <xdr:rowOff>28039</xdr:rowOff>
    </xdr:to>
    <xdr:sp macro="" textlink="">
      <xdr:nvSpPr>
        <xdr:cNvPr id="155" name="楕円 154">
          <a:extLst>
            <a:ext uri="{FF2B5EF4-FFF2-40B4-BE49-F238E27FC236}">
              <a16:creationId xmlns:a16="http://schemas.microsoft.com/office/drawing/2014/main" id="{504329A2-82AD-4CA4-9A0D-B75F17DFFA3E}"/>
            </a:ext>
          </a:extLst>
        </xdr:cNvPr>
        <xdr:cNvSpPr/>
      </xdr:nvSpPr>
      <xdr:spPr>
        <a:xfrm>
          <a:off x="12359005" y="4624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148689</xdr:rowOff>
    </xdr:from>
    <xdr:to>
      <xdr:col>76</xdr:col>
      <xdr:colOff>22225</xdr:colOff>
      <xdr:row>28</xdr:row>
      <xdr:rowOff>98863</xdr:rowOff>
    </xdr:to>
    <xdr:cxnSp macro="">
      <xdr:nvCxnSpPr>
        <xdr:cNvPr id="156" name="直線コネクタ 155">
          <a:extLst>
            <a:ext uri="{FF2B5EF4-FFF2-40B4-BE49-F238E27FC236}">
              <a16:creationId xmlns:a16="http://schemas.microsoft.com/office/drawing/2014/main" id="{FAAF4622-9ABF-49A3-A9B4-D39CD0DBC176}"/>
            </a:ext>
          </a:extLst>
        </xdr:cNvPr>
        <xdr:cNvCxnSpPr/>
      </xdr:nvCxnSpPr>
      <xdr:spPr>
        <a:xfrm>
          <a:off x="12409805" y="4674969"/>
          <a:ext cx="619760" cy="1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121469</xdr:rowOff>
    </xdr:from>
    <xdr:to>
      <xdr:col>68</xdr:col>
      <xdr:colOff>123825</xdr:colOff>
      <xdr:row>29</xdr:row>
      <xdr:rowOff>51619</xdr:rowOff>
    </xdr:to>
    <xdr:sp macro="" textlink="">
      <xdr:nvSpPr>
        <xdr:cNvPr id="157" name="楕円 156">
          <a:extLst>
            <a:ext uri="{FF2B5EF4-FFF2-40B4-BE49-F238E27FC236}">
              <a16:creationId xmlns:a16="http://schemas.microsoft.com/office/drawing/2014/main" id="{D2262178-0522-4457-BD50-7F50593E1AD4}"/>
            </a:ext>
          </a:extLst>
        </xdr:cNvPr>
        <xdr:cNvSpPr/>
      </xdr:nvSpPr>
      <xdr:spPr>
        <a:xfrm>
          <a:off x="11688445" y="4815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148689</xdr:rowOff>
    </xdr:from>
    <xdr:to>
      <xdr:col>72</xdr:col>
      <xdr:colOff>73025</xdr:colOff>
      <xdr:row>29</xdr:row>
      <xdr:rowOff>819</xdr:rowOff>
    </xdr:to>
    <xdr:cxnSp macro="">
      <xdr:nvCxnSpPr>
        <xdr:cNvPr id="158" name="直線コネクタ 157">
          <a:extLst>
            <a:ext uri="{FF2B5EF4-FFF2-40B4-BE49-F238E27FC236}">
              <a16:creationId xmlns:a16="http://schemas.microsoft.com/office/drawing/2014/main" id="{71B568F6-D0A4-4BD1-AE6F-D97A66D4FB82}"/>
            </a:ext>
          </a:extLst>
        </xdr:cNvPr>
        <xdr:cNvCxnSpPr/>
      </xdr:nvCxnSpPr>
      <xdr:spPr>
        <a:xfrm flipV="1">
          <a:off x="11739245" y="4674969"/>
          <a:ext cx="67056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109474</xdr:rowOff>
    </xdr:from>
    <xdr:to>
      <xdr:col>64</xdr:col>
      <xdr:colOff>123825</xdr:colOff>
      <xdr:row>29</xdr:row>
      <xdr:rowOff>39624</xdr:rowOff>
    </xdr:to>
    <xdr:sp macro="" textlink="">
      <xdr:nvSpPr>
        <xdr:cNvPr id="159" name="楕円 158">
          <a:extLst>
            <a:ext uri="{FF2B5EF4-FFF2-40B4-BE49-F238E27FC236}">
              <a16:creationId xmlns:a16="http://schemas.microsoft.com/office/drawing/2014/main" id="{F2CECC68-929B-4CE9-9983-0F9552E6309F}"/>
            </a:ext>
          </a:extLst>
        </xdr:cNvPr>
        <xdr:cNvSpPr/>
      </xdr:nvSpPr>
      <xdr:spPr>
        <a:xfrm>
          <a:off x="11017885" y="4803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160274</xdr:rowOff>
    </xdr:from>
    <xdr:to>
      <xdr:col>68</xdr:col>
      <xdr:colOff>73025</xdr:colOff>
      <xdr:row>29</xdr:row>
      <xdr:rowOff>819</xdr:rowOff>
    </xdr:to>
    <xdr:cxnSp macro="">
      <xdr:nvCxnSpPr>
        <xdr:cNvPr id="160" name="直線コネクタ 159">
          <a:extLst>
            <a:ext uri="{FF2B5EF4-FFF2-40B4-BE49-F238E27FC236}">
              <a16:creationId xmlns:a16="http://schemas.microsoft.com/office/drawing/2014/main" id="{05B5D22C-A3A4-4494-9A42-6A1AE20C3340}"/>
            </a:ext>
          </a:extLst>
        </xdr:cNvPr>
        <xdr:cNvCxnSpPr/>
      </xdr:nvCxnSpPr>
      <xdr:spPr>
        <a:xfrm>
          <a:off x="11068685" y="4854194"/>
          <a:ext cx="67056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109594</xdr:rowOff>
    </xdr:from>
    <xdr:to>
      <xdr:col>60</xdr:col>
      <xdr:colOff>123825</xdr:colOff>
      <xdr:row>29</xdr:row>
      <xdr:rowOff>39744</xdr:rowOff>
    </xdr:to>
    <xdr:sp macro="" textlink="">
      <xdr:nvSpPr>
        <xdr:cNvPr id="161" name="楕円 160">
          <a:extLst>
            <a:ext uri="{FF2B5EF4-FFF2-40B4-BE49-F238E27FC236}">
              <a16:creationId xmlns:a16="http://schemas.microsoft.com/office/drawing/2014/main" id="{18D492E0-3992-4469-9F97-66C214E153E0}"/>
            </a:ext>
          </a:extLst>
        </xdr:cNvPr>
        <xdr:cNvSpPr/>
      </xdr:nvSpPr>
      <xdr:spPr>
        <a:xfrm>
          <a:off x="10347325" y="4803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160274</xdr:rowOff>
    </xdr:from>
    <xdr:to>
      <xdr:col>64</xdr:col>
      <xdr:colOff>73025</xdr:colOff>
      <xdr:row>28</xdr:row>
      <xdr:rowOff>160394</xdr:rowOff>
    </xdr:to>
    <xdr:cxnSp macro="">
      <xdr:nvCxnSpPr>
        <xdr:cNvPr id="162" name="直線コネクタ 161">
          <a:extLst>
            <a:ext uri="{FF2B5EF4-FFF2-40B4-BE49-F238E27FC236}">
              <a16:creationId xmlns:a16="http://schemas.microsoft.com/office/drawing/2014/main" id="{4BD605A4-AA20-4513-B9F5-F6F42AF65D78}"/>
            </a:ext>
          </a:extLst>
        </xdr:cNvPr>
        <xdr:cNvCxnSpPr/>
      </xdr:nvCxnSpPr>
      <xdr:spPr>
        <a:xfrm flipV="1">
          <a:off x="10398125" y="4854194"/>
          <a:ext cx="67056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3" name="n_1aveValue債務償還比率">
          <a:extLst>
            <a:ext uri="{FF2B5EF4-FFF2-40B4-BE49-F238E27FC236}">
              <a16:creationId xmlns:a16="http://schemas.microsoft.com/office/drawing/2014/main" id="{87954C70-8E52-4600-A751-EA9F4E7304BB}"/>
            </a:ext>
          </a:extLst>
        </xdr:cNvPr>
        <xdr:cNvSpPr txBox="1"/>
      </xdr:nvSpPr>
      <xdr:spPr>
        <a:xfrm>
          <a:off x="12185092" y="50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64" name="n_2aveValue債務償還比率">
          <a:extLst>
            <a:ext uri="{FF2B5EF4-FFF2-40B4-BE49-F238E27FC236}">
              <a16:creationId xmlns:a16="http://schemas.microsoft.com/office/drawing/2014/main" id="{094DE3C7-F723-411A-8118-8ECD5492CF2D}"/>
            </a:ext>
          </a:extLst>
        </xdr:cNvPr>
        <xdr:cNvSpPr txBox="1"/>
      </xdr:nvSpPr>
      <xdr:spPr>
        <a:xfrm>
          <a:off x="11527232" y="52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163000</xdr:rowOff>
    </xdr:from>
    <xdr:ext cx="469744" cy="259045"/>
    <xdr:sp macro="" textlink="">
      <xdr:nvSpPr>
        <xdr:cNvPr id="165" name="n_3aveValue債務償還比率">
          <a:extLst>
            <a:ext uri="{FF2B5EF4-FFF2-40B4-BE49-F238E27FC236}">
              <a16:creationId xmlns:a16="http://schemas.microsoft.com/office/drawing/2014/main" id="{CFE02704-892D-47A4-AF40-331C6D2613FF}"/>
            </a:ext>
          </a:extLst>
        </xdr:cNvPr>
        <xdr:cNvSpPr txBox="1"/>
      </xdr:nvSpPr>
      <xdr:spPr>
        <a:xfrm>
          <a:off x="10856672" y="519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167558</xdr:rowOff>
    </xdr:from>
    <xdr:ext cx="469744" cy="259045"/>
    <xdr:sp macro="" textlink="">
      <xdr:nvSpPr>
        <xdr:cNvPr id="166" name="n_4aveValue債務償還比率">
          <a:extLst>
            <a:ext uri="{FF2B5EF4-FFF2-40B4-BE49-F238E27FC236}">
              <a16:creationId xmlns:a16="http://schemas.microsoft.com/office/drawing/2014/main" id="{BA25E5DB-F1A9-4A58-8996-AFA764ADF06E}"/>
            </a:ext>
          </a:extLst>
        </xdr:cNvPr>
        <xdr:cNvSpPr txBox="1"/>
      </xdr:nvSpPr>
      <xdr:spPr>
        <a:xfrm>
          <a:off x="10186112" y="519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44566</xdr:rowOff>
    </xdr:from>
    <xdr:ext cx="469744" cy="259045"/>
    <xdr:sp macro="" textlink="">
      <xdr:nvSpPr>
        <xdr:cNvPr id="167" name="n_1mainValue債務償還比率">
          <a:extLst>
            <a:ext uri="{FF2B5EF4-FFF2-40B4-BE49-F238E27FC236}">
              <a16:creationId xmlns:a16="http://schemas.microsoft.com/office/drawing/2014/main" id="{3A0BB805-7174-4003-9C66-2F2E669B1B21}"/>
            </a:ext>
          </a:extLst>
        </xdr:cNvPr>
        <xdr:cNvSpPr txBox="1"/>
      </xdr:nvSpPr>
      <xdr:spPr>
        <a:xfrm>
          <a:off x="12185092" y="44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68146</xdr:rowOff>
    </xdr:from>
    <xdr:ext cx="469744" cy="259045"/>
    <xdr:sp macro="" textlink="">
      <xdr:nvSpPr>
        <xdr:cNvPr id="168" name="n_2mainValue債務償還比率">
          <a:extLst>
            <a:ext uri="{FF2B5EF4-FFF2-40B4-BE49-F238E27FC236}">
              <a16:creationId xmlns:a16="http://schemas.microsoft.com/office/drawing/2014/main" id="{0E535B6B-C855-43AE-B291-E5A69128D449}"/>
            </a:ext>
          </a:extLst>
        </xdr:cNvPr>
        <xdr:cNvSpPr txBox="1"/>
      </xdr:nvSpPr>
      <xdr:spPr>
        <a:xfrm>
          <a:off x="11527232" y="45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56151</xdr:rowOff>
    </xdr:from>
    <xdr:ext cx="469744" cy="259045"/>
    <xdr:sp macro="" textlink="">
      <xdr:nvSpPr>
        <xdr:cNvPr id="169" name="n_3mainValue債務償還比率">
          <a:extLst>
            <a:ext uri="{FF2B5EF4-FFF2-40B4-BE49-F238E27FC236}">
              <a16:creationId xmlns:a16="http://schemas.microsoft.com/office/drawing/2014/main" id="{FE25FB02-6F0A-407C-A421-603734FBACFD}"/>
            </a:ext>
          </a:extLst>
        </xdr:cNvPr>
        <xdr:cNvSpPr txBox="1"/>
      </xdr:nvSpPr>
      <xdr:spPr>
        <a:xfrm>
          <a:off x="10856672" y="45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56271</xdr:rowOff>
    </xdr:from>
    <xdr:ext cx="469744" cy="259045"/>
    <xdr:sp macro="" textlink="">
      <xdr:nvSpPr>
        <xdr:cNvPr id="170" name="n_4mainValue債務償還比率">
          <a:extLst>
            <a:ext uri="{FF2B5EF4-FFF2-40B4-BE49-F238E27FC236}">
              <a16:creationId xmlns:a16="http://schemas.microsoft.com/office/drawing/2014/main" id="{69BE7058-9A05-40A7-8A9C-2FA5B1207E61}"/>
            </a:ext>
          </a:extLst>
        </xdr:cNvPr>
        <xdr:cNvSpPr txBox="1"/>
      </xdr:nvSpPr>
      <xdr:spPr>
        <a:xfrm>
          <a:off x="10186112" y="458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625B9CFA-7715-4396-8EBA-2B7C8375C8D2}"/>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305EBA7-D2C6-4D29-84E6-26C5BD8EBFC8}"/>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659BDA4-415A-416E-928E-1C9545CD3751}"/>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20402E0-5254-4068-BEB8-F257D00C9FFD}"/>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5365D3CE-A10C-43E9-99B0-A3C362478687}"/>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19B5FBB-A7D6-4F77-909A-40254F3EA595}"/>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A0C419-9B98-4716-BACC-0AE1CA7DEE0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FEE73D-1FC5-4E6E-8F74-695183CD994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60D2AA-F0A9-4E1D-BB17-F1B71196AE6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9B2467-C7CD-41F7-B9F2-64F0E060F0F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F2E154-B1C1-4E63-8DAE-0698F17944B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8BE2BF-6DBF-485B-96BE-83CD03AF755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85FE73-6B77-483C-8257-C9DE13B43DB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DAD1EF-C416-4B35-BDC1-30CDE87F990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B7E034-CC14-468A-AFD5-F1B6AE2C798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8891B7-C9EE-43D8-9BF3-BDF05CEA0DB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96F06B-04B9-4511-B705-5E56BCDB76D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04F584-D433-4210-82D3-191519141C1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14530D-8156-45F9-91DD-815AE8A747C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4B543C-0488-4919-B280-884BB3F1469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1E08B3-2B02-4CF5-ACB6-E9F903CD78D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8D064BD-AB07-41C8-8115-DAAAD1A4E41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638685-8D00-4A1E-86B1-E23A7268EEB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527E9B-A3E2-489C-AE69-DFEAC6AB303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C8A5CD-4F7E-48BD-88D7-DF407D1091A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9E56A0-7EE4-4F20-B645-44260183B19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8AB647-04C2-4EB2-B842-110EA704207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5BE517-8DDA-45EA-8ED5-06C8D5E5692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A538AA-BF80-4699-B321-CF616B36A3B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073291-DC11-45FA-8107-BF10F56FB52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35A777-DF30-4712-AF95-F73B222B230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69A179-6001-4D8D-9A44-24EC92E7C34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432224-F88C-408C-AEFF-161372BBF77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B69570-F9C3-4765-90A0-02CC0BCA1EF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B11FB2-A136-4094-B7AB-B3D70874BB2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AC39DA-9CAF-4A5E-B1C7-5365DEA74F9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42BC1F-AEBF-4041-A9AC-DB633AC1920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00C90C-1A6A-47EB-ABEB-D4AC33DA38B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8C7644-EC8A-4771-A68B-26E6B7BFB96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39EEB7-001D-42E1-9A76-6FBDEA7192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D34923-82FE-47F5-BB95-8A55475E7B1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631E8A-5FCC-4229-A1BA-CF85C0880A4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C8114A-F6C0-479D-B2EA-491CCAAE9A9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3F1CD3-6356-496D-B24A-07C3AD4B521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1D1ECC-F3F8-4FC3-B5F0-1D03A095B66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998073-D025-4DF7-8748-624F73D4AA3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436041-3145-443F-BC37-7FDD46ECE46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2CAA11-8AF1-484F-8E00-A3747F8DCCA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62A6CC4-116C-4B9E-A978-EFD6E9B859CB}"/>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56D06C6-DEE6-4674-A677-DA85843B2A9F}"/>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8DB6650-2E6D-4C9A-86DA-157EABF447A2}"/>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852B4CB-1D52-4669-9CA1-718DA7DDF08E}"/>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AAC2EE2-6E6C-4F08-84B7-C62D109B52F1}"/>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6C44ECE-4DEF-46A6-8F8F-485004284EFA}"/>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1769C46-53A2-4B50-9728-5118C2C678C5}"/>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D2FD147-6D59-4B47-8376-E79E9378FEBA}"/>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4C638BA-5C0E-4DB5-8B0B-E65E365B9C6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C88A721-CEE7-4876-87E5-67F563CE09C5}"/>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12D05FF-5559-4EB0-A0C8-C40CA575E8D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10A5F298-812F-4089-B4B6-774878FA1712}"/>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FEAF39F4-12C5-48D8-B6FB-2F728EFD7027}"/>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10A98560-350A-4945-BE37-2F9302EE5CD9}"/>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B2109F89-84F3-45FD-ADDB-297579E2588C}"/>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6728BC9B-2A9C-43A7-8CE5-275B4F06E4A3}"/>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91EC9F9B-B1AD-46BD-95AC-9795F774E39E}"/>
            </a:ext>
          </a:extLst>
        </xdr:cNvPr>
        <xdr:cNvSpPr txBox="1"/>
      </xdr:nvSpPr>
      <xdr:spPr>
        <a:xfrm>
          <a:off x="4124960" y="620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E945C395-D467-4133-A4B3-E95AEC7AC6E0}"/>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6AB7841D-660D-4391-83DD-66478E2B2E52}"/>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6FDC0FDC-7761-4962-8511-06899C357400}"/>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3727E73A-8399-4DAC-9EAD-BD1D38E68341}"/>
            </a:ext>
          </a:extLst>
        </xdr:cNvPr>
        <xdr:cNvSpPr/>
      </xdr:nvSpPr>
      <xdr:spPr>
        <a:xfrm>
          <a:off x="1739900" y="6110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64262</xdr:rowOff>
    </xdr:from>
    <xdr:to>
      <xdr:col>6</xdr:col>
      <xdr:colOff>38100</xdr:colOff>
      <xdr:row>36</xdr:row>
      <xdr:rowOff>165862</xdr:rowOff>
    </xdr:to>
    <xdr:sp macro="" textlink="">
      <xdr:nvSpPr>
        <xdr:cNvPr id="65" name="フローチャート: 判断 64">
          <a:extLst>
            <a:ext uri="{FF2B5EF4-FFF2-40B4-BE49-F238E27FC236}">
              <a16:creationId xmlns:a16="http://schemas.microsoft.com/office/drawing/2014/main" id="{2AC801D3-4907-4573-8F4B-1A498FE26154}"/>
            </a:ext>
          </a:extLst>
        </xdr:cNvPr>
        <xdr:cNvSpPr/>
      </xdr:nvSpPr>
      <xdr:spPr>
        <a:xfrm>
          <a:off x="965200" y="6099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83D4405-54C3-47D1-A993-90B7349B357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3B50AB-84DE-45AA-AC47-BC83A6BDFFC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C7C5B1-8C4E-491A-B050-A27D2DD633D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568EBA-E204-48F5-8C96-968E8A76C86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55E538-7476-4BD6-8D1F-D3F91D566B6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119126</xdr:rowOff>
    </xdr:from>
    <xdr:to>
      <xdr:col>24</xdr:col>
      <xdr:colOff>114300</xdr:colOff>
      <xdr:row>37</xdr:row>
      <xdr:rowOff>49276</xdr:rowOff>
    </xdr:to>
    <xdr:sp macro="" textlink="">
      <xdr:nvSpPr>
        <xdr:cNvPr id="71" name="楕円 70">
          <a:extLst>
            <a:ext uri="{FF2B5EF4-FFF2-40B4-BE49-F238E27FC236}">
              <a16:creationId xmlns:a16="http://schemas.microsoft.com/office/drawing/2014/main" id="{D34CF02B-C4A3-41D7-B613-5412AEACBE35}"/>
            </a:ext>
          </a:extLst>
        </xdr:cNvPr>
        <xdr:cNvSpPr/>
      </xdr:nvSpPr>
      <xdr:spPr>
        <a:xfrm>
          <a:off x="4036060" y="6154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142003</xdr:rowOff>
    </xdr:from>
    <xdr:ext cx="405111" cy="259045"/>
    <xdr:sp macro="" textlink="">
      <xdr:nvSpPr>
        <xdr:cNvPr id="72" name="【道路】&#10;有形固定資産減価償却率該当値テキスト">
          <a:extLst>
            <a:ext uri="{FF2B5EF4-FFF2-40B4-BE49-F238E27FC236}">
              <a16:creationId xmlns:a16="http://schemas.microsoft.com/office/drawing/2014/main" id="{2166DE5B-F816-4825-9F9D-CA7141647983}"/>
            </a:ext>
          </a:extLst>
        </xdr:cNvPr>
        <xdr:cNvSpPr txBox="1"/>
      </xdr:nvSpPr>
      <xdr:spPr>
        <a:xfrm>
          <a:off x="4124960"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75692</xdr:rowOff>
    </xdr:from>
    <xdr:to>
      <xdr:col>20</xdr:col>
      <xdr:colOff>38100</xdr:colOff>
      <xdr:row>37</xdr:row>
      <xdr:rowOff>5842</xdr:rowOff>
    </xdr:to>
    <xdr:sp macro="" textlink="">
      <xdr:nvSpPr>
        <xdr:cNvPr id="73" name="楕円 72">
          <a:extLst>
            <a:ext uri="{FF2B5EF4-FFF2-40B4-BE49-F238E27FC236}">
              <a16:creationId xmlns:a16="http://schemas.microsoft.com/office/drawing/2014/main" id="{85D970A8-03E2-4299-ADB3-2CF77D341D41}"/>
            </a:ext>
          </a:extLst>
        </xdr:cNvPr>
        <xdr:cNvSpPr/>
      </xdr:nvSpPr>
      <xdr:spPr>
        <a:xfrm>
          <a:off x="3312160" y="6110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126492</xdr:rowOff>
    </xdr:from>
    <xdr:to>
      <xdr:col>24</xdr:col>
      <xdr:colOff>63500</xdr:colOff>
      <xdr:row>36</xdr:row>
      <xdr:rowOff>169926</xdr:rowOff>
    </xdr:to>
    <xdr:cxnSp macro="">
      <xdr:nvCxnSpPr>
        <xdr:cNvPr id="74" name="直線コネクタ 73">
          <a:extLst>
            <a:ext uri="{FF2B5EF4-FFF2-40B4-BE49-F238E27FC236}">
              <a16:creationId xmlns:a16="http://schemas.microsoft.com/office/drawing/2014/main" id="{127B4CAC-C0ED-4EEE-ADBE-D1754FE2BCF3}"/>
            </a:ext>
          </a:extLst>
        </xdr:cNvPr>
        <xdr:cNvCxnSpPr/>
      </xdr:nvCxnSpPr>
      <xdr:spPr>
        <a:xfrm>
          <a:off x="3355340" y="6161532"/>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66548</xdr:rowOff>
    </xdr:from>
    <xdr:to>
      <xdr:col>15</xdr:col>
      <xdr:colOff>101600</xdr:colOff>
      <xdr:row>36</xdr:row>
      <xdr:rowOff>168148</xdr:rowOff>
    </xdr:to>
    <xdr:sp macro="" textlink="">
      <xdr:nvSpPr>
        <xdr:cNvPr id="75" name="楕円 74">
          <a:extLst>
            <a:ext uri="{FF2B5EF4-FFF2-40B4-BE49-F238E27FC236}">
              <a16:creationId xmlns:a16="http://schemas.microsoft.com/office/drawing/2014/main" id="{6A4E4292-B37B-4FED-B7EA-137AC7CE102B}"/>
            </a:ext>
          </a:extLst>
        </xdr:cNvPr>
        <xdr:cNvSpPr/>
      </xdr:nvSpPr>
      <xdr:spPr>
        <a:xfrm>
          <a:off x="25146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117348</xdr:rowOff>
    </xdr:from>
    <xdr:to>
      <xdr:col>19</xdr:col>
      <xdr:colOff>177800</xdr:colOff>
      <xdr:row>36</xdr:row>
      <xdr:rowOff>126492</xdr:rowOff>
    </xdr:to>
    <xdr:cxnSp macro="">
      <xdr:nvCxnSpPr>
        <xdr:cNvPr id="76" name="直線コネクタ 75">
          <a:extLst>
            <a:ext uri="{FF2B5EF4-FFF2-40B4-BE49-F238E27FC236}">
              <a16:creationId xmlns:a16="http://schemas.microsoft.com/office/drawing/2014/main" id="{BDF745F6-B162-47BC-9077-1229C0CA06C0}"/>
            </a:ext>
          </a:extLst>
        </xdr:cNvPr>
        <xdr:cNvCxnSpPr/>
      </xdr:nvCxnSpPr>
      <xdr:spPr>
        <a:xfrm>
          <a:off x="2565400" y="615238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50546</xdr:rowOff>
    </xdr:from>
    <xdr:to>
      <xdr:col>10</xdr:col>
      <xdr:colOff>165100</xdr:colOff>
      <xdr:row>36</xdr:row>
      <xdr:rowOff>152146</xdr:rowOff>
    </xdr:to>
    <xdr:sp macro="" textlink="">
      <xdr:nvSpPr>
        <xdr:cNvPr id="77" name="楕円 76">
          <a:extLst>
            <a:ext uri="{FF2B5EF4-FFF2-40B4-BE49-F238E27FC236}">
              <a16:creationId xmlns:a16="http://schemas.microsoft.com/office/drawing/2014/main" id="{95420092-2373-42C8-9F10-E7536C9444E1}"/>
            </a:ext>
          </a:extLst>
        </xdr:cNvPr>
        <xdr:cNvSpPr/>
      </xdr:nvSpPr>
      <xdr:spPr>
        <a:xfrm>
          <a:off x="17399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101346</xdr:rowOff>
    </xdr:from>
    <xdr:to>
      <xdr:col>15</xdr:col>
      <xdr:colOff>50800</xdr:colOff>
      <xdr:row>36</xdr:row>
      <xdr:rowOff>117348</xdr:rowOff>
    </xdr:to>
    <xdr:cxnSp macro="">
      <xdr:nvCxnSpPr>
        <xdr:cNvPr id="78" name="直線コネクタ 77">
          <a:extLst>
            <a:ext uri="{FF2B5EF4-FFF2-40B4-BE49-F238E27FC236}">
              <a16:creationId xmlns:a16="http://schemas.microsoft.com/office/drawing/2014/main" id="{CC57291A-74CC-48FD-AE30-368A0E69CB90}"/>
            </a:ext>
          </a:extLst>
        </xdr:cNvPr>
        <xdr:cNvCxnSpPr/>
      </xdr:nvCxnSpPr>
      <xdr:spPr>
        <a:xfrm>
          <a:off x="1790700" y="6136386"/>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50546</xdr:rowOff>
    </xdr:from>
    <xdr:to>
      <xdr:col>6</xdr:col>
      <xdr:colOff>38100</xdr:colOff>
      <xdr:row>36</xdr:row>
      <xdr:rowOff>152146</xdr:rowOff>
    </xdr:to>
    <xdr:sp macro="" textlink="">
      <xdr:nvSpPr>
        <xdr:cNvPr id="79" name="楕円 78">
          <a:extLst>
            <a:ext uri="{FF2B5EF4-FFF2-40B4-BE49-F238E27FC236}">
              <a16:creationId xmlns:a16="http://schemas.microsoft.com/office/drawing/2014/main" id="{FFB360F4-A073-439A-B786-5CBBAF63C86F}"/>
            </a:ext>
          </a:extLst>
        </xdr:cNvPr>
        <xdr:cNvSpPr/>
      </xdr:nvSpPr>
      <xdr:spPr>
        <a:xfrm>
          <a:off x="965200" y="60855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101346</xdr:rowOff>
    </xdr:from>
    <xdr:to>
      <xdr:col>10</xdr:col>
      <xdr:colOff>114300</xdr:colOff>
      <xdr:row>36</xdr:row>
      <xdr:rowOff>101346</xdr:rowOff>
    </xdr:to>
    <xdr:cxnSp macro="">
      <xdr:nvCxnSpPr>
        <xdr:cNvPr id="80" name="直線コネクタ 79">
          <a:extLst>
            <a:ext uri="{FF2B5EF4-FFF2-40B4-BE49-F238E27FC236}">
              <a16:creationId xmlns:a16="http://schemas.microsoft.com/office/drawing/2014/main" id="{425E4577-7195-478C-9418-775B701360D8}"/>
            </a:ext>
          </a:extLst>
        </xdr:cNvPr>
        <xdr:cNvCxnSpPr/>
      </xdr:nvCxnSpPr>
      <xdr:spPr>
        <a:xfrm>
          <a:off x="1008380" y="61363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1B3F5BCE-953E-4255-BC6D-E5DB7B76B8E5}"/>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AFB53B55-C2BD-406D-98C0-338BC439A4CA}"/>
            </a:ext>
          </a:extLst>
        </xdr:cNvPr>
        <xdr:cNvSpPr txBox="1"/>
      </xdr:nvSpPr>
      <xdr:spPr>
        <a:xfrm>
          <a:off x="238570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3" name="n_3aveValue【道路】&#10;有形固定資産減価償却率">
          <a:extLst>
            <a:ext uri="{FF2B5EF4-FFF2-40B4-BE49-F238E27FC236}">
              <a16:creationId xmlns:a16="http://schemas.microsoft.com/office/drawing/2014/main" id="{6B40F334-EDD4-4E7D-A6D3-014C1872DEF1}"/>
            </a:ext>
          </a:extLst>
        </xdr:cNvPr>
        <xdr:cNvSpPr txBox="1"/>
      </xdr:nvSpPr>
      <xdr:spPr>
        <a:xfrm>
          <a:off x="161100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156989</xdr:rowOff>
    </xdr:from>
    <xdr:ext cx="405111" cy="259045"/>
    <xdr:sp macro="" textlink="">
      <xdr:nvSpPr>
        <xdr:cNvPr id="84" name="n_4aveValue【道路】&#10;有形固定資産減価償却率">
          <a:extLst>
            <a:ext uri="{FF2B5EF4-FFF2-40B4-BE49-F238E27FC236}">
              <a16:creationId xmlns:a16="http://schemas.microsoft.com/office/drawing/2014/main" id="{077B6336-0A89-4AD1-9247-9B151E8C2F62}"/>
            </a:ext>
          </a:extLst>
        </xdr:cNvPr>
        <xdr:cNvSpPr txBox="1"/>
      </xdr:nvSpPr>
      <xdr:spPr>
        <a:xfrm>
          <a:off x="836304" y="619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22369</xdr:rowOff>
    </xdr:from>
    <xdr:ext cx="405111" cy="259045"/>
    <xdr:sp macro="" textlink="">
      <xdr:nvSpPr>
        <xdr:cNvPr id="85" name="n_1mainValue【道路】&#10;有形固定資産減価償却率">
          <a:extLst>
            <a:ext uri="{FF2B5EF4-FFF2-40B4-BE49-F238E27FC236}">
              <a16:creationId xmlns:a16="http://schemas.microsoft.com/office/drawing/2014/main" id="{5F6E0261-A06C-46D8-9BDD-36559B2BE499}"/>
            </a:ext>
          </a:extLst>
        </xdr:cNvPr>
        <xdr:cNvSpPr txBox="1"/>
      </xdr:nvSpPr>
      <xdr:spPr>
        <a:xfrm>
          <a:off x="3170564" y="58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13225</xdr:rowOff>
    </xdr:from>
    <xdr:ext cx="405111" cy="259045"/>
    <xdr:sp macro="" textlink="">
      <xdr:nvSpPr>
        <xdr:cNvPr id="86" name="n_2mainValue【道路】&#10;有形固定資産減価償却率">
          <a:extLst>
            <a:ext uri="{FF2B5EF4-FFF2-40B4-BE49-F238E27FC236}">
              <a16:creationId xmlns:a16="http://schemas.microsoft.com/office/drawing/2014/main" id="{9E7C8AAA-F961-4E4A-BEFC-0915CEE03E23}"/>
            </a:ext>
          </a:extLst>
        </xdr:cNvPr>
        <xdr:cNvSpPr txBox="1"/>
      </xdr:nvSpPr>
      <xdr:spPr>
        <a:xfrm>
          <a:off x="2385704" y="588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168673</xdr:rowOff>
    </xdr:from>
    <xdr:ext cx="405111" cy="259045"/>
    <xdr:sp macro="" textlink="">
      <xdr:nvSpPr>
        <xdr:cNvPr id="87" name="n_3mainValue【道路】&#10;有形固定資産減価償却率">
          <a:extLst>
            <a:ext uri="{FF2B5EF4-FFF2-40B4-BE49-F238E27FC236}">
              <a16:creationId xmlns:a16="http://schemas.microsoft.com/office/drawing/2014/main" id="{58A6E0BB-67BD-47A9-B7BE-AE6D2689809F}"/>
            </a:ext>
          </a:extLst>
        </xdr:cNvPr>
        <xdr:cNvSpPr txBox="1"/>
      </xdr:nvSpPr>
      <xdr:spPr>
        <a:xfrm>
          <a:off x="1611004" y="586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168673</xdr:rowOff>
    </xdr:from>
    <xdr:ext cx="405111" cy="259045"/>
    <xdr:sp macro="" textlink="">
      <xdr:nvSpPr>
        <xdr:cNvPr id="88" name="n_4mainValue【道路】&#10;有形固定資産減価償却率">
          <a:extLst>
            <a:ext uri="{FF2B5EF4-FFF2-40B4-BE49-F238E27FC236}">
              <a16:creationId xmlns:a16="http://schemas.microsoft.com/office/drawing/2014/main" id="{6D2B44D6-FE37-44A6-8E1C-D6913DC2AC6D}"/>
            </a:ext>
          </a:extLst>
        </xdr:cNvPr>
        <xdr:cNvSpPr txBox="1"/>
      </xdr:nvSpPr>
      <xdr:spPr>
        <a:xfrm>
          <a:off x="836304" y="586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0C515B5-D71B-4502-8444-A1598302974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B99CD22-5483-4C48-854E-CBD9B479E6A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A6ADBED-05D8-4663-A0DB-07CAC0CCABA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AE46B7C-B495-4DAA-9BF7-991C1F24725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9E0D481-952F-4689-AA3D-E2FF9636CA6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26683C1-515D-435C-9D5F-542AEE5474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375843D-0A8B-438E-94DA-417A0F339B6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8F8EDA0-A0D1-4FF8-8509-4DA02FDBBA6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91A5D03-51CA-49AC-BEED-6D9D4254603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044AF89-C311-4173-9E88-6FF1AD93A81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86EA3D88-12EB-430A-95FE-52D2EABE5F1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2D72041-9C53-4B21-83C7-71AD75127F8E}"/>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54B252A5-739B-44F7-9168-F28C89B7C93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3AA03E81-B29A-45E5-B6FA-C33727783B16}"/>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D30A6896-EF2E-441B-8337-57C55CF4E711}"/>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8F70ECCC-F2D6-4534-B9DD-318D7DDA85D6}"/>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9D0D8B9F-C658-4E92-8251-902354A33907}"/>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598EFACE-AA87-429F-863A-D301AD9CAA2F}"/>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33D390DB-DBDA-45A5-A6FB-DC34D4866EFF}"/>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09B96C3-8A0E-40CB-ACC9-B68A9568EC6B}"/>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90366B2B-3021-464F-806F-FFBC325F7892}"/>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65E5E38B-9E9F-42EE-B8E9-699E8B39A527}"/>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C501A1A-633C-4ADB-B783-809EB11E68A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7A4D68E-A76F-402A-A571-489ADF3922E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BA7B66D-E8CD-4620-98D4-842281981CC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9EB04B01-7BD4-46B1-9E74-F0427EDDE88B}"/>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E5980A65-CF50-4175-A94F-0DD7F004826B}"/>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7868EAE8-03E7-4CEF-82C0-FDA9B09ACEF2}"/>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C0957B64-3155-4A59-BEEF-DE8C891623C8}"/>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44D2AF41-2FF9-445B-B613-FECE59050E8F}"/>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E368BD9B-9622-4E1B-A4B4-CEAF72D63692}"/>
            </a:ext>
          </a:extLst>
        </xdr:cNvPr>
        <xdr:cNvSpPr txBox="1"/>
      </xdr:nvSpPr>
      <xdr:spPr>
        <a:xfrm>
          <a:off x="9258300" y="632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3A6894BC-87E8-43C4-B5A3-869AF51471BB}"/>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817A5092-29A6-46E1-9CD5-CA48CC7F1344}"/>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9EAB23E7-2F6C-42A7-A9CD-2E48D03C32C1}"/>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xdr:rowOff>
    </xdr:from>
    <xdr:to>
      <xdr:col>41</xdr:col>
      <xdr:colOff>101600</xdr:colOff>
      <xdr:row>38</xdr:row>
      <xdr:rowOff>115570</xdr:rowOff>
    </xdr:to>
    <xdr:sp macro="" textlink="">
      <xdr:nvSpPr>
        <xdr:cNvPr id="123" name="フローチャート: 判断 122">
          <a:extLst>
            <a:ext uri="{FF2B5EF4-FFF2-40B4-BE49-F238E27FC236}">
              <a16:creationId xmlns:a16="http://schemas.microsoft.com/office/drawing/2014/main" id="{733D633D-67E2-407F-92F4-BA5A5E29DAD4}"/>
            </a:ext>
          </a:extLst>
        </xdr:cNvPr>
        <xdr:cNvSpPr/>
      </xdr:nvSpPr>
      <xdr:spPr>
        <a:xfrm>
          <a:off x="687324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15929</xdr:rowOff>
    </xdr:from>
    <xdr:to>
      <xdr:col>36</xdr:col>
      <xdr:colOff>165100</xdr:colOff>
      <xdr:row>38</xdr:row>
      <xdr:rowOff>117529</xdr:rowOff>
    </xdr:to>
    <xdr:sp macro="" textlink="">
      <xdr:nvSpPr>
        <xdr:cNvPr id="124" name="フローチャート: 判断 123">
          <a:extLst>
            <a:ext uri="{FF2B5EF4-FFF2-40B4-BE49-F238E27FC236}">
              <a16:creationId xmlns:a16="http://schemas.microsoft.com/office/drawing/2014/main" id="{3A9EE511-6545-43DD-B2C0-5D53BCD6E491}"/>
            </a:ext>
          </a:extLst>
        </xdr:cNvPr>
        <xdr:cNvSpPr/>
      </xdr:nvSpPr>
      <xdr:spPr>
        <a:xfrm>
          <a:off x="6098540" y="638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9DE2AA9-AE76-4626-A3CF-B97EB785506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FA8E48D-9BE8-4F73-A01D-AC4F41C89CB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7F5687-C29D-49AB-BFD7-3BB66BE466F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F7022C-99CE-4E14-B4AF-6A965EA738E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8E56564-C45F-489A-81DB-6227A595C67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58275</xdr:rowOff>
    </xdr:from>
    <xdr:to>
      <xdr:col>55</xdr:col>
      <xdr:colOff>50800</xdr:colOff>
      <xdr:row>41</xdr:row>
      <xdr:rowOff>159875</xdr:rowOff>
    </xdr:to>
    <xdr:sp macro="" textlink="">
      <xdr:nvSpPr>
        <xdr:cNvPr id="130" name="楕円 129">
          <a:extLst>
            <a:ext uri="{FF2B5EF4-FFF2-40B4-BE49-F238E27FC236}">
              <a16:creationId xmlns:a16="http://schemas.microsoft.com/office/drawing/2014/main" id="{D098BE49-86AC-4046-9EA0-58A256D89A7A}"/>
            </a:ext>
          </a:extLst>
        </xdr:cNvPr>
        <xdr:cNvSpPr/>
      </xdr:nvSpPr>
      <xdr:spPr>
        <a:xfrm>
          <a:off x="9192260" y="6931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144652</xdr:rowOff>
    </xdr:from>
    <xdr:ext cx="469744" cy="259045"/>
    <xdr:sp macro="" textlink="">
      <xdr:nvSpPr>
        <xdr:cNvPr id="131" name="【道路】&#10;一人当たり延長該当値テキスト">
          <a:extLst>
            <a:ext uri="{FF2B5EF4-FFF2-40B4-BE49-F238E27FC236}">
              <a16:creationId xmlns:a16="http://schemas.microsoft.com/office/drawing/2014/main" id="{372D5531-72A0-4110-9F27-1BDB1B7C7BD9}"/>
            </a:ext>
          </a:extLst>
        </xdr:cNvPr>
        <xdr:cNvSpPr txBox="1"/>
      </xdr:nvSpPr>
      <xdr:spPr>
        <a:xfrm>
          <a:off x="9258300" y="685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39769</xdr:rowOff>
    </xdr:from>
    <xdr:to>
      <xdr:col>50</xdr:col>
      <xdr:colOff>165100</xdr:colOff>
      <xdr:row>41</xdr:row>
      <xdr:rowOff>141369</xdr:rowOff>
    </xdr:to>
    <xdr:sp macro="" textlink="">
      <xdr:nvSpPr>
        <xdr:cNvPr id="132" name="楕円 131">
          <a:extLst>
            <a:ext uri="{FF2B5EF4-FFF2-40B4-BE49-F238E27FC236}">
              <a16:creationId xmlns:a16="http://schemas.microsoft.com/office/drawing/2014/main" id="{5ED81BB1-44F5-4EE5-80AC-9C7D1EDBC6C9}"/>
            </a:ext>
          </a:extLst>
        </xdr:cNvPr>
        <xdr:cNvSpPr/>
      </xdr:nvSpPr>
      <xdr:spPr>
        <a:xfrm>
          <a:off x="8445500" y="69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90569</xdr:rowOff>
    </xdr:from>
    <xdr:to>
      <xdr:col>55</xdr:col>
      <xdr:colOff>0</xdr:colOff>
      <xdr:row>41</xdr:row>
      <xdr:rowOff>109075</xdr:rowOff>
    </xdr:to>
    <xdr:cxnSp macro="">
      <xdr:nvCxnSpPr>
        <xdr:cNvPr id="133" name="直線コネクタ 132">
          <a:extLst>
            <a:ext uri="{FF2B5EF4-FFF2-40B4-BE49-F238E27FC236}">
              <a16:creationId xmlns:a16="http://schemas.microsoft.com/office/drawing/2014/main" id="{A3F81050-B544-481D-8418-44774EC8C60D}"/>
            </a:ext>
          </a:extLst>
        </xdr:cNvPr>
        <xdr:cNvCxnSpPr/>
      </xdr:nvCxnSpPr>
      <xdr:spPr>
        <a:xfrm>
          <a:off x="8496300" y="6963809"/>
          <a:ext cx="7239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57731</xdr:rowOff>
    </xdr:from>
    <xdr:to>
      <xdr:col>46</xdr:col>
      <xdr:colOff>38100</xdr:colOff>
      <xdr:row>41</xdr:row>
      <xdr:rowOff>159331</xdr:rowOff>
    </xdr:to>
    <xdr:sp macro="" textlink="">
      <xdr:nvSpPr>
        <xdr:cNvPr id="134" name="楕円 133">
          <a:extLst>
            <a:ext uri="{FF2B5EF4-FFF2-40B4-BE49-F238E27FC236}">
              <a16:creationId xmlns:a16="http://schemas.microsoft.com/office/drawing/2014/main" id="{873A1CB3-327A-4C47-A321-8CC5AA43B000}"/>
            </a:ext>
          </a:extLst>
        </xdr:cNvPr>
        <xdr:cNvSpPr/>
      </xdr:nvSpPr>
      <xdr:spPr>
        <a:xfrm>
          <a:off x="7670800" y="6930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90569</xdr:rowOff>
    </xdr:from>
    <xdr:to>
      <xdr:col>50</xdr:col>
      <xdr:colOff>114300</xdr:colOff>
      <xdr:row>41</xdr:row>
      <xdr:rowOff>108531</xdr:rowOff>
    </xdr:to>
    <xdr:cxnSp macro="">
      <xdr:nvCxnSpPr>
        <xdr:cNvPr id="135" name="直線コネクタ 134">
          <a:extLst>
            <a:ext uri="{FF2B5EF4-FFF2-40B4-BE49-F238E27FC236}">
              <a16:creationId xmlns:a16="http://schemas.microsoft.com/office/drawing/2014/main" id="{58639EBC-80ED-4927-AAF1-E80DE1745D4B}"/>
            </a:ext>
          </a:extLst>
        </xdr:cNvPr>
        <xdr:cNvCxnSpPr/>
      </xdr:nvCxnSpPr>
      <xdr:spPr>
        <a:xfrm flipV="1">
          <a:off x="7713980" y="6963809"/>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57295</xdr:rowOff>
    </xdr:from>
    <xdr:to>
      <xdr:col>41</xdr:col>
      <xdr:colOff>101600</xdr:colOff>
      <xdr:row>41</xdr:row>
      <xdr:rowOff>158895</xdr:rowOff>
    </xdr:to>
    <xdr:sp macro="" textlink="">
      <xdr:nvSpPr>
        <xdr:cNvPr id="136" name="楕円 135">
          <a:extLst>
            <a:ext uri="{FF2B5EF4-FFF2-40B4-BE49-F238E27FC236}">
              <a16:creationId xmlns:a16="http://schemas.microsoft.com/office/drawing/2014/main" id="{E4719047-1213-4AFF-BB17-EC2C8C383132}"/>
            </a:ext>
          </a:extLst>
        </xdr:cNvPr>
        <xdr:cNvSpPr/>
      </xdr:nvSpPr>
      <xdr:spPr>
        <a:xfrm>
          <a:off x="6873240" y="69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108095</xdr:rowOff>
    </xdr:from>
    <xdr:to>
      <xdr:col>45</xdr:col>
      <xdr:colOff>177800</xdr:colOff>
      <xdr:row>41</xdr:row>
      <xdr:rowOff>108531</xdr:rowOff>
    </xdr:to>
    <xdr:cxnSp macro="">
      <xdr:nvCxnSpPr>
        <xdr:cNvPr id="137" name="直線コネクタ 136">
          <a:extLst>
            <a:ext uri="{FF2B5EF4-FFF2-40B4-BE49-F238E27FC236}">
              <a16:creationId xmlns:a16="http://schemas.microsoft.com/office/drawing/2014/main" id="{402A1E9F-A52B-4DCF-BBEE-96C8D4422096}"/>
            </a:ext>
          </a:extLst>
        </xdr:cNvPr>
        <xdr:cNvCxnSpPr/>
      </xdr:nvCxnSpPr>
      <xdr:spPr>
        <a:xfrm>
          <a:off x="6924040" y="6981335"/>
          <a:ext cx="78994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56207</xdr:rowOff>
    </xdr:from>
    <xdr:to>
      <xdr:col>36</xdr:col>
      <xdr:colOff>165100</xdr:colOff>
      <xdr:row>41</xdr:row>
      <xdr:rowOff>157807</xdr:rowOff>
    </xdr:to>
    <xdr:sp macro="" textlink="">
      <xdr:nvSpPr>
        <xdr:cNvPr id="138" name="楕円 137">
          <a:extLst>
            <a:ext uri="{FF2B5EF4-FFF2-40B4-BE49-F238E27FC236}">
              <a16:creationId xmlns:a16="http://schemas.microsoft.com/office/drawing/2014/main" id="{031F6ADB-B0D6-4F2E-8CEC-4E9A44FE32F4}"/>
            </a:ext>
          </a:extLst>
        </xdr:cNvPr>
        <xdr:cNvSpPr/>
      </xdr:nvSpPr>
      <xdr:spPr>
        <a:xfrm>
          <a:off x="6098540" y="69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107007</xdr:rowOff>
    </xdr:from>
    <xdr:to>
      <xdr:col>41</xdr:col>
      <xdr:colOff>50800</xdr:colOff>
      <xdr:row>41</xdr:row>
      <xdr:rowOff>108095</xdr:rowOff>
    </xdr:to>
    <xdr:cxnSp macro="">
      <xdr:nvCxnSpPr>
        <xdr:cNvPr id="139" name="直線コネクタ 138">
          <a:extLst>
            <a:ext uri="{FF2B5EF4-FFF2-40B4-BE49-F238E27FC236}">
              <a16:creationId xmlns:a16="http://schemas.microsoft.com/office/drawing/2014/main" id="{05486820-AFF2-45B7-B53D-116017D33EF7}"/>
            </a:ext>
          </a:extLst>
        </xdr:cNvPr>
        <xdr:cNvCxnSpPr/>
      </xdr:nvCxnSpPr>
      <xdr:spPr>
        <a:xfrm>
          <a:off x="6149340" y="6980247"/>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5BF65528-BB77-4EF1-8FDC-3CA68345E66B}"/>
            </a:ext>
          </a:extLst>
        </xdr:cNvPr>
        <xdr:cNvSpPr txBox="1"/>
      </xdr:nvSpPr>
      <xdr:spPr>
        <a:xfrm>
          <a:off x="8271587" y="6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7E6F61B2-FD31-479D-8750-F119406B2258}"/>
            </a:ext>
          </a:extLst>
        </xdr:cNvPr>
        <xdr:cNvSpPr txBox="1"/>
      </xdr:nvSpPr>
      <xdr:spPr>
        <a:xfrm>
          <a:off x="7509587"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132097</xdr:rowOff>
    </xdr:from>
    <xdr:ext cx="469744" cy="259045"/>
    <xdr:sp macro="" textlink="">
      <xdr:nvSpPr>
        <xdr:cNvPr id="142" name="n_3aveValue【道路】&#10;一人当たり延長">
          <a:extLst>
            <a:ext uri="{FF2B5EF4-FFF2-40B4-BE49-F238E27FC236}">
              <a16:creationId xmlns:a16="http://schemas.microsoft.com/office/drawing/2014/main" id="{0EE5873D-E8BC-450F-A9DF-83E693117510}"/>
            </a:ext>
          </a:extLst>
        </xdr:cNvPr>
        <xdr:cNvSpPr txBox="1"/>
      </xdr:nvSpPr>
      <xdr:spPr>
        <a:xfrm>
          <a:off x="67120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134056</xdr:rowOff>
    </xdr:from>
    <xdr:ext cx="469744" cy="259045"/>
    <xdr:sp macro="" textlink="">
      <xdr:nvSpPr>
        <xdr:cNvPr id="143" name="n_4aveValue【道路】&#10;一人当たり延長">
          <a:extLst>
            <a:ext uri="{FF2B5EF4-FFF2-40B4-BE49-F238E27FC236}">
              <a16:creationId xmlns:a16="http://schemas.microsoft.com/office/drawing/2014/main" id="{3D5F3755-7A8A-4590-82E4-AB5786A25829}"/>
            </a:ext>
          </a:extLst>
        </xdr:cNvPr>
        <xdr:cNvSpPr txBox="1"/>
      </xdr:nvSpPr>
      <xdr:spPr>
        <a:xfrm>
          <a:off x="5937327" y="616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132496</xdr:rowOff>
    </xdr:from>
    <xdr:ext cx="469744" cy="259045"/>
    <xdr:sp macro="" textlink="">
      <xdr:nvSpPr>
        <xdr:cNvPr id="144" name="n_1mainValue【道路】&#10;一人当たり延長">
          <a:extLst>
            <a:ext uri="{FF2B5EF4-FFF2-40B4-BE49-F238E27FC236}">
              <a16:creationId xmlns:a16="http://schemas.microsoft.com/office/drawing/2014/main" id="{DDABA85B-3780-4637-8252-768FE6B2ECD1}"/>
            </a:ext>
          </a:extLst>
        </xdr:cNvPr>
        <xdr:cNvSpPr txBox="1"/>
      </xdr:nvSpPr>
      <xdr:spPr>
        <a:xfrm>
          <a:off x="8271587" y="70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150458</xdr:rowOff>
    </xdr:from>
    <xdr:ext cx="469744" cy="259045"/>
    <xdr:sp macro="" textlink="">
      <xdr:nvSpPr>
        <xdr:cNvPr id="145" name="n_2mainValue【道路】&#10;一人当たり延長">
          <a:extLst>
            <a:ext uri="{FF2B5EF4-FFF2-40B4-BE49-F238E27FC236}">
              <a16:creationId xmlns:a16="http://schemas.microsoft.com/office/drawing/2014/main" id="{DB16EF76-FE99-440F-BC42-6AF72F26E17A}"/>
            </a:ext>
          </a:extLst>
        </xdr:cNvPr>
        <xdr:cNvSpPr txBox="1"/>
      </xdr:nvSpPr>
      <xdr:spPr>
        <a:xfrm>
          <a:off x="7509587" y="702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150022</xdr:rowOff>
    </xdr:from>
    <xdr:ext cx="469744" cy="259045"/>
    <xdr:sp macro="" textlink="">
      <xdr:nvSpPr>
        <xdr:cNvPr id="146" name="n_3mainValue【道路】&#10;一人当たり延長">
          <a:extLst>
            <a:ext uri="{FF2B5EF4-FFF2-40B4-BE49-F238E27FC236}">
              <a16:creationId xmlns:a16="http://schemas.microsoft.com/office/drawing/2014/main" id="{5F19CDE8-428B-43C2-A3FF-B4EAF8C27399}"/>
            </a:ext>
          </a:extLst>
        </xdr:cNvPr>
        <xdr:cNvSpPr txBox="1"/>
      </xdr:nvSpPr>
      <xdr:spPr>
        <a:xfrm>
          <a:off x="6712027" y="70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148934</xdr:rowOff>
    </xdr:from>
    <xdr:ext cx="469744" cy="259045"/>
    <xdr:sp macro="" textlink="">
      <xdr:nvSpPr>
        <xdr:cNvPr id="147" name="n_4mainValue【道路】&#10;一人当たり延長">
          <a:extLst>
            <a:ext uri="{FF2B5EF4-FFF2-40B4-BE49-F238E27FC236}">
              <a16:creationId xmlns:a16="http://schemas.microsoft.com/office/drawing/2014/main" id="{3195ECE2-0877-4B67-A80A-D44BAE1943EE}"/>
            </a:ext>
          </a:extLst>
        </xdr:cNvPr>
        <xdr:cNvSpPr txBox="1"/>
      </xdr:nvSpPr>
      <xdr:spPr>
        <a:xfrm>
          <a:off x="5937327" y="702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D95A377-E443-4BC4-AC37-1A5C2EDDC5B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AFC2EDD-4C3F-4645-91C0-1F472E0D209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8047CB0-40C4-4F5F-BF28-A33DB037220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A56066C-56F9-41AB-86EB-EDA5FEFBD06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AA57CF2-5250-4EF3-909B-4AA60CD7D6E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2C5D25D-DD3E-42E0-BDA8-4EBE647F082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59A58CB-5E6D-4B53-9A39-30C66CDC3AA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3148BC0-E456-4330-946E-40788733EB7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4B822B4-53D7-48E5-97B7-3B8D4EFDCCD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332E656-B416-485E-995A-055C38BDB3D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C78A429-BE3B-449D-84D8-5968E09BB17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545756E-41A8-4B41-95B3-6C0B18F1890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17C1A04-2A5E-42CD-BF40-9A00C8BEA52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FD1EE9D-DCE4-4798-A333-95BC2A6439D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1F8C3C82-7ACA-48DB-9C02-AF1B994FFA4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C149F0C-A12E-413B-B222-1125484D18C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B5167A4-A3E7-435D-B465-33E13A30973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B41A34E-34EA-4B4A-A5AF-E5FC5EA1314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BEA75BD0-9665-4F83-9523-05E45E9014B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11AF0AF-1293-48C8-AAFB-86A50411D2E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2A25E7D-4A4E-4145-915F-3A9D46FA4428}"/>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C2C3372-D19C-4C42-9CC1-1BC05955FFF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D46D198A-2EA4-42F8-B466-C729C1FBA48E}"/>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A5FD014-FA4A-4F77-B363-11E36CB66CC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4EB8150A-AC05-4145-9EF1-6ADAD4361B32}"/>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E952203-CA4C-4579-B3F7-95C293295A53}"/>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AC78BC0F-4365-4842-B4ED-2F0292C90E87}"/>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AA237C78-8A6A-4190-8D4F-BB7637016692}"/>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C38154ED-BFB0-4CBB-9337-F697692BEC9B}"/>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1ACFCA2-2B6C-4FDF-A88F-71DE61F9E331}"/>
            </a:ext>
          </a:extLst>
        </xdr:cNvPr>
        <xdr:cNvSpPr txBox="1"/>
      </xdr:nvSpPr>
      <xdr:spPr>
        <a:xfrm>
          <a:off x="412496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5CF26F1A-26C5-4242-A84B-425FE2CE14E6}"/>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3E024651-0AD6-41FC-88B1-557F12A92421}"/>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3E47C606-2B1F-42D8-9305-AF22F10B4744}"/>
            </a:ext>
          </a:extLst>
        </xdr:cNvPr>
        <xdr:cNvSpPr/>
      </xdr:nvSpPr>
      <xdr:spPr>
        <a:xfrm>
          <a:off x="25146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1" name="フローチャート: 判断 180">
          <a:extLst>
            <a:ext uri="{FF2B5EF4-FFF2-40B4-BE49-F238E27FC236}">
              <a16:creationId xmlns:a16="http://schemas.microsoft.com/office/drawing/2014/main" id="{2E8D50DC-8B93-482E-9314-D7C9F30C239D}"/>
            </a:ext>
          </a:extLst>
        </xdr:cNvPr>
        <xdr:cNvSpPr/>
      </xdr:nvSpPr>
      <xdr:spPr>
        <a:xfrm>
          <a:off x="17399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62D6B980-6AE3-46E4-8A42-9AEBF1958F52}"/>
            </a:ext>
          </a:extLst>
        </xdr:cNvPr>
        <xdr:cNvSpPr/>
      </xdr:nvSpPr>
      <xdr:spPr>
        <a:xfrm>
          <a:off x="965200" y="996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4C58EA-2630-4015-BAFF-5888C7532DE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2BF350-752F-499C-8260-F5EB3C585F0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08DC697-11F0-4676-B086-94AA09D8CBE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F57AC5-A42B-4F83-BF01-358FF648FC1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44CE1B-3114-4F2A-82BA-7D5B6958720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88" name="楕円 187">
          <a:extLst>
            <a:ext uri="{FF2B5EF4-FFF2-40B4-BE49-F238E27FC236}">
              <a16:creationId xmlns:a16="http://schemas.microsoft.com/office/drawing/2014/main" id="{F8F475E5-1C2A-418C-8BB1-57BA66B6944B}"/>
            </a:ext>
          </a:extLst>
        </xdr:cNvPr>
        <xdr:cNvSpPr/>
      </xdr:nvSpPr>
      <xdr:spPr>
        <a:xfrm>
          <a:off x="4036060" y="998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2CFC9C-773A-4523-84E0-32D9A8B6B46B}"/>
            </a:ext>
          </a:extLst>
        </xdr:cNvPr>
        <xdr:cNvSpPr txBox="1"/>
      </xdr:nvSpPr>
      <xdr:spPr>
        <a:xfrm>
          <a:off x="412496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90" name="楕円 189">
          <a:extLst>
            <a:ext uri="{FF2B5EF4-FFF2-40B4-BE49-F238E27FC236}">
              <a16:creationId xmlns:a16="http://schemas.microsoft.com/office/drawing/2014/main" id="{1DF5642A-250A-4DF9-B059-464CA11C314D}"/>
            </a:ext>
          </a:extLst>
        </xdr:cNvPr>
        <xdr:cNvSpPr/>
      </xdr:nvSpPr>
      <xdr:spPr>
        <a:xfrm>
          <a:off x="3312160" y="9940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144780</xdr:rowOff>
    </xdr:to>
    <xdr:cxnSp macro="">
      <xdr:nvCxnSpPr>
        <xdr:cNvPr id="191" name="直線コネクタ 190">
          <a:extLst>
            <a:ext uri="{FF2B5EF4-FFF2-40B4-BE49-F238E27FC236}">
              <a16:creationId xmlns:a16="http://schemas.microsoft.com/office/drawing/2014/main" id="{04590948-DCE5-47E8-AB14-51705374249E}"/>
            </a:ext>
          </a:extLst>
        </xdr:cNvPr>
        <xdr:cNvCxnSpPr/>
      </xdr:nvCxnSpPr>
      <xdr:spPr>
        <a:xfrm>
          <a:off x="3355340" y="999172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92" name="楕円 191">
          <a:extLst>
            <a:ext uri="{FF2B5EF4-FFF2-40B4-BE49-F238E27FC236}">
              <a16:creationId xmlns:a16="http://schemas.microsoft.com/office/drawing/2014/main" id="{3523D86B-C528-4CC8-8BAC-BEB8D91252B3}"/>
            </a:ext>
          </a:extLst>
        </xdr:cNvPr>
        <xdr:cNvSpPr/>
      </xdr:nvSpPr>
      <xdr:spPr>
        <a:xfrm>
          <a:off x="25146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100965</xdr:rowOff>
    </xdr:to>
    <xdr:cxnSp macro="">
      <xdr:nvCxnSpPr>
        <xdr:cNvPr id="193" name="直線コネクタ 192">
          <a:extLst>
            <a:ext uri="{FF2B5EF4-FFF2-40B4-BE49-F238E27FC236}">
              <a16:creationId xmlns:a16="http://schemas.microsoft.com/office/drawing/2014/main" id="{42BDCA16-D614-4A6B-937D-7EB2DB3922BF}"/>
            </a:ext>
          </a:extLst>
        </xdr:cNvPr>
        <xdr:cNvCxnSpPr/>
      </xdr:nvCxnSpPr>
      <xdr:spPr>
        <a:xfrm>
          <a:off x="2565400" y="995362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94" name="楕円 193">
          <a:extLst>
            <a:ext uri="{FF2B5EF4-FFF2-40B4-BE49-F238E27FC236}">
              <a16:creationId xmlns:a16="http://schemas.microsoft.com/office/drawing/2014/main" id="{48549EF3-4C13-40B2-B43B-4AE2DE3DC985}"/>
            </a:ext>
          </a:extLst>
        </xdr:cNvPr>
        <xdr:cNvSpPr/>
      </xdr:nvSpPr>
      <xdr:spPr>
        <a:xfrm>
          <a:off x="1739900" y="9866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62865</xdr:rowOff>
    </xdr:to>
    <xdr:cxnSp macro="">
      <xdr:nvCxnSpPr>
        <xdr:cNvPr id="195" name="直線コネクタ 194">
          <a:extLst>
            <a:ext uri="{FF2B5EF4-FFF2-40B4-BE49-F238E27FC236}">
              <a16:creationId xmlns:a16="http://schemas.microsoft.com/office/drawing/2014/main" id="{FA206336-E5C3-46FD-8C4A-E3F0F6B637E5}"/>
            </a:ext>
          </a:extLst>
        </xdr:cNvPr>
        <xdr:cNvCxnSpPr/>
      </xdr:nvCxnSpPr>
      <xdr:spPr>
        <a:xfrm>
          <a:off x="1790700" y="991362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105410</xdr:rowOff>
    </xdr:from>
    <xdr:to>
      <xdr:col>6</xdr:col>
      <xdr:colOff>38100</xdr:colOff>
      <xdr:row>59</xdr:row>
      <xdr:rowOff>35560</xdr:rowOff>
    </xdr:to>
    <xdr:sp macro="" textlink="">
      <xdr:nvSpPr>
        <xdr:cNvPr id="196" name="楕円 195">
          <a:extLst>
            <a:ext uri="{FF2B5EF4-FFF2-40B4-BE49-F238E27FC236}">
              <a16:creationId xmlns:a16="http://schemas.microsoft.com/office/drawing/2014/main" id="{84C3F25B-9012-4935-9FB4-7A9301B28396}"/>
            </a:ext>
          </a:extLst>
        </xdr:cNvPr>
        <xdr:cNvSpPr/>
      </xdr:nvSpPr>
      <xdr:spPr>
        <a:xfrm>
          <a:off x="965200" y="982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156210</xdr:rowOff>
    </xdr:from>
    <xdr:to>
      <xdr:col>10</xdr:col>
      <xdr:colOff>114300</xdr:colOff>
      <xdr:row>59</xdr:row>
      <xdr:rowOff>22860</xdr:rowOff>
    </xdr:to>
    <xdr:cxnSp macro="">
      <xdr:nvCxnSpPr>
        <xdr:cNvPr id="197" name="直線コネクタ 196">
          <a:extLst>
            <a:ext uri="{FF2B5EF4-FFF2-40B4-BE49-F238E27FC236}">
              <a16:creationId xmlns:a16="http://schemas.microsoft.com/office/drawing/2014/main" id="{DC688814-0A97-43B4-9B55-5EC511E9C86E}"/>
            </a:ext>
          </a:extLst>
        </xdr:cNvPr>
        <xdr:cNvCxnSpPr/>
      </xdr:nvCxnSpPr>
      <xdr:spPr>
        <a:xfrm>
          <a:off x="1008380" y="987933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83DCA40-CC5E-4679-B472-A5CE510D1DCB}"/>
            </a:ext>
          </a:extLst>
        </xdr:cNvPr>
        <xdr:cNvSpPr txBox="1"/>
      </xdr:nvSpPr>
      <xdr:spPr>
        <a:xfrm>
          <a:off x="317056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D1B422A-7179-4FF5-BEAD-03882B2F863D}"/>
            </a:ext>
          </a:extLst>
        </xdr:cNvPr>
        <xdr:cNvSpPr txBox="1"/>
      </xdr:nvSpPr>
      <xdr:spPr>
        <a:xfrm>
          <a:off x="238570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A31F98A-2D27-410A-8FDB-1E045389BBB1}"/>
            </a:ext>
          </a:extLst>
        </xdr:cNvPr>
        <xdr:cNvSpPr txBox="1"/>
      </xdr:nvSpPr>
      <xdr:spPr>
        <a:xfrm>
          <a:off x="16110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6951A77-F34B-4E60-8388-9271A5486C94}"/>
            </a:ext>
          </a:extLst>
        </xdr:cNvPr>
        <xdr:cNvSpPr txBox="1"/>
      </xdr:nvSpPr>
      <xdr:spPr>
        <a:xfrm>
          <a:off x="83630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13B3C31-6202-40E2-9E05-31BB9C80390D}"/>
            </a:ext>
          </a:extLst>
        </xdr:cNvPr>
        <xdr:cNvSpPr txBox="1"/>
      </xdr:nvSpPr>
      <xdr:spPr>
        <a:xfrm>
          <a:off x="317056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205E658-007C-4B32-9CB6-B4071634FF6F}"/>
            </a:ext>
          </a:extLst>
        </xdr:cNvPr>
        <xdr:cNvSpPr txBox="1"/>
      </xdr:nvSpPr>
      <xdr:spPr>
        <a:xfrm>
          <a:off x="23857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5F7E0E95-399A-46E1-B34E-D9809C421DF2}"/>
            </a:ext>
          </a:extLst>
        </xdr:cNvPr>
        <xdr:cNvSpPr txBox="1"/>
      </xdr:nvSpPr>
      <xdr:spPr>
        <a:xfrm>
          <a:off x="161100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52087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B511ADE-887D-4516-A222-545920A36401}"/>
            </a:ext>
          </a:extLst>
        </xdr:cNvPr>
        <xdr:cNvSpPr txBox="1"/>
      </xdr:nvSpPr>
      <xdr:spPr>
        <a:xfrm>
          <a:off x="83630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A7D5256-0A08-4D76-B6AC-D8EBBA2A685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C70639A-2E14-4860-A1AD-910A0E4CB38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0B60860-BB2D-4EC9-A609-240833DCF53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FE96B14-262D-4040-9041-D9A753FE648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1BB20DD-FFFD-441C-9253-76FB10CA824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3304A85-D911-461B-9D94-7D6FBA09803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7E6E4EB-286E-4D15-A368-78D0F737082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FAC0F49-49CF-4171-8385-3C4809407F7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1F3FDAB-BE2F-4D60-A37B-9D7624BBAEF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79DAB01-597E-4FF4-832C-3678165BF47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1AAF4CB-4084-4847-A8EC-5F24882DC70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C81A0019-7791-4059-9CFA-6E4CBA326F1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329A6A6-5FF1-4364-A230-8B9C175CC83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FBDB8461-E178-4BC9-8830-C641DB3BD56B}"/>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79C654B-3FBB-4634-9DEF-A9826BFF606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1B5B520B-0DEF-4AC3-A4CE-96A2DCCE0192}"/>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8D82536-E259-4F6C-8534-6873CC8F095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AF5AFC8A-C572-4FF8-8C85-D734479484E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402B516-50D1-4D98-8756-00048159816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D1A2953F-C34A-407A-9097-1CA5D53A6A25}"/>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7C2555F-4B82-473B-BCE4-8E26E60B354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9C31055C-0BAC-4736-B742-B38A7E75E7A6}"/>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D9568A8-5C12-4C47-A04B-A46472F0E23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82178B4F-4EA8-46BE-8BDE-692F4B32F13A}"/>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65F4380-88AC-427F-AAB8-16FC5C1D151F}"/>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7DCA64E-3D0E-41EC-8C42-AFBC0324BA0B}"/>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7AC625AF-0110-4DDE-AACC-1B8B89A2CDCB}"/>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5469DF4D-2675-47C2-AC09-B90E6DA13FBE}"/>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CCDBA408-45ED-49B1-A09A-C3F46D4C464F}"/>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389DB70C-C6CE-4F0E-8C79-B81E9F06EDDD}"/>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FCD8EA1A-6C92-479C-BEF8-7178908F235E}"/>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106A72E8-4E07-41AA-A73B-808DC939DB00}"/>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82691</xdr:rowOff>
    </xdr:from>
    <xdr:to>
      <xdr:col>41</xdr:col>
      <xdr:colOff>101600</xdr:colOff>
      <xdr:row>63</xdr:row>
      <xdr:rowOff>12841</xdr:rowOff>
    </xdr:to>
    <xdr:sp macro="" textlink="">
      <xdr:nvSpPr>
        <xdr:cNvPr id="238" name="フローチャート: 判断 237">
          <a:extLst>
            <a:ext uri="{FF2B5EF4-FFF2-40B4-BE49-F238E27FC236}">
              <a16:creationId xmlns:a16="http://schemas.microsoft.com/office/drawing/2014/main" id="{AD09F865-0E03-4784-96D6-44277F484E87}"/>
            </a:ext>
          </a:extLst>
        </xdr:cNvPr>
        <xdr:cNvSpPr/>
      </xdr:nvSpPr>
      <xdr:spPr>
        <a:xfrm>
          <a:off x="6873240" y="104763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63001</xdr:rowOff>
    </xdr:from>
    <xdr:to>
      <xdr:col>36</xdr:col>
      <xdr:colOff>165100</xdr:colOff>
      <xdr:row>62</xdr:row>
      <xdr:rowOff>164601</xdr:rowOff>
    </xdr:to>
    <xdr:sp macro="" textlink="">
      <xdr:nvSpPr>
        <xdr:cNvPr id="239" name="フローチャート: 判断 238">
          <a:extLst>
            <a:ext uri="{FF2B5EF4-FFF2-40B4-BE49-F238E27FC236}">
              <a16:creationId xmlns:a16="http://schemas.microsoft.com/office/drawing/2014/main" id="{24C81E5E-95F7-4E66-B383-B6527F5A1C23}"/>
            </a:ext>
          </a:extLst>
        </xdr:cNvPr>
        <xdr:cNvSpPr/>
      </xdr:nvSpPr>
      <xdr:spPr>
        <a:xfrm>
          <a:off x="6098540" y="104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F1DD569-AACE-4380-A424-0DE2CFBFFFD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2CD091-8952-42BF-B4E4-3F1C2CEFBA1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A0E0A8C-0F8C-47A3-A679-CB79CC3BEAD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B4CE7C-14F6-4626-8A6F-23752259D2C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C42708D-8414-4259-9A00-E809DE7C0B9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144489</xdr:rowOff>
    </xdr:from>
    <xdr:to>
      <xdr:col>55</xdr:col>
      <xdr:colOff>50800</xdr:colOff>
      <xdr:row>64</xdr:row>
      <xdr:rowOff>74639</xdr:rowOff>
    </xdr:to>
    <xdr:sp macro="" textlink="">
      <xdr:nvSpPr>
        <xdr:cNvPr id="245" name="楕円 244">
          <a:extLst>
            <a:ext uri="{FF2B5EF4-FFF2-40B4-BE49-F238E27FC236}">
              <a16:creationId xmlns:a16="http://schemas.microsoft.com/office/drawing/2014/main" id="{B0E774E7-93A2-4DB0-9665-514176B3397F}"/>
            </a:ext>
          </a:extLst>
        </xdr:cNvPr>
        <xdr:cNvSpPr/>
      </xdr:nvSpPr>
      <xdr:spPr>
        <a:xfrm>
          <a:off x="9192260" y="10705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59416</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7604BC3E-3477-430D-94C2-C00EF7738208}"/>
            </a:ext>
          </a:extLst>
        </xdr:cNvPr>
        <xdr:cNvSpPr txBox="1"/>
      </xdr:nvSpPr>
      <xdr:spPr>
        <a:xfrm>
          <a:off x="9258300" y="106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144150</xdr:rowOff>
    </xdr:from>
    <xdr:to>
      <xdr:col>50</xdr:col>
      <xdr:colOff>165100</xdr:colOff>
      <xdr:row>64</xdr:row>
      <xdr:rowOff>74300</xdr:rowOff>
    </xdr:to>
    <xdr:sp macro="" textlink="">
      <xdr:nvSpPr>
        <xdr:cNvPr id="247" name="楕円 246">
          <a:extLst>
            <a:ext uri="{FF2B5EF4-FFF2-40B4-BE49-F238E27FC236}">
              <a16:creationId xmlns:a16="http://schemas.microsoft.com/office/drawing/2014/main" id="{80DBBB69-3F06-467C-A8DC-1D13E3FA8D16}"/>
            </a:ext>
          </a:extLst>
        </xdr:cNvPr>
        <xdr:cNvSpPr/>
      </xdr:nvSpPr>
      <xdr:spPr>
        <a:xfrm>
          <a:off x="8445500" y="10705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23500</xdr:rowOff>
    </xdr:from>
    <xdr:to>
      <xdr:col>55</xdr:col>
      <xdr:colOff>0</xdr:colOff>
      <xdr:row>64</xdr:row>
      <xdr:rowOff>23839</xdr:rowOff>
    </xdr:to>
    <xdr:cxnSp macro="">
      <xdr:nvCxnSpPr>
        <xdr:cNvPr id="248" name="直線コネクタ 247">
          <a:extLst>
            <a:ext uri="{FF2B5EF4-FFF2-40B4-BE49-F238E27FC236}">
              <a16:creationId xmlns:a16="http://schemas.microsoft.com/office/drawing/2014/main" id="{55B98067-7684-4B73-9174-CAD5EC315AB0}"/>
            </a:ext>
          </a:extLst>
        </xdr:cNvPr>
        <xdr:cNvCxnSpPr/>
      </xdr:nvCxnSpPr>
      <xdr:spPr>
        <a:xfrm>
          <a:off x="8496300" y="10752460"/>
          <a:ext cx="7239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143766</xdr:rowOff>
    </xdr:from>
    <xdr:to>
      <xdr:col>46</xdr:col>
      <xdr:colOff>38100</xdr:colOff>
      <xdr:row>64</xdr:row>
      <xdr:rowOff>73916</xdr:rowOff>
    </xdr:to>
    <xdr:sp macro="" textlink="">
      <xdr:nvSpPr>
        <xdr:cNvPr id="249" name="楕円 248">
          <a:extLst>
            <a:ext uri="{FF2B5EF4-FFF2-40B4-BE49-F238E27FC236}">
              <a16:creationId xmlns:a16="http://schemas.microsoft.com/office/drawing/2014/main" id="{D9F9C712-D75D-401C-9F3B-4EED51D3EC3C}"/>
            </a:ext>
          </a:extLst>
        </xdr:cNvPr>
        <xdr:cNvSpPr/>
      </xdr:nvSpPr>
      <xdr:spPr>
        <a:xfrm>
          <a:off x="7670800" y="10705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23116</xdr:rowOff>
    </xdr:from>
    <xdr:to>
      <xdr:col>50</xdr:col>
      <xdr:colOff>114300</xdr:colOff>
      <xdr:row>64</xdr:row>
      <xdr:rowOff>23500</xdr:rowOff>
    </xdr:to>
    <xdr:cxnSp macro="">
      <xdr:nvCxnSpPr>
        <xdr:cNvPr id="250" name="直線コネクタ 249">
          <a:extLst>
            <a:ext uri="{FF2B5EF4-FFF2-40B4-BE49-F238E27FC236}">
              <a16:creationId xmlns:a16="http://schemas.microsoft.com/office/drawing/2014/main" id="{327AA204-1CFB-4F5B-9F83-DF5A4F4B1C9D}"/>
            </a:ext>
          </a:extLst>
        </xdr:cNvPr>
        <xdr:cNvCxnSpPr/>
      </xdr:nvCxnSpPr>
      <xdr:spPr>
        <a:xfrm>
          <a:off x="7713980" y="10752076"/>
          <a:ext cx="78232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143404</xdr:rowOff>
    </xdr:from>
    <xdr:to>
      <xdr:col>41</xdr:col>
      <xdr:colOff>101600</xdr:colOff>
      <xdr:row>64</xdr:row>
      <xdr:rowOff>73554</xdr:rowOff>
    </xdr:to>
    <xdr:sp macro="" textlink="">
      <xdr:nvSpPr>
        <xdr:cNvPr id="251" name="楕円 250">
          <a:extLst>
            <a:ext uri="{FF2B5EF4-FFF2-40B4-BE49-F238E27FC236}">
              <a16:creationId xmlns:a16="http://schemas.microsoft.com/office/drawing/2014/main" id="{A757CFEB-4DC1-4CF8-BC1F-760EED815AF9}"/>
            </a:ext>
          </a:extLst>
        </xdr:cNvPr>
        <xdr:cNvSpPr/>
      </xdr:nvSpPr>
      <xdr:spPr>
        <a:xfrm>
          <a:off x="6873240" y="10704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22754</xdr:rowOff>
    </xdr:from>
    <xdr:to>
      <xdr:col>45</xdr:col>
      <xdr:colOff>177800</xdr:colOff>
      <xdr:row>64</xdr:row>
      <xdr:rowOff>23116</xdr:rowOff>
    </xdr:to>
    <xdr:cxnSp macro="">
      <xdr:nvCxnSpPr>
        <xdr:cNvPr id="252" name="直線コネクタ 251">
          <a:extLst>
            <a:ext uri="{FF2B5EF4-FFF2-40B4-BE49-F238E27FC236}">
              <a16:creationId xmlns:a16="http://schemas.microsoft.com/office/drawing/2014/main" id="{C2329E43-267A-48BE-A778-BB69219E961C}"/>
            </a:ext>
          </a:extLst>
        </xdr:cNvPr>
        <xdr:cNvCxnSpPr/>
      </xdr:nvCxnSpPr>
      <xdr:spPr>
        <a:xfrm>
          <a:off x="6924040" y="10751714"/>
          <a:ext cx="78994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143137</xdr:rowOff>
    </xdr:from>
    <xdr:to>
      <xdr:col>36</xdr:col>
      <xdr:colOff>165100</xdr:colOff>
      <xdr:row>64</xdr:row>
      <xdr:rowOff>73287</xdr:rowOff>
    </xdr:to>
    <xdr:sp macro="" textlink="">
      <xdr:nvSpPr>
        <xdr:cNvPr id="253" name="楕円 252">
          <a:extLst>
            <a:ext uri="{FF2B5EF4-FFF2-40B4-BE49-F238E27FC236}">
              <a16:creationId xmlns:a16="http://schemas.microsoft.com/office/drawing/2014/main" id="{4FC7EF75-DE59-4548-B1A0-50B3EBA812EC}"/>
            </a:ext>
          </a:extLst>
        </xdr:cNvPr>
        <xdr:cNvSpPr/>
      </xdr:nvSpPr>
      <xdr:spPr>
        <a:xfrm>
          <a:off x="6098540" y="10704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22487</xdr:rowOff>
    </xdr:from>
    <xdr:to>
      <xdr:col>41</xdr:col>
      <xdr:colOff>50800</xdr:colOff>
      <xdr:row>64</xdr:row>
      <xdr:rowOff>22754</xdr:rowOff>
    </xdr:to>
    <xdr:cxnSp macro="">
      <xdr:nvCxnSpPr>
        <xdr:cNvPr id="254" name="直線コネクタ 253">
          <a:extLst>
            <a:ext uri="{FF2B5EF4-FFF2-40B4-BE49-F238E27FC236}">
              <a16:creationId xmlns:a16="http://schemas.microsoft.com/office/drawing/2014/main" id="{4009405D-4EE8-4710-8485-3C39C486DBE6}"/>
            </a:ext>
          </a:extLst>
        </xdr:cNvPr>
        <xdr:cNvCxnSpPr/>
      </xdr:nvCxnSpPr>
      <xdr:spPr>
        <a:xfrm>
          <a:off x="6149340" y="10751447"/>
          <a:ext cx="7747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22427109-FC30-4101-8CC5-759310073E5D}"/>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5495C199-5F87-408A-89A6-6DDE2A0690B4}"/>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29368</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9A82C32B-DC26-450C-85AB-6A72926D03B7}"/>
            </a:ext>
          </a:extLst>
        </xdr:cNvPr>
        <xdr:cNvSpPr txBox="1"/>
      </xdr:nvSpPr>
      <xdr:spPr>
        <a:xfrm>
          <a:off x="6702571" y="102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9678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D5FEA74B-CF3C-468B-9338-161FF12AEAEB}"/>
            </a:ext>
          </a:extLst>
        </xdr:cNvPr>
        <xdr:cNvSpPr txBox="1"/>
      </xdr:nvSpPr>
      <xdr:spPr>
        <a:xfrm>
          <a:off x="5905011" y="102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65427</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721BED0A-7EF2-4A07-BB49-42F57721EE48}"/>
            </a:ext>
          </a:extLst>
        </xdr:cNvPr>
        <xdr:cNvSpPr txBox="1"/>
      </xdr:nvSpPr>
      <xdr:spPr>
        <a:xfrm>
          <a:off x="8239271" y="1079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65043</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BBD03E38-6289-4F1E-AADE-F1A7C9701D9D}"/>
            </a:ext>
          </a:extLst>
        </xdr:cNvPr>
        <xdr:cNvSpPr txBox="1"/>
      </xdr:nvSpPr>
      <xdr:spPr>
        <a:xfrm>
          <a:off x="7477271" y="107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64681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FA607E1C-9A70-444A-A1AC-FA8E8A12FD4C}"/>
            </a:ext>
          </a:extLst>
        </xdr:cNvPr>
        <xdr:cNvSpPr txBox="1"/>
      </xdr:nvSpPr>
      <xdr:spPr>
        <a:xfrm>
          <a:off x="6702571" y="107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64414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42BD71A2-9B09-41F2-8A10-C5A41B1119B1}"/>
            </a:ext>
          </a:extLst>
        </xdr:cNvPr>
        <xdr:cNvSpPr txBox="1"/>
      </xdr:nvSpPr>
      <xdr:spPr>
        <a:xfrm>
          <a:off x="5905011" y="107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DDC0A93-98CD-4210-A917-69C10FC805F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7DDD26C-A0A2-40C1-8D37-488F792C6C0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7529768-B69B-4B46-9CCF-09369A9CE09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CA2C02C-0D05-4114-A302-3ACBA1CE0FE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1BCE9A4-3FFD-4B1A-B92B-B971851B2EF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9AB73B9-9422-4835-9316-F42BC4137C0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6C3AD49-97AF-461C-BBEE-76863F50739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4F403FD-C11E-4691-AC96-A3E2A5FBC8D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F8642F4-9015-461D-94C5-8B2A121B004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665D3E6-C048-47FD-B551-A44A80C6954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C2F03DA-72E7-4918-9CE3-AEEB322DAF1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1F5F7A-05D4-42ED-A5B7-03138C01AB8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A3651C62-52C3-4F57-8ECE-72BB2F3ADCF9}"/>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3189F4B-921E-4067-AE5C-7565A981E6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5F7F979-115C-4F73-B316-7A73A9AB925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0203EE2-A5D9-4913-8A17-1700F0FB36F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1BC4153-2038-4734-A075-1CE0DEE5C8E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CAEBDB6-7D9F-4192-8098-E08EC15967F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9022514-64C6-49A0-9CAB-8519477317C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AF0022F-5F8F-4ECC-9514-2398779117A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7B6D17B-21D0-41F1-A321-9205E7E3034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40F00D7-A60A-42C1-AE09-D092C23F9EF5}"/>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AA4F449D-6794-4805-99D2-0042699327DC}"/>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DA5F654-2CDE-4E9B-A3F8-134EE254D23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7B0B629E-4A44-4709-AEA7-21DE275E6F29}"/>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7D1FD57-9120-451D-8ECB-28A02A51902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F399CA1-57C2-4F66-95C9-5559B5C6A344}"/>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3DCD9AF-0215-48E9-AFCE-71BB4CCF7983}"/>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3071119F-84E4-4CC3-ABF7-806DFE6AF134}"/>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06CFE76-D131-4B77-8CAA-02927CCD4CC0}"/>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42204D10-68D7-4297-AF06-B8535CF0BB92}"/>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3925069-0095-412D-9D54-859A14A67613}"/>
            </a:ext>
          </a:extLst>
        </xdr:cNvPr>
        <xdr:cNvSpPr txBox="1"/>
      </xdr:nvSpPr>
      <xdr:spPr>
        <a:xfrm>
          <a:off x="4124960" y="13790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7312D41D-E6FD-4AFF-AB90-9E4935EB17C5}"/>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1A243927-6950-4D2D-AB62-094779164912}"/>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8CA28232-8234-4307-B6BD-FD0844C1BED3}"/>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8" name="フローチャート: 判断 297">
          <a:extLst>
            <a:ext uri="{FF2B5EF4-FFF2-40B4-BE49-F238E27FC236}">
              <a16:creationId xmlns:a16="http://schemas.microsoft.com/office/drawing/2014/main" id="{27015DEB-8307-4C60-8832-EFCFA93ED10F}"/>
            </a:ext>
          </a:extLst>
        </xdr:cNvPr>
        <xdr:cNvSpPr/>
      </xdr:nvSpPr>
      <xdr:spPr>
        <a:xfrm>
          <a:off x="1739900" y="13682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47716</xdr:rowOff>
    </xdr:from>
    <xdr:to>
      <xdr:col>6</xdr:col>
      <xdr:colOff>38100</xdr:colOff>
      <xdr:row>81</xdr:row>
      <xdr:rowOff>149316</xdr:rowOff>
    </xdr:to>
    <xdr:sp macro="" textlink="">
      <xdr:nvSpPr>
        <xdr:cNvPr id="299" name="フローチャート: 判断 298">
          <a:extLst>
            <a:ext uri="{FF2B5EF4-FFF2-40B4-BE49-F238E27FC236}">
              <a16:creationId xmlns:a16="http://schemas.microsoft.com/office/drawing/2014/main" id="{1CE98986-0585-4C2C-B4B6-87A739BD1507}"/>
            </a:ext>
          </a:extLst>
        </xdr:cNvPr>
        <xdr:cNvSpPr/>
      </xdr:nvSpPr>
      <xdr:spPr>
        <a:xfrm>
          <a:off x="965200" y="13626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34AD111-ED88-4F36-8A86-F81E327DA75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C38E898-655F-42B4-B545-A9E8BEB5902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58FBCE-FF3B-431E-A14D-74F211AD88B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280E51A-C0D5-4DFF-A57C-2E1278C3B92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CCB7F32-22BB-44B9-A5EF-47A608F70D7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3629</xdr:rowOff>
    </xdr:from>
    <xdr:to>
      <xdr:col>24</xdr:col>
      <xdr:colOff>114300</xdr:colOff>
      <xdr:row>78</xdr:row>
      <xdr:rowOff>105229</xdr:rowOff>
    </xdr:to>
    <xdr:sp macro="" textlink="">
      <xdr:nvSpPr>
        <xdr:cNvPr id="305" name="楕円 304">
          <a:extLst>
            <a:ext uri="{FF2B5EF4-FFF2-40B4-BE49-F238E27FC236}">
              <a16:creationId xmlns:a16="http://schemas.microsoft.com/office/drawing/2014/main" id="{06AD25A1-E9C7-42F6-9AF2-2765DA6F030A}"/>
            </a:ext>
          </a:extLst>
        </xdr:cNvPr>
        <xdr:cNvSpPr/>
      </xdr:nvSpPr>
      <xdr:spPr>
        <a:xfrm>
          <a:off x="4036060" y="130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90006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D8F1701B-EF91-44E5-A478-B96062CF11EC}"/>
            </a:ext>
          </a:extLst>
        </xdr:cNvPr>
        <xdr:cNvSpPr txBox="1"/>
      </xdr:nvSpPr>
      <xdr:spPr>
        <a:xfrm>
          <a:off x="4124960" y="12998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139156</xdr:rowOff>
    </xdr:from>
    <xdr:to>
      <xdr:col>20</xdr:col>
      <xdr:colOff>38100</xdr:colOff>
      <xdr:row>78</xdr:row>
      <xdr:rowOff>69306</xdr:rowOff>
    </xdr:to>
    <xdr:sp macro="" textlink="">
      <xdr:nvSpPr>
        <xdr:cNvPr id="307" name="楕円 306">
          <a:extLst>
            <a:ext uri="{FF2B5EF4-FFF2-40B4-BE49-F238E27FC236}">
              <a16:creationId xmlns:a16="http://schemas.microsoft.com/office/drawing/2014/main" id="{6A414A68-D834-4B58-8CF7-F3A7D2C679F6}"/>
            </a:ext>
          </a:extLst>
        </xdr:cNvPr>
        <xdr:cNvSpPr/>
      </xdr:nvSpPr>
      <xdr:spPr>
        <a:xfrm>
          <a:off x="3312160" y="13047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18506</xdr:rowOff>
    </xdr:from>
    <xdr:to>
      <xdr:col>24</xdr:col>
      <xdr:colOff>63500</xdr:colOff>
      <xdr:row>78</xdr:row>
      <xdr:rowOff>54429</xdr:rowOff>
    </xdr:to>
    <xdr:cxnSp macro="">
      <xdr:nvCxnSpPr>
        <xdr:cNvPr id="308" name="直線コネクタ 307">
          <a:extLst>
            <a:ext uri="{FF2B5EF4-FFF2-40B4-BE49-F238E27FC236}">
              <a16:creationId xmlns:a16="http://schemas.microsoft.com/office/drawing/2014/main" id="{2453C242-9E13-4BED-87E6-5F4AB352901E}"/>
            </a:ext>
          </a:extLst>
        </xdr:cNvPr>
        <xdr:cNvCxnSpPr/>
      </xdr:nvCxnSpPr>
      <xdr:spPr>
        <a:xfrm>
          <a:off x="3355340" y="13094426"/>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98334</xdr:rowOff>
    </xdr:from>
    <xdr:to>
      <xdr:col>15</xdr:col>
      <xdr:colOff>101600</xdr:colOff>
      <xdr:row>79</xdr:row>
      <xdr:rowOff>28484</xdr:rowOff>
    </xdr:to>
    <xdr:sp macro="" textlink="">
      <xdr:nvSpPr>
        <xdr:cNvPr id="309" name="楕円 308">
          <a:extLst>
            <a:ext uri="{FF2B5EF4-FFF2-40B4-BE49-F238E27FC236}">
              <a16:creationId xmlns:a16="http://schemas.microsoft.com/office/drawing/2014/main" id="{6355B06C-1FD0-451F-9F3E-1F41B4F53EF9}"/>
            </a:ext>
          </a:extLst>
        </xdr:cNvPr>
        <xdr:cNvSpPr/>
      </xdr:nvSpPr>
      <xdr:spPr>
        <a:xfrm>
          <a:off x="2514600" y="13174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18506</xdr:rowOff>
    </xdr:from>
    <xdr:to>
      <xdr:col>19</xdr:col>
      <xdr:colOff>177800</xdr:colOff>
      <xdr:row>78</xdr:row>
      <xdr:rowOff>149134</xdr:rowOff>
    </xdr:to>
    <xdr:cxnSp macro="">
      <xdr:nvCxnSpPr>
        <xdr:cNvPr id="310" name="直線コネクタ 309">
          <a:extLst>
            <a:ext uri="{FF2B5EF4-FFF2-40B4-BE49-F238E27FC236}">
              <a16:creationId xmlns:a16="http://schemas.microsoft.com/office/drawing/2014/main" id="{5B3F1AF3-184E-4E59-A9CF-E455018E10BE}"/>
            </a:ext>
          </a:extLst>
        </xdr:cNvPr>
        <xdr:cNvCxnSpPr/>
      </xdr:nvCxnSpPr>
      <xdr:spPr>
        <a:xfrm flipV="1">
          <a:off x="2565400" y="13094426"/>
          <a:ext cx="78994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36286</xdr:rowOff>
    </xdr:from>
    <xdr:to>
      <xdr:col>10</xdr:col>
      <xdr:colOff>165100</xdr:colOff>
      <xdr:row>78</xdr:row>
      <xdr:rowOff>137886</xdr:rowOff>
    </xdr:to>
    <xdr:sp macro="" textlink="">
      <xdr:nvSpPr>
        <xdr:cNvPr id="311" name="楕円 310">
          <a:extLst>
            <a:ext uri="{FF2B5EF4-FFF2-40B4-BE49-F238E27FC236}">
              <a16:creationId xmlns:a16="http://schemas.microsoft.com/office/drawing/2014/main" id="{76F5B08B-2BA6-4F4C-A953-685409D824AF}"/>
            </a:ext>
          </a:extLst>
        </xdr:cNvPr>
        <xdr:cNvSpPr/>
      </xdr:nvSpPr>
      <xdr:spPr>
        <a:xfrm>
          <a:off x="1739900" y="131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87086</xdr:rowOff>
    </xdr:from>
    <xdr:to>
      <xdr:col>15</xdr:col>
      <xdr:colOff>50800</xdr:colOff>
      <xdr:row>78</xdr:row>
      <xdr:rowOff>149134</xdr:rowOff>
    </xdr:to>
    <xdr:cxnSp macro="">
      <xdr:nvCxnSpPr>
        <xdr:cNvPr id="312" name="直線コネクタ 311">
          <a:extLst>
            <a:ext uri="{FF2B5EF4-FFF2-40B4-BE49-F238E27FC236}">
              <a16:creationId xmlns:a16="http://schemas.microsoft.com/office/drawing/2014/main" id="{AE7289B4-68F8-45AE-BD80-952B34317FEA}"/>
            </a:ext>
          </a:extLst>
        </xdr:cNvPr>
        <xdr:cNvCxnSpPr/>
      </xdr:nvCxnSpPr>
      <xdr:spPr>
        <a:xfrm>
          <a:off x="1790700" y="13163006"/>
          <a:ext cx="7747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142421</xdr:rowOff>
    </xdr:from>
    <xdr:to>
      <xdr:col>6</xdr:col>
      <xdr:colOff>38100</xdr:colOff>
      <xdr:row>78</xdr:row>
      <xdr:rowOff>72571</xdr:rowOff>
    </xdr:to>
    <xdr:sp macro="" textlink="">
      <xdr:nvSpPr>
        <xdr:cNvPr id="313" name="楕円 312">
          <a:extLst>
            <a:ext uri="{FF2B5EF4-FFF2-40B4-BE49-F238E27FC236}">
              <a16:creationId xmlns:a16="http://schemas.microsoft.com/office/drawing/2014/main" id="{B1A83B86-7D63-4930-8003-579C04B7DF7A}"/>
            </a:ext>
          </a:extLst>
        </xdr:cNvPr>
        <xdr:cNvSpPr/>
      </xdr:nvSpPr>
      <xdr:spPr>
        <a:xfrm>
          <a:off x="965200" y="13050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21771</xdr:rowOff>
    </xdr:from>
    <xdr:to>
      <xdr:col>10</xdr:col>
      <xdr:colOff>114300</xdr:colOff>
      <xdr:row>78</xdr:row>
      <xdr:rowOff>87086</xdr:rowOff>
    </xdr:to>
    <xdr:cxnSp macro="">
      <xdr:nvCxnSpPr>
        <xdr:cNvPr id="314" name="直線コネクタ 313">
          <a:extLst>
            <a:ext uri="{FF2B5EF4-FFF2-40B4-BE49-F238E27FC236}">
              <a16:creationId xmlns:a16="http://schemas.microsoft.com/office/drawing/2014/main" id="{7642A2CC-7B75-44F6-BD60-DE6357917E97}"/>
            </a:ext>
          </a:extLst>
        </xdr:cNvPr>
        <xdr:cNvCxnSpPr/>
      </xdr:nvCxnSpPr>
      <xdr:spPr>
        <a:xfrm>
          <a:off x="1008380" y="13097691"/>
          <a:ext cx="7823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74F2B932-1CA9-4F98-A0CD-B4CEE3F64B6F}"/>
            </a:ext>
          </a:extLst>
        </xdr:cNvPr>
        <xdr:cNvSpPr txBox="1"/>
      </xdr:nvSpPr>
      <xdr:spPr>
        <a:xfrm>
          <a:off x="3170564" y="1387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7EA31355-DF2F-4EF2-A31D-DCC2A02B1F2A}"/>
            </a:ext>
          </a:extLst>
        </xdr:cNvPr>
        <xdr:cNvSpPr txBox="1"/>
      </xdr:nvSpPr>
      <xdr:spPr>
        <a:xfrm>
          <a:off x="2385704" y="1384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317" name="n_3aveValue【公営住宅】&#10;有形固定資産減価償却率">
          <a:extLst>
            <a:ext uri="{FF2B5EF4-FFF2-40B4-BE49-F238E27FC236}">
              <a16:creationId xmlns:a16="http://schemas.microsoft.com/office/drawing/2014/main" id="{6C5C26BE-D3D6-44EB-95DD-1BF48454072C}"/>
            </a:ext>
          </a:extLst>
        </xdr:cNvPr>
        <xdr:cNvSpPr txBox="1"/>
      </xdr:nvSpPr>
      <xdr:spPr>
        <a:xfrm>
          <a:off x="1611004" y="1377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140443</xdr:rowOff>
    </xdr:from>
    <xdr:ext cx="405111" cy="259045"/>
    <xdr:sp macro="" textlink="">
      <xdr:nvSpPr>
        <xdr:cNvPr id="318" name="n_4aveValue【公営住宅】&#10;有形固定資産減価償却率">
          <a:extLst>
            <a:ext uri="{FF2B5EF4-FFF2-40B4-BE49-F238E27FC236}">
              <a16:creationId xmlns:a16="http://schemas.microsoft.com/office/drawing/2014/main" id="{E9D3A21E-2F30-46F2-A85B-F1FC4B21913D}"/>
            </a:ext>
          </a:extLst>
        </xdr:cNvPr>
        <xdr:cNvSpPr txBox="1"/>
      </xdr:nvSpPr>
      <xdr:spPr>
        <a:xfrm>
          <a:off x="83630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85833</xdr:rowOff>
    </xdr:from>
    <xdr:ext cx="405111" cy="259045"/>
    <xdr:sp macro="" textlink="">
      <xdr:nvSpPr>
        <xdr:cNvPr id="319" name="n_1mainValue【公営住宅】&#10;有形固定資産減価償却率">
          <a:extLst>
            <a:ext uri="{FF2B5EF4-FFF2-40B4-BE49-F238E27FC236}">
              <a16:creationId xmlns:a16="http://schemas.microsoft.com/office/drawing/2014/main" id="{68BB8EB5-9334-4E92-BA3F-A5DA160520E6}"/>
            </a:ext>
          </a:extLst>
        </xdr:cNvPr>
        <xdr:cNvSpPr txBox="1"/>
      </xdr:nvSpPr>
      <xdr:spPr>
        <a:xfrm>
          <a:off x="3170564" y="128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45011</xdr:rowOff>
    </xdr:from>
    <xdr:ext cx="405111" cy="259045"/>
    <xdr:sp macro="" textlink="">
      <xdr:nvSpPr>
        <xdr:cNvPr id="320" name="n_2mainValue【公営住宅】&#10;有形固定資産減価償却率">
          <a:extLst>
            <a:ext uri="{FF2B5EF4-FFF2-40B4-BE49-F238E27FC236}">
              <a16:creationId xmlns:a16="http://schemas.microsoft.com/office/drawing/2014/main" id="{A667ECA6-ABF2-4FD1-AA2A-8DE654626F0F}"/>
            </a:ext>
          </a:extLst>
        </xdr:cNvPr>
        <xdr:cNvSpPr txBox="1"/>
      </xdr:nvSpPr>
      <xdr:spPr>
        <a:xfrm>
          <a:off x="2385704" y="129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154413</xdr:rowOff>
    </xdr:from>
    <xdr:ext cx="405111" cy="259045"/>
    <xdr:sp macro="" textlink="">
      <xdr:nvSpPr>
        <xdr:cNvPr id="321" name="n_3mainValue【公営住宅】&#10;有形固定資産減価償却率">
          <a:extLst>
            <a:ext uri="{FF2B5EF4-FFF2-40B4-BE49-F238E27FC236}">
              <a16:creationId xmlns:a16="http://schemas.microsoft.com/office/drawing/2014/main" id="{7D211076-9562-435F-947C-F21B518C14D6}"/>
            </a:ext>
          </a:extLst>
        </xdr:cNvPr>
        <xdr:cNvSpPr txBox="1"/>
      </xdr:nvSpPr>
      <xdr:spPr>
        <a:xfrm>
          <a:off x="1611004" y="128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89098</xdr:rowOff>
    </xdr:from>
    <xdr:ext cx="405111" cy="259045"/>
    <xdr:sp macro="" textlink="">
      <xdr:nvSpPr>
        <xdr:cNvPr id="322" name="n_4mainValue【公営住宅】&#10;有形固定資産減価償却率">
          <a:extLst>
            <a:ext uri="{FF2B5EF4-FFF2-40B4-BE49-F238E27FC236}">
              <a16:creationId xmlns:a16="http://schemas.microsoft.com/office/drawing/2014/main" id="{337B1DA8-BEA4-455B-B3DF-8042C00EFCC3}"/>
            </a:ext>
          </a:extLst>
        </xdr:cNvPr>
        <xdr:cNvSpPr txBox="1"/>
      </xdr:nvSpPr>
      <xdr:spPr>
        <a:xfrm>
          <a:off x="836304" y="1282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A53B9C5-7421-4560-9106-B612DE1FA0E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B65AC76-95A7-4BE0-9E1D-BAA764E9939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9454D3F-52DC-40E6-8CD2-A29CB80B618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E173AB9-06D7-497C-AB5B-ACE0A8EB258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F0DFD94-FB4B-4BC9-92BF-747A1B96B9B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09466A5-A049-4795-84D5-A0E1A392C36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14D43BB-79D2-4739-ABB3-BA479CDF0BD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CD71224-F709-4A57-94FF-F6F505184F5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9AEAE8B-EEDD-425F-806B-C3F29D1E173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B9FA47A-1A19-4692-8995-7CA8D0236BD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5D1B9E8A-8C1A-4C03-A156-4E54360023A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B949C344-6B3D-4805-AD08-A891230C060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D9A7A98-0E13-4B65-A45D-ABA99C75103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505F0E8-3874-4E99-851F-A9D9344674F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1B642F4-D117-4BF8-9A54-0E3A72EEC27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D465F97-D017-4735-AF59-81EB70C3636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F40BC91-7A90-4CCD-AB93-4C4A8922FB2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D06C520-D81C-4C78-A0A0-ACC54A37909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50F4B89-A2DE-45C5-A1A6-A1FAA359AD8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66B987A-1EDC-4ED9-9CB9-AF03AFCC6F4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4DACDED-AC38-4DE8-BFF7-F5139D3725B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4AFB0A11-A8FB-4E4B-BA2C-1A48CB1EB70B}"/>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5E3F3C83-6AF7-4255-B6FB-7D8B30095E90}"/>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6A0A6D85-456B-4B41-B766-6F65FB2C05C0}"/>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103094E0-A10A-4AA0-8F9E-B221C562212B}"/>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71DCAB0A-4CB1-4CD7-95B1-6FC411A41C72}"/>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EE3F13DD-808C-4335-AC37-8BBD00CA13F8}"/>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9E003D40-6F3B-499B-92AD-CC8E8D4E20B0}"/>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D63B578-D1C3-4C4F-9615-3947C522C66A}"/>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3D505228-52E4-4C1A-BC49-69D1EADBDF6B}"/>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2845</xdr:rowOff>
    </xdr:from>
    <xdr:to>
      <xdr:col>41</xdr:col>
      <xdr:colOff>101600</xdr:colOff>
      <xdr:row>84</xdr:row>
      <xdr:rowOff>104445</xdr:rowOff>
    </xdr:to>
    <xdr:sp macro="" textlink="">
      <xdr:nvSpPr>
        <xdr:cNvPr id="353" name="フローチャート: 判断 352">
          <a:extLst>
            <a:ext uri="{FF2B5EF4-FFF2-40B4-BE49-F238E27FC236}">
              <a16:creationId xmlns:a16="http://schemas.microsoft.com/office/drawing/2014/main" id="{B44F111A-0C41-434A-A15D-37C30123AFAE}"/>
            </a:ext>
          </a:extLst>
        </xdr:cNvPr>
        <xdr:cNvSpPr/>
      </xdr:nvSpPr>
      <xdr:spPr>
        <a:xfrm>
          <a:off x="6873240" y="1408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156921</xdr:rowOff>
    </xdr:from>
    <xdr:to>
      <xdr:col>36</xdr:col>
      <xdr:colOff>165100</xdr:colOff>
      <xdr:row>84</xdr:row>
      <xdr:rowOff>87071</xdr:rowOff>
    </xdr:to>
    <xdr:sp macro="" textlink="">
      <xdr:nvSpPr>
        <xdr:cNvPr id="354" name="フローチャート: 判断 353">
          <a:extLst>
            <a:ext uri="{FF2B5EF4-FFF2-40B4-BE49-F238E27FC236}">
              <a16:creationId xmlns:a16="http://schemas.microsoft.com/office/drawing/2014/main" id="{02B6B5EF-9FD7-4878-970F-F130D4B24532}"/>
            </a:ext>
          </a:extLst>
        </xdr:cNvPr>
        <xdr:cNvSpPr/>
      </xdr:nvSpPr>
      <xdr:spPr>
        <a:xfrm>
          <a:off x="6098540" y="14071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7B58450-A5CA-4292-9461-BEFF639D317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7DE5C0B-DC43-4B42-9135-834DA5D3B52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DCE6471-D1EE-49F1-A7DB-A59B7B7CC72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DC9502A-4A49-4DB5-AC9B-8CCFCB0E1F8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25E227C-C112-49E5-9A41-C69D21E0008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141833</xdr:rowOff>
    </xdr:from>
    <xdr:to>
      <xdr:col>55</xdr:col>
      <xdr:colOff>50800</xdr:colOff>
      <xdr:row>85</xdr:row>
      <xdr:rowOff>71983</xdr:rowOff>
    </xdr:to>
    <xdr:sp macro="" textlink="">
      <xdr:nvSpPr>
        <xdr:cNvPr id="360" name="楕円 359">
          <a:extLst>
            <a:ext uri="{FF2B5EF4-FFF2-40B4-BE49-F238E27FC236}">
              <a16:creationId xmlns:a16="http://schemas.microsoft.com/office/drawing/2014/main" id="{70CD31E5-11F9-4272-B148-32060276F0B1}"/>
            </a:ext>
          </a:extLst>
        </xdr:cNvPr>
        <xdr:cNvSpPr/>
      </xdr:nvSpPr>
      <xdr:spPr>
        <a:xfrm>
          <a:off x="9192260" y="14223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120260</xdr:rowOff>
    </xdr:from>
    <xdr:ext cx="469744" cy="259045"/>
    <xdr:sp macro="" textlink="">
      <xdr:nvSpPr>
        <xdr:cNvPr id="361" name="【公営住宅】&#10;一人当たり面積該当値テキスト">
          <a:extLst>
            <a:ext uri="{FF2B5EF4-FFF2-40B4-BE49-F238E27FC236}">
              <a16:creationId xmlns:a16="http://schemas.microsoft.com/office/drawing/2014/main" id="{5B794183-E9DD-40BA-A2F4-F50452A0E66B}"/>
            </a:ext>
          </a:extLst>
        </xdr:cNvPr>
        <xdr:cNvSpPr txBox="1"/>
      </xdr:nvSpPr>
      <xdr:spPr>
        <a:xfrm>
          <a:off x="9258300" y="14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118059</xdr:rowOff>
    </xdr:from>
    <xdr:to>
      <xdr:col>50</xdr:col>
      <xdr:colOff>165100</xdr:colOff>
      <xdr:row>85</xdr:row>
      <xdr:rowOff>48209</xdr:rowOff>
    </xdr:to>
    <xdr:sp macro="" textlink="">
      <xdr:nvSpPr>
        <xdr:cNvPr id="362" name="楕円 361">
          <a:extLst>
            <a:ext uri="{FF2B5EF4-FFF2-40B4-BE49-F238E27FC236}">
              <a16:creationId xmlns:a16="http://schemas.microsoft.com/office/drawing/2014/main" id="{78246618-D1EE-43C8-AACE-D74F4908477A}"/>
            </a:ext>
          </a:extLst>
        </xdr:cNvPr>
        <xdr:cNvSpPr/>
      </xdr:nvSpPr>
      <xdr:spPr>
        <a:xfrm>
          <a:off x="8445500" y="14199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168859</xdr:rowOff>
    </xdr:from>
    <xdr:to>
      <xdr:col>55</xdr:col>
      <xdr:colOff>0</xdr:colOff>
      <xdr:row>85</xdr:row>
      <xdr:rowOff>21183</xdr:rowOff>
    </xdr:to>
    <xdr:cxnSp macro="">
      <xdr:nvCxnSpPr>
        <xdr:cNvPr id="363" name="直線コネクタ 362">
          <a:extLst>
            <a:ext uri="{FF2B5EF4-FFF2-40B4-BE49-F238E27FC236}">
              <a16:creationId xmlns:a16="http://schemas.microsoft.com/office/drawing/2014/main" id="{3E686487-118B-45F6-B6AA-88F8F326A006}"/>
            </a:ext>
          </a:extLst>
        </xdr:cNvPr>
        <xdr:cNvCxnSpPr/>
      </xdr:nvCxnSpPr>
      <xdr:spPr>
        <a:xfrm>
          <a:off x="8496300" y="14250619"/>
          <a:ext cx="7239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129947</xdr:rowOff>
    </xdr:from>
    <xdr:to>
      <xdr:col>46</xdr:col>
      <xdr:colOff>38100</xdr:colOff>
      <xdr:row>85</xdr:row>
      <xdr:rowOff>60097</xdr:rowOff>
    </xdr:to>
    <xdr:sp macro="" textlink="">
      <xdr:nvSpPr>
        <xdr:cNvPr id="364" name="楕円 363">
          <a:extLst>
            <a:ext uri="{FF2B5EF4-FFF2-40B4-BE49-F238E27FC236}">
              <a16:creationId xmlns:a16="http://schemas.microsoft.com/office/drawing/2014/main" id="{4DA5BAAD-76C1-424B-B4D3-07EA296708C0}"/>
            </a:ext>
          </a:extLst>
        </xdr:cNvPr>
        <xdr:cNvSpPr/>
      </xdr:nvSpPr>
      <xdr:spPr>
        <a:xfrm>
          <a:off x="7670800" y="14211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168859</xdr:rowOff>
    </xdr:from>
    <xdr:to>
      <xdr:col>50</xdr:col>
      <xdr:colOff>114300</xdr:colOff>
      <xdr:row>85</xdr:row>
      <xdr:rowOff>9297</xdr:rowOff>
    </xdr:to>
    <xdr:cxnSp macro="">
      <xdr:nvCxnSpPr>
        <xdr:cNvPr id="365" name="直線コネクタ 364">
          <a:extLst>
            <a:ext uri="{FF2B5EF4-FFF2-40B4-BE49-F238E27FC236}">
              <a16:creationId xmlns:a16="http://schemas.microsoft.com/office/drawing/2014/main" id="{58DDFE9D-29B3-4824-B8D6-7A4468703A1F}"/>
            </a:ext>
          </a:extLst>
        </xdr:cNvPr>
        <xdr:cNvCxnSpPr/>
      </xdr:nvCxnSpPr>
      <xdr:spPr>
        <a:xfrm flipV="1">
          <a:off x="7713980" y="14250619"/>
          <a:ext cx="78232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126288</xdr:rowOff>
    </xdr:from>
    <xdr:to>
      <xdr:col>41</xdr:col>
      <xdr:colOff>101600</xdr:colOff>
      <xdr:row>85</xdr:row>
      <xdr:rowOff>56438</xdr:rowOff>
    </xdr:to>
    <xdr:sp macro="" textlink="">
      <xdr:nvSpPr>
        <xdr:cNvPr id="366" name="楕円 365">
          <a:extLst>
            <a:ext uri="{FF2B5EF4-FFF2-40B4-BE49-F238E27FC236}">
              <a16:creationId xmlns:a16="http://schemas.microsoft.com/office/drawing/2014/main" id="{7853134E-C42C-40B6-B375-36C469F2FE2C}"/>
            </a:ext>
          </a:extLst>
        </xdr:cNvPr>
        <xdr:cNvSpPr/>
      </xdr:nvSpPr>
      <xdr:spPr>
        <a:xfrm>
          <a:off x="6873240" y="14208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xdr:rowOff>
    </xdr:from>
    <xdr:to>
      <xdr:col>45</xdr:col>
      <xdr:colOff>177800</xdr:colOff>
      <xdr:row>85</xdr:row>
      <xdr:rowOff>9297</xdr:rowOff>
    </xdr:to>
    <xdr:cxnSp macro="">
      <xdr:nvCxnSpPr>
        <xdr:cNvPr id="367" name="直線コネクタ 366">
          <a:extLst>
            <a:ext uri="{FF2B5EF4-FFF2-40B4-BE49-F238E27FC236}">
              <a16:creationId xmlns:a16="http://schemas.microsoft.com/office/drawing/2014/main" id="{6A5A4D1E-347E-4C26-AABD-C78655BEAF3B}"/>
            </a:ext>
          </a:extLst>
        </xdr:cNvPr>
        <xdr:cNvCxnSpPr/>
      </xdr:nvCxnSpPr>
      <xdr:spPr>
        <a:xfrm>
          <a:off x="6924040" y="14255038"/>
          <a:ext cx="78994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125374</xdr:rowOff>
    </xdr:from>
    <xdr:to>
      <xdr:col>36</xdr:col>
      <xdr:colOff>165100</xdr:colOff>
      <xdr:row>85</xdr:row>
      <xdr:rowOff>55524</xdr:rowOff>
    </xdr:to>
    <xdr:sp macro="" textlink="">
      <xdr:nvSpPr>
        <xdr:cNvPr id="368" name="楕円 367">
          <a:extLst>
            <a:ext uri="{FF2B5EF4-FFF2-40B4-BE49-F238E27FC236}">
              <a16:creationId xmlns:a16="http://schemas.microsoft.com/office/drawing/2014/main" id="{ECC61AA0-909C-4171-BC7F-AEF1093D749F}"/>
            </a:ext>
          </a:extLst>
        </xdr:cNvPr>
        <xdr:cNvSpPr/>
      </xdr:nvSpPr>
      <xdr:spPr>
        <a:xfrm>
          <a:off x="6098540" y="14207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4724</xdr:rowOff>
    </xdr:from>
    <xdr:to>
      <xdr:col>41</xdr:col>
      <xdr:colOff>50800</xdr:colOff>
      <xdr:row>85</xdr:row>
      <xdr:rowOff>5638</xdr:rowOff>
    </xdr:to>
    <xdr:cxnSp macro="">
      <xdr:nvCxnSpPr>
        <xdr:cNvPr id="369" name="直線コネクタ 368">
          <a:extLst>
            <a:ext uri="{FF2B5EF4-FFF2-40B4-BE49-F238E27FC236}">
              <a16:creationId xmlns:a16="http://schemas.microsoft.com/office/drawing/2014/main" id="{C99A6247-E39F-499B-8F87-A94B86F6352A}"/>
            </a:ext>
          </a:extLst>
        </xdr:cNvPr>
        <xdr:cNvCxnSpPr/>
      </xdr:nvCxnSpPr>
      <xdr:spPr>
        <a:xfrm>
          <a:off x="6149340" y="14254124"/>
          <a:ext cx="7747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29009C03-921D-4C0A-B754-44C9EA60DDF1}"/>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FEEFDFC9-34B6-4D16-94A8-7281244E7A09}"/>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120972</xdr:rowOff>
    </xdr:from>
    <xdr:ext cx="469744" cy="259045"/>
    <xdr:sp macro="" textlink="">
      <xdr:nvSpPr>
        <xdr:cNvPr id="372" name="n_3aveValue【公営住宅】&#10;一人当たり面積">
          <a:extLst>
            <a:ext uri="{FF2B5EF4-FFF2-40B4-BE49-F238E27FC236}">
              <a16:creationId xmlns:a16="http://schemas.microsoft.com/office/drawing/2014/main" id="{0144A71C-2F6A-4FC7-9245-74939AB87190}"/>
            </a:ext>
          </a:extLst>
        </xdr:cNvPr>
        <xdr:cNvSpPr txBox="1"/>
      </xdr:nvSpPr>
      <xdr:spPr>
        <a:xfrm>
          <a:off x="6712027" y="138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103598</xdr:rowOff>
    </xdr:from>
    <xdr:ext cx="469744" cy="259045"/>
    <xdr:sp macro="" textlink="">
      <xdr:nvSpPr>
        <xdr:cNvPr id="373" name="n_4aveValue【公営住宅】&#10;一人当たり面積">
          <a:extLst>
            <a:ext uri="{FF2B5EF4-FFF2-40B4-BE49-F238E27FC236}">
              <a16:creationId xmlns:a16="http://schemas.microsoft.com/office/drawing/2014/main" id="{5BE48BD8-0D58-4734-B092-ABDEDE1CB4A1}"/>
            </a:ext>
          </a:extLst>
        </xdr:cNvPr>
        <xdr:cNvSpPr txBox="1"/>
      </xdr:nvSpPr>
      <xdr:spPr>
        <a:xfrm>
          <a:off x="5937327" y="1385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39336</xdr:rowOff>
    </xdr:from>
    <xdr:ext cx="469744" cy="259045"/>
    <xdr:sp macro="" textlink="">
      <xdr:nvSpPr>
        <xdr:cNvPr id="374" name="n_1mainValue【公営住宅】&#10;一人当たり面積">
          <a:extLst>
            <a:ext uri="{FF2B5EF4-FFF2-40B4-BE49-F238E27FC236}">
              <a16:creationId xmlns:a16="http://schemas.microsoft.com/office/drawing/2014/main" id="{90982ACD-423C-4F70-88BE-75CCDF96885E}"/>
            </a:ext>
          </a:extLst>
        </xdr:cNvPr>
        <xdr:cNvSpPr txBox="1"/>
      </xdr:nvSpPr>
      <xdr:spPr>
        <a:xfrm>
          <a:off x="8271587" y="142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51224</xdr:rowOff>
    </xdr:from>
    <xdr:ext cx="469744" cy="259045"/>
    <xdr:sp macro="" textlink="">
      <xdr:nvSpPr>
        <xdr:cNvPr id="375" name="n_2mainValue【公営住宅】&#10;一人当たり面積">
          <a:extLst>
            <a:ext uri="{FF2B5EF4-FFF2-40B4-BE49-F238E27FC236}">
              <a16:creationId xmlns:a16="http://schemas.microsoft.com/office/drawing/2014/main" id="{FC4331E6-8826-43D2-805C-166398D5BB82}"/>
            </a:ext>
          </a:extLst>
        </xdr:cNvPr>
        <xdr:cNvSpPr txBox="1"/>
      </xdr:nvSpPr>
      <xdr:spPr>
        <a:xfrm>
          <a:off x="7509587" y="143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47565</xdr:rowOff>
    </xdr:from>
    <xdr:ext cx="469744" cy="259045"/>
    <xdr:sp macro="" textlink="">
      <xdr:nvSpPr>
        <xdr:cNvPr id="376" name="n_3mainValue【公営住宅】&#10;一人当たり面積">
          <a:extLst>
            <a:ext uri="{FF2B5EF4-FFF2-40B4-BE49-F238E27FC236}">
              <a16:creationId xmlns:a16="http://schemas.microsoft.com/office/drawing/2014/main" id="{18BD5069-20F2-480D-A2DE-D70572A1BC84}"/>
            </a:ext>
          </a:extLst>
        </xdr:cNvPr>
        <xdr:cNvSpPr txBox="1"/>
      </xdr:nvSpPr>
      <xdr:spPr>
        <a:xfrm>
          <a:off x="6712027" y="1429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46651</xdr:rowOff>
    </xdr:from>
    <xdr:ext cx="469744" cy="259045"/>
    <xdr:sp macro="" textlink="">
      <xdr:nvSpPr>
        <xdr:cNvPr id="377" name="n_4mainValue【公営住宅】&#10;一人当たり面積">
          <a:extLst>
            <a:ext uri="{FF2B5EF4-FFF2-40B4-BE49-F238E27FC236}">
              <a16:creationId xmlns:a16="http://schemas.microsoft.com/office/drawing/2014/main" id="{17C53F7F-B0E2-45F3-A4A5-804701232341}"/>
            </a:ext>
          </a:extLst>
        </xdr:cNvPr>
        <xdr:cNvSpPr txBox="1"/>
      </xdr:nvSpPr>
      <xdr:spPr>
        <a:xfrm>
          <a:off x="5937327" y="142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F254E30-3EFE-49FF-A388-25BAEEF24E7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3C6CB56-7BD5-411A-9178-45B81BD6BE9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53B9C90-D592-4FE9-8708-AF9EEE3E390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74068CE-517E-4E19-B0D1-AC95B56DCB3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10D2DFE-AC67-4653-8A11-ABC691000F4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CACAAC4-D506-4DEC-8814-A943CA5D16D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CB41E9E-E1D1-4E91-889F-D70F3DDFCFE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5553F21-207A-4E6C-B17C-7CC4CE3FCBE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FC95320-73F5-47F4-9735-B672D49612A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4058F70-9B33-46D4-A7E3-5B6868217A7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830A6C41-3571-4A98-BD7B-500152FB5CD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39EE011-3663-4C78-8B30-C9842A1CE6B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A2B2275-0880-44CA-B31D-0BE9C7C897A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D8C3226-C111-4E4D-9CEB-836264CEA7B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B927CB4-2916-4F4F-8803-40EA73BBCB4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B440F6F-68F8-44B0-BB67-7B7F39759C4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3E7E35A-BA2F-42CC-BC6A-5FB54B1692F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354B39D-2F28-4E45-BCC9-03DB5BE14DD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A5C0E62-B209-4927-996C-BD1E5AA8277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133A3CC-D61C-4695-8BC0-3D35DAADF02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B1E6C04-C0D8-4141-8429-35BBFC345DD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F4A4204-018E-4C5B-9385-0D4B2B19E62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4302DD9-C16D-4823-817E-6FAF2842D8C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7C7C155-4B24-40E0-8003-6859C723C90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3974C3B-FF12-48F5-8CE7-F88F96E89FB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8DD7A3AA-56D6-4185-88F8-C9F6CF8A580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9117949-6746-4698-9850-D483685BFE0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C1D47C1C-1057-4B80-91D0-D758A7C3193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2F37B418-2967-4D82-8185-633E232B6B1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BA1D271D-B698-4D2C-A326-86D8F6FD66F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C96B003D-3D37-4784-8B34-1CC70AA084F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36E1419A-C75B-43DF-BA05-CAEB0979C70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8323801B-CB8D-4B70-BDEC-931AB1B2517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9E74478-C9DD-442D-A4EE-0168EFF7E9C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CE8831D9-273C-4B0B-8D46-CBBEB9FB435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C1B56AF3-CAAD-484B-9B9D-B3A99CDC05F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3C6608FF-D9E3-42A6-9022-CDC683E7773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1741869-D206-42E7-BF5D-C598264C1DC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FAC7FBFB-05C3-4497-82DE-60986FA69082}"/>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A1CDCCC-57CE-4F29-9E43-CE75A82617D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3BEFBE8B-4331-498D-B3A2-EDEB3908C1D9}"/>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F3814F86-2731-4C7D-9793-3AFAA9386576}"/>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980537DD-DBBC-434A-9726-09A9BB035A77}"/>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719F5812-736B-4700-926B-4ED2614E4986}"/>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3C92FDB4-9FF1-4B20-BFCE-C338EAF5C844}"/>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604A58F-8E36-4BA0-85CD-CC27AFB458BF}"/>
            </a:ext>
          </a:extLst>
        </xdr:cNvPr>
        <xdr:cNvSpPr txBox="1"/>
      </xdr:nvSpPr>
      <xdr:spPr>
        <a:xfrm>
          <a:off x="144145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82EE6CCF-C234-4930-9992-3DCFAFA90FD9}"/>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66356694-4401-4052-A5DC-48C6E9F556F7}"/>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AE403BD8-30C9-4626-B031-B89E809E875E}"/>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7" name="フローチャート: 判断 426">
          <a:extLst>
            <a:ext uri="{FF2B5EF4-FFF2-40B4-BE49-F238E27FC236}">
              <a16:creationId xmlns:a16="http://schemas.microsoft.com/office/drawing/2014/main" id="{F478BF92-F6D1-49A1-B2A0-3C34A16FCE6B}"/>
            </a:ext>
          </a:extLst>
        </xdr:cNvPr>
        <xdr:cNvSpPr/>
      </xdr:nvSpPr>
      <xdr:spPr>
        <a:xfrm>
          <a:off x="1202944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8" name="フローチャート: 判断 427">
          <a:extLst>
            <a:ext uri="{FF2B5EF4-FFF2-40B4-BE49-F238E27FC236}">
              <a16:creationId xmlns:a16="http://schemas.microsoft.com/office/drawing/2014/main" id="{556C4A08-843D-4B13-88AD-E39756865CA3}"/>
            </a:ext>
          </a:extLst>
        </xdr:cNvPr>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B13975B-4710-41E9-B773-E91861F29E8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4EF4073-0547-44FE-BE15-FCF073A95BD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4F4A8DD-7643-46DA-B15B-ADBF51FBD0A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BE81CDF-5D53-4DF3-91D8-C51FC47582C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A342D70-1DD4-4C0F-84C6-B0498B9ECF2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434" name="楕円 433">
          <a:extLst>
            <a:ext uri="{FF2B5EF4-FFF2-40B4-BE49-F238E27FC236}">
              <a16:creationId xmlns:a16="http://schemas.microsoft.com/office/drawing/2014/main" id="{BC9B4ED2-B7D8-4645-ACE1-77DA99E8F949}"/>
            </a:ext>
          </a:extLst>
        </xdr:cNvPr>
        <xdr:cNvSpPr/>
      </xdr:nvSpPr>
      <xdr:spPr>
        <a:xfrm>
          <a:off x="14325600" y="65252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33F6B4D3-10C8-48BC-8883-990A53E99569}"/>
            </a:ext>
          </a:extLst>
        </xdr:cNvPr>
        <xdr:cNvSpPr txBox="1"/>
      </xdr:nvSpPr>
      <xdr:spPr>
        <a:xfrm>
          <a:off x="144145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436" name="楕円 435">
          <a:extLst>
            <a:ext uri="{FF2B5EF4-FFF2-40B4-BE49-F238E27FC236}">
              <a16:creationId xmlns:a16="http://schemas.microsoft.com/office/drawing/2014/main" id="{522EEF94-1BBD-47EE-BAFF-3ABBB0B942D0}"/>
            </a:ext>
          </a:extLst>
        </xdr:cNvPr>
        <xdr:cNvSpPr/>
      </xdr:nvSpPr>
      <xdr:spPr>
        <a:xfrm>
          <a:off x="1357884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34290</xdr:rowOff>
    </xdr:to>
    <xdr:cxnSp macro="">
      <xdr:nvCxnSpPr>
        <xdr:cNvPr id="437" name="直線コネクタ 436">
          <a:extLst>
            <a:ext uri="{FF2B5EF4-FFF2-40B4-BE49-F238E27FC236}">
              <a16:creationId xmlns:a16="http://schemas.microsoft.com/office/drawing/2014/main" id="{EF463E32-C882-41BA-B2D0-EB460F13B8B7}"/>
            </a:ext>
          </a:extLst>
        </xdr:cNvPr>
        <xdr:cNvCxnSpPr/>
      </xdr:nvCxnSpPr>
      <xdr:spPr>
        <a:xfrm>
          <a:off x="13629640" y="654558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38" name="楕円 437">
          <a:extLst>
            <a:ext uri="{FF2B5EF4-FFF2-40B4-BE49-F238E27FC236}">
              <a16:creationId xmlns:a16="http://schemas.microsoft.com/office/drawing/2014/main" id="{F160979D-9FC1-401E-8ECB-6325F99C97BB}"/>
            </a:ext>
          </a:extLst>
        </xdr:cNvPr>
        <xdr:cNvSpPr/>
      </xdr:nvSpPr>
      <xdr:spPr>
        <a:xfrm>
          <a:off x="128041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7620</xdr:rowOff>
    </xdr:to>
    <xdr:cxnSp macro="">
      <xdr:nvCxnSpPr>
        <xdr:cNvPr id="439" name="直線コネクタ 438">
          <a:extLst>
            <a:ext uri="{FF2B5EF4-FFF2-40B4-BE49-F238E27FC236}">
              <a16:creationId xmlns:a16="http://schemas.microsoft.com/office/drawing/2014/main" id="{47749E77-6D71-4700-897C-7B3692F1A381}"/>
            </a:ext>
          </a:extLst>
        </xdr:cNvPr>
        <xdr:cNvCxnSpPr/>
      </xdr:nvCxnSpPr>
      <xdr:spPr>
        <a:xfrm>
          <a:off x="12854940" y="65151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440" name="楕円 439">
          <a:extLst>
            <a:ext uri="{FF2B5EF4-FFF2-40B4-BE49-F238E27FC236}">
              <a16:creationId xmlns:a16="http://schemas.microsoft.com/office/drawing/2014/main" id="{5E180CB0-F911-4AA4-82CE-619D39D18EF5}"/>
            </a:ext>
          </a:extLst>
        </xdr:cNvPr>
        <xdr:cNvSpPr/>
      </xdr:nvSpPr>
      <xdr:spPr>
        <a:xfrm>
          <a:off x="1202944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38</xdr:row>
      <xdr:rowOff>144780</xdr:rowOff>
    </xdr:to>
    <xdr:cxnSp macro="">
      <xdr:nvCxnSpPr>
        <xdr:cNvPr id="441" name="直線コネクタ 440">
          <a:extLst>
            <a:ext uri="{FF2B5EF4-FFF2-40B4-BE49-F238E27FC236}">
              <a16:creationId xmlns:a16="http://schemas.microsoft.com/office/drawing/2014/main" id="{EDB15A8D-EC23-4AA0-B0BD-41395B7FEADE}"/>
            </a:ext>
          </a:extLst>
        </xdr:cNvPr>
        <xdr:cNvCxnSpPr/>
      </xdr:nvCxnSpPr>
      <xdr:spPr>
        <a:xfrm>
          <a:off x="12072620" y="650367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34925</xdr:rowOff>
    </xdr:from>
    <xdr:to>
      <xdr:col>67</xdr:col>
      <xdr:colOff>101600</xdr:colOff>
      <xdr:row>40</xdr:row>
      <xdr:rowOff>136525</xdr:rowOff>
    </xdr:to>
    <xdr:sp macro="" textlink="">
      <xdr:nvSpPr>
        <xdr:cNvPr id="442" name="楕円 441">
          <a:extLst>
            <a:ext uri="{FF2B5EF4-FFF2-40B4-BE49-F238E27FC236}">
              <a16:creationId xmlns:a16="http://schemas.microsoft.com/office/drawing/2014/main" id="{F8BC7395-D5B3-45DA-8D8D-4074906258BA}"/>
            </a:ext>
          </a:extLst>
        </xdr:cNvPr>
        <xdr:cNvSpPr/>
      </xdr:nvSpPr>
      <xdr:spPr>
        <a:xfrm>
          <a:off x="1123188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40</xdr:row>
      <xdr:rowOff>85725</xdr:rowOff>
    </xdr:to>
    <xdr:cxnSp macro="">
      <xdr:nvCxnSpPr>
        <xdr:cNvPr id="443" name="直線コネクタ 442">
          <a:extLst>
            <a:ext uri="{FF2B5EF4-FFF2-40B4-BE49-F238E27FC236}">
              <a16:creationId xmlns:a16="http://schemas.microsoft.com/office/drawing/2014/main" id="{3557C1D0-EC27-4D4D-9988-14CA815C4B5C}"/>
            </a:ext>
          </a:extLst>
        </xdr:cNvPr>
        <xdr:cNvCxnSpPr/>
      </xdr:nvCxnSpPr>
      <xdr:spPr>
        <a:xfrm flipV="1">
          <a:off x="11282680" y="6503670"/>
          <a:ext cx="78994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351D4CD-0974-48EB-A9F4-4BDD83C19AF1}"/>
            </a:ext>
          </a:extLst>
        </xdr:cNvPr>
        <xdr:cNvSpPr txBox="1"/>
      </xdr:nvSpPr>
      <xdr:spPr>
        <a:xfrm>
          <a:off x="134372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A2A5E49A-ED53-4E35-BC8D-B0416D1DC2EC}"/>
            </a:ext>
          </a:extLst>
        </xdr:cNvPr>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5ECD8A9-9668-423E-8791-E8A19D0F0BF1}"/>
            </a:ext>
          </a:extLst>
        </xdr:cNvPr>
        <xdr:cNvSpPr txBox="1"/>
      </xdr:nvSpPr>
      <xdr:spPr>
        <a:xfrm>
          <a:off x="119005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C9BFFCB-1278-486C-B5FE-C2685BC0A44F}"/>
            </a:ext>
          </a:extLst>
        </xdr:cNvPr>
        <xdr:cNvSpPr txBox="1"/>
      </xdr:nvSpPr>
      <xdr:spPr>
        <a:xfrm>
          <a:off x="1110298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DA656A4A-D462-4397-82A2-932B780C4E37}"/>
            </a:ext>
          </a:extLst>
        </xdr:cNvPr>
        <xdr:cNvSpPr txBox="1"/>
      </xdr:nvSpPr>
      <xdr:spPr>
        <a:xfrm>
          <a:off x="13437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DDEE89BA-E5CF-4E8F-B72E-B05028D9B8EC}"/>
            </a:ext>
          </a:extLst>
        </xdr:cNvPr>
        <xdr:cNvSpPr txBox="1"/>
      </xdr:nvSpPr>
      <xdr:spPr>
        <a:xfrm>
          <a:off x="126752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15122F-0D33-4B49-8796-277E4D264F41}"/>
            </a:ext>
          </a:extLst>
        </xdr:cNvPr>
        <xdr:cNvSpPr txBox="1"/>
      </xdr:nvSpPr>
      <xdr:spPr>
        <a:xfrm>
          <a:off x="119005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127652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D9A13532-E972-4855-97DC-674FE7881F02}"/>
            </a:ext>
          </a:extLst>
        </xdr:cNvPr>
        <xdr:cNvSpPr txBox="1"/>
      </xdr:nvSpPr>
      <xdr:spPr>
        <a:xfrm>
          <a:off x="1110298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408F1EC6-3014-4A9F-9599-71DE0952CD0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3F3A94A-B33C-4A0A-9FF2-706ED8534FF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2A65D31-5239-4541-AAE0-66E34840B59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E2114103-1659-4B18-A4E2-6285A570E2D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F9159CA-D26E-4825-B88F-DF098344923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9C757C5-E115-472B-B951-5F583E01671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544B966-1535-40A9-B4F4-5681F2A62EE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474A00D-7BE8-4B62-821B-14BD5612A14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2642B08-8BC2-4BE1-958D-D832409A85B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74D819C3-A50F-4D81-84FB-0B95F166EBE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4B3A08ED-EE6D-4A68-94CE-3533D37D1FA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9912F132-1D30-48D7-A4AE-696C29EAB305}"/>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F7858C91-A869-4206-AB6B-616FC864C12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35F75138-9C5E-4A25-9A3F-E0478C87A573}"/>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77C5B8E9-7576-44DF-B5E9-41F3E500C1A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4A1CE172-B34D-4C87-85B9-08495A6AD017}"/>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76A3EEF6-8F50-49DA-B6A0-484144E90DF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51909CCD-42D3-4578-A5A9-897738B98314}"/>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4528F000-CA21-4B7E-AC42-21E0CE8CF4A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DC9B6A3B-62B5-4D45-9260-234CAF3EF30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48CB192-3192-4282-B739-D91CCEE8D5D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12AFE98C-54C5-4A62-8178-9E0B2243323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9C3C2193-CF25-483A-BD2A-F7C78665517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5D78653A-9FC0-4F20-ACCB-72BDF5417E3F}"/>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75C72ADA-CD6D-4698-8AF8-1ED45F1BF890}"/>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6DFF8429-8BF0-44D7-B930-5AD787AF1501}"/>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9DF8156D-58D0-43A5-B8DF-C0D74E704492}"/>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13789E0B-E986-4521-BE42-E04E7D45800A}"/>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3211AF4B-74C8-4A28-983B-82DD9F7835FE}"/>
            </a:ext>
          </a:extLst>
        </xdr:cNvPr>
        <xdr:cNvSpPr txBox="1"/>
      </xdr:nvSpPr>
      <xdr:spPr>
        <a:xfrm>
          <a:off x="1954784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D65C2B0F-E7F6-415C-BD9B-EE2CAB443AB6}"/>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B11CD9FC-B09D-415B-ABDB-FC7401A03B98}"/>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32F75F68-1533-4765-B585-9A8B9F2700BD}"/>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78740</xdr:rowOff>
    </xdr:from>
    <xdr:to>
      <xdr:col>102</xdr:col>
      <xdr:colOff>165100</xdr:colOff>
      <xdr:row>39</xdr:row>
      <xdr:rowOff>8890</xdr:rowOff>
    </xdr:to>
    <xdr:sp macro="" textlink="">
      <xdr:nvSpPr>
        <xdr:cNvPr id="484" name="フローチャート: 判断 483">
          <a:extLst>
            <a:ext uri="{FF2B5EF4-FFF2-40B4-BE49-F238E27FC236}">
              <a16:creationId xmlns:a16="http://schemas.microsoft.com/office/drawing/2014/main" id="{42E1AADC-D6AB-4EAD-AD78-DE48EAD3F925}"/>
            </a:ext>
          </a:extLst>
        </xdr:cNvPr>
        <xdr:cNvSpPr/>
      </xdr:nvSpPr>
      <xdr:spPr>
        <a:xfrm>
          <a:off x="1716278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a:extLst>
            <a:ext uri="{FF2B5EF4-FFF2-40B4-BE49-F238E27FC236}">
              <a16:creationId xmlns:a16="http://schemas.microsoft.com/office/drawing/2014/main" id="{27E42D6B-042A-47DA-A1B5-C71A43C531D0}"/>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A767E8A-95BB-4893-8102-C45FA635572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68B9267-5B64-442E-8F04-569D269B0CA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6218C01-4555-4E61-A921-D5E2FA4ACA9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9A5C95E-73A1-4950-9F13-708E002A8BC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4AD5024-0041-46A2-805F-E1FD5012C57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91" name="楕円 490">
          <a:extLst>
            <a:ext uri="{FF2B5EF4-FFF2-40B4-BE49-F238E27FC236}">
              <a16:creationId xmlns:a16="http://schemas.microsoft.com/office/drawing/2014/main" id="{02DF10B2-A7F5-46A8-9636-8BEFCBE0CFC8}"/>
            </a:ext>
          </a:extLst>
        </xdr:cNvPr>
        <xdr:cNvSpPr/>
      </xdr:nvSpPr>
      <xdr:spPr>
        <a:xfrm>
          <a:off x="19458940"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154957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4BAC751A-EAE7-4DA3-B907-2C4F179948DA}"/>
            </a:ext>
          </a:extLst>
        </xdr:cNvPr>
        <xdr:cNvSpPr txBox="1"/>
      </xdr:nvSpPr>
      <xdr:spPr>
        <a:xfrm>
          <a:off x="1954784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493" name="楕円 492">
          <a:extLst>
            <a:ext uri="{FF2B5EF4-FFF2-40B4-BE49-F238E27FC236}">
              <a16:creationId xmlns:a16="http://schemas.microsoft.com/office/drawing/2014/main" id="{4C50F13F-F3A2-4AC7-89E5-67B8CF1DADEE}"/>
            </a:ext>
          </a:extLst>
        </xdr:cNvPr>
        <xdr:cNvSpPr/>
      </xdr:nvSpPr>
      <xdr:spPr>
        <a:xfrm>
          <a:off x="18735040" y="649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11430</xdr:rowOff>
    </xdr:to>
    <xdr:cxnSp macro="">
      <xdr:nvCxnSpPr>
        <xdr:cNvPr id="494" name="直線コネクタ 493">
          <a:extLst>
            <a:ext uri="{FF2B5EF4-FFF2-40B4-BE49-F238E27FC236}">
              <a16:creationId xmlns:a16="http://schemas.microsoft.com/office/drawing/2014/main" id="{C059AFF7-9139-4613-AC18-774A1C2015D6}"/>
            </a:ext>
          </a:extLst>
        </xdr:cNvPr>
        <xdr:cNvCxnSpPr/>
      </xdr:nvCxnSpPr>
      <xdr:spPr>
        <a:xfrm>
          <a:off x="18778220" y="65417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495" name="楕円 494">
          <a:extLst>
            <a:ext uri="{FF2B5EF4-FFF2-40B4-BE49-F238E27FC236}">
              <a16:creationId xmlns:a16="http://schemas.microsoft.com/office/drawing/2014/main" id="{19D24F14-875F-40D2-8612-2AC83A45AC14}"/>
            </a:ext>
          </a:extLst>
        </xdr:cNvPr>
        <xdr:cNvSpPr/>
      </xdr:nvSpPr>
      <xdr:spPr>
        <a:xfrm>
          <a:off x="1793748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3810</xdr:rowOff>
    </xdr:to>
    <xdr:cxnSp macro="">
      <xdr:nvCxnSpPr>
        <xdr:cNvPr id="496" name="直線コネクタ 495">
          <a:extLst>
            <a:ext uri="{FF2B5EF4-FFF2-40B4-BE49-F238E27FC236}">
              <a16:creationId xmlns:a16="http://schemas.microsoft.com/office/drawing/2014/main" id="{E02EE3FE-EE33-466E-A954-F93048FB7DAC}"/>
            </a:ext>
          </a:extLst>
        </xdr:cNvPr>
        <xdr:cNvCxnSpPr/>
      </xdr:nvCxnSpPr>
      <xdr:spPr>
        <a:xfrm>
          <a:off x="17988280" y="6541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7" name="楕円 496">
          <a:extLst>
            <a:ext uri="{FF2B5EF4-FFF2-40B4-BE49-F238E27FC236}">
              <a16:creationId xmlns:a16="http://schemas.microsoft.com/office/drawing/2014/main" id="{1EA705CA-4F15-4BA5-9D90-7FE760667F05}"/>
            </a:ext>
          </a:extLst>
        </xdr:cNvPr>
        <xdr:cNvSpPr/>
      </xdr:nvSpPr>
      <xdr:spPr>
        <a:xfrm>
          <a:off x="1716278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xdr:rowOff>
    </xdr:from>
    <xdr:to>
      <xdr:col>107</xdr:col>
      <xdr:colOff>50800</xdr:colOff>
      <xdr:row>39</xdr:row>
      <xdr:rowOff>19050</xdr:rowOff>
    </xdr:to>
    <xdr:cxnSp macro="">
      <xdr:nvCxnSpPr>
        <xdr:cNvPr id="498" name="直線コネクタ 497">
          <a:extLst>
            <a:ext uri="{FF2B5EF4-FFF2-40B4-BE49-F238E27FC236}">
              <a16:creationId xmlns:a16="http://schemas.microsoft.com/office/drawing/2014/main" id="{D8BB313A-1858-4503-A0C0-E45ADE8A8673}"/>
            </a:ext>
          </a:extLst>
        </xdr:cNvPr>
        <xdr:cNvCxnSpPr/>
      </xdr:nvCxnSpPr>
      <xdr:spPr>
        <a:xfrm flipV="1">
          <a:off x="17213580" y="654177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99" name="楕円 498">
          <a:extLst>
            <a:ext uri="{FF2B5EF4-FFF2-40B4-BE49-F238E27FC236}">
              <a16:creationId xmlns:a16="http://schemas.microsoft.com/office/drawing/2014/main" id="{0815A512-4FC9-422C-A780-CDFB7A8327D3}"/>
            </a:ext>
          </a:extLst>
        </xdr:cNvPr>
        <xdr:cNvSpPr/>
      </xdr:nvSpPr>
      <xdr:spPr>
        <a:xfrm>
          <a:off x="1638808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64770</xdr:rowOff>
    </xdr:to>
    <xdr:cxnSp macro="">
      <xdr:nvCxnSpPr>
        <xdr:cNvPr id="500" name="直線コネクタ 499">
          <a:extLst>
            <a:ext uri="{FF2B5EF4-FFF2-40B4-BE49-F238E27FC236}">
              <a16:creationId xmlns:a16="http://schemas.microsoft.com/office/drawing/2014/main" id="{ACEBA380-0266-4E6D-AE00-0736C70A7074}"/>
            </a:ext>
          </a:extLst>
        </xdr:cNvPr>
        <xdr:cNvCxnSpPr/>
      </xdr:nvCxnSpPr>
      <xdr:spPr>
        <a:xfrm flipV="1">
          <a:off x="16431260" y="655701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40D421FF-FF62-4353-81C8-DA2DBA8A54BB}"/>
            </a:ext>
          </a:extLst>
        </xdr:cNvPr>
        <xdr:cNvSpPr txBox="1"/>
      </xdr:nvSpPr>
      <xdr:spPr>
        <a:xfrm>
          <a:off x="1856112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CAD1A9EE-2D18-41A7-9BC7-D67BCEA09E06}"/>
            </a:ext>
          </a:extLst>
        </xdr:cNvPr>
        <xdr:cNvSpPr txBox="1"/>
      </xdr:nvSpPr>
      <xdr:spPr>
        <a:xfrm>
          <a:off x="1777626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25417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E4DB7A3D-0DA7-43FD-ADEA-52E5D4A0AE4C}"/>
            </a:ext>
          </a:extLst>
        </xdr:cNvPr>
        <xdr:cNvSpPr txBox="1"/>
      </xdr:nvSpPr>
      <xdr:spPr>
        <a:xfrm>
          <a:off x="1700156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6248AB0F-E24B-4316-95A0-4256FB4282AC}"/>
            </a:ext>
          </a:extLst>
        </xdr:cNvPr>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71137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7BF1B834-B1CA-4109-A68E-2196276EE1C1}"/>
            </a:ext>
          </a:extLst>
        </xdr:cNvPr>
        <xdr:cNvSpPr txBox="1"/>
      </xdr:nvSpPr>
      <xdr:spPr>
        <a:xfrm>
          <a:off x="185611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C6414264-8EF2-4DD4-943D-3E66DF709EF8}"/>
            </a:ext>
          </a:extLst>
        </xdr:cNvPr>
        <xdr:cNvSpPr txBox="1"/>
      </xdr:nvSpPr>
      <xdr:spPr>
        <a:xfrm>
          <a:off x="177762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8E0B0E7D-37C3-4077-BBAD-55F047947C18}"/>
            </a:ext>
          </a:extLst>
        </xdr:cNvPr>
        <xdr:cNvSpPr txBox="1"/>
      </xdr:nvSpPr>
      <xdr:spPr>
        <a:xfrm>
          <a:off x="1700156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DE58242E-C816-49BA-80CF-C0E50DE1EC50}"/>
            </a:ext>
          </a:extLst>
        </xdr:cNvPr>
        <xdr:cNvSpPr txBox="1"/>
      </xdr:nvSpPr>
      <xdr:spPr>
        <a:xfrm>
          <a:off x="1622686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1274CB1C-2CAF-4642-8AE7-791DDC38DD7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9213FC3-F31D-4B05-B200-84E51F6BBD7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7B029FB4-2B23-4C3D-80EC-7101200BEAB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52A07809-BC82-4402-8BCC-436033AFA3F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CAAA3686-9FFE-4E62-A7B2-4F48E85E3F2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BC9EA1FD-FCC4-4853-9683-C56F4F674BE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28C6A332-624C-4555-ABE7-6F6837A3E4F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57D75D10-7668-4169-8BA7-531DB2D4D8B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8C58C82-E2B1-410F-9D4D-BEC46E81788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32EB63C9-50C2-4199-B4BE-27AF46D3455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07C7415-0258-49B1-8686-56B066608C2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907C1CD8-81EF-4256-94F4-08AEA299C5BA}"/>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49D8517D-F888-4B02-85E6-0657EB34657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11C9B016-5A94-4BB8-BAD7-C74221B99A33}"/>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46013615-E3A8-44C8-8BAB-AF917680B2D5}"/>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4D74CD14-B503-4E82-83AE-00BCEA5AD35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5F52494A-E1C7-4C5C-B99F-160DA14EC114}"/>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B417ECA4-DBB6-44DB-8EE1-DB59A76EE23B}"/>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5C305FC-DE5E-4FF2-8FEB-28144A091D18}"/>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C563D2AB-F503-40C3-953A-4C2916FDE34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E00CBF7D-8E03-4CB9-8C7E-7131D849E8B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74DD58A-C017-41DF-A0E8-99052402EB6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EFD56EBE-D84A-45BC-8935-15A030F7B7C6}"/>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1EA6A6AB-4873-426F-B1D0-A16C4E5E9F49}"/>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EDEA53F1-30D0-4F96-861A-7083FB64D24F}"/>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42035051-EFB3-4FC7-B632-A2280DDAA50C}"/>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88AE5BD0-CF49-4CFB-9159-0056F83E474F}"/>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D767527A-4BC5-4A46-BF70-FF571624649B}"/>
            </a:ext>
          </a:extLst>
        </xdr:cNvPr>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40C6751C-92AE-4B1E-990E-6AB7310EFA45}"/>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7CCCD151-D31F-4A88-9112-16A0AB5AAD80}"/>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FD12499E-8B89-4DBC-8359-112A3DF22593}"/>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xdr:rowOff>
    </xdr:from>
    <xdr:to>
      <xdr:col>72</xdr:col>
      <xdr:colOff>38100</xdr:colOff>
      <xdr:row>59</xdr:row>
      <xdr:rowOff>110236</xdr:rowOff>
    </xdr:to>
    <xdr:sp macro="" textlink="">
      <xdr:nvSpPr>
        <xdr:cNvPr id="540" name="フローチャート: 判断 539">
          <a:extLst>
            <a:ext uri="{FF2B5EF4-FFF2-40B4-BE49-F238E27FC236}">
              <a16:creationId xmlns:a16="http://schemas.microsoft.com/office/drawing/2014/main" id="{58FCFBE6-628F-4338-B8D8-1393423B9C9B}"/>
            </a:ext>
          </a:extLst>
        </xdr:cNvPr>
        <xdr:cNvSpPr/>
      </xdr:nvSpPr>
      <xdr:spPr>
        <a:xfrm>
          <a:off x="1202944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541" name="フローチャート: 判断 540">
          <a:extLst>
            <a:ext uri="{FF2B5EF4-FFF2-40B4-BE49-F238E27FC236}">
              <a16:creationId xmlns:a16="http://schemas.microsoft.com/office/drawing/2014/main" id="{CD00007A-5FF8-459D-9825-3AD8ACBA187A}"/>
            </a:ext>
          </a:extLst>
        </xdr:cNvPr>
        <xdr:cNvSpPr/>
      </xdr:nvSpPr>
      <xdr:spPr>
        <a:xfrm>
          <a:off x="11231880" y="98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7D059CD-604A-4541-8FC1-FC74F1FABFF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2FA10E2-095F-4F27-B5A4-03D501F8B95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259719D-2902-4103-A5C1-27C50F45C0C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441416C-F0DF-4931-93F4-AC2CF5CFCD0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7B680C0-A19F-47D3-9C85-1620DCA8977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84074</xdr:rowOff>
    </xdr:from>
    <xdr:to>
      <xdr:col>85</xdr:col>
      <xdr:colOff>177800</xdr:colOff>
      <xdr:row>64</xdr:row>
      <xdr:rowOff>14224</xdr:rowOff>
    </xdr:to>
    <xdr:sp macro="" textlink="">
      <xdr:nvSpPr>
        <xdr:cNvPr id="547" name="楕円 546">
          <a:extLst>
            <a:ext uri="{FF2B5EF4-FFF2-40B4-BE49-F238E27FC236}">
              <a16:creationId xmlns:a16="http://schemas.microsoft.com/office/drawing/2014/main" id="{B8AE2FEB-86CE-4F18-9D38-ED03304D70FB}"/>
            </a:ext>
          </a:extLst>
        </xdr:cNvPr>
        <xdr:cNvSpPr/>
      </xdr:nvSpPr>
      <xdr:spPr>
        <a:xfrm>
          <a:off x="14325600" y="106453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170451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62A90665-7B25-4DA7-BD91-3EB84E26FA71}"/>
            </a:ext>
          </a:extLst>
        </xdr:cNvPr>
        <xdr:cNvSpPr txBox="1"/>
      </xdr:nvSpPr>
      <xdr:spPr>
        <a:xfrm>
          <a:off x="14414500" y="1056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49" name="楕円 548">
          <a:extLst>
            <a:ext uri="{FF2B5EF4-FFF2-40B4-BE49-F238E27FC236}">
              <a16:creationId xmlns:a16="http://schemas.microsoft.com/office/drawing/2014/main" id="{DD1AE2D3-4871-46BB-A2B8-2E96EF404C53}"/>
            </a:ext>
          </a:extLst>
        </xdr:cNvPr>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63</xdr:row>
      <xdr:rowOff>134874</xdr:rowOff>
    </xdr:to>
    <xdr:cxnSp macro="">
      <xdr:nvCxnSpPr>
        <xdr:cNvPr id="550" name="直線コネクタ 549">
          <a:extLst>
            <a:ext uri="{FF2B5EF4-FFF2-40B4-BE49-F238E27FC236}">
              <a16:creationId xmlns:a16="http://schemas.microsoft.com/office/drawing/2014/main" id="{E769F0A5-43A5-4ABB-9B37-440442AB6CFA}"/>
            </a:ext>
          </a:extLst>
        </xdr:cNvPr>
        <xdr:cNvCxnSpPr/>
      </xdr:nvCxnSpPr>
      <xdr:spPr>
        <a:xfrm>
          <a:off x="13629640" y="10393680"/>
          <a:ext cx="74676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122936</xdr:rowOff>
    </xdr:from>
    <xdr:to>
      <xdr:col>76</xdr:col>
      <xdr:colOff>165100</xdr:colOff>
      <xdr:row>62</xdr:row>
      <xdr:rowOff>53086</xdr:rowOff>
    </xdr:to>
    <xdr:sp macro="" textlink="">
      <xdr:nvSpPr>
        <xdr:cNvPr id="551" name="楕円 550">
          <a:extLst>
            <a:ext uri="{FF2B5EF4-FFF2-40B4-BE49-F238E27FC236}">
              <a16:creationId xmlns:a16="http://schemas.microsoft.com/office/drawing/2014/main" id="{0FA1BF42-C675-443A-BB7A-F71D70A586DF}"/>
            </a:ext>
          </a:extLst>
        </xdr:cNvPr>
        <xdr:cNvSpPr/>
      </xdr:nvSpPr>
      <xdr:spPr>
        <a:xfrm>
          <a:off x="12804140" y="10348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2286</xdr:rowOff>
    </xdr:to>
    <xdr:cxnSp macro="">
      <xdr:nvCxnSpPr>
        <xdr:cNvPr id="552" name="直線コネクタ 551">
          <a:extLst>
            <a:ext uri="{FF2B5EF4-FFF2-40B4-BE49-F238E27FC236}">
              <a16:creationId xmlns:a16="http://schemas.microsoft.com/office/drawing/2014/main" id="{AF26F221-95F3-4699-B93D-DF2102B3E105}"/>
            </a:ext>
          </a:extLst>
        </xdr:cNvPr>
        <xdr:cNvCxnSpPr/>
      </xdr:nvCxnSpPr>
      <xdr:spPr>
        <a:xfrm flipV="1">
          <a:off x="12854940" y="1039368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53" name="楕円 552">
          <a:extLst>
            <a:ext uri="{FF2B5EF4-FFF2-40B4-BE49-F238E27FC236}">
              <a16:creationId xmlns:a16="http://schemas.microsoft.com/office/drawing/2014/main" id="{3017610E-5EF1-4498-8B3A-751BE1F6EF41}"/>
            </a:ext>
          </a:extLst>
        </xdr:cNvPr>
        <xdr:cNvSpPr/>
      </xdr:nvSpPr>
      <xdr:spPr>
        <a:xfrm>
          <a:off x="1202944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2286</xdr:rowOff>
    </xdr:to>
    <xdr:cxnSp macro="">
      <xdr:nvCxnSpPr>
        <xdr:cNvPr id="554" name="直線コネクタ 553">
          <a:extLst>
            <a:ext uri="{FF2B5EF4-FFF2-40B4-BE49-F238E27FC236}">
              <a16:creationId xmlns:a16="http://schemas.microsoft.com/office/drawing/2014/main" id="{E4456FE6-86B5-429B-8490-B4E7F613915A}"/>
            </a:ext>
          </a:extLst>
        </xdr:cNvPr>
        <xdr:cNvCxnSpPr/>
      </xdr:nvCxnSpPr>
      <xdr:spPr>
        <a:xfrm>
          <a:off x="12072620" y="10386060"/>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555" name="楕円 554">
          <a:extLst>
            <a:ext uri="{FF2B5EF4-FFF2-40B4-BE49-F238E27FC236}">
              <a16:creationId xmlns:a16="http://schemas.microsoft.com/office/drawing/2014/main" id="{83BF08C0-7B86-4A8C-8321-9F95CDE5A18C}"/>
            </a:ext>
          </a:extLst>
        </xdr:cNvPr>
        <xdr:cNvSpPr/>
      </xdr:nvSpPr>
      <xdr:spPr>
        <a:xfrm>
          <a:off x="1123188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160020</xdr:rowOff>
    </xdr:to>
    <xdr:cxnSp macro="">
      <xdr:nvCxnSpPr>
        <xdr:cNvPr id="556" name="直線コネクタ 555">
          <a:extLst>
            <a:ext uri="{FF2B5EF4-FFF2-40B4-BE49-F238E27FC236}">
              <a16:creationId xmlns:a16="http://schemas.microsoft.com/office/drawing/2014/main" id="{2C0BB746-F869-49F9-ADE8-A45336742BB5}"/>
            </a:ext>
          </a:extLst>
        </xdr:cNvPr>
        <xdr:cNvCxnSpPr/>
      </xdr:nvCxnSpPr>
      <xdr:spPr>
        <a:xfrm>
          <a:off x="11282680" y="1034034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4E3CB5D6-3B43-4678-8039-5C288FC3FEA9}"/>
            </a:ext>
          </a:extLst>
        </xdr:cNvPr>
        <xdr:cNvSpPr txBox="1"/>
      </xdr:nvSpPr>
      <xdr:spPr>
        <a:xfrm>
          <a:off x="134372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3EA4EFD4-C5C4-4A37-8D98-0203637B1CD5}"/>
            </a:ext>
          </a:extLst>
        </xdr:cNvPr>
        <xdr:cNvSpPr txBox="1"/>
      </xdr:nvSpPr>
      <xdr:spPr>
        <a:xfrm>
          <a:off x="126752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126763</xdr:rowOff>
    </xdr:from>
    <xdr:ext cx="405111" cy="259045"/>
    <xdr:sp macro="" textlink="">
      <xdr:nvSpPr>
        <xdr:cNvPr id="559" name="n_3aveValue【学校施設】&#10;有形固定資産減価償却率">
          <a:extLst>
            <a:ext uri="{FF2B5EF4-FFF2-40B4-BE49-F238E27FC236}">
              <a16:creationId xmlns:a16="http://schemas.microsoft.com/office/drawing/2014/main" id="{5071DF48-2AF4-41B5-8237-D29B29EB1DD7}"/>
            </a:ext>
          </a:extLst>
        </xdr:cNvPr>
        <xdr:cNvSpPr txBox="1"/>
      </xdr:nvSpPr>
      <xdr:spPr>
        <a:xfrm>
          <a:off x="119005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560" name="n_4aveValue【学校施設】&#10;有形固定資産減価償却率">
          <a:extLst>
            <a:ext uri="{FF2B5EF4-FFF2-40B4-BE49-F238E27FC236}">
              <a16:creationId xmlns:a16="http://schemas.microsoft.com/office/drawing/2014/main" id="{217F75D9-F091-4ECB-BE4A-8E3BAE3F7ED5}"/>
            </a:ext>
          </a:extLst>
        </xdr:cNvPr>
        <xdr:cNvSpPr txBox="1"/>
      </xdr:nvSpPr>
      <xdr:spPr>
        <a:xfrm>
          <a:off x="1110298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61" name="n_1mainValue【学校施設】&#10;有形固定資産減価償却率">
          <a:extLst>
            <a:ext uri="{FF2B5EF4-FFF2-40B4-BE49-F238E27FC236}">
              <a16:creationId xmlns:a16="http://schemas.microsoft.com/office/drawing/2014/main" id="{54F962F3-D650-44EF-B2CA-43A2AA90C134}"/>
            </a:ext>
          </a:extLst>
        </xdr:cNvPr>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44213</xdr:rowOff>
    </xdr:from>
    <xdr:ext cx="405111" cy="259045"/>
    <xdr:sp macro="" textlink="">
      <xdr:nvSpPr>
        <xdr:cNvPr id="562" name="n_2mainValue【学校施設】&#10;有形固定資産減価償却率">
          <a:extLst>
            <a:ext uri="{FF2B5EF4-FFF2-40B4-BE49-F238E27FC236}">
              <a16:creationId xmlns:a16="http://schemas.microsoft.com/office/drawing/2014/main" id="{76BFEE88-BF43-46EF-B770-6EBD09DC7228}"/>
            </a:ext>
          </a:extLst>
        </xdr:cNvPr>
        <xdr:cNvSpPr txBox="1"/>
      </xdr:nvSpPr>
      <xdr:spPr>
        <a:xfrm>
          <a:off x="12675244" y="104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63" name="n_3mainValue【学校施設】&#10;有形固定資産減価償却率">
          <a:extLst>
            <a:ext uri="{FF2B5EF4-FFF2-40B4-BE49-F238E27FC236}">
              <a16:creationId xmlns:a16="http://schemas.microsoft.com/office/drawing/2014/main" id="{D269B288-BFF4-438A-8F33-93A2DDCFAF16}"/>
            </a:ext>
          </a:extLst>
        </xdr:cNvPr>
        <xdr:cNvSpPr txBox="1"/>
      </xdr:nvSpPr>
      <xdr:spPr>
        <a:xfrm>
          <a:off x="119005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564" name="n_4mainValue【学校施設】&#10;有形固定資産減価償却率">
          <a:extLst>
            <a:ext uri="{FF2B5EF4-FFF2-40B4-BE49-F238E27FC236}">
              <a16:creationId xmlns:a16="http://schemas.microsoft.com/office/drawing/2014/main" id="{EF0FA143-ADE8-4BAF-8444-05D9180A3555}"/>
            </a:ext>
          </a:extLst>
        </xdr:cNvPr>
        <xdr:cNvSpPr txBox="1"/>
      </xdr:nvSpPr>
      <xdr:spPr>
        <a:xfrm>
          <a:off x="1110298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73A91894-957D-427B-93D2-FD075D32845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E54E1BBF-BF29-41BF-98A3-1922B576937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A32AEA35-17F0-439F-959F-908AD061D95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1F0DC06-0672-4E22-BCE3-07735D1ED20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3C0F25C5-BEF5-4AAD-9CAD-EB1B5D051EF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A70AF53-78C5-473B-92CB-08645F7F576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67361642-ED42-4ED6-AF2D-4160B6E168D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C82AB88D-DAD5-4360-B32D-F40D3639312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F195675D-80A2-46F2-8A85-47A52A8AADE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50B25130-B454-4933-B14E-8B2C388D784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DE75741E-02D0-48CE-B8B7-C8C0AB08C7A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4ECF885D-FC7A-4124-9642-D387EDB2FA1C}"/>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F744120D-D33F-4F84-85CF-94142CCD8D36}"/>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72E1937C-DBDA-428C-938F-202A5BC3631A}"/>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A368D8AF-86AD-4E9D-88F3-5B19A5E6B865}"/>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0171AAD1-3059-493B-BA3A-09D463822A35}"/>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38C55F46-5E2E-40F1-B7B8-625F215C4C24}"/>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E7E02AD-11C2-4717-B7B8-095DF1AFB29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1911526E-CC68-4219-B571-68198D83ED1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F4D70055-DA87-4401-99F7-3E4254D19A48}"/>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776FF3E4-083F-4360-8CE7-F760929D3BDA}"/>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7D53D5D2-77E3-41DD-8012-2C3E925029B5}"/>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938090E-C336-4BA2-8FEA-33C17C6FBC9D}"/>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8F504422-AA1B-475C-AF60-49D7473A8E05}"/>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29A83093-87FB-43A1-BA25-444D6EB88469}"/>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674A834B-CE18-43EA-BF47-7810EAB384B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100500C6-3794-4A81-95F7-846B7141D76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FE072EE-DC33-4164-AB8F-DC41EA477FB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4CFFA5EC-EDCF-4F6A-8638-BB8826D86F76}"/>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39F0C3CF-2954-47CB-A44F-8B7614BB0AE4}"/>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04DB3ED3-AA3A-470B-94B0-CE081806CA36}"/>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AF5CE45C-4A25-4478-BA3A-535D462F93BF}"/>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EF0F38C4-6E4E-45A5-B351-CCC7A22AEF40}"/>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A0C87871-4E76-42B6-9210-57B8896E784F}"/>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4DF75C68-BA10-4D2B-B855-6E28F1756776}"/>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924F482B-E69D-4354-AEDF-FF2F92DF7066}"/>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0D0F4BB4-32B2-4175-A390-4328E65C6CB4}"/>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124937</xdr:rowOff>
    </xdr:from>
    <xdr:to>
      <xdr:col>102</xdr:col>
      <xdr:colOff>165100</xdr:colOff>
      <xdr:row>61</xdr:row>
      <xdr:rowOff>55087</xdr:rowOff>
    </xdr:to>
    <xdr:sp macro="" textlink="">
      <xdr:nvSpPr>
        <xdr:cNvPr id="602" name="フローチャート: 判断 601">
          <a:extLst>
            <a:ext uri="{FF2B5EF4-FFF2-40B4-BE49-F238E27FC236}">
              <a16:creationId xmlns:a16="http://schemas.microsoft.com/office/drawing/2014/main" id="{868D7CC4-BAAE-45BE-B9CE-A0EE3A2A9860}"/>
            </a:ext>
          </a:extLst>
        </xdr:cNvPr>
        <xdr:cNvSpPr/>
      </xdr:nvSpPr>
      <xdr:spPr>
        <a:xfrm>
          <a:off x="17162780" y="10183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84931</xdr:rowOff>
    </xdr:from>
    <xdr:to>
      <xdr:col>98</xdr:col>
      <xdr:colOff>38100</xdr:colOff>
      <xdr:row>61</xdr:row>
      <xdr:rowOff>15081</xdr:rowOff>
    </xdr:to>
    <xdr:sp macro="" textlink="">
      <xdr:nvSpPr>
        <xdr:cNvPr id="603" name="フローチャート: 判断 602">
          <a:extLst>
            <a:ext uri="{FF2B5EF4-FFF2-40B4-BE49-F238E27FC236}">
              <a16:creationId xmlns:a16="http://schemas.microsoft.com/office/drawing/2014/main" id="{F4B7425F-B3E4-4062-BEBF-87B8C69A270D}"/>
            </a:ext>
          </a:extLst>
        </xdr:cNvPr>
        <xdr:cNvSpPr/>
      </xdr:nvSpPr>
      <xdr:spPr>
        <a:xfrm>
          <a:off x="16388080" y="10143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DBBDA63-897A-4987-BD8C-A6ECB3268F2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CA7D3E5-0DC3-40A4-B35F-2A0F603DD21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6664125-10BA-4F8A-8BBF-72B6F34D4CF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517FE12-73A0-4D8D-A25A-70A5D501011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CF0DDE1-0B4E-48C5-AF4D-9225853FC44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57785</xdr:rowOff>
    </xdr:from>
    <xdr:to>
      <xdr:col>116</xdr:col>
      <xdr:colOff>114300</xdr:colOff>
      <xdr:row>62</xdr:row>
      <xdr:rowOff>159385</xdr:rowOff>
    </xdr:to>
    <xdr:sp macro="" textlink="">
      <xdr:nvSpPr>
        <xdr:cNvPr id="609" name="楕円 608">
          <a:extLst>
            <a:ext uri="{FF2B5EF4-FFF2-40B4-BE49-F238E27FC236}">
              <a16:creationId xmlns:a16="http://schemas.microsoft.com/office/drawing/2014/main" id="{785AA075-27B5-45A3-9B74-7B9BCD00A531}"/>
            </a:ext>
          </a:extLst>
        </xdr:cNvPr>
        <xdr:cNvSpPr/>
      </xdr:nvSpPr>
      <xdr:spPr>
        <a:xfrm>
          <a:off x="1945894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36212</xdr:rowOff>
    </xdr:from>
    <xdr:ext cx="469744" cy="259045"/>
    <xdr:sp macro="" textlink="">
      <xdr:nvSpPr>
        <xdr:cNvPr id="610" name="【学校施設】&#10;一人当たり面積該当値テキスト">
          <a:extLst>
            <a:ext uri="{FF2B5EF4-FFF2-40B4-BE49-F238E27FC236}">
              <a16:creationId xmlns:a16="http://schemas.microsoft.com/office/drawing/2014/main" id="{874663CB-D9C2-4E3E-B02A-DE6344A853D1}"/>
            </a:ext>
          </a:extLst>
        </xdr:cNvPr>
        <xdr:cNvSpPr txBox="1"/>
      </xdr:nvSpPr>
      <xdr:spPr>
        <a:xfrm>
          <a:off x="19547840" y="1042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50641</xdr:rowOff>
    </xdr:from>
    <xdr:to>
      <xdr:col>112</xdr:col>
      <xdr:colOff>38100</xdr:colOff>
      <xdr:row>62</xdr:row>
      <xdr:rowOff>152241</xdr:rowOff>
    </xdr:to>
    <xdr:sp macro="" textlink="">
      <xdr:nvSpPr>
        <xdr:cNvPr id="611" name="楕円 610">
          <a:extLst>
            <a:ext uri="{FF2B5EF4-FFF2-40B4-BE49-F238E27FC236}">
              <a16:creationId xmlns:a16="http://schemas.microsoft.com/office/drawing/2014/main" id="{1AA8A5AA-6C9B-4BB6-970D-5D35248599AF}"/>
            </a:ext>
          </a:extLst>
        </xdr:cNvPr>
        <xdr:cNvSpPr/>
      </xdr:nvSpPr>
      <xdr:spPr>
        <a:xfrm>
          <a:off x="18735040" y="10444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101441</xdr:rowOff>
    </xdr:from>
    <xdr:to>
      <xdr:col>116</xdr:col>
      <xdr:colOff>63500</xdr:colOff>
      <xdr:row>62</xdr:row>
      <xdr:rowOff>108585</xdr:rowOff>
    </xdr:to>
    <xdr:cxnSp macro="">
      <xdr:nvCxnSpPr>
        <xdr:cNvPr id="612" name="直線コネクタ 611">
          <a:extLst>
            <a:ext uri="{FF2B5EF4-FFF2-40B4-BE49-F238E27FC236}">
              <a16:creationId xmlns:a16="http://schemas.microsoft.com/office/drawing/2014/main" id="{E80B74CB-460C-4978-BDCC-04B88CAFA976}"/>
            </a:ext>
          </a:extLst>
        </xdr:cNvPr>
        <xdr:cNvCxnSpPr/>
      </xdr:nvCxnSpPr>
      <xdr:spPr>
        <a:xfrm>
          <a:off x="18778220" y="10495121"/>
          <a:ext cx="73152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56356</xdr:rowOff>
    </xdr:from>
    <xdr:to>
      <xdr:col>107</xdr:col>
      <xdr:colOff>101600</xdr:colOff>
      <xdr:row>62</xdr:row>
      <xdr:rowOff>157956</xdr:rowOff>
    </xdr:to>
    <xdr:sp macro="" textlink="">
      <xdr:nvSpPr>
        <xdr:cNvPr id="613" name="楕円 612">
          <a:extLst>
            <a:ext uri="{FF2B5EF4-FFF2-40B4-BE49-F238E27FC236}">
              <a16:creationId xmlns:a16="http://schemas.microsoft.com/office/drawing/2014/main" id="{8D399725-7C17-492A-AF6A-2EC590382AFD}"/>
            </a:ext>
          </a:extLst>
        </xdr:cNvPr>
        <xdr:cNvSpPr/>
      </xdr:nvSpPr>
      <xdr:spPr>
        <a:xfrm>
          <a:off x="17937480" y="104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101441</xdr:rowOff>
    </xdr:from>
    <xdr:to>
      <xdr:col>111</xdr:col>
      <xdr:colOff>177800</xdr:colOff>
      <xdr:row>62</xdr:row>
      <xdr:rowOff>107156</xdr:rowOff>
    </xdr:to>
    <xdr:cxnSp macro="">
      <xdr:nvCxnSpPr>
        <xdr:cNvPr id="614" name="直線コネクタ 613">
          <a:extLst>
            <a:ext uri="{FF2B5EF4-FFF2-40B4-BE49-F238E27FC236}">
              <a16:creationId xmlns:a16="http://schemas.microsoft.com/office/drawing/2014/main" id="{FEAA1C35-011E-4C4D-A2E9-D437658A6918}"/>
            </a:ext>
          </a:extLst>
        </xdr:cNvPr>
        <xdr:cNvCxnSpPr/>
      </xdr:nvCxnSpPr>
      <xdr:spPr>
        <a:xfrm flipV="1">
          <a:off x="17988280" y="10495121"/>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57785</xdr:rowOff>
    </xdr:from>
    <xdr:to>
      <xdr:col>102</xdr:col>
      <xdr:colOff>165100</xdr:colOff>
      <xdr:row>62</xdr:row>
      <xdr:rowOff>159385</xdr:rowOff>
    </xdr:to>
    <xdr:sp macro="" textlink="">
      <xdr:nvSpPr>
        <xdr:cNvPr id="615" name="楕円 614">
          <a:extLst>
            <a:ext uri="{FF2B5EF4-FFF2-40B4-BE49-F238E27FC236}">
              <a16:creationId xmlns:a16="http://schemas.microsoft.com/office/drawing/2014/main" id="{AEAD9F97-BF2E-4B78-91BA-5C73EC9C0C8E}"/>
            </a:ext>
          </a:extLst>
        </xdr:cNvPr>
        <xdr:cNvSpPr/>
      </xdr:nvSpPr>
      <xdr:spPr>
        <a:xfrm>
          <a:off x="1716278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107156</xdr:rowOff>
    </xdr:from>
    <xdr:to>
      <xdr:col>107</xdr:col>
      <xdr:colOff>50800</xdr:colOff>
      <xdr:row>62</xdr:row>
      <xdr:rowOff>108585</xdr:rowOff>
    </xdr:to>
    <xdr:cxnSp macro="">
      <xdr:nvCxnSpPr>
        <xdr:cNvPr id="616" name="直線コネクタ 615">
          <a:extLst>
            <a:ext uri="{FF2B5EF4-FFF2-40B4-BE49-F238E27FC236}">
              <a16:creationId xmlns:a16="http://schemas.microsoft.com/office/drawing/2014/main" id="{56EF5600-630A-4E1A-ABD9-286AE6B595D0}"/>
            </a:ext>
          </a:extLst>
        </xdr:cNvPr>
        <xdr:cNvCxnSpPr/>
      </xdr:nvCxnSpPr>
      <xdr:spPr>
        <a:xfrm flipV="1">
          <a:off x="17213580" y="10500836"/>
          <a:ext cx="7747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617" name="楕円 616">
          <a:extLst>
            <a:ext uri="{FF2B5EF4-FFF2-40B4-BE49-F238E27FC236}">
              <a16:creationId xmlns:a16="http://schemas.microsoft.com/office/drawing/2014/main" id="{A0DFB547-8EDA-40C1-922F-098AF26D78C6}"/>
            </a:ext>
          </a:extLst>
        </xdr:cNvPr>
        <xdr:cNvSpPr/>
      </xdr:nvSpPr>
      <xdr:spPr>
        <a:xfrm>
          <a:off x="1638808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108585</xdr:rowOff>
    </xdr:to>
    <xdr:cxnSp macro="">
      <xdr:nvCxnSpPr>
        <xdr:cNvPr id="618" name="直線コネクタ 617">
          <a:extLst>
            <a:ext uri="{FF2B5EF4-FFF2-40B4-BE49-F238E27FC236}">
              <a16:creationId xmlns:a16="http://schemas.microsoft.com/office/drawing/2014/main" id="{719EE8FB-FD06-4C6D-ADC6-52ED644DA4D1}"/>
            </a:ext>
          </a:extLst>
        </xdr:cNvPr>
        <xdr:cNvCxnSpPr/>
      </xdr:nvCxnSpPr>
      <xdr:spPr>
        <a:xfrm>
          <a:off x="16431260" y="1049655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24A524FC-E05F-4A53-9F4A-5EB9EAF67B5E}"/>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30F8B772-00B0-4155-B90B-AC7A989A1854}"/>
            </a:ext>
          </a:extLst>
        </xdr:cNvPr>
        <xdr:cNvSpPr txBox="1"/>
      </xdr:nvSpPr>
      <xdr:spPr>
        <a:xfrm>
          <a:off x="17776267" y="99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71614</xdr:rowOff>
    </xdr:from>
    <xdr:ext cx="469744" cy="259045"/>
    <xdr:sp macro="" textlink="">
      <xdr:nvSpPr>
        <xdr:cNvPr id="621" name="n_3aveValue【学校施設】&#10;一人当たり面積">
          <a:extLst>
            <a:ext uri="{FF2B5EF4-FFF2-40B4-BE49-F238E27FC236}">
              <a16:creationId xmlns:a16="http://schemas.microsoft.com/office/drawing/2014/main" id="{026A6232-CEFF-499A-9568-33095A6D2681}"/>
            </a:ext>
          </a:extLst>
        </xdr:cNvPr>
        <xdr:cNvSpPr txBox="1"/>
      </xdr:nvSpPr>
      <xdr:spPr>
        <a:xfrm>
          <a:off x="17001567" y="996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31608</xdr:rowOff>
    </xdr:from>
    <xdr:ext cx="469744" cy="259045"/>
    <xdr:sp macro="" textlink="">
      <xdr:nvSpPr>
        <xdr:cNvPr id="622" name="n_4aveValue【学校施設】&#10;一人当たり面積">
          <a:extLst>
            <a:ext uri="{FF2B5EF4-FFF2-40B4-BE49-F238E27FC236}">
              <a16:creationId xmlns:a16="http://schemas.microsoft.com/office/drawing/2014/main" id="{71F03D16-E742-40DC-BD83-37ECED1BDBBD}"/>
            </a:ext>
          </a:extLst>
        </xdr:cNvPr>
        <xdr:cNvSpPr txBox="1"/>
      </xdr:nvSpPr>
      <xdr:spPr>
        <a:xfrm>
          <a:off x="16226867" y="99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143368</xdr:rowOff>
    </xdr:from>
    <xdr:ext cx="469744" cy="259045"/>
    <xdr:sp macro="" textlink="">
      <xdr:nvSpPr>
        <xdr:cNvPr id="623" name="n_1mainValue【学校施設】&#10;一人当たり面積">
          <a:extLst>
            <a:ext uri="{FF2B5EF4-FFF2-40B4-BE49-F238E27FC236}">
              <a16:creationId xmlns:a16="http://schemas.microsoft.com/office/drawing/2014/main" id="{9167EA5D-D389-428D-AD76-197D85F07866}"/>
            </a:ext>
          </a:extLst>
        </xdr:cNvPr>
        <xdr:cNvSpPr txBox="1"/>
      </xdr:nvSpPr>
      <xdr:spPr>
        <a:xfrm>
          <a:off x="18561127" y="105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149083</xdr:rowOff>
    </xdr:from>
    <xdr:ext cx="469744" cy="259045"/>
    <xdr:sp macro="" textlink="">
      <xdr:nvSpPr>
        <xdr:cNvPr id="624" name="n_2mainValue【学校施設】&#10;一人当たり面積">
          <a:extLst>
            <a:ext uri="{FF2B5EF4-FFF2-40B4-BE49-F238E27FC236}">
              <a16:creationId xmlns:a16="http://schemas.microsoft.com/office/drawing/2014/main" id="{7A6BF5A8-DA5E-4AC8-BB03-F54A58B7BB9C}"/>
            </a:ext>
          </a:extLst>
        </xdr:cNvPr>
        <xdr:cNvSpPr txBox="1"/>
      </xdr:nvSpPr>
      <xdr:spPr>
        <a:xfrm>
          <a:off x="17776267" y="105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150512</xdr:rowOff>
    </xdr:from>
    <xdr:ext cx="469744" cy="259045"/>
    <xdr:sp macro="" textlink="">
      <xdr:nvSpPr>
        <xdr:cNvPr id="625" name="n_3mainValue【学校施設】&#10;一人当たり面積">
          <a:extLst>
            <a:ext uri="{FF2B5EF4-FFF2-40B4-BE49-F238E27FC236}">
              <a16:creationId xmlns:a16="http://schemas.microsoft.com/office/drawing/2014/main" id="{195C8849-8FD4-4BF2-B485-519295E1764D}"/>
            </a:ext>
          </a:extLst>
        </xdr:cNvPr>
        <xdr:cNvSpPr txBox="1"/>
      </xdr:nvSpPr>
      <xdr:spPr>
        <a:xfrm>
          <a:off x="1700156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144797</xdr:rowOff>
    </xdr:from>
    <xdr:ext cx="469744" cy="259045"/>
    <xdr:sp macro="" textlink="">
      <xdr:nvSpPr>
        <xdr:cNvPr id="626" name="n_4mainValue【学校施設】&#10;一人当たり面積">
          <a:extLst>
            <a:ext uri="{FF2B5EF4-FFF2-40B4-BE49-F238E27FC236}">
              <a16:creationId xmlns:a16="http://schemas.microsoft.com/office/drawing/2014/main" id="{9DF27C04-AA9B-46AB-A638-08C1EB4D5CF8}"/>
            </a:ext>
          </a:extLst>
        </xdr:cNvPr>
        <xdr:cNvSpPr txBox="1"/>
      </xdr:nvSpPr>
      <xdr:spPr>
        <a:xfrm>
          <a:off x="1622686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AFD1DDAC-431A-4CD8-9B27-E0ACA05DE0C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8FE6C27-FEF4-4AC8-9420-610B9A954A3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46A01F57-3473-454B-BDB8-EA289647B84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53ED092D-7DD6-4D5B-A7F3-3E3255A6C61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7DE3ED7-526D-4EDE-BBE3-92ACAF26710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5EBDCEF-0ECB-4036-AFDB-730D947DA7A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4A24D2EF-9B42-43A9-B24F-837D1CA0683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64E4EAF-2936-452A-BB6F-29057284D8D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B84932E-07D4-4B8A-A9DE-8E9BC621A7B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D0D0EC78-583A-419F-BFA0-FAF7463C4D3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DAD48965-9C0E-4959-9ACC-5E81DF486EA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F4791E10-0B07-4BB5-A7E5-B0AA39014C1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1C5AE5E6-266B-4FBE-879D-910EFF87649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C3C3C5C6-B3E9-49C6-8809-C6FD9BAA684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36A52D39-18BF-4E7C-9BDF-F41BDA570B4E}"/>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130EC67E-B359-46AC-87ED-18B111BB17A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9B642A8E-5084-4B5C-92C2-C0388D2EC21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1B80E793-BF61-42F9-BAB3-79D1337E9B6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A9973164-C74C-44BF-AA8D-363DA820D8A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DE09AA2A-C504-4CD3-9C79-6A5E0C64E46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F83E5D1A-932D-42B0-B0EC-27A4E49FD90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2E99B35E-56C2-46F5-886B-39243EF5A1B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55258241-AA47-4840-96F9-538783ACBFF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52178F3-60CC-4B03-9DA3-68D33780356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B0E15915-6C00-4326-9CF8-3E5C9297C63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EB5F7D76-4C11-49DB-BDA2-F220FFA3FE24}"/>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C1727311-1535-4577-B7E2-F60A0C376F4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4FA09FDE-EC3C-488E-8744-82752AB0C78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2E91B158-065E-414B-98DD-CDE9C9E5B488}"/>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849C61F5-BB48-4295-8771-6A8AC4FA091B}"/>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657" name="【児童館】&#10;有形固定資産減価償却率平均値テキスト">
          <a:extLst>
            <a:ext uri="{FF2B5EF4-FFF2-40B4-BE49-F238E27FC236}">
              <a16:creationId xmlns:a16="http://schemas.microsoft.com/office/drawing/2014/main" id="{371D429D-200C-4178-8400-D8F79D1E9CB3}"/>
            </a:ext>
          </a:extLst>
        </xdr:cNvPr>
        <xdr:cNvSpPr txBox="1"/>
      </xdr:nvSpPr>
      <xdr:spPr>
        <a:xfrm>
          <a:off x="14414500" y="13870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EFC6DD68-A542-4254-9FCE-498669C64AB9}"/>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EF1D66A4-4F21-4528-97FD-6A432D7917BF}"/>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23F0C8C6-F931-4004-9B28-39C53F76B642}"/>
            </a:ext>
          </a:extLst>
        </xdr:cNvPr>
        <xdr:cNvSpPr/>
      </xdr:nvSpPr>
      <xdr:spPr>
        <a:xfrm>
          <a:off x="128041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85271</xdr:rowOff>
    </xdr:from>
    <xdr:to>
      <xdr:col>72</xdr:col>
      <xdr:colOff>38100</xdr:colOff>
      <xdr:row>83</xdr:row>
      <xdr:rowOff>15421</xdr:rowOff>
    </xdr:to>
    <xdr:sp macro="" textlink="">
      <xdr:nvSpPr>
        <xdr:cNvPr id="661" name="フローチャート: 判断 660">
          <a:extLst>
            <a:ext uri="{FF2B5EF4-FFF2-40B4-BE49-F238E27FC236}">
              <a16:creationId xmlns:a16="http://schemas.microsoft.com/office/drawing/2014/main" id="{DB346D50-F4F5-43A6-9E47-24077C849120}"/>
            </a:ext>
          </a:extLst>
        </xdr:cNvPr>
        <xdr:cNvSpPr/>
      </xdr:nvSpPr>
      <xdr:spPr>
        <a:xfrm>
          <a:off x="1202944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2" name="フローチャート: 判断 661">
          <a:extLst>
            <a:ext uri="{FF2B5EF4-FFF2-40B4-BE49-F238E27FC236}">
              <a16:creationId xmlns:a16="http://schemas.microsoft.com/office/drawing/2014/main" id="{F68E5997-3392-4362-8089-3EEE7A1E9256}"/>
            </a:ext>
          </a:extLst>
        </xdr:cNvPr>
        <xdr:cNvSpPr/>
      </xdr:nvSpPr>
      <xdr:spPr>
        <a:xfrm>
          <a:off x="11231880" y="1381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858918C-6313-4C2F-AC37-321796FB035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67A31BC-2CD2-40C9-A2CF-312A0EBA336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694A3DB-974E-4E0E-82DA-5B2D4B7CD87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992AE48-71CA-452D-AAA6-9523F921FDD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1AC5485-B464-41FF-80BB-9A4AFCFA616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96701</xdr:rowOff>
    </xdr:from>
    <xdr:to>
      <xdr:col>85</xdr:col>
      <xdr:colOff>177800</xdr:colOff>
      <xdr:row>83</xdr:row>
      <xdr:rowOff>26851</xdr:rowOff>
    </xdr:to>
    <xdr:sp macro="" textlink="">
      <xdr:nvSpPr>
        <xdr:cNvPr id="668" name="楕円 667">
          <a:extLst>
            <a:ext uri="{FF2B5EF4-FFF2-40B4-BE49-F238E27FC236}">
              <a16:creationId xmlns:a16="http://schemas.microsoft.com/office/drawing/2014/main" id="{75C6127F-30F3-41C4-87F6-7B5A9B8231D7}"/>
            </a:ext>
          </a:extLst>
        </xdr:cNvPr>
        <xdr:cNvSpPr/>
      </xdr:nvSpPr>
      <xdr:spPr>
        <a:xfrm>
          <a:off x="14325600" y="138431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119578</xdr:rowOff>
    </xdr:from>
    <xdr:ext cx="405111" cy="259045"/>
    <xdr:sp macro="" textlink="">
      <xdr:nvSpPr>
        <xdr:cNvPr id="669" name="【児童館】&#10;有形固定資産減価償却率該当値テキスト">
          <a:extLst>
            <a:ext uri="{FF2B5EF4-FFF2-40B4-BE49-F238E27FC236}">
              <a16:creationId xmlns:a16="http://schemas.microsoft.com/office/drawing/2014/main" id="{6F65DD89-D26C-44F9-A925-710E3E3168F4}"/>
            </a:ext>
          </a:extLst>
        </xdr:cNvPr>
        <xdr:cNvSpPr txBox="1"/>
      </xdr:nvSpPr>
      <xdr:spPr>
        <a:xfrm>
          <a:off x="14414500" y="1369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23223</xdr:rowOff>
    </xdr:from>
    <xdr:to>
      <xdr:col>81</xdr:col>
      <xdr:colOff>101600</xdr:colOff>
      <xdr:row>83</xdr:row>
      <xdr:rowOff>124823</xdr:rowOff>
    </xdr:to>
    <xdr:sp macro="" textlink="">
      <xdr:nvSpPr>
        <xdr:cNvPr id="670" name="楕円 669">
          <a:extLst>
            <a:ext uri="{FF2B5EF4-FFF2-40B4-BE49-F238E27FC236}">
              <a16:creationId xmlns:a16="http://schemas.microsoft.com/office/drawing/2014/main" id="{E22E16C5-0F89-4280-A854-284FEA87415F}"/>
            </a:ext>
          </a:extLst>
        </xdr:cNvPr>
        <xdr:cNvSpPr/>
      </xdr:nvSpPr>
      <xdr:spPr>
        <a:xfrm>
          <a:off x="1357884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147501</xdr:rowOff>
    </xdr:from>
    <xdr:to>
      <xdr:col>85</xdr:col>
      <xdr:colOff>127000</xdr:colOff>
      <xdr:row>83</xdr:row>
      <xdr:rowOff>74023</xdr:rowOff>
    </xdr:to>
    <xdr:cxnSp macro="">
      <xdr:nvCxnSpPr>
        <xdr:cNvPr id="671" name="直線コネクタ 670">
          <a:extLst>
            <a:ext uri="{FF2B5EF4-FFF2-40B4-BE49-F238E27FC236}">
              <a16:creationId xmlns:a16="http://schemas.microsoft.com/office/drawing/2014/main" id="{AD6F5C64-B77F-43A1-94B8-0EF63BB3BFC8}"/>
            </a:ext>
          </a:extLst>
        </xdr:cNvPr>
        <xdr:cNvCxnSpPr/>
      </xdr:nvCxnSpPr>
      <xdr:spPr>
        <a:xfrm flipV="1">
          <a:off x="13629640" y="13893981"/>
          <a:ext cx="74676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162016</xdr:rowOff>
    </xdr:from>
    <xdr:to>
      <xdr:col>76</xdr:col>
      <xdr:colOff>165100</xdr:colOff>
      <xdr:row>83</xdr:row>
      <xdr:rowOff>92166</xdr:rowOff>
    </xdr:to>
    <xdr:sp macro="" textlink="">
      <xdr:nvSpPr>
        <xdr:cNvPr id="672" name="楕円 671">
          <a:extLst>
            <a:ext uri="{FF2B5EF4-FFF2-40B4-BE49-F238E27FC236}">
              <a16:creationId xmlns:a16="http://schemas.microsoft.com/office/drawing/2014/main" id="{638D3366-318F-45E0-A205-A12DE990DCA2}"/>
            </a:ext>
          </a:extLst>
        </xdr:cNvPr>
        <xdr:cNvSpPr/>
      </xdr:nvSpPr>
      <xdr:spPr>
        <a:xfrm>
          <a:off x="12804140" y="1390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41366</xdr:rowOff>
    </xdr:from>
    <xdr:to>
      <xdr:col>81</xdr:col>
      <xdr:colOff>50800</xdr:colOff>
      <xdr:row>83</xdr:row>
      <xdr:rowOff>74023</xdr:rowOff>
    </xdr:to>
    <xdr:cxnSp macro="">
      <xdr:nvCxnSpPr>
        <xdr:cNvPr id="673" name="直線コネクタ 672">
          <a:extLst>
            <a:ext uri="{FF2B5EF4-FFF2-40B4-BE49-F238E27FC236}">
              <a16:creationId xmlns:a16="http://schemas.microsoft.com/office/drawing/2014/main" id="{F142354C-1EB3-4837-9C5A-3207C006270F}"/>
            </a:ext>
          </a:extLst>
        </xdr:cNvPr>
        <xdr:cNvCxnSpPr/>
      </xdr:nvCxnSpPr>
      <xdr:spPr>
        <a:xfrm>
          <a:off x="12854940" y="1395548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129358</xdr:rowOff>
    </xdr:from>
    <xdr:to>
      <xdr:col>72</xdr:col>
      <xdr:colOff>38100</xdr:colOff>
      <xdr:row>83</xdr:row>
      <xdr:rowOff>59508</xdr:rowOff>
    </xdr:to>
    <xdr:sp macro="" textlink="">
      <xdr:nvSpPr>
        <xdr:cNvPr id="674" name="楕円 673">
          <a:extLst>
            <a:ext uri="{FF2B5EF4-FFF2-40B4-BE49-F238E27FC236}">
              <a16:creationId xmlns:a16="http://schemas.microsoft.com/office/drawing/2014/main" id="{08FB274E-83DD-4BA3-B48D-F14D2ADBD635}"/>
            </a:ext>
          </a:extLst>
        </xdr:cNvPr>
        <xdr:cNvSpPr/>
      </xdr:nvSpPr>
      <xdr:spPr>
        <a:xfrm>
          <a:off x="12029440" y="13875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8708</xdr:rowOff>
    </xdr:from>
    <xdr:to>
      <xdr:col>76</xdr:col>
      <xdr:colOff>114300</xdr:colOff>
      <xdr:row>83</xdr:row>
      <xdr:rowOff>41366</xdr:rowOff>
    </xdr:to>
    <xdr:cxnSp macro="">
      <xdr:nvCxnSpPr>
        <xdr:cNvPr id="675" name="直線コネクタ 674">
          <a:extLst>
            <a:ext uri="{FF2B5EF4-FFF2-40B4-BE49-F238E27FC236}">
              <a16:creationId xmlns:a16="http://schemas.microsoft.com/office/drawing/2014/main" id="{A06EC519-DD2C-4786-AE91-F394FD76B82C}"/>
            </a:ext>
          </a:extLst>
        </xdr:cNvPr>
        <xdr:cNvCxnSpPr/>
      </xdr:nvCxnSpPr>
      <xdr:spPr>
        <a:xfrm>
          <a:off x="12072620" y="13922828"/>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96701</xdr:rowOff>
    </xdr:from>
    <xdr:to>
      <xdr:col>67</xdr:col>
      <xdr:colOff>101600</xdr:colOff>
      <xdr:row>83</xdr:row>
      <xdr:rowOff>26851</xdr:rowOff>
    </xdr:to>
    <xdr:sp macro="" textlink="">
      <xdr:nvSpPr>
        <xdr:cNvPr id="676" name="楕円 675">
          <a:extLst>
            <a:ext uri="{FF2B5EF4-FFF2-40B4-BE49-F238E27FC236}">
              <a16:creationId xmlns:a16="http://schemas.microsoft.com/office/drawing/2014/main" id="{E1635062-2489-4F30-86B4-92CA6447D395}"/>
            </a:ext>
          </a:extLst>
        </xdr:cNvPr>
        <xdr:cNvSpPr/>
      </xdr:nvSpPr>
      <xdr:spPr>
        <a:xfrm>
          <a:off x="11231880" y="138431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147501</xdr:rowOff>
    </xdr:from>
    <xdr:to>
      <xdr:col>71</xdr:col>
      <xdr:colOff>177800</xdr:colOff>
      <xdr:row>83</xdr:row>
      <xdr:rowOff>8708</xdr:rowOff>
    </xdr:to>
    <xdr:cxnSp macro="">
      <xdr:nvCxnSpPr>
        <xdr:cNvPr id="677" name="直線コネクタ 676">
          <a:extLst>
            <a:ext uri="{FF2B5EF4-FFF2-40B4-BE49-F238E27FC236}">
              <a16:creationId xmlns:a16="http://schemas.microsoft.com/office/drawing/2014/main" id="{9AB161ED-DA6A-49F1-9767-EA3B424C1538}"/>
            </a:ext>
          </a:extLst>
        </xdr:cNvPr>
        <xdr:cNvCxnSpPr/>
      </xdr:nvCxnSpPr>
      <xdr:spPr>
        <a:xfrm>
          <a:off x="11282680" y="13893981"/>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508FBC65-E7A9-488D-AF1C-26255357F0BD}"/>
            </a:ext>
          </a:extLst>
        </xdr:cNvPr>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79" name="n_2aveValue【児童館】&#10;有形固定資産減価償却率">
          <a:extLst>
            <a:ext uri="{FF2B5EF4-FFF2-40B4-BE49-F238E27FC236}">
              <a16:creationId xmlns:a16="http://schemas.microsoft.com/office/drawing/2014/main" id="{82A5268B-571D-4149-A3FE-910883FE76E4}"/>
            </a:ext>
          </a:extLst>
        </xdr:cNvPr>
        <xdr:cNvSpPr txBox="1"/>
      </xdr:nvSpPr>
      <xdr:spPr>
        <a:xfrm>
          <a:off x="1267524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31948</xdr:rowOff>
    </xdr:from>
    <xdr:ext cx="405111" cy="259045"/>
    <xdr:sp macro="" textlink="">
      <xdr:nvSpPr>
        <xdr:cNvPr id="680" name="n_3aveValue【児童館】&#10;有形固定資産減価償却率">
          <a:extLst>
            <a:ext uri="{FF2B5EF4-FFF2-40B4-BE49-F238E27FC236}">
              <a16:creationId xmlns:a16="http://schemas.microsoft.com/office/drawing/2014/main" id="{BA078BEB-F21C-464D-87A5-99EE0D14C56B}"/>
            </a:ext>
          </a:extLst>
        </xdr:cNvPr>
        <xdr:cNvSpPr txBox="1"/>
      </xdr:nvSpPr>
      <xdr:spPr>
        <a:xfrm>
          <a:off x="119005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681" name="n_4aveValue【児童館】&#10;有形固定資産減価償却率">
          <a:extLst>
            <a:ext uri="{FF2B5EF4-FFF2-40B4-BE49-F238E27FC236}">
              <a16:creationId xmlns:a16="http://schemas.microsoft.com/office/drawing/2014/main" id="{4F6939A1-8624-42CD-B4B4-122F6B06CA25}"/>
            </a:ext>
          </a:extLst>
        </xdr:cNvPr>
        <xdr:cNvSpPr txBox="1"/>
      </xdr:nvSpPr>
      <xdr:spPr>
        <a:xfrm>
          <a:off x="1110298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115950</xdr:rowOff>
    </xdr:from>
    <xdr:ext cx="405111" cy="259045"/>
    <xdr:sp macro="" textlink="">
      <xdr:nvSpPr>
        <xdr:cNvPr id="682" name="n_1mainValue【児童館】&#10;有形固定資産減価償却率">
          <a:extLst>
            <a:ext uri="{FF2B5EF4-FFF2-40B4-BE49-F238E27FC236}">
              <a16:creationId xmlns:a16="http://schemas.microsoft.com/office/drawing/2014/main" id="{82529EAD-7FC5-4895-BFE8-58AD8216994B}"/>
            </a:ext>
          </a:extLst>
        </xdr:cNvPr>
        <xdr:cNvSpPr txBox="1"/>
      </xdr:nvSpPr>
      <xdr:spPr>
        <a:xfrm>
          <a:off x="1343724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108693</xdr:rowOff>
    </xdr:from>
    <xdr:ext cx="405111" cy="259045"/>
    <xdr:sp macro="" textlink="">
      <xdr:nvSpPr>
        <xdr:cNvPr id="683" name="n_2mainValue【児童館】&#10;有形固定資産減価償却率">
          <a:extLst>
            <a:ext uri="{FF2B5EF4-FFF2-40B4-BE49-F238E27FC236}">
              <a16:creationId xmlns:a16="http://schemas.microsoft.com/office/drawing/2014/main" id="{4D44EDF9-B015-4FAB-974D-42C9D4ECF983}"/>
            </a:ext>
          </a:extLst>
        </xdr:cNvPr>
        <xdr:cNvSpPr txBox="1"/>
      </xdr:nvSpPr>
      <xdr:spPr>
        <a:xfrm>
          <a:off x="126752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684" name="n_3mainValue【児童館】&#10;有形固定資産減価償却率">
          <a:extLst>
            <a:ext uri="{FF2B5EF4-FFF2-40B4-BE49-F238E27FC236}">
              <a16:creationId xmlns:a16="http://schemas.microsoft.com/office/drawing/2014/main" id="{80977E5B-3BAB-4F4E-8E07-F84616687C38}"/>
            </a:ext>
          </a:extLst>
        </xdr:cNvPr>
        <xdr:cNvSpPr txBox="1"/>
      </xdr:nvSpPr>
      <xdr:spPr>
        <a:xfrm>
          <a:off x="11900544" y="1396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685" name="n_4mainValue【児童館】&#10;有形固定資産減価償却率">
          <a:extLst>
            <a:ext uri="{FF2B5EF4-FFF2-40B4-BE49-F238E27FC236}">
              <a16:creationId xmlns:a16="http://schemas.microsoft.com/office/drawing/2014/main" id="{B4C8E7C2-DB36-4683-8D81-2ADA6E8C6D5E}"/>
            </a:ext>
          </a:extLst>
        </xdr:cNvPr>
        <xdr:cNvSpPr txBox="1"/>
      </xdr:nvSpPr>
      <xdr:spPr>
        <a:xfrm>
          <a:off x="1110298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D883C25B-928C-4780-8DA0-A501311DFD2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6EBAE850-B40F-46D2-88D7-242A706990F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C3A278AB-37DB-479F-9966-93E401831B9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15D9BFCF-308B-4418-9F89-32C32DBDA09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F9695158-B813-4B27-B30C-D577F034E9B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CAA1C90A-76FB-4C9D-BA13-BC3DC1608EA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ADBF8805-4C51-447E-8BC2-72BBCBE8712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E84C29F1-A6FC-48B7-B4B0-63121CE8CD5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6F32A325-F6CA-4CF9-8AB6-0E3998067FA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CE4E3747-D21D-4E99-9CE2-754308DE24B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9E82E387-DF8E-47B7-9585-737A8D031D7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7D9C085F-B018-4182-820F-9497BBCAE7B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B5892751-2150-41F2-8C39-25D89DDF2A0B}"/>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E01EEBDD-9A09-4C37-8964-2E081A4B812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BADB59B1-8744-4A09-B9AB-824DCE3549A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3D90077E-6539-40EC-9A38-A36F66031F3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2953E341-7657-4C9B-80C8-FC1C81B5D69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9EE6F18F-B3B4-425B-BD4A-24ECCA3665D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9845E612-E202-43D8-9128-DAE79766E89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A6132A77-3249-4675-BE9F-6E260D2D1C3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C75717DA-F670-4849-9078-3434ABBC3CA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A707F1DF-5E70-4247-9917-E544F7AD1B30}"/>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3E38FA23-5C1A-464C-825A-480BFF9C0D01}"/>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DB31EA28-93F1-4F89-886B-92DF6EE0AC1C}"/>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FC88C211-A4E7-4F93-9358-92E785AD535D}"/>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724F6447-E7E1-474C-A673-C5543CAD3B98}"/>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0ECB7A3A-0E16-4952-9F7B-EE56358820E0}"/>
            </a:ext>
          </a:extLst>
        </xdr:cNvPr>
        <xdr:cNvSpPr txBox="1"/>
      </xdr:nvSpPr>
      <xdr:spPr>
        <a:xfrm>
          <a:off x="1954784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AAF49231-5283-4B91-B4F7-19A4E9297B97}"/>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E3053316-3AC3-4C32-A063-9D71C74668C3}"/>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EFF645D2-60C6-434C-A7BA-58399AD90D37}"/>
            </a:ext>
          </a:extLst>
        </xdr:cNvPr>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6" name="フローチャート: 判断 715">
          <a:extLst>
            <a:ext uri="{FF2B5EF4-FFF2-40B4-BE49-F238E27FC236}">
              <a16:creationId xmlns:a16="http://schemas.microsoft.com/office/drawing/2014/main" id="{C74DC6B9-C710-4F1B-848C-996FFD365603}"/>
            </a:ext>
          </a:extLst>
        </xdr:cNvPr>
        <xdr:cNvSpPr/>
      </xdr:nvSpPr>
      <xdr:spPr>
        <a:xfrm>
          <a:off x="1716278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7" name="フローチャート: 判断 716">
          <a:extLst>
            <a:ext uri="{FF2B5EF4-FFF2-40B4-BE49-F238E27FC236}">
              <a16:creationId xmlns:a16="http://schemas.microsoft.com/office/drawing/2014/main" id="{B622EB50-9F16-4CAC-8DA8-65B22D628E0A}"/>
            </a:ext>
          </a:extLst>
        </xdr:cNvPr>
        <xdr:cNvSpPr/>
      </xdr:nvSpPr>
      <xdr:spPr>
        <a:xfrm>
          <a:off x="1638808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7B9C411-4909-4580-92FF-2DFDC685923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4299E83-B910-4E75-8A17-69DE208FE37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673D9BA-75B7-48E3-A202-7A5E20DC9BA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A4CAFC8-C3B8-4CEC-BD21-0E3A54C4140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D0D8872-B3D9-49E6-9AA3-DB8C00C7B95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3" name="楕円 722">
          <a:extLst>
            <a:ext uri="{FF2B5EF4-FFF2-40B4-BE49-F238E27FC236}">
              <a16:creationId xmlns:a16="http://schemas.microsoft.com/office/drawing/2014/main" id="{6658A1A4-8B49-495C-B7B9-21A51BC9A95B}"/>
            </a:ext>
          </a:extLst>
        </xdr:cNvPr>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24" name="【児童館】&#10;一人当たり面積該当値テキスト">
          <a:extLst>
            <a:ext uri="{FF2B5EF4-FFF2-40B4-BE49-F238E27FC236}">
              <a16:creationId xmlns:a16="http://schemas.microsoft.com/office/drawing/2014/main" id="{1FA1A759-C15C-4089-9BA6-95C1D8C0AC09}"/>
            </a:ext>
          </a:extLst>
        </xdr:cNvPr>
        <xdr:cNvSpPr txBox="1"/>
      </xdr:nvSpPr>
      <xdr:spPr>
        <a:xfrm>
          <a:off x="19547840"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25" name="楕円 724">
          <a:extLst>
            <a:ext uri="{FF2B5EF4-FFF2-40B4-BE49-F238E27FC236}">
              <a16:creationId xmlns:a16="http://schemas.microsoft.com/office/drawing/2014/main" id="{55784518-005F-407A-A9C9-3042944D4944}"/>
            </a:ext>
          </a:extLst>
        </xdr:cNvPr>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60961</xdr:rowOff>
    </xdr:to>
    <xdr:cxnSp macro="">
      <xdr:nvCxnSpPr>
        <xdr:cNvPr id="726" name="直線コネクタ 725">
          <a:extLst>
            <a:ext uri="{FF2B5EF4-FFF2-40B4-BE49-F238E27FC236}">
              <a16:creationId xmlns:a16="http://schemas.microsoft.com/office/drawing/2014/main" id="{0FCA9046-FA20-45E7-A8E6-47E73D6D85F9}"/>
            </a:ext>
          </a:extLst>
        </xdr:cNvPr>
        <xdr:cNvCxnSpPr/>
      </xdr:nvCxnSpPr>
      <xdr:spPr>
        <a:xfrm flipV="1">
          <a:off x="18778220" y="1411986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7" name="楕円 726">
          <a:extLst>
            <a:ext uri="{FF2B5EF4-FFF2-40B4-BE49-F238E27FC236}">
              <a16:creationId xmlns:a16="http://schemas.microsoft.com/office/drawing/2014/main" id="{AE585EF0-6ED4-45C1-BC1E-517C38D9625E}"/>
            </a:ext>
          </a:extLst>
        </xdr:cNvPr>
        <xdr:cNvSpPr/>
      </xdr:nvSpPr>
      <xdr:spPr>
        <a:xfrm>
          <a:off x="179374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28" name="直線コネクタ 727">
          <a:extLst>
            <a:ext uri="{FF2B5EF4-FFF2-40B4-BE49-F238E27FC236}">
              <a16:creationId xmlns:a16="http://schemas.microsoft.com/office/drawing/2014/main" id="{E44FC519-CA9C-438B-9A92-1B20144CD8F7}"/>
            </a:ext>
          </a:extLst>
        </xdr:cNvPr>
        <xdr:cNvCxnSpPr/>
      </xdr:nvCxnSpPr>
      <xdr:spPr>
        <a:xfrm>
          <a:off x="17988280" y="141427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9" name="楕円 728">
          <a:extLst>
            <a:ext uri="{FF2B5EF4-FFF2-40B4-BE49-F238E27FC236}">
              <a16:creationId xmlns:a16="http://schemas.microsoft.com/office/drawing/2014/main" id="{17EF973D-B02A-4FC1-8151-FBE2B5986432}"/>
            </a:ext>
          </a:extLst>
        </xdr:cNvPr>
        <xdr:cNvSpPr/>
      </xdr:nvSpPr>
      <xdr:spPr>
        <a:xfrm>
          <a:off x="171627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30" name="直線コネクタ 729">
          <a:extLst>
            <a:ext uri="{FF2B5EF4-FFF2-40B4-BE49-F238E27FC236}">
              <a16:creationId xmlns:a16="http://schemas.microsoft.com/office/drawing/2014/main" id="{D17A2F31-3585-4D5D-ADFD-305531AC5D37}"/>
            </a:ext>
          </a:extLst>
        </xdr:cNvPr>
        <xdr:cNvCxnSpPr/>
      </xdr:nvCxnSpPr>
      <xdr:spPr>
        <a:xfrm>
          <a:off x="17213580" y="141427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31" name="楕円 730">
          <a:extLst>
            <a:ext uri="{FF2B5EF4-FFF2-40B4-BE49-F238E27FC236}">
              <a16:creationId xmlns:a16="http://schemas.microsoft.com/office/drawing/2014/main" id="{03A470B6-93CA-451C-91EF-F4706CB9EB9F}"/>
            </a:ext>
          </a:extLst>
        </xdr:cNvPr>
        <xdr:cNvSpPr/>
      </xdr:nvSpPr>
      <xdr:spPr>
        <a:xfrm>
          <a:off x="1638808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32" name="直線コネクタ 731">
          <a:extLst>
            <a:ext uri="{FF2B5EF4-FFF2-40B4-BE49-F238E27FC236}">
              <a16:creationId xmlns:a16="http://schemas.microsoft.com/office/drawing/2014/main" id="{866A6CFE-DF27-4D9A-AA58-374545BBAB1A}"/>
            </a:ext>
          </a:extLst>
        </xdr:cNvPr>
        <xdr:cNvCxnSpPr/>
      </xdr:nvCxnSpPr>
      <xdr:spPr>
        <a:xfrm>
          <a:off x="16431260" y="141427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FD6DCCFF-655A-489A-8562-1AE15077F524}"/>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E1120152-8390-4A32-BBF7-6C8B319C7562}"/>
            </a:ext>
          </a:extLst>
        </xdr:cNvPr>
        <xdr:cNvSpPr txBox="1"/>
      </xdr:nvSpPr>
      <xdr:spPr>
        <a:xfrm>
          <a:off x="177762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5" name="n_3aveValue【児童館】&#10;一人当たり面積">
          <a:extLst>
            <a:ext uri="{FF2B5EF4-FFF2-40B4-BE49-F238E27FC236}">
              <a16:creationId xmlns:a16="http://schemas.microsoft.com/office/drawing/2014/main" id="{62261ABC-7A25-4A4A-8A4B-C3992D9BB815}"/>
            </a:ext>
          </a:extLst>
        </xdr:cNvPr>
        <xdr:cNvSpPr txBox="1"/>
      </xdr:nvSpPr>
      <xdr:spPr>
        <a:xfrm>
          <a:off x="170015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6" name="n_4aveValue【児童館】&#10;一人当たり面積">
          <a:extLst>
            <a:ext uri="{FF2B5EF4-FFF2-40B4-BE49-F238E27FC236}">
              <a16:creationId xmlns:a16="http://schemas.microsoft.com/office/drawing/2014/main" id="{8A51909B-9473-40B4-9589-C2868700B17C}"/>
            </a:ext>
          </a:extLst>
        </xdr:cNvPr>
        <xdr:cNvSpPr txBox="1"/>
      </xdr:nvSpPr>
      <xdr:spPr>
        <a:xfrm>
          <a:off x="162268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37" name="n_1mainValue【児童館】&#10;一人当たり面積">
          <a:extLst>
            <a:ext uri="{FF2B5EF4-FFF2-40B4-BE49-F238E27FC236}">
              <a16:creationId xmlns:a16="http://schemas.microsoft.com/office/drawing/2014/main" id="{CC238EB3-04F4-4381-9835-324C78FB3FA5}"/>
            </a:ext>
          </a:extLst>
        </xdr:cNvPr>
        <xdr:cNvSpPr txBox="1"/>
      </xdr:nvSpPr>
      <xdr:spPr>
        <a:xfrm>
          <a:off x="185611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38" name="n_2mainValue【児童館】&#10;一人当たり面積">
          <a:extLst>
            <a:ext uri="{FF2B5EF4-FFF2-40B4-BE49-F238E27FC236}">
              <a16:creationId xmlns:a16="http://schemas.microsoft.com/office/drawing/2014/main" id="{C09E4C1E-55D0-4629-BB81-3DF4B3F6D925}"/>
            </a:ext>
          </a:extLst>
        </xdr:cNvPr>
        <xdr:cNvSpPr txBox="1"/>
      </xdr:nvSpPr>
      <xdr:spPr>
        <a:xfrm>
          <a:off x="177762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9" name="n_3mainValue【児童館】&#10;一人当たり面積">
          <a:extLst>
            <a:ext uri="{FF2B5EF4-FFF2-40B4-BE49-F238E27FC236}">
              <a16:creationId xmlns:a16="http://schemas.microsoft.com/office/drawing/2014/main" id="{EA6AB505-4F9D-4DA5-AEAC-B9E9E9C459E1}"/>
            </a:ext>
          </a:extLst>
        </xdr:cNvPr>
        <xdr:cNvSpPr txBox="1"/>
      </xdr:nvSpPr>
      <xdr:spPr>
        <a:xfrm>
          <a:off x="170015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40" name="n_4mainValue【児童館】&#10;一人当たり面積">
          <a:extLst>
            <a:ext uri="{FF2B5EF4-FFF2-40B4-BE49-F238E27FC236}">
              <a16:creationId xmlns:a16="http://schemas.microsoft.com/office/drawing/2014/main" id="{7473E379-3066-4ECC-917F-CA3DC2233F4E}"/>
            </a:ext>
          </a:extLst>
        </xdr:cNvPr>
        <xdr:cNvSpPr txBox="1"/>
      </xdr:nvSpPr>
      <xdr:spPr>
        <a:xfrm>
          <a:off x="162268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58ABE3E7-8FC6-433F-A751-4BEDEAF1AE4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87926BD8-ABFE-4712-A383-FB70C91C04B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A49837FF-BA4B-471A-A706-DE5272F6115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BCD521B-BAF7-47E2-B28A-79E39AE77FD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ACAEA963-C241-464D-9C0A-077DE115AF0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74F70E0B-4B2A-4C70-BCA1-B1DBE4E0774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5AA1C09B-8A1D-4CA6-B677-148BA6686A6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5C36699B-6A21-45AA-8D54-4C4911E6A0C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D0250963-66B7-44DA-BA6E-9B36F4BB893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1E5044B5-B098-47EE-82D4-98E18AAED1B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4CD511D-379C-4BC0-8235-3BE1166BA07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1F338131-A09F-4728-BE69-66E70102231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9AA30950-D2EF-4EF9-8E3C-FCB6A503ED28}"/>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491BC3B3-EC58-46F7-B3F5-507AC24EBAF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9DE9C162-3F54-4E61-ABAC-374BA78DB3E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65D4C670-9025-4C8E-9CE1-EF258F74FF4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B2704A4-67C0-4E2B-955B-ADA7E548579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FD7DF7D5-7D0B-42F3-981D-0C7A9737C97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579D3B27-9ADF-4700-8ED6-32C055F26ED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B091765E-02FF-4753-B94E-4094851F25D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F79B3A13-87CF-4D2D-8614-29201F2153A1}"/>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1A380531-560F-49B5-8986-C62756C85A4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5B17508E-B3ED-4BEF-BEA6-152B2053EF8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9D3B273B-6414-43D0-8604-FE54A53F7D2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308BF434-FCD0-43DE-8F0B-682894A773B5}"/>
            </a:ext>
          </a:extLst>
        </xdr:cNvPr>
        <xdr:cNvCxnSpPr/>
      </xdr:nvCxnSpPr>
      <xdr:spPr>
        <a:xfrm flipV="1">
          <a:off x="14375764" y="1701546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155AFE32-4CB8-45E7-8C96-1C6F1749024C}"/>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4DC7E71D-E6D5-4D55-B866-6D21088F5C13}"/>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53059D85-B461-46A2-B0E8-44730A8A2045}"/>
            </a:ext>
          </a:extLst>
        </xdr:cNvPr>
        <xdr:cNvSpPr txBox="1"/>
      </xdr:nvSpPr>
      <xdr:spPr>
        <a:xfrm>
          <a:off x="14414500"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DB5FC22D-78C5-44D1-9B52-6E414E40D926}"/>
            </a:ext>
          </a:extLst>
        </xdr:cNvPr>
        <xdr:cNvCxnSpPr/>
      </xdr:nvCxnSpPr>
      <xdr:spPr>
        <a:xfrm>
          <a:off x="14287500" y="1701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2F34CD87-93D4-4380-8A60-FDCBDB00D73E}"/>
            </a:ext>
          </a:extLst>
        </xdr:cNvPr>
        <xdr:cNvSpPr txBox="1"/>
      </xdr:nvSpPr>
      <xdr:spPr>
        <a:xfrm>
          <a:off x="14414500" y="1739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5DE6B42F-CC85-4CB7-91E1-41E1FFE1BE1C}"/>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1A325A5-6BA5-4C1E-997F-F75F999ADCCC}"/>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76B66790-3B28-4664-A535-65E6415936C4}"/>
            </a:ext>
          </a:extLst>
        </xdr:cNvPr>
        <xdr:cNvSpPr/>
      </xdr:nvSpPr>
      <xdr:spPr>
        <a:xfrm>
          <a:off x="128041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774" name="フローチャート: 判断 773">
          <a:extLst>
            <a:ext uri="{FF2B5EF4-FFF2-40B4-BE49-F238E27FC236}">
              <a16:creationId xmlns:a16="http://schemas.microsoft.com/office/drawing/2014/main" id="{1BEA195E-1409-4CB4-A751-0762BB4BC541}"/>
            </a:ext>
          </a:extLst>
        </xdr:cNvPr>
        <xdr:cNvSpPr/>
      </xdr:nvSpPr>
      <xdr:spPr>
        <a:xfrm>
          <a:off x="12029440" y="17301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25400</xdr:rowOff>
    </xdr:from>
    <xdr:to>
      <xdr:col>67</xdr:col>
      <xdr:colOff>101600</xdr:colOff>
      <xdr:row>103</xdr:row>
      <xdr:rowOff>127000</xdr:rowOff>
    </xdr:to>
    <xdr:sp macro="" textlink="">
      <xdr:nvSpPr>
        <xdr:cNvPr id="775" name="フローチャート: 判断 774">
          <a:extLst>
            <a:ext uri="{FF2B5EF4-FFF2-40B4-BE49-F238E27FC236}">
              <a16:creationId xmlns:a16="http://schemas.microsoft.com/office/drawing/2014/main" id="{5EE3DAF9-4E7E-4A27-AD29-F62C045DE090}"/>
            </a:ext>
          </a:extLst>
        </xdr:cNvPr>
        <xdr:cNvSpPr/>
      </xdr:nvSpPr>
      <xdr:spPr>
        <a:xfrm>
          <a:off x="1123188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978054F-B619-4655-87BD-F8DBC66E087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C384803-D2F2-4ED7-88FA-BF5454F57EF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0283632-A189-466F-8352-20A48DC9D06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79BDB44-E957-4D56-88DC-C0B05AB4470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D161A88-5541-4C67-80B1-961E9CD9B63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86361</xdr:rowOff>
    </xdr:from>
    <xdr:to>
      <xdr:col>85</xdr:col>
      <xdr:colOff>177800</xdr:colOff>
      <xdr:row>103</xdr:row>
      <xdr:rowOff>16511</xdr:rowOff>
    </xdr:to>
    <xdr:sp macro="" textlink="">
      <xdr:nvSpPr>
        <xdr:cNvPr id="781" name="楕円 780">
          <a:extLst>
            <a:ext uri="{FF2B5EF4-FFF2-40B4-BE49-F238E27FC236}">
              <a16:creationId xmlns:a16="http://schemas.microsoft.com/office/drawing/2014/main" id="{2E0C753A-517F-4EF0-B4B6-77D202C806F2}"/>
            </a:ext>
          </a:extLst>
        </xdr:cNvPr>
        <xdr:cNvSpPr/>
      </xdr:nvSpPr>
      <xdr:spPr>
        <a:xfrm>
          <a:off x="14325600" y="171856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109238</xdr:rowOff>
    </xdr:from>
    <xdr:ext cx="405111" cy="259045"/>
    <xdr:sp macro="" textlink="">
      <xdr:nvSpPr>
        <xdr:cNvPr id="782" name="【公民館】&#10;有形固定資産減価償却率該当値テキスト">
          <a:extLst>
            <a:ext uri="{FF2B5EF4-FFF2-40B4-BE49-F238E27FC236}">
              <a16:creationId xmlns:a16="http://schemas.microsoft.com/office/drawing/2014/main" id="{3807422E-D569-46F0-A53B-75B77FD8240C}"/>
            </a:ext>
          </a:extLst>
        </xdr:cNvPr>
        <xdr:cNvSpPr txBox="1"/>
      </xdr:nvSpPr>
      <xdr:spPr>
        <a:xfrm>
          <a:off x="14414500"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783" name="楕円 782">
          <a:extLst>
            <a:ext uri="{FF2B5EF4-FFF2-40B4-BE49-F238E27FC236}">
              <a16:creationId xmlns:a16="http://schemas.microsoft.com/office/drawing/2014/main" id="{D9AEF2DD-E424-41DB-924B-6B8280B95A63}"/>
            </a:ext>
          </a:extLst>
        </xdr:cNvPr>
        <xdr:cNvSpPr/>
      </xdr:nvSpPr>
      <xdr:spPr>
        <a:xfrm>
          <a:off x="13578840" y="1739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137161</xdr:rowOff>
    </xdr:from>
    <xdr:to>
      <xdr:col>85</xdr:col>
      <xdr:colOff>127000</xdr:colOff>
      <xdr:row>104</xdr:row>
      <xdr:rowOff>11430</xdr:rowOff>
    </xdr:to>
    <xdr:cxnSp macro="">
      <xdr:nvCxnSpPr>
        <xdr:cNvPr id="784" name="直線コネクタ 783">
          <a:extLst>
            <a:ext uri="{FF2B5EF4-FFF2-40B4-BE49-F238E27FC236}">
              <a16:creationId xmlns:a16="http://schemas.microsoft.com/office/drawing/2014/main" id="{CDA47120-6527-450F-BD51-670D8D9CAA37}"/>
            </a:ext>
          </a:extLst>
        </xdr:cNvPr>
        <xdr:cNvCxnSpPr/>
      </xdr:nvCxnSpPr>
      <xdr:spPr>
        <a:xfrm flipV="1">
          <a:off x="13629640" y="17236441"/>
          <a:ext cx="74676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92075</xdr:rowOff>
    </xdr:from>
    <xdr:to>
      <xdr:col>76</xdr:col>
      <xdr:colOff>165100</xdr:colOff>
      <xdr:row>104</xdr:row>
      <xdr:rowOff>22225</xdr:rowOff>
    </xdr:to>
    <xdr:sp macro="" textlink="">
      <xdr:nvSpPr>
        <xdr:cNvPr id="785" name="楕円 784">
          <a:extLst>
            <a:ext uri="{FF2B5EF4-FFF2-40B4-BE49-F238E27FC236}">
              <a16:creationId xmlns:a16="http://schemas.microsoft.com/office/drawing/2014/main" id="{A0F0FF0C-447C-45C1-A37B-8BDE0E02876A}"/>
            </a:ext>
          </a:extLst>
        </xdr:cNvPr>
        <xdr:cNvSpPr/>
      </xdr:nvSpPr>
      <xdr:spPr>
        <a:xfrm>
          <a:off x="12804140" y="17358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142875</xdr:rowOff>
    </xdr:from>
    <xdr:to>
      <xdr:col>81</xdr:col>
      <xdr:colOff>50800</xdr:colOff>
      <xdr:row>104</xdr:row>
      <xdr:rowOff>11430</xdr:rowOff>
    </xdr:to>
    <xdr:cxnSp macro="">
      <xdr:nvCxnSpPr>
        <xdr:cNvPr id="786" name="直線コネクタ 785">
          <a:extLst>
            <a:ext uri="{FF2B5EF4-FFF2-40B4-BE49-F238E27FC236}">
              <a16:creationId xmlns:a16="http://schemas.microsoft.com/office/drawing/2014/main" id="{5AEF29FD-0909-4AF6-846B-A181F946BEF7}"/>
            </a:ext>
          </a:extLst>
        </xdr:cNvPr>
        <xdr:cNvCxnSpPr/>
      </xdr:nvCxnSpPr>
      <xdr:spPr>
        <a:xfrm>
          <a:off x="12854940" y="1740979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52070</xdr:rowOff>
    </xdr:from>
    <xdr:to>
      <xdr:col>72</xdr:col>
      <xdr:colOff>38100</xdr:colOff>
      <xdr:row>103</xdr:row>
      <xdr:rowOff>153670</xdr:rowOff>
    </xdr:to>
    <xdr:sp macro="" textlink="">
      <xdr:nvSpPr>
        <xdr:cNvPr id="787" name="楕円 786">
          <a:extLst>
            <a:ext uri="{FF2B5EF4-FFF2-40B4-BE49-F238E27FC236}">
              <a16:creationId xmlns:a16="http://schemas.microsoft.com/office/drawing/2014/main" id="{DFA47306-B3A7-4049-9DA5-4E088A5C533B}"/>
            </a:ext>
          </a:extLst>
        </xdr:cNvPr>
        <xdr:cNvSpPr/>
      </xdr:nvSpPr>
      <xdr:spPr>
        <a:xfrm>
          <a:off x="12029440" y="17318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102870</xdr:rowOff>
    </xdr:from>
    <xdr:to>
      <xdr:col>76</xdr:col>
      <xdr:colOff>114300</xdr:colOff>
      <xdr:row>103</xdr:row>
      <xdr:rowOff>142875</xdr:rowOff>
    </xdr:to>
    <xdr:cxnSp macro="">
      <xdr:nvCxnSpPr>
        <xdr:cNvPr id="788" name="直線コネクタ 787">
          <a:extLst>
            <a:ext uri="{FF2B5EF4-FFF2-40B4-BE49-F238E27FC236}">
              <a16:creationId xmlns:a16="http://schemas.microsoft.com/office/drawing/2014/main" id="{9FB1BDA7-CBFD-4E29-A389-B258294F3B6A}"/>
            </a:ext>
          </a:extLst>
        </xdr:cNvPr>
        <xdr:cNvCxnSpPr/>
      </xdr:nvCxnSpPr>
      <xdr:spPr>
        <a:xfrm>
          <a:off x="12072620" y="1736979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12064</xdr:rowOff>
    </xdr:from>
    <xdr:to>
      <xdr:col>67</xdr:col>
      <xdr:colOff>101600</xdr:colOff>
      <xdr:row>103</xdr:row>
      <xdr:rowOff>113664</xdr:rowOff>
    </xdr:to>
    <xdr:sp macro="" textlink="">
      <xdr:nvSpPr>
        <xdr:cNvPr id="789" name="楕円 788">
          <a:extLst>
            <a:ext uri="{FF2B5EF4-FFF2-40B4-BE49-F238E27FC236}">
              <a16:creationId xmlns:a16="http://schemas.microsoft.com/office/drawing/2014/main" id="{E94A57B8-CB5F-457A-B921-7FC7D3E4CE31}"/>
            </a:ext>
          </a:extLst>
        </xdr:cNvPr>
        <xdr:cNvSpPr/>
      </xdr:nvSpPr>
      <xdr:spPr>
        <a:xfrm>
          <a:off x="11231880" y="172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62864</xdr:rowOff>
    </xdr:from>
    <xdr:to>
      <xdr:col>71</xdr:col>
      <xdr:colOff>177800</xdr:colOff>
      <xdr:row>103</xdr:row>
      <xdr:rowOff>102870</xdr:rowOff>
    </xdr:to>
    <xdr:cxnSp macro="">
      <xdr:nvCxnSpPr>
        <xdr:cNvPr id="790" name="直線コネクタ 789">
          <a:extLst>
            <a:ext uri="{FF2B5EF4-FFF2-40B4-BE49-F238E27FC236}">
              <a16:creationId xmlns:a16="http://schemas.microsoft.com/office/drawing/2014/main" id="{CD71A9C9-5762-4B1D-951A-68E2D2B5083F}"/>
            </a:ext>
          </a:extLst>
        </xdr:cNvPr>
        <xdr:cNvCxnSpPr/>
      </xdr:nvCxnSpPr>
      <xdr:spPr>
        <a:xfrm>
          <a:off x="11282680" y="17329784"/>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91" name="n_1aveValue【公民館】&#10;有形固定資産減価償却率">
          <a:extLst>
            <a:ext uri="{FF2B5EF4-FFF2-40B4-BE49-F238E27FC236}">
              <a16:creationId xmlns:a16="http://schemas.microsoft.com/office/drawing/2014/main" id="{D8BD936F-26B2-4E14-B975-EB9E826AA0F7}"/>
            </a:ext>
          </a:extLst>
        </xdr:cNvPr>
        <xdr:cNvSpPr txBox="1"/>
      </xdr:nvSpPr>
      <xdr:spPr>
        <a:xfrm>
          <a:off x="134372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2" name="n_2aveValue【公民館】&#10;有形固定資産減価償却率">
          <a:extLst>
            <a:ext uri="{FF2B5EF4-FFF2-40B4-BE49-F238E27FC236}">
              <a16:creationId xmlns:a16="http://schemas.microsoft.com/office/drawing/2014/main" id="{050FCB59-2C65-4E8B-B8E6-AA19CFBF9346}"/>
            </a:ext>
          </a:extLst>
        </xdr:cNvPr>
        <xdr:cNvSpPr txBox="1"/>
      </xdr:nvSpPr>
      <xdr:spPr>
        <a:xfrm>
          <a:off x="12675244" y="1747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793" name="n_3aveValue【公民館】&#10;有形固定資産減価償却率">
          <a:extLst>
            <a:ext uri="{FF2B5EF4-FFF2-40B4-BE49-F238E27FC236}">
              <a16:creationId xmlns:a16="http://schemas.microsoft.com/office/drawing/2014/main" id="{A8D72BC6-C08D-4CB8-92AE-816DC8E5BC93}"/>
            </a:ext>
          </a:extLst>
        </xdr:cNvPr>
        <xdr:cNvSpPr txBox="1"/>
      </xdr:nvSpPr>
      <xdr:spPr>
        <a:xfrm>
          <a:off x="11900544" y="170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118127</xdr:rowOff>
    </xdr:from>
    <xdr:ext cx="405111" cy="259045"/>
    <xdr:sp macro="" textlink="">
      <xdr:nvSpPr>
        <xdr:cNvPr id="794" name="n_4aveValue【公民館】&#10;有形固定資産減価償却率">
          <a:extLst>
            <a:ext uri="{FF2B5EF4-FFF2-40B4-BE49-F238E27FC236}">
              <a16:creationId xmlns:a16="http://schemas.microsoft.com/office/drawing/2014/main" id="{2ABBD135-0131-4185-93E3-235392164962}"/>
            </a:ext>
          </a:extLst>
        </xdr:cNvPr>
        <xdr:cNvSpPr txBox="1"/>
      </xdr:nvSpPr>
      <xdr:spPr>
        <a:xfrm>
          <a:off x="1110298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795" name="n_1mainValue【公民館】&#10;有形固定資産減価償却率">
          <a:extLst>
            <a:ext uri="{FF2B5EF4-FFF2-40B4-BE49-F238E27FC236}">
              <a16:creationId xmlns:a16="http://schemas.microsoft.com/office/drawing/2014/main" id="{34BBAE6B-4FBF-4314-B40D-1F0C5AD5DF15}"/>
            </a:ext>
          </a:extLst>
        </xdr:cNvPr>
        <xdr:cNvSpPr txBox="1"/>
      </xdr:nvSpPr>
      <xdr:spPr>
        <a:xfrm>
          <a:off x="13437244" y="1717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38752</xdr:rowOff>
    </xdr:from>
    <xdr:ext cx="405111" cy="259045"/>
    <xdr:sp macro="" textlink="">
      <xdr:nvSpPr>
        <xdr:cNvPr id="796" name="n_2mainValue【公民館】&#10;有形固定資産減価償却率">
          <a:extLst>
            <a:ext uri="{FF2B5EF4-FFF2-40B4-BE49-F238E27FC236}">
              <a16:creationId xmlns:a16="http://schemas.microsoft.com/office/drawing/2014/main" id="{F97A8A21-8442-49AB-B30D-BC29CF7B7705}"/>
            </a:ext>
          </a:extLst>
        </xdr:cNvPr>
        <xdr:cNvSpPr txBox="1"/>
      </xdr:nvSpPr>
      <xdr:spPr>
        <a:xfrm>
          <a:off x="126752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144797</xdr:rowOff>
    </xdr:from>
    <xdr:ext cx="405111" cy="259045"/>
    <xdr:sp macro="" textlink="">
      <xdr:nvSpPr>
        <xdr:cNvPr id="797" name="n_3mainValue【公民館】&#10;有形固定資産減価償却率">
          <a:extLst>
            <a:ext uri="{FF2B5EF4-FFF2-40B4-BE49-F238E27FC236}">
              <a16:creationId xmlns:a16="http://schemas.microsoft.com/office/drawing/2014/main" id="{60660CDD-334D-4B50-A613-4CCDAB392BBB}"/>
            </a:ext>
          </a:extLst>
        </xdr:cNvPr>
        <xdr:cNvSpPr txBox="1"/>
      </xdr:nvSpPr>
      <xdr:spPr>
        <a:xfrm>
          <a:off x="1190054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130191</xdr:rowOff>
    </xdr:from>
    <xdr:ext cx="405111" cy="259045"/>
    <xdr:sp macro="" textlink="">
      <xdr:nvSpPr>
        <xdr:cNvPr id="798" name="n_4mainValue【公民館】&#10;有形固定資産減価償却率">
          <a:extLst>
            <a:ext uri="{FF2B5EF4-FFF2-40B4-BE49-F238E27FC236}">
              <a16:creationId xmlns:a16="http://schemas.microsoft.com/office/drawing/2014/main" id="{B786F51F-2210-4A2E-9FB2-24034DC0A4CA}"/>
            </a:ext>
          </a:extLst>
        </xdr:cNvPr>
        <xdr:cNvSpPr txBox="1"/>
      </xdr:nvSpPr>
      <xdr:spPr>
        <a:xfrm>
          <a:off x="11102984" y="170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1A66F946-2939-4708-AA62-A3D6986C379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D16C3866-761C-4059-9C23-0991F10EF58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DA1CEC80-0C05-4BEF-86D6-376F8999AFA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F6D35345-5654-4112-B071-93616BDE372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14030A94-5392-424A-AA18-945183EDD7C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F7F48A6-2DEF-44B0-9C6F-8B34105523A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26F41D3A-6887-47A6-9F26-57A3D4AD05A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8938F2E5-B041-4CAD-ABEF-A2D4C011C68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B62149FA-9BFE-44CC-962B-68B7FB395D1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513B467-B370-4053-9849-42EDC81A6FC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FD29896C-2E1C-4D52-BA67-1A0C55D9D465}"/>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482ED4D7-0FF7-457C-AA08-34A2583B97D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40B2AD71-0693-48EC-9CD7-78E0E6AB89C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5B9D71CF-146A-4FFC-ACE1-9A8830CBEAF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99E79A54-423B-4BBB-B5A9-B4E2E742807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938BDC5C-C611-4FF2-9068-C6B677FC2D3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9D1F0C6F-E069-43CA-8D0D-0BDB93322B7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EF3A7BDB-73DE-4A57-8D1D-9ABED09927A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F8615961-2E14-488F-99FC-6BCA406094F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4A90806E-1875-4F25-9645-D9D41822D6D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1BA54B1-2836-4E45-924C-49A9AE9D0A4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3115A224-59B5-436C-BF02-DB668B1552D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96F508A0-01CD-4190-B60A-543078EF29D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525B31A7-46A9-4FD3-814A-B5267B37E7A1}"/>
            </a:ext>
          </a:extLst>
        </xdr:cNvPr>
        <xdr:cNvCxnSpPr/>
      </xdr:nvCxnSpPr>
      <xdr:spPr>
        <a:xfrm flipV="1">
          <a:off x="19509104" y="16847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69C1D076-62DA-4701-88B8-C21F3D9E6819}"/>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3E61F3B2-3FC8-4737-85A2-8E53C19A553F}"/>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13FF19F0-6883-4526-A504-E046CB6F6B42}"/>
            </a:ext>
          </a:extLst>
        </xdr:cNvPr>
        <xdr:cNvSpPr txBox="1"/>
      </xdr:nvSpPr>
      <xdr:spPr>
        <a:xfrm>
          <a:off x="1954784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8AA2CB13-999A-410E-8ACF-C9B61E4E7690}"/>
            </a:ext>
          </a:extLst>
        </xdr:cNvPr>
        <xdr:cNvCxnSpPr/>
      </xdr:nvCxnSpPr>
      <xdr:spPr>
        <a:xfrm>
          <a:off x="1944370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A048D6F2-480A-49F2-915D-5F0FC33EC396}"/>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9E1B9D5E-FC22-49B8-B44A-CBE34C228BE9}"/>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175049B5-DCF1-463E-868A-5692F26993D6}"/>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09BCED1C-E18D-4A89-8F67-CEB5F8808678}"/>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1" name="フローチャート: 判断 830">
          <a:extLst>
            <a:ext uri="{FF2B5EF4-FFF2-40B4-BE49-F238E27FC236}">
              <a16:creationId xmlns:a16="http://schemas.microsoft.com/office/drawing/2014/main" id="{77D1E071-BC99-4FC4-B9F4-9E9DC841CC76}"/>
            </a:ext>
          </a:extLst>
        </xdr:cNvPr>
        <xdr:cNvSpPr/>
      </xdr:nvSpPr>
      <xdr:spPr>
        <a:xfrm>
          <a:off x="171627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32" name="フローチャート: 判断 831">
          <a:extLst>
            <a:ext uri="{FF2B5EF4-FFF2-40B4-BE49-F238E27FC236}">
              <a16:creationId xmlns:a16="http://schemas.microsoft.com/office/drawing/2014/main" id="{2CE99547-9486-4474-8601-5FB1C99D695C}"/>
            </a:ext>
          </a:extLst>
        </xdr:cNvPr>
        <xdr:cNvSpPr/>
      </xdr:nvSpPr>
      <xdr:spPr>
        <a:xfrm>
          <a:off x="1638808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AF82995-C594-4D9D-B3DF-AC5B64C0AFF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CF5948E-99C4-4177-A1FB-BC13EC3B73D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4BF6859-DCE9-4506-BAC6-ACB7EA60FCC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0C169D7-6BFB-479A-98A4-C225DF203C7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820695E-2CAB-480F-B9D6-36D2A4276F2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38" name="楕円 837">
          <a:extLst>
            <a:ext uri="{FF2B5EF4-FFF2-40B4-BE49-F238E27FC236}">
              <a16:creationId xmlns:a16="http://schemas.microsoft.com/office/drawing/2014/main" id="{FD60E0C4-F2AC-4DBD-8783-BFD8D3F183DF}"/>
            </a:ext>
          </a:extLst>
        </xdr:cNvPr>
        <xdr:cNvSpPr/>
      </xdr:nvSpPr>
      <xdr:spPr>
        <a:xfrm>
          <a:off x="19458940" y="179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839" name="【公民館】&#10;一人当たり面積該当値テキスト">
          <a:extLst>
            <a:ext uri="{FF2B5EF4-FFF2-40B4-BE49-F238E27FC236}">
              <a16:creationId xmlns:a16="http://schemas.microsoft.com/office/drawing/2014/main" id="{F86007C2-25E2-41B7-93FA-CB7F34AE4754}"/>
            </a:ext>
          </a:extLst>
        </xdr:cNvPr>
        <xdr:cNvSpPr txBox="1"/>
      </xdr:nvSpPr>
      <xdr:spPr>
        <a:xfrm>
          <a:off x="19547840"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40" name="楕円 839">
          <a:extLst>
            <a:ext uri="{FF2B5EF4-FFF2-40B4-BE49-F238E27FC236}">
              <a16:creationId xmlns:a16="http://schemas.microsoft.com/office/drawing/2014/main" id="{D18D358A-1CC3-4AD3-A97F-2962B391F855}"/>
            </a:ext>
          </a:extLst>
        </xdr:cNvPr>
        <xdr:cNvSpPr/>
      </xdr:nvSpPr>
      <xdr:spPr>
        <a:xfrm>
          <a:off x="187350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87630</xdr:rowOff>
    </xdr:to>
    <xdr:cxnSp macro="">
      <xdr:nvCxnSpPr>
        <xdr:cNvPr id="841" name="直線コネクタ 840">
          <a:extLst>
            <a:ext uri="{FF2B5EF4-FFF2-40B4-BE49-F238E27FC236}">
              <a16:creationId xmlns:a16="http://schemas.microsoft.com/office/drawing/2014/main" id="{4D91B158-2C48-4C6F-A6FE-0E45BC9D6B28}"/>
            </a:ext>
          </a:extLst>
        </xdr:cNvPr>
        <xdr:cNvCxnSpPr/>
      </xdr:nvCxnSpPr>
      <xdr:spPr>
        <a:xfrm flipV="1">
          <a:off x="18778220" y="18009869"/>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2" name="楕円 841">
          <a:extLst>
            <a:ext uri="{FF2B5EF4-FFF2-40B4-BE49-F238E27FC236}">
              <a16:creationId xmlns:a16="http://schemas.microsoft.com/office/drawing/2014/main" id="{8CED6003-8941-4F0B-9337-E99D1476BA91}"/>
            </a:ext>
          </a:extLst>
        </xdr:cNvPr>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43" name="直線コネクタ 842">
          <a:extLst>
            <a:ext uri="{FF2B5EF4-FFF2-40B4-BE49-F238E27FC236}">
              <a16:creationId xmlns:a16="http://schemas.microsoft.com/office/drawing/2014/main" id="{F0AF4D98-D0F8-4073-B8D2-37416E0BE318}"/>
            </a:ext>
          </a:extLst>
        </xdr:cNvPr>
        <xdr:cNvCxnSpPr/>
      </xdr:nvCxnSpPr>
      <xdr:spPr>
        <a:xfrm>
          <a:off x="17988280" y="180251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4" name="楕円 843">
          <a:extLst>
            <a:ext uri="{FF2B5EF4-FFF2-40B4-BE49-F238E27FC236}">
              <a16:creationId xmlns:a16="http://schemas.microsoft.com/office/drawing/2014/main" id="{3F10A6AB-5100-4A49-BE88-645CD58FEF7F}"/>
            </a:ext>
          </a:extLst>
        </xdr:cNvPr>
        <xdr:cNvSpPr/>
      </xdr:nvSpPr>
      <xdr:spPr>
        <a:xfrm>
          <a:off x="171627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5" name="直線コネクタ 844">
          <a:extLst>
            <a:ext uri="{FF2B5EF4-FFF2-40B4-BE49-F238E27FC236}">
              <a16:creationId xmlns:a16="http://schemas.microsoft.com/office/drawing/2014/main" id="{FF9394B0-F2D0-4471-A7CC-5423CC955481}"/>
            </a:ext>
          </a:extLst>
        </xdr:cNvPr>
        <xdr:cNvCxnSpPr/>
      </xdr:nvCxnSpPr>
      <xdr:spPr>
        <a:xfrm>
          <a:off x="17213580" y="180251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6" name="楕円 845">
          <a:extLst>
            <a:ext uri="{FF2B5EF4-FFF2-40B4-BE49-F238E27FC236}">
              <a16:creationId xmlns:a16="http://schemas.microsoft.com/office/drawing/2014/main" id="{DF9DC285-41C5-41CB-919B-F032DF124DA5}"/>
            </a:ext>
          </a:extLst>
        </xdr:cNvPr>
        <xdr:cNvSpPr/>
      </xdr:nvSpPr>
      <xdr:spPr>
        <a:xfrm>
          <a:off x="1638808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47" name="直線コネクタ 846">
          <a:extLst>
            <a:ext uri="{FF2B5EF4-FFF2-40B4-BE49-F238E27FC236}">
              <a16:creationId xmlns:a16="http://schemas.microsoft.com/office/drawing/2014/main" id="{CE49E9E0-B8AE-4895-9955-D8E476ED31F4}"/>
            </a:ext>
          </a:extLst>
        </xdr:cNvPr>
        <xdr:cNvCxnSpPr/>
      </xdr:nvCxnSpPr>
      <xdr:spPr>
        <a:xfrm>
          <a:off x="16431260" y="18025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53465BA5-F269-4BAB-A2CF-1977CC2749C8}"/>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AAAB4EAF-8C33-484B-8F01-B6379CAF97E9}"/>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0" name="n_3aveValue【公民館】&#10;一人当たり面積">
          <a:extLst>
            <a:ext uri="{FF2B5EF4-FFF2-40B4-BE49-F238E27FC236}">
              <a16:creationId xmlns:a16="http://schemas.microsoft.com/office/drawing/2014/main" id="{281DF332-D257-4EF1-80C5-4BB3431439D8}"/>
            </a:ext>
          </a:extLst>
        </xdr:cNvPr>
        <xdr:cNvSpPr txBox="1"/>
      </xdr:nvSpPr>
      <xdr:spPr>
        <a:xfrm>
          <a:off x="170015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1" name="n_4aveValue【公民館】&#10;一人当たり面積">
          <a:extLst>
            <a:ext uri="{FF2B5EF4-FFF2-40B4-BE49-F238E27FC236}">
              <a16:creationId xmlns:a16="http://schemas.microsoft.com/office/drawing/2014/main" id="{688D0C58-D255-47BE-A379-2F632FE0C9C8}"/>
            </a:ext>
          </a:extLst>
        </xdr:cNvPr>
        <xdr:cNvSpPr txBox="1"/>
      </xdr:nvSpPr>
      <xdr:spPr>
        <a:xfrm>
          <a:off x="162268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52" name="n_1mainValue【公民館】&#10;一人当たり面積">
          <a:extLst>
            <a:ext uri="{FF2B5EF4-FFF2-40B4-BE49-F238E27FC236}">
              <a16:creationId xmlns:a16="http://schemas.microsoft.com/office/drawing/2014/main" id="{2BCF5437-A4ED-4643-9D7B-7B4AE778DA65}"/>
            </a:ext>
          </a:extLst>
        </xdr:cNvPr>
        <xdr:cNvSpPr txBox="1"/>
      </xdr:nvSpPr>
      <xdr:spPr>
        <a:xfrm>
          <a:off x="185611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3" name="n_2mainValue【公民館】&#10;一人当たり面積">
          <a:extLst>
            <a:ext uri="{FF2B5EF4-FFF2-40B4-BE49-F238E27FC236}">
              <a16:creationId xmlns:a16="http://schemas.microsoft.com/office/drawing/2014/main" id="{61AB615C-92E4-4DED-AFB3-FD47A3F9DA19}"/>
            </a:ext>
          </a:extLst>
        </xdr:cNvPr>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4" name="n_3mainValue【公民館】&#10;一人当たり面積">
          <a:extLst>
            <a:ext uri="{FF2B5EF4-FFF2-40B4-BE49-F238E27FC236}">
              <a16:creationId xmlns:a16="http://schemas.microsoft.com/office/drawing/2014/main" id="{151AF9A4-F09C-49B3-8F3E-350E3513055A}"/>
            </a:ext>
          </a:extLst>
        </xdr:cNvPr>
        <xdr:cNvSpPr txBox="1"/>
      </xdr:nvSpPr>
      <xdr:spPr>
        <a:xfrm>
          <a:off x="170015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5" name="n_4mainValue【公民館】&#10;一人当たり面積">
          <a:extLst>
            <a:ext uri="{FF2B5EF4-FFF2-40B4-BE49-F238E27FC236}">
              <a16:creationId xmlns:a16="http://schemas.microsoft.com/office/drawing/2014/main" id="{32C4C6EA-0CBB-441E-A8DB-4BA4204F5CF3}"/>
            </a:ext>
          </a:extLst>
        </xdr:cNvPr>
        <xdr:cNvSpPr txBox="1"/>
      </xdr:nvSpPr>
      <xdr:spPr>
        <a:xfrm>
          <a:off x="162268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8A1F24C0-B3AC-461E-A317-003CA207B47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2BAD30F7-438D-4ED2-A2DF-864F099E4B4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3CDF2D2-7A3F-405B-ACFE-BB5639E8D99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については、まちなかリビング北千里の建設に伴い、北千里地区公民館を移転したことで、有形固定資産減価償却率が低下し、類似団体内平均値と比較して低い状態にある。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については、集約建替により、類似団体内平均値より比較的低い状態にある。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については、令和元年度にいずみ小規模園の整備や吹田市立認定こども園吹田南幼稚園の建設等により低下したが、類似団体内平均値より高い状態にある。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年度の有形固定資産減価償却率の数値について誤りがあった。正しくは</a:t>
          </a:r>
          <a:r>
            <a:rPr kumimoji="1" lang="en-US" altLang="ja-JP" sz="1300">
              <a:latin typeface="ＭＳ Ｐゴシック" panose="020B0600070205080204" pitchFamily="50" charset="-128"/>
              <a:ea typeface="ＭＳ Ｐゴシック" panose="020B0600070205080204" pitchFamily="50" charset="-128"/>
            </a:rPr>
            <a:t>87.2</a:t>
          </a:r>
          <a:r>
            <a:rPr kumimoji="1" lang="ja-JP" altLang="en-US" sz="1300">
              <a:latin typeface="ＭＳ Ｐゴシック" panose="020B0600070205080204" pitchFamily="50" charset="-128"/>
              <a:ea typeface="ＭＳ Ｐゴシック" panose="020B0600070205080204" pitchFamily="50" charset="-128"/>
            </a:rPr>
            <a:t>％であり、類似団体内平均値と比較して高い状態にある。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DCFD6F-C4A0-4EF9-A6AD-B68444FBB8C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16C95E-DCD1-4FF3-826B-6A22738389A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5F88ED-9FCD-4120-8282-E437B16F6AB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409ED0-DFB6-46F4-9AB1-3456150E883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1B7CFF-347F-4F40-9B4A-C9348EFDC86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8FAFBF-2D5F-4E0F-B052-7CECCED59A3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5F732A-F27D-413B-B98B-3052ACE9536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2BC9A0-7796-4A73-BB3E-B1448A99D94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0977C6-A621-4FD4-9F9B-2E412113E92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C3B002-4B41-42F2-93F4-E76DD1EB54D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622DAE-60BC-4B6E-9042-03292FB0EDD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591F62-8BEC-4E57-A664-9298F8DDD87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285401-9874-4B5A-B8B8-662994D8B10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ECA83A-B012-4BE0-9896-B3018B00BBA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3DEA2E-F56E-4766-8C52-38516C521E2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C6B7BC-77E4-470F-84FD-4F4D18FCA1F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3AB273-3785-4F95-A332-0D9A48C6E69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1145D5-999A-40AF-ABAB-4FEE61079B7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915EC6-2DAA-4943-B575-A088E69A97C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3E706C-C5DA-46E8-B3A1-FB7C8D1008F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0D7C8A-8347-458D-B105-1FDF5D23DC4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6A5C69-7AC8-441C-8F91-43385FB78A1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181D16-986B-48F7-B4AB-CFE9788F978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6B4B2B-1533-479D-92B7-E26F19C1CF7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B624A9-AC56-4F9B-827F-B6A21948F68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A9B5D1-6931-40F1-BCE8-DF3B816684F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78BF5E-9198-46F1-87B5-59D317C8D8E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4CFB2D-62A2-4F9D-AEEB-869333D238B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D679BB-3290-431D-8F55-E66A080B132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27BFD1-01C7-4D20-8935-41B5A97E9A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EF3C5A-0FDF-4918-AF76-2215977605C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2BFDD5-59B4-424D-8C90-41BF3F04DDC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47BAFF-BC72-47A3-BE1C-BCA9F3A93D1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F5DB6F-9B4D-401A-9E70-C15F7BD4D98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12635B-4D56-4C43-B093-B2EBB2C7B72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03FAF7-8767-4744-8F7E-EE4130CE601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F40747-2A1C-4A1C-8C02-22841B238B9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E4D69A-639B-498B-B238-7B1684A107C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8C1053-248E-4820-815F-15D2EFDEE03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AA37B5-E647-4DF5-B70A-3EFF57F01D6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84B9E0-813B-47CC-8D18-AE1F0BDA69B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27E44A-E7E6-4437-B592-8C498DB7473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4B8389C-17E1-4F45-A873-0F310CF7145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6F2567D-AC75-416F-BBBF-41710FB0CC7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E92CCDB-75CB-4CEF-AAC9-8564D14AD4D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756F2AF-5651-487B-ABA0-075116B34D1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38446D2-CABE-410C-A7F8-F74592DAECD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BF68538-2048-4B86-8A97-FF7EFF1BFE6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B35334E-3588-4835-AFB7-73485758320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F9FFFBE-9048-4F80-9FDC-36EADEE3231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C65044-B116-4148-8DF4-8520A9B29DD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CF3F5DF-0C77-448B-91CA-90941A940C6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501EA58-CA27-4460-8DFE-EBB674E38B3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D0CFC4B-DB06-4583-BFF7-5FA66D40A6E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39968BC-5DE2-45A9-A9FE-98AF1E7C76D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46A8148A-3595-4F33-914C-E756BB445C2B}"/>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4ABFE3B3-7E9F-4421-993F-6DE92651AA60}"/>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9DAE9D77-0792-4658-B995-C640C2A5B3C8}"/>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7068C149-7FB2-4A10-B9C9-1BE2DA349E53}"/>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75AFDBB1-4DDC-43FB-926B-0205EAA5338E}"/>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DDAA7E1D-9BF3-4ECE-8D4E-525342298869}"/>
            </a:ext>
          </a:extLst>
        </xdr:cNvPr>
        <xdr:cNvSpPr txBox="1"/>
      </xdr:nvSpPr>
      <xdr:spPr>
        <a:xfrm>
          <a:off x="412496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61122FF0-7DCE-4DED-B89F-E1AEB59CB2C1}"/>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C4DBDB96-B2CF-4EAD-9F0C-1A6BDCA7DD0D}"/>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F3CA81CE-FE88-46A9-BDBF-55BFE1B7CDF4}"/>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23495</xdr:rowOff>
    </xdr:from>
    <xdr:to>
      <xdr:col>10</xdr:col>
      <xdr:colOff>165100</xdr:colOff>
      <xdr:row>36</xdr:row>
      <xdr:rowOff>125095</xdr:rowOff>
    </xdr:to>
    <xdr:sp macro="" textlink="">
      <xdr:nvSpPr>
        <xdr:cNvPr id="66" name="フローチャート: 判断 65">
          <a:extLst>
            <a:ext uri="{FF2B5EF4-FFF2-40B4-BE49-F238E27FC236}">
              <a16:creationId xmlns:a16="http://schemas.microsoft.com/office/drawing/2014/main" id="{1AC97E56-103D-46A2-AAA3-01D581738571}"/>
            </a:ext>
          </a:extLst>
        </xdr:cNvPr>
        <xdr:cNvSpPr/>
      </xdr:nvSpPr>
      <xdr:spPr>
        <a:xfrm>
          <a:off x="17399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18E90F66-A3B8-475A-9B0A-0C17B81CEEB6}"/>
            </a:ext>
          </a:extLst>
        </xdr:cNvPr>
        <xdr:cNvSpPr/>
      </xdr:nvSpPr>
      <xdr:spPr>
        <a:xfrm>
          <a:off x="965200" y="606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1657CB2-F1FE-4BB5-8153-CCF099400EC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C133FA-E418-4365-AF6F-BBCC81C3EC0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495884-78B6-4716-BE4F-202B8635AD6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F8B7DC-979D-47F1-9BE0-4447CAA9E6D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68C170-4195-47D4-A0DA-6012C34ED35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160655</xdr:rowOff>
    </xdr:from>
    <xdr:to>
      <xdr:col>24</xdr:col>
      <xdr:colOff>114300</xdr:colOff>
      <xdr:row>35</xdr:row>
      <xdr:rowOff>90805</xdr:rowOff>
    </xdr:to>
    <xdr:sp macro="" textlink="">
      <xdr:nvSpPr>
        <xdr:cNvPr id="73" name="楕円 72">
          <a:extLst>
            <a:ext uri="{FF2B5EF4-FFF2-40B4-BE49-F238E27FC236}">
              <a16:creationId xmlns:a16="http://schemas.microsoft.com/office/drawing/2014/main" id="{0C5204E7-21D5-494B-97DC-5F255A4A5D99}"/>
            </a:ext>
          </a:extLst>
        </xdr:cNvPr>
        <xdr:cNvSpPr/>
      </xdr:nvSpPr>
      <xdr:spPr>
        <a:xfrm>
          <a:off x="4036060" y="5860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12082</xdr:rowOff>
    </xdr:from>
    <xdr:ext cx="405111" cy="259045"/>
    <xdr:sp macro="" textlink="">
      <xdr:nvSpPr>
        <xdr:cNvPr id="74" name="【図書館】&#10;有形固定資産減価償却率該当値テキスト">
          <a:extLst>
            <a:ext uri="{FF2B5EF4-FFF2-40B4-BE49-F238E27FC236}">
              <a16:creationId xmlns:a16="http://schemas.microsoft.com/office/drawing/2014/main" id="{47EF9D63-C65F-4B23-8E71-6B6A1901FDBA}"/>
            </a:ext>
          </a:extLst>
        </xdr:cNvPr>
        <xdr:cNvSpPr txBox="1"/>
      </xdr:nvSpPr>
      <xdr:spPr>
        <a:xfrm>
          <a:off x="4124960"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5" name="楕円 74">
          <a:extLst>
            <a:ext uri="{FF2B5EF4-FFF2-40B4-BE49-F238E27FC236}">
              <a16:creationId xmlns:a16="http://schemas.microsoft.com/office/drawing/2014/main" id="{2B3A41FB-08F7-4547-87E2-2C8F12C20CEF}"/>
            </a:ext>
          </a:extLst>
        </xdr:cNvPr>
        <xdr:cNvSpPr/>
      </xdr:nvSpPr>
      <xdr:spPr>
        <a:xfrm>
          <a:off x="3312160" y="583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40005</xdr:rowOff>
    </xdr:to>
    <xdr:cxnSp macro="">
      <xdr:nvCxnSpPr>
        <xdr:cNvPr id="76" name="直線コネクタ 75">
          <a:extLst>
            <a:ext uri="{FF2B5EF4-FFF2-40B4-BE49-F238E27FC236}">
              <a16:creationId xmlns:a16="http://schemas.microsoft.com/office/drawing/2014/main" id="{FA9941F4-0FC3-47F3-9C5F-9451BDFAC6C2}"/>
            </a:ext>
          </a:extLst>
        </xdr:cNvPr>
        <xdr:cNvCxnSpPr/>
      </xdr:nvCxnSpPr>
      <xdr:spPr>
        <a:xfrm>
          <a:off x="3355340" y="588645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105410</xdr:rowOff>
    </xdr:from>
    <xdr:to>
      <xdr:col>15</xdr:col>
      <xdr:colOff>101600</xdr:colOff>
      <xdr:row>35</xdr:row>
      <xdr:rowOff>35560</xdr:rowOff>
    </xdr:to>
    <xdr:sp macro="" textlink="">
      <xdr:nvSpPr>
        <xdr:cNvPr id="77" name="楕円 76">
          <a:extLst>
            <a:ext uri="{FF2B5EF4-FFF2-40B4-BE49-F238E27FC236}">
              <a16:creationId xmlns:a16="http://schemas.microsoft.com/office/drawing/2014/main" id="{2ED40727-0FE0-42B6-8A4A-0EA80AD00DEC}"/>
            </a:ext>
          </a:extLst>
        </xdr:cNvPr>
        <xdr:cNvSpPr/>
      </xdr:nvSpPr>
      <xdr:spPr>
        <a:xfrm>
          <a:off x="2514600" y="580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35</xdr:row>
      <xdr:rowOff>19050</xdr:rowOff>
    </xdr:to>
    <xdr:cxnSp macro="">
      <xdr:nvCxnSpPr>
        <xdr:cNvPr id="78" name="直線コネクタ 77">
          <a:extLst>
            <a:ext uri="{FF2B5EF4-FFF2-40B4-BE49-F238E27FC236}">
              <a16:creationId xmlns:a16="http://schemas.microsoft.com/office/drawing/2014/main" id="{9700A42B-6E0A-4F84-8DD5-945AB1BAD6A9}"/>
            </a:ext>
          </a:extLst>
        </xdr:cNvPr>
        <xdr:cNvCxnSpPr/>
      </xdr:nvCxnSpPr>
      <xdr:spPr>
        <a:xfrm>
          <a:off x="2565400" y="585597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9" name="楕円 78">
          <a:extLst>
            <a:ext uri="{FF2B5EF4-FFF2-40B4-BE49-F238E27FC236}">
              <a16:creationId xmlns:a16="http://schemas.microsoft.com/office/drawing/2014/main" id="{A292B9C4-0BF1-4F8E-99A2-937376155567}"/>
            </a:ext>
          </a:extLst>
        </xdr:cNvPr>
        <xdr:cNvSpPr/>
      </xdr:nvSpPr>
      <xdr:spPr>
        <a:xfrm>
          <a:off x="173990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156210</xdr:rowOff>
    </xdr:from>
    <xdr:to>
      <xdr:col>15</xdr:col>
      <xdr:colOff>50800</xdr:colOff>
      <xdr:row>35</xdr:row>
      <xdr:rowOff>137160</xdr:rowOff>
    </xdr:to>
    <xdr:cxnSp macro="">
      <xdr:nvCxnSpPr>
        <xdr:cNvPr id="80" name="直線コネクタ 79">
          <a:extLst>
            <a:ext uri="{FF2B5EF4-FFF2-40B4-BE49-F238E27FC236}">
              <a16:creationId xmlns:a16="http://schemas.microsoft.com/office/drawing/2014/main" id="{3B16F539-3DE3-4B2D-A680-68245BD08982}"/>
            </a:ext>
          </a:extLst>
        </xdr:cNvPr>
        <xdr:cNvCxnSpPr/>
      </xdr:nvCxnSpPr>
      <xdr:spPr>
        <a:xfrm flipV="1">
          <a:off x="1790700" y="5855970"/>
          <a:ext cx="7747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44450</xdr:rowOff>
    </xdr:from>
    <xdr:to>
      <xdr:col>6</xdr:col>
      <xdr:colOff>38100</xdr:colOff>
      <xdr:row>35</xdr:row>
      <xdr:rowOff>146050</xdr:rowOff>
    </xdr:to>
    <xdr:sp macro="" textlink="">
      <xdr:nvSpPr>
        <xdr:cNvPr id="81" name="楕円 80">
          <a:extLst>
            <a:ext uri="{FF2B5EF4-FFF2-40B4-BE49-F238E27FC236}">
              <a16:creationId xmlns:a16="http://schemas.microsoft.com/office/drawing/2014/main" id="{440E5992-D71D-4BDD-965F-DFCC432964F6}"/>
            </a:ext>
          </a:extLst>
        </xdr:cNvPr>
        <xdr:cNvSpPr/>
      </xdr:nvSpPr>
      <xdr:spPr>
        <a:xfrm>
          <a:off x="965200" y="5911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95250</xdr:rowOff>
    </xdr:from>
    <xdr:to>
      <xdr:col>10</xdr:col>
      <xdr:colOff>114300</xdr:colOff>
      <xdr:row>35</xdr:row>
      <xdr:rowOff>137160</xdr:rowOff>
    </xdr:to>
    <xdr:cxnSp macro="">
      <xdr:nvCxnSpPr>
        <xdr:cNvPr id="82" name="直線コネクタ 81">
          <a:extLst>
            <a:ext uri="{FF2B5EF4-FFF2-40B4-BE49-F238E27FC236}">
              <a16:creationId xmlns:a16="http://schemas.microsoft.com/office/drawing/2014/main" id="{8DCAC49C-6B3B-438D-B53B-09A35B00A780}"/>
            </a:ext>
          </a:extLst>
        </xdr:cNvPr>
        <xdr:cNvCxnSpPr/>
      </xdr:nvCxnSpPr>
      <xdr:spPr>
        <a:xfrm>
          <a:off x="1008380" y="596265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424CF10A-3721-4ABE-99D0-A657C589939C}"/>
            </a:ext>
          </a:extLst>
        </xdr:cNvPr>
        <xdr:cNvSpPr txBox="1"/>
      </xdr:nvSpPr>
      <xdr:spPr>
        <a:xfrm>
          <a:off x="317056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ABA0AE17-BFA7-4081-942B-653B9FE19C04}"/>
            </a:ext>
          </a:extLst>
        </xdr:cNvPr>
        <xdr:cNvSpPr txBox="1"/>
      </xdr:nvSpPr>
      <xdr:spPr>
        <a:xfrm>
          <a:off x="238570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116222</xdr:rowOff>
    </xdr:from>
    <xdr:ext cx="405111" cy="259045"/>
    <xdr:sp macro="" textlink="">
      <xdr:nvSpPr>
        <xdr:cNvPr id="85" name="n_3aveValue【図書館】&#10;有形固定資産減価償却率">
          <a:extLst>
            <a:ext uri="{FF2B5EF4-FFF2-40B4-BE49-F238E27FC236}">
              <a16:creationId xmlns:a16="http://schemas.microsoft.com/office/drawing/2014/main" id="{CFE7AED6-E3D2-4D1C-A746-A590789FDCC8}"/>
            </a:ext>
          </a:extLst>
        </xdr:cNvPr>
        <xdr:cNvSpPr txBox="1"/>
      </xdr:nvSpPr>
      <xdr:spPr>
        <a:xfrm>
          <a:off x="161100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127652</xdr:rowOff>
    </xdr:from>
    <xdr:ext cx="405111" cy="259045"/>
    <xdr:sp macro="" textlink="">
      <xdr:nvSpPr>
        <xdr:cNvPr id="86" name="n_4aveValue【図書館】&#10;有形固定資産減価償却率">
          <a:extLst>
            <a:ext uri="{FF2B5EF4-FFF2-40B4-BE49-F238E27FC236}">
              <a16:creationId xmlns:a16="http://schemas.microsoft.com/office/drawing/2014/main" id="{4B16B7C8-0F0D-4998-812D-066A9790B31E}"/>
            </a:ext>
          </a:extLst>
        </xdr:cNvPr>
        <xdr:cNvSpPr txBox="1"/>
      </xdr:nvSpPr>
      <xdr:spPr>
        <a:xfrm>
          <a:off x="836304"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7" name="n_1mainValue【図書館】&#10;有形固定資産減価償却率">
          <a:extLst>
            <a:ext uri="{FF2B5EF4-FFF2-40B4-BE49-F238E27FC236}">
              <a16:creationId xmlns:a16="http://schemas.microsoft.com/office/drawing/2014/main" id="{D243BCD7-2630-4DA8-861E-EA2754582BEC}"/>
            </a:ext>
          </a:extLst>
        </xdr:cNvPr>
        <xdr:cNvSpPr txBox="1"/>
      </xdr:nvSpPr>
      <xdr:spPr>
        <a:xfrm>
          <a:off x="317056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52087</xdr:rowOff>
    </xdr:from>
    <xdr:ext cx="405111" cy="259045"/>
    <xdr:sp macro="" textlink="">
      <xdr:nvSpPr>
        <xdr:cNvPr id="88" name="n_2mainValue【図書館】&#10;有形固定資産減価償却率">
          <a:extLst>
            <a:ext uri="{FF2B5EF4-FFF2-40B4-BE49-F238E27FC236}">
              <a16:creationId xmlns:a16="http://schemas.microsoft.com/office/drawing/2014/main" id="{1CB99FA3-A455-4D48-BF61-A8EDD2748B38}"/>
            </a:ext>
          </a:extLst>
        </xdr:cNvPr>
        <xdr:cNvSpPr txBox="1"/>
      </xdr:nvSpPr>
      <xdr:spPr>
        <a:xfrm>
          <a:off x="238570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33037</xdr:rowOff>
    </xdr:from>
    <xdr:ext cx="405111" cy="259045"/>
    <xdr:sp macro="" textlink="">
      <xdr:nvSpPr>
        <xdr:cNvPr id="89" name="n_3mainValue【図書館】&#10;有形固定資産減価償却率">
          <a:extLst>
            <a:ext uri="{FF2B5EF4-FFF2-40B4-BE49-F238E27FC236}">
              <a16:creationId xmlns:a16="http://schemas.microsoft.com/office/drawing/2014/main" id="{2B06CFA9-FFDD-4C7A-A044-07105145E4C3}"/>
            </a:ext>
          </a:extLst>
        </xdr:cNvPr>
        <xdr:cNvSpPr txBox="1"/>
      </xdr:nvSpPr>
      <xdr:spPr>
        <a:xfrm>
          <a:off x="161100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162577</xdr:rowOff>
    </xdr:from>
    <xdr:ext cx="405111" cy="259045"/>
    <xdr:sp macro="" textlink="">
      <xdr:nvSpPr>
        <xdr:cNvPr id="90" name="n_4mainValue【図書館】&#10;有形固定資産減価償却率">
          <a:extLst>
            <a:ext uri="{FF2B5EF4-FFF2-40B4-BE49-F238E27FC236}">
              <a16:creationId xmlns:a16="http://schemas.microsoft.com/office/drawing/2014/main" id="{7D87EC68-2563-4CFA-B44C-A89EBE3EE358}"/>
            </a:ext>
          </a:extLst>
        </xdr:cNvPr>
        <xdr:cNvSpPr txBox="1"/>
      </xdr:nvSpPr>
      <xdr:spPr>
        <a:xfrm>
          <a:off x="83630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E84FD94-EE1C-4BC7-8CCF-FAB553713C1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DD3EEDD-9374-4C0C-B3C5-5A91A57A3E2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2EF4088-946B-47A0-8524-4993B7E523C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9626AD2-2B2A-49D4-B619-143A2F10931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880479-FC15-4DBF-93A2-83D3DF3BD07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8E9DFE9-B2EE-43C9-9CFA-8358630CD8A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0F6AFEB-9BE1-4404-8827-5920DAA798C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B0234D6-C1D7-4CCF-9560-78FB49E057E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5F9D39EA-B150-4D70-89CF-1552F3E359C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152A858-B830-4D46-A788-AA4DE0E64BF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7DD03CDE-181B-4D15-8EEA-927C3E8D95C6}"/>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3D7FA5D6-BBFE-4C66-A86F-5595571CF79A}"/>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3FB5BAA5-26F1-4CB1-AC6D-B3E7CC2CFB8A}"/>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EE3DB620-E327-4DEE-8781-54C548C03505}"/>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33B754C0-D4AA-4B9B-8E38-B0973FB2275E}"/>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F684453B-A4A9-4841-8706-5C371060522B}"/>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4D650E61-9B88-4C4F-A558-516D4BC07B9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D8D0C565-2A3D-4E31-86F7-C72FDABE8F3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196F8CDF-8524-46E0-9849-466B6EEFC23A}"/>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4297D075-7CFF-4A9D-9774-31DC22D4A24C}"/>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EA630933-7BA9-4716-9486-914A1F3F5932}"/>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F141E0FC-93A2-4FA3-949E-EC66DFEF257A}"/>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7AF1E777-AD09-4C46-BC35-CD0C95AB3E69}"/>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97A89373-D5DE-4C03-87A2-C6029F22C58A}"/>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241F41E1-89BA-4CA5-ABA6-CBD6A598EC5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E703EA65-BEED-442C-82E2-F955FE13D81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D3F6CB7C-97F2-4B94-9A29-25633007F49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AE336F56-C964-410C-AB7F-7C0F9C58811A}"/>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35DF4977-218E-41FF-8115-D0AE0AD1C485}"/>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81F6226B-23A3-4146-B95E-0EB6995034F9}"/>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A00932B-0398-4AA6-8303-88E0276DAC64}"/>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D1871FBC-E1BD-43F0-BA29-B84D35C39165}"/>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C1B20111-E559-4BE2-830D-218C5EE9BD37}"/>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DE1E954A-EDB5-4C07-9F97-0F3CB0A03BBD}"/>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AD39008B-BEAF-443F-BEA2-286C17A3566B}"/>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43DA5FE6-0EDE-4824-8547-53CD0895C44B}"/>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27" name="フローチャート: 判断 126">
          <a:extLst>
            <a:ext uri="{FF2B5EF4-FFF2-40B4-BE49-F238E27FC236}">
              <a16:creationId xmlns:a16="http://schemas.microsoft.com/office/drawing/2014/main" id="{98B3893E-A0FC-414F-AD2B-A65316F32BB8}"/>
            </a:ext>
          </a:extLst>
        </xdr:cNvPr>
        <xdr:cNvSpPr/>
      </xdr:nvSpPr>
      <xdr:spPr>
        <a:xfrm>
          <a:off x="687324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28" name="フローチャート: 判断 127">
          <a:extLst>
            <a:ext uri="{FF2B5EF4-FFF2-40B4-BE49-F238E27FC236}">
              <a16:creationId xmlns:a16="http://schemas.microsoft.com/office/drawing/2014/main" id="{A335A723-721C-44A9-80DE-78CA06C761C3}"/>
            </a:ext>
          </a:extLst>
        </xdr:cNvPr>
        <xdr:cNvSpPr/>
      </xdr:nvSpPr>
      <xdr:spPr>
        <a:xfrm>
          <a:off x="60985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C82083-835A-42CD-8D23-7F06E02DE02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55293C4-9B69-4129-9CE4-D1DDFDEFF70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032B87F-E3F6-4559-B405-1CCCC689E15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A5BFF79-981C-4982-864C-B8562641F28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040E01A-29E1-457A-9F36-C6C90A05676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53975</xdr:rowOff>
    </xdr:from>
    <xdr:to>
      <xdr:col>55</xdr:col>
      <xdr:colOff>50800</xdr:colOff>
      <xdr:row>36</xdr:row>
      <xdr:rowOff>155575</xdr:rowOff>
    </xdr:to>
    <xdr:sp macro="" textlink="">
      <xdr:nvSpPr>
        <xdr:cNvPr id="134" name="楕円 133">
          <a:extLst>
            <a:ext uri="{FF2B5EF4-FFF2-40B4-BE49-F238E27FC236}">
              <a16:creationId xmlns:a16="http://schemas.microsoft.com/office/drawing/2014/main" id="{89630856-6F1B-4912-AD93-690BE6EAD02B}"/>
            </a:ext>
          </a:extLst>
        </xdr:cNvPr>
        <xdr:cNvSpPr/>
      </xdr:nvSpPr>
      <xdr:spPr>
        <a:xfrm>
          <a:off x="9192260" y="6089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76852</xdr:rowOff>
    </xdr:from>
    <xdr:ext cx="469744" cy="259045"/>
    <xdr:sp macro="" textlink="">
      <xdr:nvSpPr>
        <xdr:cNvPr id="135" name="【図書館】&#10;一人当たり面積該当値テキスト">
          <a:extLst>
            <a:ext uri="{FF2B5EF4-FFF2-40B4-BE49-F238E27FC236}">
              <a16:creationId xmlns:a16="http://schemas.microsoft.com/office/drawing/2014/main" id="{09227010-7BEA-4649-A27B-855B985E9B8F}"/>
            </a:ext>
          </a:extLst>
        </xdr:cNvPr>
        <xdr:cNvSpPr txBox="1"/>
      </xdr:nvSpPr>
      <xdr:spPr>
        <a:xfrm>
          <a:off x="9258300" y="594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6" name="楕円 135">
          <a:extLst>
            <a:ext uri="{FF2B5EF4-FFF2-40B4-BE49-F238E27FC236}">
              <a16:creationId xmlns:a16="http://schemas.microsoft.com/office/drawing/2014/main" id="{68E6548C-55A3-41CE-8232-F4C78EDD7070}"/>
            </a:ext>
          </a:extLst>
        </xdr:cNvPr>
        <xdr:cNvSpPr/>
      </xdr:nvSpPr>
      <xdr:spPr>
        <a:xfrm>
          <a:off x="84455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104775</xdr:rowOff>
    </xdr:from>
    <xdr:to>
      <xdr:col>55</xdr:col>
      <xdr:colOff>0</xdr:colOff>
      <xdr:row>37</xdr:row>
      <xdr:rowOff>19050</xdr:rowOff>
    </xdr:to>
    <xdr:cxnSp macro="">
      <xdr:nvCxnSpPr>
        <xdr:cNvPr id="137" name="直線コネクタ 136">
          <a:extLst>
            <a:ext uri="{FF2B5EF4-FFF2-40B4-BE49-F238E27FC236}">
              <a16:creationId xmlns:a16="http://schemas.microsoft.com/office/drawing/2014/main" id="{CDF026AC-E95E-4980-9CFB-ECB2AFAC1CAD}"/>
            </a:ext>
          </a:extLst>
        </xdr:cNvPr>
        <xdr:cNvCxnSpPr/>
      </xdr:nvCxnSpPr>
      <xdr:spPr>
        <a:xfrm flipV="1">
          <a:off x="8496300" y="6139815"/>
          <a:ext cx="7239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8" name="楕円 137">
          <a:extLst>
            <a:ext uri="{FF2B5EF4-FFF2-40B4-BE49-F238E27FC236}">
              <a16:creationId xmlns:a16="http://schemas.microsoft.com/office/drawing/2014/main" id="{9E01A9F9-C0C7-478D-A32D-988E14CB06E1}"/>
            </a:ext>
          </a:extLst>
        </xdr:cNvPr>
        <xdr:cNvSpPr/>
      </xdr:nvSpPr>
      <xdr:spPr>
        <a:xfrm>
          <a:off x="767080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9" name="直線コネクタ 138">
          <a:extLst>
            <a:ext uri="{FF2B5EF4-FFF2-40B4-BE49-F238E27FC236}">
              <a16:creationId xmlns:a16="http://schemas.microsoft.com/office/drawing/2014/main" id="{487A17A0-29D5-4DEE-8017-CF1CCF7A4C4F}"/>
            </a:ext>
          </a:extLst>
        </xdr:cNvPr>
        <xdr:cNvCxnSpPr/>
      </xdr:nvCxnSpPr>
      <xdr:spPr>
        <a:xfrm>
          <a:off x="7713980" y="6221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40" name="楕円 139">
          <a:extLst>
            <a:ext uri="{FF2B5EF4-FFF2-40B4-BE49-F238E27FC236}">
              <a16:creationId xmlns:a16="http://schemas.microsoft.com/office/drawing/2014/main" id="{F13E9C33-75DB-41CF-BF64-486E5E367E40}"/>
            </a:ext>
          </a:extLst>
        </xdr:cNvPr>
        <xdr:cNvSpPr/>
      </xdr:nvSpPr>
      <xdr:spPr>
        <a:xfrm>
          <a:off x="68732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133350</xdr:rowOff>
    </xdr:to>
    <xdr:cxnSp macro="">
      <xdr:nvCxnSpPr>
        <xdr:cNvPr id="141" name="直線コネクタ 140">
          <a:extLst>
            <a:ext uri="{FF2B5EF4-FFF2-40B4-BE49-F238E27FC236}">
              <a16:creationId xmlns:a16="http://schemas.microsoft.com/office/drawing/2014/main" id="{1F086050-45E1-4835-BD94-8508715D12AE}"/>
            </a:ext>
          </a:extLst>
        </xdr:cNvPr>
        <xdr:cNvCxnSpPr/>
      </xdr:nvCxnSpPr>
      <xdr:spPr>
        <a:xfrm flipV="1">
          <a:off x="6924040" y="6221730"/>
          <a:ext cx="78994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42" name="楕円 141">
          <a:extLst>
            <a:ext uri="{FF2B5EF4-FFF2-40B4-BE49-F238E27FC236}">
              <a16:creationId xmlns:a16="http://schemas.microsoft.com/office/drawing/2014/main" id="{605C4262-5013-4B44-BCAE-318FF5BF2AFC}"/>
            </a:ext>
          </a:extLst>
        </xdr:cNvPr>
        <xdr:cNvSpPr/>
      </xdr:nvSpPr>
      <xdr:spPr>
        <a:xfrm>
          <a:off x="60985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3" name="直線コネクタ 142">
          <a:extLst>
            <a:ext uri="{FF2B5EF4-FFF2-40B4-BE49-F238E27FC236}">
              <a16:creationId xmlns:a16="http://schemas.microsoft.com/office/drawing/2014/main" id="{1941B776-985C-4CF9-AA07-C9DD5D3B2626}"/>
            </a:ext>
          </a:extLst>
        </xdr:cNvPr>
        <xdr:cNvCxnSpPr/>
      </xdr:nvCxnSpPr>
      <xdr:spPr>
        <a:xfrm>
          <a:off x="6149340" y="63360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1B091D4A-AFE9-484B-A78C-7C550EC7F589}"/>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7C4F2ED0-BF90-4CA5-B60F-DD2E16DF5278}"/>
            </a:ext>
          </a:extLst>
        </xdr:cNvPr>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32402</xdr:rowOff>
    </xdr:from>
    <xdr:ext cx="469744" cy="259045"/>
    <xdr:sp macro="" textlink="">
      <xdr:nvSpPr>
        <xdr:cNvPr id="146" name="n_3aveValue【図書館】&#10;一人当たり面積">
          <a:extLst>
            <a:ext uri="{FF2B5EF4-FFF2-40B4-BE49-F238E27FC236}">
              <a16:creationId xmlns:a16="http://schemas.microsoft.com/office/drawing/2014/main" id="{638AE0E6-EC0D-4022-8878-3CF9AB4C49A4}"/>
            </a:ext>
          </a:extLst>
        </xdr:cNvPr>
        <xdr:cNvSpPr txBox="1"/>
      </xdr:nvSpPr>
      <xdr:spPr>
        <a:xfrm>
          <a:off x="6712027" y="640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60977</xdr:rowOff>
    </xdr:from>
    <xdr:ext cx="469744" cy="259045"/>
    <xdr:sp macro="" textlink="">
      <xdr:nvSpPr>
        <xdr:cNvPr id="147" name="n_4aveValue【図書館】&#10;一人当たり面積">
          <a:extLst>
            <a:ext uri="{FF2B5EF4-FFF2-40B4-BE49-F238E27FC236}">
              <a16:creationId xmlns:a16="http://schemas.microsoft.com/office/drawing/2014/main" id="{567E2154-AEEB-4134-9203-AF09509DD221}"/>
            </a:ext>
          </a:extLst>
        </xdr:cNvPr>
        <xdr:cNvSpPr txBox="1"/>
      </xdr:nvSpPr>
      <xdr:spPr>
        <a:xfrm>
          <a:off x="5937327" y="64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8" name="n_1mainValue【図書館】&#10;一人当たり面積">
          <a:extLst>
            <a:ext uri="{FF2B5EF4-FFF2-40B4-BE49-F238E27FC236}">
              <a16:creationId xmlns:a16="http://schemas.microsoft.com/office/drawing/2014/main" id="{7BAB621B-F04A-4772-A8A5-DF0206282A46}"/>
            </a:ext>
          </a:extLst>
        </xdr:cNvPr>
        <xdr:cNvSpPr txBox="1"/>
      </xdr:nvSpPr>
      <xdr:spPr>
        <a:xfrm>
          <a:off x="827158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9" name="n_2mainValue【図書館】&#10;一人当たり面積">
          <a:extLst>
            <a:ext uri="{FF2B5EF4-FFF2-40B4-BE49-F238E27FC236}">
              <a16:creationId xmlns:a16="http://schemas.microsoft.com/office/drawing/2014/main" id="{68FB8C6A-2546-46BF-8A4A-E2D61A7C1B4D}"/>
            </a:ext>
          </a:extLst>
        </xdr:cNvPr>
        <xdr:cNvSpPr txBox="1"/>
      </xdr:nvSpPr>
      <xdr:spPr>
        <a:xfrm>
          <a:off x="750958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50" name="n_3mainValue【図書館】&#10;一人当たり面積">
          <a:extLst>
            <a:ext uri="{FF2B5EF4-FFF2-40B4-BE49-F238E27FC236}">
              <a16:creationId xmlns:a16="http://schemas.microsoft.com/office/drawing/2014/main" id="{7D778CF0-2496-4549-A7F2-E35FCC8E3AB5}"/>
            </a:ext>
          </a:extLst>
        </xdr:cNvPr>
        <xdr:cNvSpPr txBox="1"/>
      </xdr:nvSpPr>
      <xdr:spPr>
        <a:xfrm>
          <a:off x="67120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51" name="n_4mainValue【図書館】&#10;一人当たり面積">
          <a:extLst>
            <a:ext uri="{FF2B5EF4-FFF2-40B4-BE49-F238E27FC236}">
              <a16:creationId xmlns:a16="http://schemas.microsoft.com/office/drawing/2014/main" id="{5335BA35-A132-4F32-A959-D98887399F5E}"/>
            </a:ext>
          </a:extLst>
        </xdr:cNvPr>
        <xdr:cNvSpPr txBox="1"/>
      </xdr:nvSpPr>
      <xdr:spPr>
        <a:xfrm>
          <a:off x="59373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1D84902E-930C-4241-9CC2-7657F8EADD8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80B85569-3D58-457B-A97C-D6CEC2FCA0E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9C3AB9AE-8932-40F6-85A7-6BAE2CC6596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78D36FB6-988B-49E1-B6C4-B41D47F57E3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1FE7090D-5A03-4144-9C99-B4BF1071AFC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D5FDC4D-8A7C-425D-847E-DA0043D3DC8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5E6D7308-3CEE-43DD-924C-92375EBF163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6D9832F4-9615-49AC-98A8-C953C1A26D2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65736304-B46F-4384-BC89-9662631B942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C04D5053-16CF-49C4-9537-7855694A0FD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FD70F63E-A652-4B4C-B5F9-8571F2EF8F6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7A159ED1-29EE-46FC-ACFC-21C5A5E6CCB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EC612B36-6899-4259-81B4-85BF5568652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D0B5BABC-E78E-4B1D-8335-51915FC19DA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C9EDB939-41D0-4456-8A79-F73EE56AE94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3E4358CC-603D-4B3D-A3D1-A61DB608EDF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C3F85B7F-BF48-4711-8038-D3C96904FC0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914F1EA2-B225-4D04-942F-A0076F1C6C2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732F4A28-269D-40FE-A781-BE7F5F40EF3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FE28195A-D0D4-4A4F-B065-333E84E00C4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F9657F83-1A35-4142-A7C6-AC467FF2535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C881289F-A3F0-4D68-AA38-3D092CFA069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8AEBC26A-09EC-4E4B-9082-5D8A8386F5E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801CE637-4EB0-4516-89FA-58235D18D9F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C92EC09D-C6BD-43AC-909B-708978D1FC0F}"/>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7E8F4F18-8EA0-40A5-9BCA-D9A9C94AE8A0}"/>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CB5D762-685D-4C3D-BD80-85AA838FC519}"/>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D0D729FE-963B-4E84-9213-FFD350A1C0E9}"/>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ABCF8AFF-91FA-484A-B714-C2338D99CCD2}"/>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9FED205D-8166-4D72-A16F-C43FB8DD839E}"/>
            </a:ext>
          </a:extLst>
        </xdr:cNvPr>
        <xdr:cNvSpPr txBox="1"/>
      </xdr:nvSpPr>
      <xdr:spPr>
        <a:xfrm>
          <a:off x="4124960" y="9773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F05D9C61-C261-45D8-BAAE-AEFF0F592901}"/>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EAC7A06B-9EC9-4AF3-9C48-DAF5ABAADFD4}"/>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FB250B51-B8D6-4DD6-8830-858AA24C3756}"/>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5" name="フローチャート: 判断 184">
          <a:extLst>
            <a:ext uri="{FF2B5EF4-FFF2-40B4-BE49-F238E27FC236}">
              <a16:creationId xmlns:a16="http://schemas.microsoft.com/office/drawing/2014/main" id="{203EA7B5-F55A-4487-AD5B-7B8144BE76A9}"/>
            </a:ext>
          </a:extLst>
        </xdr:cNvPr>
        <xdr:cNvSpPr/>
      </xdr:nvSpPr>
      <xdr:spPr>
        <a:xfrm>
          <a:off x="17399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6" name="フローチャート: 判断 185">
          <a:extLst>
            <a:ext uri="{FF2B5EF4-FFF2-40B4-BE49-F238E27FC236}">
              <a16:creationId xmlns:a16="http://schemas.microsoft.com/office/drawing/2014/main" id="{7A6A18FD-88B1-43E7-B14F-4B692847C88A}"/>
            </a:ext>
          </a:extLst>
        </xdr:cNvPr>
        <xdr:cNvSpPr/>
      </xdr:nvSpPr>
      <xdr:spPr>
        <a:xfrm>
          <a:off x="965200" y="984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0B04B9B-2253-42A0-B232-8A4741FBD76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3A2978-92AA-47F2-A241-01DA31C3FC8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E00CEEB-0E3E-41BD-8F43-829AD6CC123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62C8B3D-9BB4-4A84-BF80-A392A9B6983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7A674C4C-D592-45B5-AD41-ACDDF20FC00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92" name="楕円 191">
          <a:extLst>
            <a:ext uri="{FF2B5EF4-FFF2-40B4-BE49-F238E27FC236}">
              <a16:creationId xmlns:a16="http://schemas.microsoft.com/office/drawing/2014/main" id="{4F0B418C-46CF-4544-90E9-52C5F42764B1}"/>
            </a:ext>
          </a:extLst>
        </xdr:cNvPr>
        <xdr:cNvSpPr/>
      </xdr:nvSpPr>
      <xdr:spPr>
        <a:xfrm>
          <a:off x="403606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15257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DCFA65C4-62AA-47AE-9BEB-8CCEF0C9D411}"/>
            </a:ext>
          </a:extLst>
        </xdr:cNvPr>
        <xdr:cNvSpPr txBox="1"/>
      </xdr:nvSpPr>
      <xdr:spPr>
        <a:xfrm>
          <a:off x="412496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4" name="楕円 193">
          <a:extLst>
            <a:ext uri="{FF2B5EF4-FFF2-40B4-BE49-F238E27FC236}">
              <a16:creationId xmlns:a16="http://schemas.microsoft.com/office/drawing/2014/main" id="{4EE6DFD4-17B1-45AF-8D28-448012B3ADB5}"/>
            </a:ext>
          </a:extLst>
        </xdr:cNvPr>
        <xdr:cNvSpPr/>
      </xdr:nvSpPr>
      <xdr:spPr>
        <a:xfrm>
          <a:off x="3312160" y="1005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87630</xdr:rowOff>
    </xdr:to>
    <xdr:cxnSp macro="">
      <xdr:nvCxnSpPr>
        <xdr:cNvPr id="195" name="直線コネクタ 194">
          <a:extLst>
            <a:ext uri="{FF2B5EF4-FFF2-40B4-BE49-F238E27FC236}">
              <a16:creationId xmlns:a16="http://schemas.microsoft.com/office/drawing/2014/main" id="{8D347AC7-4813-4CC8-ADFF-548A4E930163}"/>
            </a:ext>
          </a:extLst>
        </xdr:cNvPr>
        <xdr:cNvCxnSpPr/>
      </xdr:nvCxnSpPr>
      <xdr:spPr>
        <a:xfrm>
          <a:off x="3355340" y="1010412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96" name="楕円 195">
          <a:extLst>
            <a:ext uri="{FF2B5EF4-FFF2-40B4-BE49-F238E27FC236}">
              <a16:creationId xmlns:a16="http://schemas.microsoft.com/office/drawing/2014/main" id="{AA56E46F-E65B-4F77-A4D1-97F274854E59}"/>
            </a:ext>
          </a:extLst>
        </xdr:cNvPr>
        <xdr:cNvSpPr/>
      </xdr:nvSpPr>
      <xdr:spPr>
        <a:xfrm>
          <a:off x="2514600" y="1001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45720</xdr:rowOff>
    </xdr:to>
    <xdr:cxnSp macro="">
      <xdr:nvCxnSpPr>
        <xdr:cNvPr id="197" name="直線コネクタ 196">
          <a:extLst>
            <a:ext uri="{FF2B5EF4-FFF2-40B4-BE49-F238E27FC236}">
              <a16:creationId xmlns:a16="http://schemas.microsoft.com/office/drawing/2014/main" id="{F76DF76A-2D2E-4ABF-A040-5E62ED78E207}"/>
            </a:ext>
          </a:extLst>
        </xdr:cNvPr>
        <xdr:cNvCxnSpPr/>
      </xdr:nvCxnSpPr>
      <xdr:spPr>
        <a:xfrm>
          <a:off x="2565400" y="1006030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8" name="楕円 197">
          <a:extLst>
            <a:ext uri="{FF2B5EF4-FFF2-40B4-BE49-F238E27FC236}">
              <a16:creationId xmlns:a16="http://schemas.microsoft.com/office/drawing/2014/main" id="{C255E42F-2B65-4030-904C-F38057C2EEC5}"/>
            </a:ext>
          </a:extLst>
        </xdr:cNvPr>
        <xdr:cNvSpPr/>
      </xdr:nvSpPr>
      <xdr:spPr>
        <a:xfrm>
          <a:off x="17399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60</xdr:row>
      <xdr:rowOff>1905</xdr:rowOff>
    </xdr:to>
    <xdr:cxnSp macro="">
      <xdr:nvCxnSpPr>
        <xdr:cNvPr id="199" name="直線コネクタ 198">
          <a:extLst>
            <a:ext uri="{FF2B5EF4-FFF2-40B4-BE49-F238E27FC236}">
              <a16:creationId xmlns:a16="http://schemas.microsoft.com/office/drawing/2014/main" id="{C6EB7A9A-1B9D-49A8-B437-C4034B5FD9BC}"/>
            </a:ext>
          </a:extLst>
        </xdr:cNvPr>
        <xdr:cNvCxnSpPr/>
      </xdr:nvCxnSpPr>
      <xdr:spPr>
        <a:xfrm>
          <a:off x="1790700" y="1002220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200" name="楕円 199">
          <a:extLst>
            <a:ext uri="{FF2B5EF4-FFF2-40B4-BE49-F238E27FC236}">
              <a16:creationId xmlns:a16="http://schemas.microsoft.com/office/drawing/2014/main" id="{D9199C2B-995B-459D-8787-6344E92B4D25}"/>
            </a:ext>
          </a:extLst>
        </xdr:cNvPr>
        <xdr:cNvSpPr/>
      </xdr:nvSpPr>
      <xdr:spPr>
        <a:xfrm>
          <a:off x="965200" y="9937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131445</xdr:rowOff>
    </xdr:to>
    <xdr:cxnSp macro="">
      <xdr:nvCxnSpPr>
        <xdr:cNvPr id="201" name="直線コネクタ 200">
          <a:extLst>
            <a:ext uri="{FF2B5EF4-FFF2-40B4-BE49-F238E27FC236}">
              <a16:creationId xmlns:a16="http://schemas.microsoft.com/office/drawing/2014/main" id="{DA408F98-58A1-4F0B-8007-3B16D894863A}"/>
            </a:ext>
          </a:extLst>
        </xdr:cNvPr>
        <xdr:cNvCxnSpPr/>
      </xdr:nvCxnSpPr>
      <xdr:spPr>
        <a:xfrm>
          <a:off x="1008380" y="998791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7391664B-2CA9-4C61-BEAA-68ABDB1BF314}"/>
            </a:ext>
          </a:extLst>
        </xdr:cNvPr>
        <xdr:cNvSpPr txBox="1"/>
      </xdr:nvSpPr>
      <xdr:spPr>
        <a:xfrm>
          <a:off x="317056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A8482147-C2BF-4A13-A608-0953A1E6F2A0}"/>
            </a:ext>
          </a:extLst>
        </xdr:cNvPr>
        <xdr:cNvSpPr txBox="1"/>
      </xdr:nvSpPr>
      <xdr:spPr>
        <a:xfrm>
          <a:off x="23857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4" name="n_3aveValue【体育館・プール】&#10;有形固定資産減価償却率">
          <a:extLst>
            <a:ext uri="{FF2B5EF4-FFF2-40B4-BE49-F238E27FC236}">
              <a16:creationId xmlns:a16="http://schemas.microsoft.com/office/drawing/2014/main" id="{5E9FBF36-ADA2-440B-BDC9-AE18F32B2EBE}"/>
            </a:ext>
          </a:extLst>
        </xdr:cNvPr>
        <xdr:cNvSpPr txBox="1"/>
      </xdr:nvSpPr>
      <xdr:spPr>
        <a:xfrm>
          <a:off x="161100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5" name="n_4aveValue【体育館・プール】&#10;有形固定資産減価償却率">
          <a:extLst>
            <a:ext uri="{FF2B5EF4-FFF2-40B4-BE49-F238E27FC236}">
              <a16:creationId xmlns:a16="http://schemas.microsoft.com/office/drawing/2014/main" id="{E235D5F5-6A0A-4256-A98C-C7411D96EDAD}"/>
            </a:ext>
          </a:extLst>
        </xdr:cNvPr>
        <xdr:cNvSpPr txBox="1"/>
      </xdr:nvSpPr>
      <xdr:spPr>
        <a:xfrm>
          <a:off x="83630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206" name="n_1mainValue【体育館・プール】&#10;有形固定資産減価償却率">
          <a:extLst>
            <a:ext uri="{FF2B5EF4-FFF2-40B4-BE49-F238E27FC236}">
              <a16:creationId xmlns:a16="http://schemas.microsoft.com/office/drawing/2014/main" id="{325C26FE-1F64-47F9-9B2D-1883C482408A}"/>
            </a:ext>
          </a:extLst>
        </xdr:cNvPr>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7" name="n_2mainValue【体育館・プール】&#10;有形固定資産減価償却率">
          <a:extLst>
            <a:ext uri="{FF2B5EF4-FFF2-40B4-BE49-F238E27FC236}">
              <a16:creationId xmlns:a16="http://schemas.microsoft.com/office/drawing/2014/main" id="{8405CEA6-9513-4AA5-9762-56C1700E9375}"/>
            </a:ext>
          </a:extLst>
        </xdr:cNvPr>
        <xdr:cNvSpPr txBox="1"/>
      </xdr:nvSpPr>
      <xdr:spPr>
        <a:xfrm>
          <a:off x="23857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1922</xdr:rowOff>
    </xdr:from>
    <xdr:ext cx="405111" cy="259045"/>
    <xdr:sp macro="" textlink="">
      <xdr:nvSpPr>
        <xdr:cNvPr id="208" name="n_3mainValue【体育館・プール】&#10;有形固定資産減価償却率">
          <a:extLst>
            <a:ext uri="{FF2B5EF4-FFF2-40B4-BE49-F238E27FC236}">
              <a16:creationId xmlns:a16="http://schemas.microsoft.com/office/drawing/2014/main" id="{60548A5A-ADE3-4443-869E-ED7D1303DFB9}"/>
            </a:ext>
          </a:extLst>
        </xdr:cNvPr>
        <xdr:cNvSpPr txBox="1"/>
      </xdr:nvSpPr>
      <xdr:spPr>
        <a:xfrm>
          <a:off x="161100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209" name="n_4mainValue【体育館・プール】&#10;有形固定資産減価償却率">
          <a:extLst>
            <a:ext uri="{FF2B5EF4-FFF2-40B4-BE49-F238E27FC236}">
              <a16:creationId xmlns:a16="http://schemas.microsoft.com/office/drawing/2014/main" id="{C251719E-A69A-403B-82B6-AA6BC18F0BA5}"/>
            </a:ext>
          </a:extLst>
        </xdr:cNvPr>
        <xdr:cNvSpPr txBox="1"/>
      </xdr:nvSpPr>
      <xdr:spPr>
        <a:xfrm>
          <a:off x="83630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45EF2BBD-58A6-4FD0-A584-1372BEA06C5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211A1F2A-EE90-44CE-939B-0456DAD511E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3957FF02-306C-41E1-B41C-24BEFC5ED00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1BBF28A-8B17-4394-927B-6EDBF3AE8D6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EC7F5BCF-6E75-45C9-B755-DD3963614D4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5B41E90-B737-41CE-AB02-16702B2B31B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C1C34610-7FB8-4AAA-9F6F-8A66F1B8636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CD8FBF61-C7FA-4D37-BF28-26A7E72956E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FFE8156A-738E-44E5-B61F-D0B254D67D2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B835AD22-2CE9-43F8-B378-4BC4984344E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3ED4D0B4-27C9-43E6-810E-8DD3F182652F}"/>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947B8003-94FB-45CD-8100-06398776F6D7}"/>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93155EB-EE32-4BB2-95E3-2D32B97E1048}"/>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845A8A24-0E4B-452D-A977-488AB6C1A34F}"/>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AA4746C9-112F-43B0-BB45-E42F13ED82E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80691C17-519E-4712-9D66-9472505FCAD4}"/>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F610B650-333E-4C73-88F8-6D0BE6A9A082}"/>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FBA52651-7A7A-4B77-8BBC-2FBC071B4EFF}"/>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763E16F-5D6D-4A9B-9F31-BB0312DE34F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8E7578A-B641-4CC9-BD23-7867D9B70E8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289355D-D55B-47FF-9828-E22B73D3675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86A9B809-B8F4-44BD-B9AD-8FBC200C786B}"/>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5E561239-049B-4271-BF4C-19AF4F7F3A71}"/>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167BFBF6-D58B-4353-935F-CB41EDEE5E58}"/>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C167FF79-2604-45B8-8327-16C05564CCF4}"/>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83664C4C-C3A1-427C-9E7E-1A17B9CBDA7B}"/>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61B440EE-7B55-47B3-96BE-3D79C5AD9A8F}"/>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4C6891A2-5B2C-4AC5-952B-5A2075792D6C}"/>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22D8953A-FB4F-410B-961D-B79786FDCCDD}"/>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62D9469C-36A6-4D32-9AD2-1AEBE36B269B}"/>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168656</xdr:rowOff>
    </xdr:from>
    <xdr:to>
      <xdr:col>41</xdr:col>
      <xdr:colOff>101600</xdr:colOff>
      <xdr:row>62</xdr:row>
      <xdr:rowOff>98806</xdr:rowOff>
    </xdr:to>
    <xdr:sp macro="" textlink="">
      <xdr:nvSpPr>
        <xdr:cNvPr id="240" name="フローチャート: 判断 239">
          <a:extLst>
            <a:ext uri="{FF2B5EF4-FFF2-40B4-BE49-F238E27FC236}">
              <a16:creationId xmlns:a16="http://schemas.microsoft.com/office/drawing/2014/main" id="{DD51A5C5-DC53-42A6-99C4-EB341E70E53E}"/>
            </a:ext>
          </a:extLst>
        </xdr:cNvPr>
        <xdr:cNvSpPr/>
      </xdr:nvSpPr>
      <xdr:spPr>
        <a:xfrm>
          <a:off x="6873240" y="10394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1" name="フローチャート: 判断 240">
          <a:extLst>
            <a:ext uri="{FF2B5EF4-FFF2-40B4-BE49-F238E27FC236}">
              <a16:creationId xmlns:a16="http://schemas.microsoft.com/office/drawing/2014/main" id="{0CD5494B-C6F2-48F4-B07D-D77CCA51F033}"/>
            </a:ext>
          </a:extLst>
        </xdr:cNvPr>
        <xdr:cNvSpPr/>
      </xdr:nvSpPr>
      <xdr:spPr>
        <a:xfrm>
          <a:off x="609854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26AEC2-4745-43B1-A68F-B4B0AE85204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380C81-DA91-40AA-9CBC-56E2FCB0B1C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CE9011C-E780-4E45-B689-ADAFFEC9021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79B91D-D46E-445F-853F-78A958A5D57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8D0458E-76E3-4D1E-9254-6E30C32B74F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247" name="楕円 246">
          <a:extLst>
            <a:ext uri="{FF2B5EF4-FFF2-40B4-BE49-F238E27FC236}">
              <a16:creationId xmlns:a16="http://schemas.microsoft.com/office/drawing/2014/main" id="{CA73D834-C62C-4744-94D3-D9DB03F3D2CC}"/>
            </a:ext>
          </a:extLst>
        </xdr:cNvPr>
        <xdr:cNvSpPr/>
      </xdr:nvSpPr>
      <xdr:spPr>
        <a:xfrm>
          <a:off x="9192260" y="104754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60215</xdr:rowOff>
    </xdr:from>
    <xdr:ext cx="469744" cy="259045"/>
    <xdr:sp macro="" textlink="">
      <xdr:nvSpPr>
        <xdr:cNvPr id="248" name="【体育館・プール】&#10;一人当たり面積該当値テキスト">
          <a:extLst>
            <a:ext uri="{FF2B5EF4-FFF2-40B4-BE49-F238E27FC236}">
              <a16:creationId xmlns:a16="http://schemas.microsoft.com/office/drawing/2014/main" id="{49FEA415-5B25-4121-BBE8-0489F634C392}"/>
            </a:ext>
          </a:extLst>
        </xdr:cNvPr>
        <xdr:cNvSpPr txBox="1"/>
      </xdr:nvSpPr>
      <xdr:spPr>
        <a:xfrm>
          <a:off x="9258300" y="104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249" name="楕円 248">
          <a:extLst>
            <a:ext uri="{FF2B5EF4-FFF2-40B4-BE49-F238E27FC236}">
              <a16:creationId xmlns:a16="http://schemas.microsoft.com/office/drawing/2014/main" id="{BB4AF643-0B5D-424C-9D78-0D7F68B218F0}"/>
            </a:ext>
          </a:extLst>
        </xdr:cNvPr>
        <xdr:cNvSpPr/>
      </xdr:nvSpPr>
      <xdr:spPr>
        <a:xfrm>
          <a:off x="8445500" y="10473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132588</xdr:rowOff>
    </xdr:to>
    <xdr:cxnSp macro="">
      <xdr:nvCxnSpPr>
        <xdr:cNvPr id="250" name="直線コネクタ 249">
          <a:extLst>
            <a:ext uri="{FF2B5EF4-FFF2-40B4-BE49-F238E27FC236}">
              <a16:creationId xmlns:a16="http://schemas.microsoft.com/office/drawing/2014/main" id="{668E662A-72A2-4A30-9FB0-5C1B870D0408}"/>
            </a:ext>
          </a:extLst>
        </xdr:cNvPr>
        <xdr:cNvCxnSpPr/>
      </xdr:nvCxnSpPr>
      <xdr:spPr>
        <a:xfrm>
          <a:off x="8496300" y="10523982"/>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77216</xdr:rowOff>
    </xdr:from>
    <xdr:to>
      <xdr:col>46</xdr:col>
      <xdr:colOff>38100</xdr:colOff>
      <xdr:row>63</xdr:row>
      <xdr:rowOff>7366</xdr:rowOff>
    </xdr:to>
    <xdr:sp macro="" textlink="">
      <xdr:nvSpPr>
        <xdr:cNvPr id="251" name="楕円 250">
          <a:extLst>
            <a:ext uri="{FF2B5EF4-FFF2-40B4-BE49-F238E27FC236}">
              <a16:creationId xmlns:a16="http://schemas.microsoft.com/office/drawing/2014/main" id="{B4F16822-63D3-4054-96BD-45913A8B31B4}"/>
            </a:ext>
          </a:extLst>
        </xdr:cNvPr>
        <xdr:cNvSpPr/>
      </xdr:nvSpPr>
      <xdr:spPr>
        <a:xfrm>
          <a:off x="7670800" y="104708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128016</xdr:rowOff>
    </xdr:from>
    <xdr:to>
      <xdr:col>50</xdr:col>
      <xdr:colOff>114300</xdr:colOff>
      <xdr:row>62</xdr:row>
      <xdr:rowOff>130302</xdr:rowOff>
    </xdr:to>
    <xdr:cxnSp macro="">
      <xdr:nvCxnSpPr>
        <xdr:cNvPr id="252" name="直線コネクタ 251">
          <a:extLst>
            <a:ext uri="{FF2B5EF4-FFF2-40B4-BE49-F238E27FC236}">
              <a16:creationId xmlns:a16="http://schemas.microsoft.com/office/drawing/2014/main" id="{09318EBD-A03D-4B4E-B2EF-E11376C9D333}"/>
            </a:ext>
          </a:extLst>
        </xdr:cNvPr>
        <xdr:cNvCxnSpPr/>
      </xdr:nvCxnSpPr>
      <xdr:spPr>
        <a:xfrm>
          <a:off x="7713980" y="1052169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77216</xdr:rowOff>
    </xdr:from>
    <xdr:to>
      <xdr:col>41</xdr:col>
      <xdr:colOff>101600</xdr:colOff>
      <xdr:row>63</xdr:row>
      <xdr:rowOff>7366</xdr:rowOff>
    </xdr:to>
    <xdr:sp macro="" textlink="">
      <xdr:nvSpPr>
        <xdr:cNvPr id="253" name="楕円 252">
          <a:extLst>
            <a:ext uri="{FF2B5EF4-FFF2-40B4-BE49-F238E27FC236}">
              <a16:creationId xmlns:a16="http://schemas.microsoft.com/office/drawing/2014/main" id="{213260AF-C375-4ACD-92BE-40DB641861B0}"/>
            </a:ext>
          </a:extLst>
        </xdr:cNvPr>
        <xdr:cNvSpPr/>
      </xdr:nvSpPr>
      <xdr:spPr>
        <a:xfrm>
          <a:off x="6873240" y="10470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128016</xdr:rowOff>
    </xdr:from>
    <xdr:to>
      <xdr:col>45</xdr:col>
      <xdr:colOff>177800</xdr:colOff>
      <xdr:row>62</xdr:row>
      <xdr:rowOff>128016</xdr:rowOff>
    </xdr:to>
    <xdr:cxnSp macro="">
      <xdr:nvCxnSpPr>
        <xdr:cNvPr id="254" name="直線コネクタ 253">
          <a:extLst>
            <a:ext uri="{FF2B5EF4-FFF2-40B4-BE49-F238E27FC236}">
              <a16:creationId xmlns:a16="http://schemas.microsoft.com/office/drawing/2014/main" id="{A9999BE4-CCDC-4622-97A3-CC5814CE44B1}"/>
            </a:ext>
          </a:extLst>
        </xdr:cNvPr>
        <xdr:cNvCxnSpPr/>
      </xdr:nvCxnSpPr>
      <xdr:spPr>
        <a:xfrm>
          <a:off x="6924040" y="105216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72644</xdr:rowOff>
    </xdr:from>
    <xdr:to>
      <xdr:col>36</xdr:col>
      <xdr:colOff>165100</xdr:colOff>
      <xdr:row>63</xdr:row>
      <xdr:rowOff>2794</xdr:rowOff>
    </xdr:to>
    <xdr:sp macro="" textlink="">
      <xdr:nvSpPr>
        <xdr:cNvPr id="255" name="楕円 254">
          <a:extLst>
            <a:ext uri="{FF2B5EF4-FFF2-40B4-BE49-F238E27FC236}">
              <a16:creationId xmlns:a16="http://schemas.microsoft.com/office/drawing/2014/main" id="{E51B481C-0A20-47CA-A6DA-70D90CD99777}"/>
            </a:ext>
          </a:extLst>
        </xdr:cNvPr>
        <xdr:cNvSpPr/>
      </xdr:nvSpPr>
      <xdr:spPr>
        <a:xfrm>
          <a:off x="6098540" y="10466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123444</xdr:rowOff>
    </xdr:from>
    <xdr:to>
      <xdr:col>41</xdr:col>
      <xdr:colOff>50800</xdr:colOff>
      <xdr:row>62</xdr:row>
      <xdr:rowOff>128016</xdr:rowOff>
    </xdr:to>
    <xdr:cxnSp macro="">
      <xdr:nvCxnSpPr>
        <xdr:cNvPr id="256" name="直線コネクタ 255">
          <a:extLst>
            <a:ext uri="{FF2B5EF4-FFF2-40B4-BE49-F238E27FC236}">
              <a16:creationId xmlns:a16="http://schemas.microsoft.com/office/drawing/2014/main" id="{79617DDB-A755-4E7B-B31D-5168F081B3DC}"/>
            </a:ext>
          </a:extLst>
        </xdr:cNvPr>
        <xdr:cNvCxnSpPr/>
      </xdr:nvCxnSpPr>
      <xdr:spPr>
        <a:xfrm>
          <a:off x="6149340" y="1051712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08BF6AA0-962B-4D6B-A1E9-CF7A05C338FD}"/>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8FB64200-AEBB-4C3F-A527-0F866CEFE61A}"/>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115333</xdr:rowOff>
    </xdr:from>
    <xdr:ext cx="469744" cy="259045"/>
    <xdr:sp macro="" textlink="">
      <xdr:nvSpPr>
        <xdr:cNvPr id="259" name="n_3aveValue【体育館・プール】&#10;一人当たり面積">
          <a:extLst>
            <a:ext uri="{FF2B5EF4-FFF2-40B4-BE49-F238E27FC236}">
              <a16:creationId xmlns:a16="http://schemas.microsoft.com/office/drawing/2014/main" id="{DAA7448C-3CC1-420C-A108-BD9662167DB9}"/>
            </a:ext>
          </a:extLst>
        </xdr:cNvPr>
        <xdr:cNvSpPr txBox="1"/>
      </xdr:nvSpPr>
      <xdr:spPr>
        <a:xfrm>
          <a:off x="6712027"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129049</xdr:rowOff>
    </xdr:from>
    <xdr:ext cx="469744" cy="259045"/>
    <xdr:sp macro="" textlink="">
      <xdr:nvSpPr>
        <xdr:cNvPr id="260" name="n_4aveValue【体育館・プール】&#10;一人当たり面積">
          <a:extLst>
            <a:ext uri="{FF2B5EF4-FFF2-40B4-BE49-F238E27FC236}">
              <a16:creationId xmlns:a16="http://schemas.microsoft.com/office/drawing/2014/main" id="{A211782A-3849-48BB-A897-8D59EF924F9E}"/>
            </a:ext>
          </a:extLst>
        </xdr:cNvPr>
        <xdr:cNvSpPr txBox="1"/>
      </xdr:nvSpPr>
      <xdr:spPr>
        <a:xfrm>
          <a:off x="593732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779</xdr:rowOff>
    </xdr:from>
    <xdr:ext cx="469744" cy="259045"/>
    <xdr:sp macro="" textlink="">
      <xdr:nvSpPr>
        <xdr:cNvPr id="261" name="n_1mainValue【体育館・プール】&#10;一人当たり面積">
          <a:extLst>
            <a:ext uri="{FF2B5EF4-FFF2-40B4-BE49-F238E27FC236}">
              <a16:creationId xmlns:a16="http://schemas.microsoft.com/office/drawing/2014/main" id="{07E0958E-44E4-4377-BDEA-FDAC51923169}"/>
            </a:ext>
          </a:extLst>
        </xdr:cNvPr>
        <xdr:cNvSpPr txBox="1"/>
      </xdr:nvSpPr>
      <xdr:spPr>
        <a:xfrm>
          <a:off x="8271587"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169943</xdr:rowOff>
    </xdr:from>
    <xdr:ext cx="469744" cy="259045"/>
    <xdr:sp macro="" textlink="">
      <xdr:nvSpPr>
        <xdr:cNvPr id="262" name="n_2mainValue【体育館・プール】&#10;一人当たり面積">
          <a:extLst>
            <a:ext uri="{FF2B5EF4-FFF2-40B4-BE49-F238E27FC236}">
              <a16:creationId xmlns:a16="http://schemas.microsoft.com/office/drawing/2014/main" id="{DCA8A42B-A398-4E78-9152-7A00E3ED38AA}"/>
            </a:ext>
          </a:extLst>
        </xdr:cNvPr>
        <xdr:cNvSpPr txBox="1"/>
      </xdr:nvSpPr>
      <xdr:spPr>
        <a:xfrm>
          <a:off x="7509587"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169943</xdr:rowOff>
    </xdr:from>
    <xdr:ext cx="469744" cy="259045"/>
    <xdr:sp macro="" textlink="">
      <xdr:nvSpPr>
        <xdr:cNvPr id="263" name="n_3mainValue【体育館・プール】&#10;一人当たり面積">
          <a:extLst>
            <a:ext uri="{FF2B5EF4-FFF2-40B4-BE49-F238E27FC236}">
              <a16:creationId xmlns:a16="http://schemas.microsoft.com/office/drawing/2014/main" id="{333F5729-C403-4A7C-B2FE-EDE741BCA69B}"/>
            </a:ext>
          </a:extLst>
        </xdr:cNvPr>
        <xdr:cNvSpPr txBox="1"/>
      </xdr:nvSpPr>
      <xdr:spPr>
        <a:xfrm>
          <a:off x="6712027"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165371</xdr:rowOff>
    </xdr:from>
    <xdr:ext cx="469744" cy="259045"/>
    <xdr:sp macro="" textlink="">
      <xdr:nvSpPr>
        <xdr:cNvPr id="264" name="n_4mainValue【体育館・プール】&#10;一人当たり面積">
          <a:extLst>
            <a:ext uri="{FF2B5EF4-FFF2-40B4-BE49-F238E27FC236}">
              <a16:creationId xmlns:a16="http://schemas.microsoft.com/office/drawing/2014/main" id="{C3E418A7-4128-467F-A7C7-CCCDD18DFB8E}"/>
            </a:ext>
          </a:extLst>
        </xdr:cNvPr>
        <xdr:cNvSpPr txBox="1"/>
      </xdr:nvSpPr>
      <xdr:spPr>
        <a:xfrm>
          <a:off x="59373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F2A7457-14ED-4B00-A7E6-C3DD2967906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DFB14BD-EBDA-4680-8FBC-A50C2349C2E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1C749B6-8F99-48BF-8980-294483C959A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96E1051-763A-4FFA-8E43-327D8F62307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78B336E-736B-4736-A7CA-00136F49AC1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C9A2807-4D2F-444A-AC67-2B922AC8DB3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E9DC67D-AC98-4CDE-9703-3691E15F5A1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0735B95-7507-48F9-A720-B6C219882D1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6464877-8558-4ACC-A664-1D6E16D48AC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0F454A4-4E1F-4E96-8FB5-A64C025B272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288A5B0-13F2-4CFD-9970-2632678111A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43ABEB39-9A34-42AF-8D42-19BF4CABB22A}"/>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5AD65B67-A6C8-4815-AAF4-C477A2A80416}"/>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11E8F72C-DE14-4FD4-A3CB-7AB2BE824527}"/>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F81BEB8C-12A1-413D-B6EF-EB02769B87BC}"/>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AB1675B0-0469-40A6-841B-43BD2BA7157A}"/>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154832D-B000-4E1B-98B0-F02495B933CF}"/>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D9F8C573-11DF-4431-B55D-AF1494B532F2}"/>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4E5E3710-1D1E-4C79-B3B8-9AD4E60EC977}"/>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B0DE8A9-904B-430E-92A5-7FCDFE9594D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7A072F6-F4A5-4551-89D4-3A7C9A0F15AE}"/>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F513E09-316E-4F6C-BF54-52415938A2E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325723E1-59DB-486F-AA7F-A776BAB9FC61}"/>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D527FF1E-4406-4AFD-A67F-BA080B12DD2C}"/>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4BE9EEC0-710C-4C57-B759-97E351104CB5}"/>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857ED2CA-8BDB-4E7E-BFEB-DC769BD89696}"/>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E1C53187-A989-440F-B572-4EB5680FA14B}"/>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174683C-765E-43E2-9AFD-090FA8CFB697}"/>
            </a:ext>
          </a:extLst>
        </xdr:cNvPr>
        <xdr:cNvSpPr txBox="1"/>
      </xdr:nvSpPr>
      <xdr:spPr>
        <a:xfrm>
          <a:off x="4124960" y="1342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F235C3C9-4886-4E53-A5AE-FAB2DC68873D}"/>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E0CE8E9A-FBC7-4A1D-8BAA-03A258073002}"/>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673CB920-CCAF-497F-9B67-5FDF1B9D7302}"/>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99313</xdr:rowOff>
    </xdr:from>
    <xdr:to>
      <xdr:col>10</xdr:col>
      <xdr:colOff>165100</xdr:colOff>
      <xdr:row>80</xdr:row>
      <xdr:rowOff>29463</xdr:rowOff>
    </xdr:to>
    <xdr:sp macro="" textlink="">
      <xdr:nvSpPr>
        <xdr:cNvPr id="296" name="フローチャート: 判断 295">
          <a:extLst>
            <a:ext uri="{FF2B5EF4-FFF2-40B4-BE49-F238E27FC236}">
              <a16:creationId xmlns:a16="http://schemas.microsoft.com/office/drawing/2014/main" id="{18462A44-851A-4AF5-AEA2-04C694CEFEE1}"/>
            </a:ext>
          </a:extLst>
        </xdr:cNvPr>
        <xdr:cNvSpPr/>
      </xdr:nvSpPr>
      <xdr:spPr>
        <a:xfrm>
          <a:off x="1739900" y="13342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97" name="フローチャート: 判断 296">
          <a:extLst>
            <a:ext uri="{FF2B5EF4-FFF2-40B4-BE49-F238E27FC236}">
              <a16:creationId xmlns:a16="http://schemas.microsoft.com/office/drawing/2014/main" id="{84BB8424-041A-4F03-9494-3C5D4EE95C5F}"/>
            </a:ext>
          </a:extLst>
        </xdr:cNvPr>
        <xdr:cNvSpPr/>
      </xdr:nvSpPr>
      <xdr:spPr>
        <a:xfrm>
          <a:off x="965200" y="13301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5CC5562-91F2-4678-B175-1A159A4D0C2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FF5A821-70D9-4F1F-8C93-B5A8A5AE4A8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22CDE3-A5D7-4560-9DD3-D0587EBC939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AC6DABF-D68A-43D7-8438-94557CFA90E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D367010-56C5-4004-9991-F91E52F8CF8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90170</xdr:rowOff>
    </xdr:from>
    <xdr:to>
      <xdr:col>24</xdr:col>
      <xdr:colOff>114300</xdr:colOff>
      <xdr:row>79</xdr:row>
      <xdr:rowOff>20320</xdr:rowOff>
    </xdr:to>
    <xdr:sp macro="" textlink="">
      <xdr:nvSpPr>
        <xdr:cNvPr id="303" name="楕円 302">
          <a:extLst>
            <a:ext uri="{FF2B5EF4-FFF2-40B4-BE49-F238E27FC236}">
              <a16:creationId xmlns:a16="http://schemas.microsoft.com/office/drawing/2014/main" id="{AA75DA2F-9F70-408B-970D-B5D28E282A78}"/>
            </a:ext>
          </a:extLst>
        </xdr:cNvPr>
        <xdr:cNvSpPr/>
      </xdr:nvSpPr>
      <xdr:spPr>
        <a:xfrm>
          <a:off x="4036060" y="1316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113047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9CE77E9-6FEA-438C-BCE0-71654A6F188F}"/>
            </a:ext>
          </a:extLst>
        </xdr:cNvPr>
        <xdr:cNvSpPr txBox="1"/>
      </xdr:nvSpPr>
      <xdr:spPr>
        <a:xfrm>
          <a:off x="4124960"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305" name="楕円 304">
          <a:extLst>
            <a:ext uri="{FF2B5EF4-FFF2-40B4-BE49-F238E27FC236}">
              <a16:creationId xmlns:a16="http://schemas.microsoft.com/office/drawing/2014/main" id="{18D2F6D5-1AA2-402A-9E5B-398C1E3C6BD7}"/>
            </a:ext>
          </a:extLst>
        </xdr:cNvPr>
        <xdr:cNvSpPr/>
      </xdr:nvSpPr>
      <xdr:spPr>
        <a:xfrm>
          <a:off x="3312160" y="13120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78</xdr:row>
      <xdr:rowOff>140970</xdr:rowOff>
    </xdr:to>
    <xdr:cxnSp macro="">
      <xdr:nvCxnSpPr>
        <xdr:cNvPr id="306" name="直線コネクタ 305">
          <a:extLst>
            <a:ext uri="{FF2B5EF4-FFF2-40B4-BE49-F238E27FC236}">
              <a16:creationId xmlns:a16="http://schemas.microsoft.com/office/drawing/2014/main" id="{76F2A211-7182-4A58-879F-5D7D9EDE7671}"/>
            </a:ext>
          </a:extLst>
        </xdr:cNvPr>
        <xdr:cNvCxnSpPr/>
      </xdr:nvCxnSpPr>
      <xdr:spPr>
        <a:xfrm>
          <a:off x="3355340" y="1317117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1015</xdr:rowOff>
    </xdr:from>
    <xdr:to>
      <xdr:col>15</xdr:col>
      <xdr:colOff>101600</xdr:colOff>
      <xdr:row>78</xdr:row>
      <xdr:rowOff>102615</xdr:rowOff>
    </xdr:to>
    <xdr:sp macro="" textlink="">
      <xdr:nvSpPr>
        <xdr:cNvPr id="307" name="楕円 306">
          <a:extLst>
            <a:ext uri="{FF2B5EF4-FFF2-40B4-BE49-F238E27FC236}">
              <a16:creationId xmlns:a16="http://schemas.microsoft.com/office/drawing/2014/main" id="{A88B18BE-548A-49A4-AE4B-0EDA9B0497B4}"/>
            </a:ext>
          </a:extLst>
        </xdr:cNvPr>
        <xdr:cNvSpPr/>
      </xdr:nvSpPr>
      <xdr:spPr>
        <a:xfrm>
          <a:off x="2514600" y="130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51815</xdr:rowOff>
    </xdr:from>
    <xdr:to>
      <xdr:col>19</xdr:col>
      <xdr:colOff>177800</xdr:colOff>
      <xdr:row>78</xdr:row>
      <xdr:rowOff>95250</xdr:rowOff>
    </xdr:to>
    <xdr:cxnSp macro="">
      <xdr:nvCxnSpPr>
        <xdr:cNvPr id="308" name="直線コネクタ 307">
          <a:extLst>
            <a:ext uri="{FF2B5EF4-FFF2-40B4-BE49-F238E27FC236}">
              <a16:creationId xmlns:a16="http://schemas.microsoft.com/office/drawing/2014/main" id="{A7541035-0E58-4C99-870F-DCA1CF9A1E75}"/>
            </a:ext>
          </a:extLst>
        </xdr:cNvPr>
        <xdr:cNvCxnSpPr/>
      </xdr:nvCxnSpPr>
      <xdr:spPr>
        <a:xfrm>
          <a:off x="2565400" y="13127735"/>
          <a:ext cx="78994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129032</xdr:rowOff>
    </xdr:from>
    <xdr:to>
      <xdr:col>10</xdr:col>
      <xdr:colOff>165100</xdr:colOff>
      <xdr:row>78</xdr:row>
      <xdr:rowOff>59182</xdr:rowOff>
    </xdr:to>
    <xdr:sp macro="" textlink="">
      <xdr:nvSpPr>
        <xdr:cNvPr id="309" name="楕円 308">
          <a:extLst>
            <a:ext uri="{FF2B5EF4-FFF2-40B4-BE49-F238E27FC236}">
              <a16:creationId xmlns:a16="http://schemas.microsoft.com/office/drawing/2014/main" id="{AF96B8CC-4B52-40D8-A5C1-6FB05BB33166}"/>
            </a:ext>
          </a:extLst>
        </xdr:cNvPr>
        <xdr:cNvSpPr/>
      </xdr:nvSpPr>
      <xdr:spPr>
        <a:xfrm>
          <a:off x="1739900" y="13037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8382</xdr:rowOff>
    </xdr:from>
    <xdr:to>
      <xdr:col>15</xdr:col>
      <xdr:colOff>50800</xdr:colOff>
      <xdr:row>78</xdr:row>
      <xdr:rowOff>51815</xdr:rowOff>
    </xdr:to>
    <xdr:cxnSp macro="">
      <xdr:nvCxnSpPr>
        <xdr:cNvPr id="310" name="直線コネクタ 309">
          <a:extLst>
            <a:ext uri="{FF2B5EF4-FFF2-40B4-BE49-F238E27FC236}">
              <a16:creationId xmlns:a16="http://schemas.microsoft.com/office/drawing/2014/main" id="{1BB1DC62-A051-450C-85C3-F66B72A45C4F}"/>
            </a:ext>
          </a:extLst>
        </xdr:cNvPr>
        <xdr:cNvCxnSpPr/>
      </xdr:nvCxnSpPr>
      <xdr:spPr>
        <a:xfrm>
          <a:off x="1790700" y="13084302"/>
          <a:ext cx="7747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83313</xdr:rowOff>
    </xdr:from>
    <xdr:to>
      <xdr:col>6</xdr:col>
      <xdr:colOff>38100</xdr:colOff>
      <xdr:row>78</xdr:row>
      <xdr:rowOff>13463</xdr:rowOff>
    </xdr:to>
    <xdr:sp macro="" textlink="">
      <xdr:nvSpPr>
        <xdr:cNvPr id="311" name="楕円 310">
          <a:extLst>
            <a:ext uri="{FF2B5EF4-FFF2-40B4-BE49-F238E27FC236}">
              <a16:creationId xmlns:a16="http://schemas.microsoft.com/office/drawing/2014/main" id="{262052D1-66DF-4BA4-A2D5-E7C8B781A1E2}"/>
            </a:ext>
          </a:extLst>
        </xdr:cNvPr>
        <xdr:cNvSpPr/>
      </xdr:nvSpPr>
      <xdr:spPr>
        <a:xfrm>
          <a:off x="965200" y="12991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134113</xdr:rowOff>
    </xdr:from>
    <xdr:to>
      <xdr:col>10</xdr:col>
      <xdr:colOff>114300</xdr:colOff>
      <xdr:row>78</xdr:row>
      <xdr:rowOff>8382</xdr:rowOff>
    </xdr:to>
    <xdr:cxnSp macro="">
      <xdr:nvCxnSpPr>
        <xdr:cNvPr id="312" name="直線コネクタ 311">
          <a:extLst>
            <a:ext uri="{FF2B5EF4-FFF2-40B4-BE49-F238E27FC236}">
              <a16:creationId xmlns:a16="http://schemas.microsoft.com/office/drawing/2014/main" id="{917B6432-D4E8-434A-A895-61C66CADC2B9}"/>
            </a:ext>
          </a:extLst>
        </xdr:cNvPr>
        <xdr:cNvCxnSpPr/>
      </xdr:nvCxnSpPr>
      <xdr:spPr>
        <a:xfrm>
          <a:off x="1008380" y="13042393"/>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619743D6-6686-43E3-B8E3-565C5FAD7763}"/>
            </a:ext>
          </a:extLst>
        </xdr:cNvPr>
        <xdr:cNvSpPr txBox="1"/>
      </xdr:nvSpPr>
      <xdr:spPr>
        <a:xfrm>
          <a:off x="317056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4CEAAA91-0D17-4CED-9D41-8C0A9A0877A9}"/>
            </a:ext>
          </a:extLst>
        </xdr:cNvPr>
        <xdr:cNvSpPr txBox="1"/>
      </xdr:nvSpPr>
      <xdr:spPr>
        <a:xfrm>
          <a:off x="238570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20590</xdr:rowOff>
    </xdr:from>
    <xdr:ext cx="405111" cy="259045"/>
    <xdr:sp macro="" textlink="">
      <xdr:nvSpPr>
        <xdr:cNvPr id="315" name="n_3aveValue【福祉施設】&#10;有形固定資産減価償却率">
          <a:extLst>
            <a:ext uri="{FF2B5EF4-FFF2-40B4-BE49-F238E27FC236}">
              <a16:creationId xmlns:a16="http://schemas.microsoft.com/office/drawing/2014/main" id="{4D0A0B70-0041-4003-92D4-96231457D5FF}"/>
            </a:ext>
          </a:extLst>
        </xdr:cNvPr>
        <xdr:cNvSpPr txBox="1"/>
      </xdr:nvSpPr>
      <xdr:spPr>
        <a:xfrm>
          <a:off x="1611004" y="1343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150892</xdr:rowOff>
    </xdr:from>
    <xdr:ext cx="405111" cy="259045"/>
    <xdr:sp macro="" textlink="">
      <xdr:nvSpPr>
        <xdr:cNvPr id="316" name="n_4aveValue【福祉施設】&#10;有形固定資産減価償却率">
          <a:extLst>
            <a:ext uri="{FF2B5EF4-FFF2-40B4-BE49-F238E27FC236}">
              <a16:creationId xmlns:a16="http://schemas.microsoft.com/office/drawing/2014/main" id="{97640036-F90D-45A5-AF1D-C9C9704DE9F6}"/>
            </a:ext>
          </a:extLst>
        </xdr:cNvPr>
        <xdr:cNvSpPr txBox="1"/>
      </xdr:nvSpPr>
      <xdr:spPr>
        <a:xfrm>
          <a:off x="836304" y="1339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162577</xdr:rowOff>
    </xdr:from>
    <xdr:ext cx="405111" cy="259045"/>
    <xdr:sp macro="" textlink="">
      <xdr:nvSpPr>
        <xdr:cNvPr id="317" name="n_1mainValue【福祉施設】&#10;有形固定資産減価償却率">
          <a:extLst>
            <a:ext uri="{FF2B5EF4-FFF2-40B4-BE49-F238E27FC236}">
              <a16:creationId xmlns:a16="http://schemas.microsoft.com/office/drawing/2014/main" id="{B0EB3896-FB16-4B52-81EA-04ACEDBC756D}"/>
            </a:ext>
          </a:extLst>
        </xdr:cNvPr>
        <xdr:cNvSpPr txBox="1"/>
      </xdr:nvSpPr>
      <xdr:spPr>
        <a:xfrm>
          <a:off x="3170564" y="1290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119142</xdr:rowOff>
    </xdr:from>
    <xdr:ext cx="405111" cy="259045"/>
    <xdr:sp macro="" textlink="">
      <xdr:nvSpPr>
        <xdr:cNvPr id="318" name="n_2mainValue【福祉施設】&#10;有形固定資産減価償却率">
          <a:extLst>
            <a:ext uri="{FF2B5EF4-FFF2-40B4-BE49-F238E27FC236}">
              <a16:creationId xmlns:a16="http://schemas.microsoft.com/office/drawing/2014/main" id="{42C278DE-A0DE-40EE-84BC-6D598B74F99C}"/>
            </a:ext>
          </a:extLst>
        </xdr:cNvPr>
        <xdr:cNvSpPr txBox="1"/>
      </xdr:nvSpPr>
      <xdr:spPr>
        <a:xfrm>
          <a:off x="2385704" y="128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75709</xdr:rowOff>
    </xdr:from>
    <xdr:ext cx="405111" cy="259045"/>
    <xdr:sp macro="" textlink="">
      <xdr:nvSpPr>
        <xdr:cNvPr id="319" name="n_3mainValue【福祉施設】&#10;有形固定資産減価償却率">
          <a:extLst>
            <a:ext uri="{FF2B5EF4-FFF2-40B4-BE49-F238E27FC236}">
              <a16:creationId xmlns:a16="http://schemas.microsoft.com/office/drawing/2014/main" id="{C04C9F54-6373-40F1-A433-75B9617EC041}"/>
            </a:ext>
          </a:extLst>
        </xdr:cNvPr>
        <xdr:cNvSpPr txBox="1"/>
      </xdr:nvSpPr>
      <xdr:spPr>
        <a:xfrm>
          <a:off x="1611004" y="1281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29990</xdr:rowOff>
    </xdr:from>
    <xdr:ext cx="405111" cy="259045"/>
    <xdr:sp macro="" textlink="">
      <xdr:nvSpPr>
        <xdr:cNvPr id="320" name="n_4mainValue【福祉施設】&#10;有形固定資産減価償却率">
          <a:extLst>
            <a:ext uri="{FF2B5EF4-FFF2-40B4-BE49-F238E27FC236}">
              <a16:creationId xmlns:a16="http://schemas.microsoft.com/office/drawing/2014/main" id="{B3CEA549-6B69-4062-AB0F-7EDCEDEE87DA}"/>
            </a:ext>
          </a:extLst>
        </xdr:cNvPr>
        <xdr:cNvSpPr txBox="1"/>
      </xdr:nvSpPr>
      <xdr:spPr>
        <a:xfrm>
          <a:off x="836304" y="1277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86B4A28-0D49-4AF9-BFA3-3816A0C7B57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4271098-6149-4210-9A22-39948D7EC5D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0E4F963-F11A-4B82-B2F1-7799D73E365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3CD79C1-7FAE-42A2-BDA7-04EAF6A0E0D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CF4D4B1-1381-476D-8D8E-2918070EFE2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1B67B9D-6631-4BE5-A50C-6BC95258234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5BB1CA0-97D1-4311-AF3F-1BAD5F9C691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B4FFB59-4595-4218-AB81-60772304904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E4BEEF7-D0C0-4700-B3FF-637D6D42A74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EA42133-F8EF-495D-AF57-8120EDF4C1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D070FFB4-4047-4E36-A0C9-12235E6F31D5}"/>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D20FB7C8-265D-4FC9-AB55-CA970CDE79C7}"/>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680F1A56-4471-40E7-A396-1B754240ABB7}"/>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8E2E061A-8259-4FEF-9C3E-C44EF961A9A5}"/>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64F5444D-436B-461E-A8BA-F87E2ECB233B}"/>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9036AA9C-50B1-4F24-BE8C-A64C5C0BA6C4}"/>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1C2EEFDF-C6B7-4230-AF44-6DC6089DD0B6}"/>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AA7C573-DD35-4BBB-A2FB-5DD783FAC772}"/>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D5E95307-1E14-418D-ADB7-39F7E877929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2F94A0DF-0590-4D78-964A-0BE4A7AB276D}"/>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A07FC2F-27AD-49F1-9108-E05F1F13B50A}"/>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4973C2A8-F30C-4F1D-9FC5-269B22C2C2D5}"/>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30DCB1D-B2CB-4DEC-8F26-A49577C6E97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3086687B-7CDE-4E27-8361-9B95FC93AC6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E98639A1-6613-468F-A13E-5A6F4F104E7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68120539-AF64-4377-8BB7-852226C27988}"/>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B727C33A-4C42-43AA-ACBF-7C30AFB29A7D}"/>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C10607DA-A0CD-4328-8C2C-2D1A53108065}"/>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1ABBED7B-9704-4387-A2E4-E3A4A57982FA}"/>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14DF5DED-567F-43C1-879C-1C9861BEE3FB}"/>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95914DD1-5B12-4070-A38B-6DDCF99B5888}"/>
            </a:ext>
          </a:extLst>
        </xdr:cNvPr>
        <xdr:cNvSpPr txBox="1"/>
      </xdr:nvSpPr>
      <xdr:spPr>
        <a:xfrm>
          <a:off x="9258300" y="1382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5D33EF21-3D20-4ADF-AB22-5215714C8AF0}"/>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8A513847-A36E-4BF9-BAAA-AFDB11D79BE4}"/>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CA585E0C-03E0-4CF4-9B9F-33D315258702}"/>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5" name="フローチャート: 判断 354">
          <a:extLst>
            <a:ext uri="{FF2B5EF4-FFF2-40B4-BE49-F238E27FC236}">
              <a16:creationId xmlns:a16="http://schemas.microsoft.com/office/drawing/2014/main" id="{1C3097DD-C757-4279-A4C9-17A5424BCE7C}"/>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6" name="フローチャート: 判断 355">
          <a:extLst>
            <a:ext uri="{FF2B5EF4-FFF2-40B4-BE49-F238E27FC236}">
              <a16:creationId xmlns:a16="http://schemas.microsoft.com/office/drawing/2014/main" id="{6CCF0D68-ECFE-4B85-AFB7-2770366BA521}"/>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3A9198D-9114-4541-9212-7EF112D13DE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74E7C43-E9B3-4468-8457-78392C067FF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3174ED3-CF81-45E9-A807-F39E47BDAF0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9B95281-1DC8-484F-98D8-FA1388351A1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56A7CC9-9D1C-4BD1-9947-DCB77460B42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62" name="楕円 361">
          <a:extLst>
            <a:ext uri="{FF2B5EF4-FFF2-40B4-BE49-F238E27FC236}">
              <a16:creationId xmlns:a16="http://schemas.microsoft.com/office/drawing/2014/main" id="{15A9332D-CBEB-48D8-8394-3EFAF9A244A7}"/>
            </a:ext>
          </a:extLst>
        </xdr:cNvPr>
        <xdr:cNvSpPr/>
      </xdr:nvSpPr>
      <xdr:spPr>
        <a:xfrm>
          <a:off x="9192260" y="142051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63" name="【福祉施設】&#10;一人当たり面積該当値テキスト">
          <a:extLst>
            <a:ext uri="{FF2B5EF4-FFF2-40B4-BE49-F238E27FC236}">
              <a16:creationId xmlns:a16="http://schemas.microsoft.com/office/drawing/2014/main" id="{8966E2DB-EE95-4306-96C2-4A84C94A022A}"/>
            </a:ext>
          </a:extLst>
        </xdr:cNvPr>
        <xdr:cNvSpPr txBox="1"/>
      </xdr:nvSpPr>
      <xdr:spPr>
        <a:xfrm>
          <a:off x="9258300" y="141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64" name="楕円 363">
          <a:extLst>
            <a:ext uri="{FF2B5EF4-FFF2-40B4-BE49-F238E27FC236}">
              <a16:creationId xmlns:a16="http://schemas.microsoft.com/office/drawing/2014/main" id="{C09E800E-3C00-445E-A077-E39D97FCCD16}"/>
            </a:ext>
          </a:extLst>
        </xdr:cNvPr>
        <xdr:cNvSpPr/>
      </xdr:nvSpPr>
      <xdr:spPr>
        <a:xfrm>
          <a:off x="8445500" y="14205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65" name="直線コネクタ 364">
          <a:extLst>
            <a:ext uri="{FF2B5EF4-FFF2-40B4-BE49-F238E27FC236}">
              <a16:creationId xmlns:a16="http://schemas.microsoft.com/office/drawing/2014/main" id="{06A7B7DC-B0EF-4C77-9308-C2D0F60ED5C8}"/>
            </a:ext>
          </a:extLst>
        </xdr:cNvPr>
        <xdr:cNvCxnSpPr/>
      </xdr:nvCxnSpPr>
      <xdr:spPr>
        <a:xfrm>
          <a:off x="8496300" y="1425212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6" name="楕円 365">
          <a:extLst>
            <a:ext uri="{FF2B5EF4-FFF2-40B4-BE49-F238E27FC236}">
              <a16:creationId xmlns:a16="http://schemas.microsoft.com/office/drawing/2014/main" id="{AF300659-0ADB-4580-9BCA-FDC18F7B9612}"/>
            </a:ext>
          </a:extLst>
        </xdr:cNvPr>
        <xdr:cNvSpPr/>
      </xdr:nvSpPr>
      <xdr:spPr>
        <a:xfrm>
          <a:off x="7670800" y="142051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7" name="直線コネクタ 366">
          <a:extLst>
            <a:ext uri="{FF2B5EF4-FFF2-40B4-BE49-F238E27FC236}">
              <a16:creationId xmlns:a16="http://schemas.microsoft.com/office/drawing/2014/main" id="{873FE80B-4E2B-4E07-97B8-84F1A1842A7D}"/>
            </a:ext>
          </a:extLst>
        </xdr:cNvPr>
        <xdr:cNvCxnSpPr/>
      </xdr:nvCxnSpPr>
      <xdr:spPr>
        <a:xfrm>
          <a:off x="7713980" y="142521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123371</xdr:rowOff>
    </xdr:from>
    <xdr:to>
      <xdr:col>41</xdr:col>
      <xdr:colOff>101600</xdr:colOff>
      <xdr:row>85</xdr:row>
      <xdr:rowOff>53521</xdr:rowOff>
    </xdr:to>
    <xdr:sp macro="" textlink="">
      <xdr:nvSpPr>
        <xdr:cNvPr id="368" name="楕円 367">
          <a:extLst>
            <a:ext uri="{FF2B5EF4-FFF2-40B4-BE49-F238E27FC236}">
              <a16:creationId xmlns:a16="http://schemas.microsoft.com/office/drawing/2014/main" id="{60DD9BCD-AADB-4F64-8834-14C4CFF7EEA0}"/>
            </a:ext>
          </a:extLst>
        </xdr:cNvPr>
        <xdr:cNvSpPr/>
      </xdr:nvSpPr>
      <xdr:spPr>
        <a:xfrm>
          <a:off x="6873240" y="14205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2721</xdr:rowOff>
    </xdr:to>
    <xdr:cxnSp macro="">
      <xdr:nvCxnSpPr>
        <xdr:cNvPr id="369" name="直線コネクタ 368">
          <a:extLst>
            <a:ext uri="{FF2B5EF4-FFF2-40B4-BE49-F238E27FC236}">
              <a16:creationId xmlns:a16="http://schemas.microsoft.com/office/drawing/2014/main" id="{B0A9EBA3-4927-4B4D-93D3-E1CF2BBF8778}"/>
            </a:ext>
          </a:extLst>
        </xdr:cNvPr>
        <xdr:cNvCxnSpPr/>
      </xdr:nvCxnSpPr>
      <xdr:spPr>
        <a:xfrm>
          <a:off x="6924040" y="142521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123371</xdr:rowOff>
    </xdr:from>
    <xdr:to>
      <xdr:col>36</xdr:col>
      <xdr:colOff>165100</xdr:colOff>
      <xdr:row>85</xdr:row>
      <xdr:rowOff>53521</xdr:rowOff>
    </xdr:to>
    <xdr:sp macro="" textlink="">
      <xdr:nvSpPr>
        <xdr:cNvPr id="370" name="楕円 369">
          <a:extLst>
            <a:ext uri="{FF2B5EF4-FFF2-40B4-BE49-F238E27FC236}">
              <a16:creationId xmlns:a16="http://schemas.microsoft.com/office/drawing/2014/main" id="{96FB2953-484D-4095-89DA-BFC34D53E74A}"/>
            </a:ext>
          </a:extLst>
        </xdr:cNvPr>
        <xdr:cNvSpPr/>
      </xdr:nvSpPr>
      <xdr:spPr>
        <a:xfrm>
          <a:off x="6098540" y="14205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2721</xdr:rowOff>
    </xdr:from>
    <xdr:to>
      <xdr:col>41</xdr:col>
      <xdr:colOff>50800</xdr:colOff>
      <xdr:row>85</xdr:row>
      <xdr:rowOff>2721</xdr:rowOff>
    </xdr:to>
    <xdr:cxnSp macro="">
      <xdr:nvCxnSpPr>
        <xdr:cNvPr id="371" name="直線コネクタ 370">
          <a:extLst>
            <a:ext uri="{FF2B5EF4-FFF2-40B4-BE49-F238E27FC236}">
              <a16:creationId xmlns:a16="http://schemas.microsoft.com/office/drawing/2014/main" id="{EFD57EA5-761E-4239-A984-BE140EE17D03}"/>
            </a:ext>
          </a:extLst>
        </xdr:cNvPr>
        <xdr:cNvCxnSpPr/>
      </xdr:nvCxnSpPr>
      <xdr:spPr>
        <a:xfrm>
          <a:off x="6149340" y="142521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0D362879-350D-4143-8FE8-AE08702E6050}"/>
            </a:ext>
          </a:extLst>
        </xdr:cNvPr>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6CB2684A-A940-46B8-AA7B-BDE71074F28D}"/>
            </a:ext>
          </a:extLst>
        </xdr:cNvPr>
        <xdr:cNvSpPr txBox="1"/>
      </xdr:nvSpPr>
      <xdr:spPr>
        <a:xfrm>
          <a:off x="750958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4" name="n_3aveValue【福祉施設】&#10;一人当たり面積">
          <a:extLst>
            <a:ext uri="{FF2B5EF4-FFF2-40B4-BE49-F238E27FC236}">
              <a16:creationId xmlns:a16="http://schemas.microsoft.com/office/drawing/2014/main" id="{1423AFAA-AB68-4494-9C74-785C7522945A}"/>
            </a:ext>
          </a:extLst>
        </xdr:cNvPr>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5" name="n_4aveValue【福祉施設】&#10;一人当たり面積">
          <a:extLst>
            <a:ext uri="{FF2B5EF4-FFF2-40B4-BE49-F238E27FC236}">
              <a16:creationId xmlns:a16="http://schemas.microsoft.com/office/drawing/2014/main" id="{C7654250-05FF-4371-A5FE-CAC12A4A3C3B}"/>
            </a:ext>
          </a:extLst>
        </xdr:cNvPr>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6" name="n_1mainValue【福祉施設】&#10;一人当たり面積">
          <a:extLst>
            <a:ext uri="{FF2B5EF4-FFF2-40B4-BE49-F238E27FC236}">
              <a16:creationId xmlns:a16="http://schemas.microsoft.com/office/drawing/2014/main" id="{2AA55899-9D1F-4272-86ED-C5E358B05071}"/>
            </a:ext>
          </a:extLst>
        </xdr:cNvPr>
        <xdr:cNvSpPr txBox="1"/>
      </xdr:nvSpPr>
      <xdr:spPr>
        <a:xfrm>
          <a:off x="827158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7" name="n_2mainValue【福祉施設】&#10;一人当たり面積">
          <a:extLst>
            <a:ext uri="{FF2B5EF4-FFF2-40B4-BE49-F238E27FC236}">
              <a16:creationId xmlns:a16="http://schemas.microsoft.com/office/drawing/2014/main" id="{78E2C4E2-162C-447B-8F6D-71A16A434F6E}"/>
            </a:ext>
          </a:extLst>
        </xdr:cNvPr>
        <xdr:cNvSpPr txBox="1"/>
      </xdr:nvSpPr>
      <xdr:spPr>
        <a:xfrm>
          <a:off x="750958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44648</xdr:rowOff>
    </xdr:from>
    <xdr:ext cx="469744" cy="259045"/>
    <xdr:sp macro="" textlink="">
      <xdr:nvSpPr>
        <xdr:cNvPr id="378" name="n_3mainValue【福祉施設】&#10;一人当たり面積">
          <a:extLst>
            <a:ext uri="{FF2B5EF4-FFF2-40B4-BE49-F238E27FC236}">
              <a16:creationId xmlns:a16="http://schemas.microsoft.com/office/drawing/2014/main" id="{1553F972-5401-43DB-A759-09B6568F2BA3}"/>
            </a:ext>
          </a:extLst>
        </xdr:cNvPr>
        <xdr:cNvSpPr txBox="1"/>
      </xdr:nvSpPr>
      <xdr:spPr>
        <a:xfrm>
          <a:off x="671202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44648</xdr:rowOff>
    </xdr:from>
    <xdr:ext cx="469744" cy="259045"/>
    <xdr:sp macro="" textlink="">
      <xdr:nvSpPr>
        <xdr:cNvPr id="379" name="n_4mainValue【福祉施設】&#10;一人当たり面積">
          <a:extLst>
            <a:ext uri="{FF2B5EF4-FFF2-40B4-BE49-F238E27FC236}">
              <a16:creationId xmlns:a16="http://schemas.microsoft.com/office/drawing/2014/main" id="{0EF2893D-40F8-43F9-B51A-9FB0BAA0F085}"/>
            </a:ext>
          </a:extLst>
        </xdr:cNvPr>
        <xdr:cNvSpPr txBox="1"/>
      </xdr:nvSpPr>
      <xdr:spPr>
        <a:xfrm>
          <a:off x="593732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7E884A4-2D51-4129-A96F-485A6483EC1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3299A9D-15A6-4A38-84E9-0A23A97F55D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2F6359C-6E2A-4390-9A25-34B61843D78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6C2139A-6871-41CE-A79D-5491D9DDF8D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0E90263-72A5-4463-8874-0639149B09A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2933D0D-5FB0-4578-942C-2BFABE1E0BE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32BD781-AB11-4DE3-83C4-F8A44763056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724D72C-6D3E-4497-8A01-24D99478A38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D71894A2-47F5-44CF-BE86-00FD626CA3B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28DE54F-186D-4BA9-A3BB-6EB28B62F90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8BB6A96-F044-4E0E-93F1-9D081F3C1967}"/>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C0749638-25EF-4B3A-AE38-7FC36BBB76C6}"/>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A1D4F5C1-D486-49B0-B621-A1BE0395A792}"/>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F5068ED4-5DA1-4C47-872E-5C0AA4F1163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6086CC21-B8F1-47F4-BE93-16800737EF0F}"/>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E6000086-C65E-473B-83AB-D4EB34EB67AA}"/>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26F52796-CA3F-4610-A3A7-1809342731E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D7666D85-C149-44A3-A94E-8518F946B211}"/>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78558177-4388-41D7-8279-5624D111EAD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EF12A346-3C31-41F6-9300-DE7C23DC9442}"/>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B1E2E61F-21E0-4A7F-B167-65CDB728C8D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C56EB06-E81D-4803-9A74-B79C02FA772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CE4221AC-12AC-4AA3-99E8-670E3B3D5A2D}"/>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69DB65B9-4C4B-42AC-9C04-343AFFDFE8D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D4A6FF4-2CD0-421D-9608-C4B7B6745D02}"/>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6F5E8183-D0F9-48AE-AEDD-F93FBFFA692D}"/>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4C3F95D4-23B9-4053-87F3-C267A9AFA1B4}"/>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FE2868BB-9EFB-45B1-BD57-C28D809B2752}"/>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1916E8B1-DFF4-4F54-BF7D-097D418A7E6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D7220CC0-A61D-48D0-AAB8-51198B126CC6}"/>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AE2FE41F-7C55-41B9-A835-63CC39B34B05}"/>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A0FA1E6A-8347-4F70-BEFD-14E097C81FCA}"/>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A9D2B1B9-8164-4869-AA83-C753938BF206}"/>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13" name="フローチャート: 判断 412">
          <a:extLst>
            <a:ext uri="{FF2B5EF4-FFF2-40B4-BE49-F238E27FC236}">
              <a16:creationId xmlns:a16="http://schemas.microsoft.com/office/drawing/2014/main" id="{D8E6F5F4-0FAF-4D8A-A712-FC4F67DD6E19}"/>
            </a:ext>
          </a:extLst>
        </xdr:cNvPr>
        <xdr:cNvSpPr/>
      </xdr:nvSpPr>
      <xdr:spPr>
        <a:xfrm>
          <a:off x="173990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14" name="フローチャート: 判断 413">
          <a:extLst>
            <a:ext uri="{FF2B5EF4-FFF2-40B4-BE49-F238E27FC236}">
              <a16:creationId xmlns:a16="http://schemas.microsoft.com/office/drawing/2014/main" id="{DDC7B865-8C8A-4A89-AB7F-7FCCE3EA20A1}"/>
            </a:ext>
          </a:extLst>
        </xdr:cNvPr>
        <xdr:cNvSpPr/>
      </xdr:nvSpPr>
      <xdr:spPr>
        <a:xfrm>
          <a:off x="96520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8FEE6CA-10F2-4BCF-85ED-4298448EAF9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F46C8EE-B853-425D-8775-164D8881627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E2530A3-B4D9-4946-9BA9-45A6E09DED0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6385AC4-F57D-4AFE-ABD2-73EA9AC8A6B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21BCC75-E27D-4D72-9DD0-EA8B55442C5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111125</xdr:rowOff>
    </xdr:from>
    <xdr:to>
      <xdr:col>24</xdr:col>
      <xdr:colOff>114300</xdr:colOff>
      <xdr:row>106</xdr:row>
      <xdr:rowOff>41275</xdr:rowOff>
    </xdr:to>
    <xdr:sp macro="" textlink="">
      <xdr:nvSpPr>
        <xdr:cNvPr id="420" name="楕円 419">
          <a:extLst>
            <a:ext uri="{FF2B5EF4-FFF2-40B4-BE49-F238E27FC236}">
              <a16:creationId xmlns:a16="http://schemas.microsoft.com/office/drawing/2014/main" id="{EB72C074-DCBB-472E-89EE-255A986100EA}"/>
            </a:ext>
          </a:extLst>
        </xdr:cNvPr>
        <xdr:cNvSpPr/>
      </xdr:nvSpPr>
      <xdr:spPr>
        <a:xfrm>
          <a:off x="4036060" y="1771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89552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2FB85B8-229A-4DB7-B7AA-9FF93CDB1EF3}"/>
            </a:ext>
          </a:extLst>
        </xdr:cNvPr>
        <xdr:cNvSpPr txBox="1"/>
      </xdr:nvSpPr>
      <xdr:spPr>
        <a:xfrm>
          <a:off x="4124960"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67311</xdr:rowOff>
    </xdr:from>
    <xdr:to>
      <xdr:col>20</xdr:col>
      <xdr:colOff>38100</xdr:colOff>
      <xdr:row>105</xdr:row>
      <xdr:rowOff>168911</xdr:rowOff>
    </xdr:to>
    <xdr:sp macro="" textlink="">
      <xdr:nvSpPr>
        <xdr:cNvPr id="422" name="楕円 421">
          <a:extLst>
            <a:ext uri="{FF2B5EF4-FFF2-40B4-BE49-F238E27FC236}">
              <a16:creationId xmlns:a16="http://schemas.microsoft.com/office/drawing/2014/main" id="{0049DF19-66B1-49C8-9322-AD744A2D1A1E}"/>
            </a:ext>
          </a:extLst>
        </xdr:cNvPr>
        <xdr:cNvSpPr/>
      </xdr:nvSpPr>
      <xdr:spPr>
        <a:xfrm>
          <a:off x="331216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118111</xdr:rowOff>
    </xdr:from>
    <xdr:to>
      <xdr:col>24</xdr:col>
      <xdr:colOff>63500</xdr:colOff>
      <xdr:row>105</xdr:row>
      <xdr:rowOff>161925</xdr:rowOff>
    </xdr:to>
    <xdr:cxnSp macro="">
      <xdr:nvCxnSpPr>
        <xdr:cNvPr id="423" name="直線コネクタ 422">
          <a:extLst>
            <a:ext uri="{FF2B5EF4-FFF2-40B4-BE49-F238E27FC236}">
              <a16:creationId xmlns:a16="http://schemas.microsoft.com/office/drawing/2014/main" id="{B84E3BB8-4E41-40D3-90A4-3E293E7269B2}"/>
            </a:ext>
          </a:extLst>
        </xdr:cNvPr>
        <xdr:cNvCxnSpPr/>
      </xdr:nvCxnSpPr>
      <xdr:spPr>
        <a:xfrm>
          <a:off x="3355340" y="17720311"/>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19686</xdr:rowOff>
    </xdr:from>
    <xdr:to>
      <xdr:col>15</xdr:col>
      <xdr:colOff>101600</xdr:colOff>
      <xdr:row>105</xdr:row>
      <xdr:rowOff>121286</xdr:rowOff>
    </xdr:to>
    <xdr:sp macro="" textlink="">
      <xdr:nvSpPr>
        <xdr:cNvPr id="424" name="楕円 423">
          <a:extLst>
            <a:ext uri="{FF2B5EF4-FFF2-40B4-BE49-F238E27FC236}">
              <a16:creationId xmlns:a16="http://schemas.microsoft.com/office/drawing/2014/main" id="{15D3CBD7-E324-406D-AE41-227954A0BA10}"/>
            </a:ext>
          </a:extLst>
        </xdr:cNvPr>
        <xdr:cNvSpPr/>
      </xdr:nvSpPr>
      <xdr:spPr>
        <a:xfrm>
          <a:off x="25146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70486</xdr:rowOff>
    </xdr:from>
    <xdr:to>
      <xdr:col>19</xdr:col>
      <xdr:colOff>177800</xdr:colOff>
      <xdr:row>105</xdr:row>
      <xdr:rowOff>118111</xdr:rowOff>
    </xdr:to>
    <xdr:cxnSp macro="">
      <xdr:nvCxnSpPr>
        <xdr:cNvPr id="425" name="直線コネクタ 424">
          <a:extLst>
            <a:ext uri="{FF2B5EF4-FFF2-40B4-BE49-F238E27FC236}">
              <a16:creationId xmlns:a16="http://schemas.microsoft.com/office/drawing/2014/main" id="{FD8961E4-9419-4FFC-A5FD-8F68A430ED03}"/>
            </a:ext>
          </a:extLst>
        </xdr:cNvPr>
        <xdr:cNvCxnSpPr/>
      </xdr:nvCxnSpPr>
      <xdr:spPr>
        <a:xfrm>
          <a:off x="2565400" y="17672686"/>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145414</xdr:rowOff>
    </xdr:from>
    <xdr:to>
      <xdr:col>10</xdr:col>
      <xdr:colOff>165100</xdr:colOff>
      <xdr:row>105</xdr:row>
      <xdr:rowOff>75564</xdr:rowOff>
    </xdr:to>
    <xdr:sp macro="" textlink="">
      <xdr:nvSpPr>
        <xdr:cNvPr id="426" name="楕円 425">
          <a:extLst>
            <a:ext uri="{FF2B5EF4-FFF2-40B4-BE49-F238E27FC236}">
              <a16:creationId xmlns:a16="http://schemas.microsoft.com/office/drawing/2014/main" id="{24CEB746-78D1-46EA-8A28-B473014B5FF0}"/>
            </a:ext>
          </a:extLst>
        </xdr:cNvPr>
        <xdr:cNvSpPr/>
      </xdr:nvSpPr>
      <xdr:spPr>
        <a:xfrm>
          <a:off x="1739900" y="17579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24764</xdr:rowOff>
    </xdr:from>
    <xdr:to>
      <xdr:col>15</xdr:col>
      <xdr:colOff>50800</xdr:colOff>
      <xdr:row>105</xdr:row>
      <xdr:rowOff>70486</xdr:rowOff>
    </xdr:to>
    <xdr:cxnSp macro="">
      <xdr:nvCxnSpPr>
        <xdr:cNvPr id="427" name="直線コネクタ 426">
          <a:extLst>
            <a:ext uri="{FF2B5EF4-FFF2-40B4-BE49-F238E27FC236}">
              <a16:creationId xmlns:a16="http://schemas.microsoft.com/office/drawing/2014/main" id="{D96C5D13-4960-4854-8675-371CD4DFF804}"/>
            </a:ext>
          </a:extLst>
        </xdr:cNvPr>
        <xdr:cNvCxnSpPr/>
      </xdr:nvCxnSpPr>
      <xdr:spPr>
        <a:xfrm>
          <a:off x="1790700" y="17626964"/>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99695</xdr:rowOff>
    </xdr:from>
    <xdr:to>
      <xdr:col>6</xdr:col>
      <xdr:colOff>38100</xdr:colOff>
      <xdr:row>105</xdr:row>
      <xdr:rowOff>29845</xdr:rowOff>
    </xdr:to>
    <xdr:sp macro="" textlink="">
      <xdr:nvSpPr>
        <xdr:cNvPr id="428" name="楕円 427">
          <a:extLst>
            <a:ext uri="{FF2B5EF4-FFF2-40B4-BE49-F238E27FC236}">
              <a16:creationId xmlns:a16="http://schemas.microsoft.com/office/drawing/2014/main" id="{3921C8E9-6620-4BB1-A3C8-12E27F846171}"/>
            </a:ext>
          </a:extLst>
        </xdr:cNvPr>
        <xdr:cNvSpPr/>
      </xdr:nvSpPr>
      <xdr:spPr>
        <a:xfrm>
          <a:off x="965200" y="17534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150495</xdr:rowOff>
    </xdr:from>
    <xdr:to>
      <xdr:col>10</xdr:col>
      <xdr:colOff>114300</xdr:colOff>
      <xdr:row>105</xdr:row>
      <xdr:rowOff>24764</xdr:rowOff>
    </xdr:to>
    <xdr:cxnSp macro="">
      <xdr:nvCxnSpPr>
        <xdr:cNvPr id="429" name="直線コネクタ 428">
          <a:extLst>
            <a:ext uri="{FF2B5EF4-FFF2-40B4-BE49-F238E27FC236}">
              <a16:creationId xmlns:a16="http://schemas.microsoft.com/office/drawing/2014/main" id="{4A26052A-1231-4B87-9609-2CDDE50C3F89}"/>
            </a:ext>
          </a:extLst>
        </xdr:cNvPr>
        <xdr:cNvCxnSpPr/>
      </xdr:nvCxnSpPr>
      <xdr:spPr>
        <a:xfrm>
          <a:off x="1008380" y="17585055"/>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A8507AD5-E008-4466-BBDE-B32888AAED91}"/>
            </a:ext>
          </a:extLst>
        </xdr:cNvPr>
        <xdr:cNvSpPr txBox="1"/>
      </xdr:nvSpPr>
      <xdr:spPr>
        <a:xfrm>
          <a:off x="317056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488F56EF-CC5C-4C0B-A094-7B60219C042D}"/>
            </a:ext>
          </a:extLst>
        </xdr:cNvPr>
        <xdr:cNvSpPr txBox="1"/>
      </xdr:nvSpPr>
      <xdr:spPr>
        <a:xfrm>
          <a:off x="238570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32" name="n_3aveValue【市民会館】&#10;有形固定資産減価償却率">
          <a:extLst>
            <a:ext uri="{FF2B5EF4-FFF2-40B4-BE49-F238E27FC236}">
              <a16:creationId xmlns:a16="http://schemas.microsoft.com/office/drawing/2014/main" id="{4DC33D40-BEEF-44A7-8E03-36352583C87F}"/>
            </a:ext>
          </a:extLst>
        </xdr:cNvPr>
        <xdr:cNvSpPr txBox="1"/>
      </xdr:nvSpPr>
      <xdr:spPr>
        <a:xfrm>
          <a:off x="1611004" y="170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433" name="n_4aveValue【市民会館】&#10;有形固定資産減価償却率">
          <a:extLst>
            <a:ext uri="{FF2B5EF4-FFF2-40B4-BE49-F238E27FC236}">
              <a16:creationId xmlns:a16="http://schemas.microsoft.com/office/drawing/2014/main" id="{6DBDCD2F-FC0E-4BCE-846A-9D38081CE639}"/>
            </a:ext>
          </a:extLst>
        </xdr:cNvPr>
        <xdr:cNvSpPr txBox="1"/>
      </xdr:nvSpPr>
      <xdr:spPr>
        <a:xfrm>
          <a:off x="83630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160038</xdr:rowOff>
    </xdr:from>
    <xdr:ext cx="405111" cy="259045"/>
    <xdr:sp macro="" textlink="">
      <xdr:nvSpPr>
        <xdr:cNvPr id="434" name="n_1mainValue【市民会館】&#10;有形固定資産減価償却率">
          <a:extLst>
            <a:ext uri="{FF2B5EF4-FFF2-40B4-BE49-F238E27FC236}">
              <a16:creationId xmlns:a16="http://schemas.microsoft.com/office/drawing/2014/main" id="{12C6CDE6-54BA-462C-A189-92B4E2299C13}"/>
            </a:ext>
          </a:extLst>
        </xdr:cNvPr>
        <xdr:cNvSpPr txBox="1"/>
      </xdr:nvSpPr>
      <xdr:spPr>
        <a:xfrm>
          <a:off x="317056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112413</xdr:rowOff>
    </xdr:from>
    <xdr:ext cx="405111" cy="259045"/>
    <xdr:sp macro="" textlink="">
      <xdr:nvSpPr>
        <xdr:cNvPr id="435" name="n_2mainValue【市民会館】&#10;有形固定資産減価償却率">
          <a:extLst>
            <a:ext uri="{FF2B5EF4-FFF2-40B4-BE49-F238E27FC236}">
              <a16:creationId xmlns:a16="http://schemas.microsoft.com/office/drawing/2014/main" id="{B91FE15D-CCD3-4082-A2FC-60CC2F296AB0}"/>
            </a:ext>
          </a:extLst>
        </xdr:cNvPr>
        <xdr:cNvSpPr txBox="1"/>
      </xdr:nvSpPr>
      <xdr:spPr>
        <a:xfrm>
          <a:off x="238570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66691</xdr:rowOff>
    </xdr:from>
    <xdr:ext cx="405111" cy="259045"/>
    <xdr:sp macro="" textlink="">
      <xdr:nvSpPr>
        <xdr:cNvPr id="436" name="n_3mainValue【市民会館】&#10;有形固定資産減価償却率">
          <a:extLst>
            <a:ext uri="{FF2B5EF4-FFF2-40B4-BE49-F238E27FC236}">
              <a16:creationId xmlns:a16="http://schemas.microsoft.com/office/drawing/2014/main" id="{11CB966B-1722-400B-8911-AB7E4587F137}"/>
            </a:ext>
          </a:extLst>
        </xdr:cNvPr>
        <xdr:cNvSpPr txBox="1"/>
      </xdr:nvSpPr>
      <xdr:spPr>
        <a:xfrm>
          <a:off x="1611004"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20972</xdr:rowOff>
    </xdr:from>
    <xdr:ext cx="405111" cy="259045"/>
    <xdr:sp macro="" textlink="">
      <xdr:nvSpPr>
        <xdr:cNvPr id="437" name="n_4mainValue【市民会館】&#10;有形固定資産減価償却率">
          <a:extLst>
            <a:ext uri="{FF2B5EF4-FFF2-40B4-BE49-F238E27FC236}">
              <a16:creationId xmlns:a16="http://schemas.microsoft.com/office/drawing/2014/main" id="{5F03FD2A-4E60-4A52-9974-1DDE8D6E858E}"/>
            </a:ext>
          </a:extLst>
        </xdr:cNvPr>
        <xdr:cNvSpPr txBox="1"/>
      </xdr:nvSpPr>
      <xdr:spPr>
        <a:xfrm>
          <a:off x="836304" y="1762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BC1AAB7-4761-4D5F-90E3-28D7E73C28C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6FE507F-5F39-48F5-97B0-2D31520D42A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8BFE0AC-BD88-4CBE-B0F0-F475CD16E86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68C4BBFD-D1F2-4B12-811C-7935EB5819C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9685F6F-708D-468A-9382-21748EDE885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A20CDF7-1932-4ABE-B28A-D2A0BF66F1E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C134753-38FB-4A35-B570-7B9E1EECABF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DEE8C88-87E4-4F16-AB99-4B9CD47C3F5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16740BF-540C-4681-8272-7DC4766CB8F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47E81C2-94FE-4AB9-A8FE-7CB77FA1D57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85AF2A00-F056-4B1D-9931-D36F46F542E6}"/>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14655E7D-2B5A-4AD5-9099-E1D272D46924}"/>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67DC15FD-4C90-4D92-8567-3C6691213A8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A7CB8CDD-C5F1-46C0-92B7-FE6814CE4E9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3DBE6EBB-FD1E-4046-951A-C9EEA89E2869}"/>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233F2E08-A49A-4616-AD52-FFB93EA16E69}"/>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86276E4C-1386-4CF3-9301-679E5609CD9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5C7B4CFF-7148-4290-BEAC-F3E273BBFEA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EF0D2BD7-68C6-4563-BAA3-F8B3AC7EA0F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4F6F13DD-8E3C-4715-A632-72367177B3E8}"/>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8BC8792A-F064-4943-8C0E-187C730D1FDE}"/>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DD853701-E17F-47E4-AAC6-EDBBD131581B}"/>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C482429F-DEC1-443F-9196-8D69875AF4F3}"/>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E8CCC05F-29A9-4151-89C3-3C976439688C}"/>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56E24AC6-6CB9-4B75-A4A8-4803BDC42896}"/>
            </a:ext>
          </a:extLst>
        </xdr:cNvPr>
        <xdr:cNvSpPr txBox="1"/>
      </xdr:nvSpPr>
      <xdr:spPr>
        <a:xfrm>
          <a:off x="925830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92E63400-2DC3-47BA-9F11-DC7FB26E99BD}"/>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17C449F9-16AC-4889-9C1B-098F4C4E02D6}"/>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7B8C6CE8-E253-45C1-8C12-BFF1F3A28A05}"/>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6" name="フローチャート: 判断 465">
          <a:extLst>
            <a:ext uri="{FF2B5EF4-FFF2-40B4-BE49-F238E27FC236}">
              <a16:creationId xmlns:a16="http://schemas.microsoft.com/office/drawing/2014/main" id="{D4B506C9-B5E8-4789-81E8-4A2C89AA92F6}"/>
            </a:ext>
          </a:extLst>
        </xdr:cNvPr>
        <xdr:cNvSpPr/>
      </xdr:nvSpPr>
      <xdr:spPr>
        <a:xfrm>
          <a:off x="68732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7" name="フローチャート: 判断 466">
          <a:extLst>
            <a:ext uri="{FF2B5EF4-FFF2-40B4-BE49-F238E27FC236}">
              <a16:creationId xmlns:a16="http://schemas.microsoft.com/office/drawing/2014/main" id="{C7171C72-EF0F-4277-8C19-AF13DADED861}"/>
            </a:ext>
          </a:extLst>
        </xdr:cNvPr>
        <xdr:cNvSpPr/>
      </xdr:nvSpPr>
      <xdr:spPr>
        <a:xfrm>
          <a:off x="6098540" y="1759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D6E48D1-6D91-4A84-A4C5-FBB83C2D98D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03F5B3D-A495-4CF0-AD7D-4EB26E3DE7A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9390361-3C20-45A7-BE21-8CC0D9A2EB4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BC8C89B-0CB0-40DE-95E3-E0CA185B6AC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4094F2D-7DA5-4463-875B-1B4F2CEC308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73" name="楕円 472">
          <a:extLst>
            <a:ext uri="{FF2B5EF4-FFF2-40B4-BE49-F238E27FC236}">
              <a16:creationId xmlns:a16="http://schemas.microsoft.com/office/drawing/2014/main" id="{1F5C624E-295C-4A43-81B8-8180F634337F}"/>
            </a:ext>
          </a:extLst>
        </xdr:cNvPr>
        <xdr:cNvSpPr/>
      </xdr:nvSpPr>
      <xdr:spPr>
        <a:xfrm>
          <a:off x="9192260" y="17579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168291</xdr:rowOff>
    </xdr:from>
    <xdr:ext cx="469744" cy="259045"/>
    <xdr:sp macro="" textlink="">
      <xdr:nvSpPr>
        <xdr:cNvPr id="474" name="【市民会館】&#10;一人当たり面積該当値テキスト">
          <a:extLst>
            <a:ext uri="{FF2B5EF4-FFF2-40B4-BE49-F238E27FC236}">
              <a16:creationId xmlns:a16="http://schemas.microsoft.com/office/drawing/2014/main" id="{7452FF44-08A2-4C8D-8FD8-854F03C071A3}"/>
            </a:ext>
          </a:extLst>
        </xdr:cNvPr>
        <xdr:cNvSpPr txBox="1"/>
      </xdr:nvSpPr>
      <xdr:spPr>
        <a:xfrm>
          <a:off x="9258300" y="174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75" name="楕円 474">
          <a:extLst>
            <a:ext uri="{FF2B5EF4-FFF2-40B4-BE49-F238E27FC236}">
              <a16:creationId xmlns:a16="http://schemas.microsoft.com/office/drawing/2014/main" id="{4E432504-6421-4DDF-B449-A2CAC762D02F}"/>
            </a:ext>
          </a:extLst>
        </xdr:cNvPr>
        <xdr:cNvSpPr/>
      </xdr:nvSpPr>
      <xdr:spPr>
        <a:xfrm>
          <a:off x="844550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24764</xdr:rowOff>
    </xdr:to>
    <xdr:cxnSp macro="">
      <xdr:nvCxnSpPr>
        <xdr:cNvPr id="476" name="直線コネクタ 475">
          <a:extLst>
            <a:ext uri="{FF2B5EF4-FFF2-40B4-BE49-F238E27FC236}">
              <a16:creationId xmlns:a16="http://schemas.microsoft.com/office/drawing/2014/main" id="{0BBD1964-AEF3-4DBC-B7C5-F927AF3A26CA}"/>
            </a:ext>
          </a:extLst>
        </xdr:cNvPr>
        <xdr:cNvCxnSpPr/>
      </xdr:nvCxnSpPr>
      <xdr:spPr>
        <a:xfrm>
          <a:off x="8496300" y="17621250"/>
          <a:ext cx="7239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77" name="楕円 476">
          <a:extLst>
            <a:ext uri="{FF2B5EF4-FFF2-40B4-BE49-F238E27FC236}">
              <a16:creationId xmlns:a16="http://schemas.microsoft.com/office/drawing/2014/main" id="{6536AAD0-FDDD-4544-B717-973A9E74D4EB}"/>
            </a:ext>
          </a:extLst>
        </xdr:cNvPr>
        <xdr:cNvSpPr/>
      </xdr:nvSpPr>
      <xdr:spPr>
        <a:xfrm>
          <a:off x="767080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19050</xdr:rowOff>
    </xdr:to>
    <xdr:cxnSp macro="">
      <xdr:nvCxnSpPr>
        <xdr:cNvPr id="478" name="直線コネクタ 477">
          <a:extLst>
            <a:ext uri="{FF2B5EF4-FFF2-40B4-BE49-F238E27FC236}">
              <a16:creationId xmlns:a16="http://schemas.microsoft.com/office/drawing/2014/main" id="{D53467F3-9E30-46E4-8BCA-1751AA87D0D5}"/>
            </a:ext>
          </a:extLst>
        </xdr:cNvPr>
        <xdr:cNvCxnSpPr/>
      </xdr:nvCxnSpPr>
      <xdr:spPr>
        <a:xfrm>
          <a:off x="7713980" y="176212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133986</xdr:rowOff>
    </xdr:from>
    <xdr:to>
      <xdr:col>41</xdr:col>
      <xdr:colOff>101600</xdr:colOff>
      <xdr:row>105</xdr:row>
      <xdr:rowOff>64136</xdr:rowOff>
    </xdr:to>
    <xdr:sp macro="" textlink="">
      <xdr:nvSpPr>
        <xdr:cNvPr id="479" name="楕円 478">
          <a:extLst>
            <a:ext uri="{FF2B5EF4-FFF2-40B4-BE49-F238E27FC236}">
              <a16:creationId xmlns:a16="http://schemas.microsoft.com/office/drawing/2014/main" id="{BA76FF2E-6796-4091-8906-2AA0FB961416}"/>
            </a:ext>
          </a:extLst>
        </xdr:cNvPr>
        <xdr:cNvSpPr/>
      </xdr:nvSpPr>
      <xdr:spPr>
        <a:xfrm>
          <a:off x="6873240" y="17568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13336</xdr:rowOff>
    </xdr:from>
    <xdr:to>
      <xdr:col>45</xdr:col>
      <xdr:colOff>177800</xdr:colOff>
      <xdr:row>105</xdr:row>
      <xdr:rowOff>19050</xdr:rowOff>
    </xdr:to>
    <xdr:cxnSp macro="">
      <xdr:nvCxnSpPr>
        <xdr:cNvPr id="480" name="直線コネクタ 479">
          <a:extLst>
            <a:ext uri="{FF2B5EF4-FFF2-40B4-BE49-F238E27FC236}">
              <a16:creationId xmlns:a16="http://schemas.microsoft.com/office/drawing/2014/main" id="{A6BCE0C2-23B1-43D4-B71C-A0FF2E3993C3}"/>
            </a:ext>
          </a:extLst>
        </xdr:cNvPr>
        <xdr:cNvCxnSpPr/>
      </xdr:nvCxnSpPr>
      <xdr:spPr>
        <a:xfrm>
          <a:off x="6924040" y="17615536"/>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133986</xdr:rowOff>
    </xdr:from>
    <xdr:to>
      <xdr:col>36</xdr:col>
      <xdr:colOff>165100</xdr:colOff>
      <xdr:row>105</xdr:row>
      <xdr:rowOff>64136</xdr:rowOff>
    </xdr:to>
    <xdr:sp macro="" textlink="">
      <xdr:nvSpPr>
        <xdr:cNvPr id="481" name="楕円 480">
          <a:extLst>
            <a:ext uri="{FF2B5EF4-FFF2-40B4-BE49-F238E27FC236}">
              <a16:creationId xmlns:a16="http://schemas.microsoft.com/office/drawing/2014/main" id="{F86F242C-97BA-4695-B4DA-C8B4834D1346}"/>
            </a:ext>
          </a:extLst>
        </xdr:cNvPr>
        <xdr:cNvSpPr/>
      </xdr:nvSpPr>
      <xdr:spPr>
        <a:xfrm>
          <a:off x="6098540" y="17568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13336</xdr:rowOff>
    </xdr:from>
    <xdr:to>
      <xdr:col>41</xdr:col>
      <xdr:colOff>50800</xdr:colOff>
      <xdr:row>105</xdr:row>
      <xdr:rowOff>13336</xdr:rowOff>
    </xdr:to>
    <xdr:cxnSp macro="">
      <xdr:nvCxnSpPr>
        <xdr:cNvPr id="482" name="直線コネクタ 481">
          <a:extLst>
            <a:ext uri="{FF2B5EF4-FFF2-40B4-BE49-F238E27FC236}">
              <a16:creationId xmlns:a16="http://schemas.microsoft.com/office/drawing/2014/main" id="{588C292F-CB32-4570-893E-6404C34B0596}"/>
            </a:ext>
          </a:extLst>
        </xdr:cNvPr>
        <xdr:cNvCxnSpPr/>
      </xdr:nvCxnSpPr>
      <xdr:spPr>
        <a:xfrm>
          <a:off x="6149340" y="1761553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CE3A27AA-6197-4B7F-B4B1-BBC429E64497}"/>
            </a:ext>
          </a:extLst>
        </xdr:cNvPr>
        <xdr:cNvSpPr txBox="1"/>
      </xdr:nvSpPr>
      <xdr:spPr>
        <a:xfrm>
          <a:off x="827158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9E7DC9C0-07B7-4B84-A6AB-7BB36C62D6AD}"/>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5" name="n_3aveValue【市民会館】&#10;一人当たり面積">
          <a:extLst>
            <a:ext uri="{FF2B5EF4-FFF2-40B4-BE49-F238E27FC236}">
              <a16:creationId xmlns:a16="http://schemas.microsoft.com/office/drawing/2014/main" id="{61C2A856-505D-4AA9-9B49-08A094A4F839}"/>
            </a:ext>
          </a:extLst>
        </xdr:cNvPr>
        <xdr:cNvSpPr txBox="1"/>
      </xdr:nvSpPr>
      <xdr:spPr>
        <a:xfrm>
          <a:off x="6712027"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78122</xdr:rowOff>
    </xdr:from>
    <xdr:ext cx="469744" cy="259045"/>
    <xdr:sp macro="" textlink="">
      <xdr:nvSpPr>
        <xdr:cNvPr id="486" name="n_4aveValue【市民会館】&#10;一人当たり面積">
          <a:extLst>
            <a:ext uri="{FF2B5EF4-FFF2-40B4-BE49-F238E27FC236}">
              <a16:creationId xmlns:a16="http://schemas.microsoft.com/office/drawing/2014/main" id="{F126D80A-1075-40FD-9084-78143EFC9AC5}"/>
            </a:ext>
          </a:extLst>
        </xdr:cNvPr>
        <xdr:cNvSpPr txBox="1"/>
      </xdr:nvSpPr>
      <xdr:spPr>
        <a:xfrm>
          <a:off x="5937327" y="176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87" name="n_1mainValue【市民会館】&#10;一人当たり面積">
          <a:extLst>
            <a:ext uri="{FF2B5EF4-FFF2-40B4-BE49-F238E27FC236}">
              <a16:creationId xmlns:a16="http://schemas.microsoft.com/office/drawing/2014/main" id="{118A71B4-1927-473A-B566-76B978B0649F}"/>
            </a:ext>
          </a:extLst>
        </xdr:cNvPr>
        <xdr:cNvSpPr txBox="1"/>
      </xdr:nvSpPr>
      <xdr:spPr>
        <a:xfrm>
          <a:off x="827158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88" name="n_2mainValue【市民会館】&#10;一人当たり面積">
          <a:extLst>
            <a:ext uri="{FF2B5EF4-FFF2-40B4-BE49-F238E27FC236}">
              <a16:creationId xmlns:a16="http://schemas.microsoft.com/office/drawing/2014/main" id="{85997479-4A0F-4BFA-91F3-D6827F95462C}"/>
            </a:ext>
          </a:extLst>
        </xdr:cNvPr>
        <xdr:cNvSpPr txBox="1"/>
      </xdr:nvSpPr>
      <xdr:spPr>
        <a:xfrm>
          <a:off x="750958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80663</xdr:rowOff>
    </xdr:from>
    <xdr:ext cx="469744" cy="259045"/>
    <xdr:sp macro="" textlink="">
      <xdr:nvSpPr>
        <xdr:cNvPr id="489" name="n_3mainValue【市民会館】&#10;一人当たり面積">
          <a:extLst>
            <a:ext uri="{FF2B5EF4-FFF2-40B4-BE49-F238E27FC236}">
              <a16:creationId xmlns:a16="http://schemas.microsoft.com/office/drawing/2014/main" id="{41783F7F-8748-41C3-BD93-759C6C8DD7AE}"/>
            </a:ext>
          </a:extLst>
        </xdr:cNvPr>
        <xdr:cNvSpPr txBox="1"/>
      </xdr:nvSpPr>
      <xdr:spPr>
        <a:xfrm>
          <a:off x="6712027" y="1734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80663</xdr:rowOff>
    </xdr:from>
    <xdr:ext cx="469744" cy="259045"/>
    <xdr:sp macro="" textlink="">
      <xdr:nvSpPr>
        <xdr:cNvPr id="490" name="n_4mainValue【市民会館】&#10;一人当たり面積">
          <a:extLst>
            <a:ext uri="{FF2B5EF4-FFF2-40B4-BE49-F238E27FC236}">
              <a16:creationId xmlns:a16="http://schemas.microsoft.com/office/drawing/2014/main" id="{18828502-5762-49AA-B6A4-9A50D2DB8CC0}"/>
            </a:ext>
          </a:extLst>
        </xdr:cNvPr>
        <xdr:cNvSpPr txBox="1"/>
      </xdr:nvSpPr>
      <xdr:spPr>
        <a:xfrm>
          <a:off x="5937327" y="1734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E7DE4B1A-154F-41BE-B66D-508093628C0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3CCF409-BAC5-44CD-A13F-138E62A2B8C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F57966DB-8C5A-485E-96CD-35B87EE379E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398F339A-E966-4F08-9F78-33793864461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5D118A23-4C5C-4D77-B30E-4001DE22743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EF1EFC97-E21A-45F5-9AEB-E87C77F6696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517CE98D-10DF-4C5C-A1B1-667FFCFC76A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BA4E797F-0888-46B4-9C8D-C18F62EF4CE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AFCE0B13-DD50-4BDD-A778-A7D2060C3F1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D186F9CE-CCC9-46B9-AAC6-93DA8AEFAC5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D14C5945-A151-41A8-9A10-9048469E466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643A9CE7-3B81-479C-9795-67BEAC513A0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E1C68BD1-71A0-472F-83BB-57410C7682B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38CC9125-991B-44DB-BA1F-6D1D3DBC815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E74138B5-3022-457D-BCE1-D97C6E34801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2B487D65-86E4-4231-BEA8-5F4CD34FBD3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E46FDFF2-F497-48DA-9327-3DD971C4D2B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BA7A60D-B38A-4FF1-BD70-41A9DF49303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2BABAF98-1118-4288-9C91-569C6747C07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F39C6FE5-C4DE-454F-AF2A-E8CBFCF7E86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7327A31E-6B50-4399-AFA6-E8A498D32E4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AEDC2206-0E6B-4235-875F-62A3C5D3301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9C67CA6C-716D-477B-ABBD-DD37D9A6EC1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65CC11DB-1254-4C17-B5F0-6A19143166D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918F2F0E-2043-4E9A-9B35-1D225B8082D7}"/>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3A380F7F-3600-4BA1-B2DC-579FF2C2740A}"/>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855BC631-9826-4037-B1BC-B593A97930FE}"/>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F2A6A51A-E355-4C5F-AD67-86B4738BE935}"/>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B200DFD9-7721-48E6-B84B-378F1E706BB2}"/>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4F1C26C-D96A-493F-A3CB-6569D4E3C016}"/>
            </a:ext>
          </a:extLst>
        </xdr:cNvPr>
        <xdr:cNvSpPr txBox="1"/>
      </xdr:nvSpPr>
      <xdr:spPr>
        <a:xfrm>
          <a:off x="1441450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33DEC179-8981-481B-9DC7-8640ACD30698}"/>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88F36F74-038D-44F8-8C23-E2A1FD8B1C91}"/>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421BF168-89E6-46A8-A460-D4E85241B745}"/>
            </a:ext>
          </a:extLst>
        </xdr:cNvPr>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4" name="フローチャート: 判断 523">
          <a:extLst>
            <a:ext uri="{FF2B5EF4-FFF2-40B4-BE49-F238E27FC236}">
              <a16:creationId xmlns:a16="http://schemas.microsoft.com/office/drawing/2014/main" id="{D39CD770-071B-48E4-B60B-C1DE27655CC4}"/>
            </a:ext>
          </a:extLst>
        </xdr:cNvPr>
        <xdr:cNvSpPr/>
      </xdr:nvSpPr>
      <xdr:spPr>
        <a:xfrm>
          <a:off x="12029440" y="6241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A15778F4-9755-40E0-9410-74A4AAFCFF60}"/>
            </a:ext>
          </a:extLst>
        </xdr:cNvPr>
        <xdr:cNvSpPr/>
      </xdr:nvSpPr>
      <xdr:spPr>
        <a:xfrm>
          <a:off x="1123188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C011D5B-AFA2-46EC-B660-F265A7A22B9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47F0553-9412-4C11-807C-6001E629448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C601DBE-F515-402D-A4EC-432BCB65C6C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03168FD-5D4F-4233-BECC-C3FAD1E6F4B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E8C8198-3BE1-428A-A236-B8014E7F166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531" name="楕円 530">
          <a:extLst>
            <a:ext uri="{FF2B5EF4-FFF2-40B4-BE49-F238E27FC236}">
              <a16:creationId xmlns:a16="http://schemas.microsoft.com/office/drawing/2014/main" id="{27F61B23-3089-4A91-A185-7DA1FC491578}"/>
            </a:ext>
          </a:extLst>
        </xdr:cNvPr>
        <xdr:cNvSpPr/>
      </xdr:nvSpPr>
      <xdr:spPr>
        <a:xfrm>
          <a:off x="14325600" y="60071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5ABCE459-4AC7-4BE6-A173-04AAA9DF087E}"/>
            </a:ext>
          </a:extLst>
        </xdr:cNvPr>
        <xdr:cNvSpPr txBox="1"/>
      </xdr:nvSpPr>
      <xdr:spPr>
        <a:xfrm>
          <a:off x="14414500"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107315</xdr:rowOff>
    </xdr:from>
    <xdr:to>
      <xdr:col>81</xdr:col>
      <xdr:colOff>101600</xdr:colOff>
      <xdr:row>36</xdr:row>
      <xdr:rowOff>37465</xdr:rowOff>
    </xdr:to>
    <xdr:sp macro="" textlink="">
      <xdr:nvSpPr>
        <xdr:cNvPr id="533" name="楕円 532">
          <a:extLst>
            <a:ext uri="{FF2B5EF4-FFF2-40B4-BE49-F238E27FC236}">
              <a16:creationId xmlns:a16="http://schemas.microsoft.com/office/drawing/2014/main" id="{C2A43A55-EFF9-479D-B3BE-7BF083C63B99}"/>
            </a:ext>
          </a:extLst>
        </xdr:cNvPr>
        <xdr:cNvSpPr/>
      </xdr:nvSpPr>
      <xdr:spPr>
        <a:xfrm>
          <a:off x="13578840" y="597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158115</xdr:rowOff>
    </xdr:from>
    <xdr:to>
      <xdr:col>85</xdr:col>
      <xdr:colOff>127000</xdr:colOff>
      <xdr:row>36</xdr:row>
      <xdr:rowOff>19050</xdr:rowOff>
    </xdr:to>
    <xdr:cxnSp macro="">
      <xdr:nvCxnSpPr>
        <xdr:cNvPr id="534" name="直線コネクタ 533">
          <a:extLst>
            <a:ext uri="{FF2B5EF4-FFF2-40B4-BE49-F238E27FC236}">
              <a16:creationId xmlns:a16="http://schemas.microsoft.com/office/drawing/2014/main" id="{E92613CD-5127-4B27-8A7E-0B8E3C2DD30B}"/>
            </a:ext>
          </a:extLst>
        </xdr:cNvPr>
        <xdr:cNvCxnSpPr/>
      </xdr:nvCxnSpPr>
      <xdr:spPr>
        <a:xfrm>
          <a:off x="13629640" y="602551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55880</xdr:rowOff>
    </xdr:from>
    <xdr:to>
      <xdr:col>76</xdr:col>
      <xdr:colOff>165100</xdr:colOff>
      <xdr:row>35</xdr:row>
      <xdr:rowOff>157480</xdr:rowOff>
    </xdr:to>
    <xdr:sp macro="" textlink="">
      <xdr:nvSpPr>
        <xdr:cNvPr id="535" name="楕円 534">
          <a:extLst>
            <a:ext uri="{FF2B5EF4-FFF2-40B4-BE49-F238E27FC236}">
              <a16:creationId xmlns:a16="http://schemas.microsoft.com/office/drawing/2014/main" id="{C443871C-7B00-4B0F-AF7B-7BD2F6A4E854}"/>
            </a:ext>
          </a:extLst>
        </xdr:cNvPr>
        <xdr:cNvSpPr/>
      </xdr:nvSpPr>
      <xdr:spPr>
        <a:xfrm>
          <a:off x="1280414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158115</xdr:rowOff>
    </xdr:to>
    <xdr:cxnSp macro="">
      <xdr:nvCxnSpPr>
        <xdr:cNvPr id="536" name="直線コネクタ 535">
          <a:extLst>
            <a:ext uri="{FF2B5EF4-FFF2-40B4-BE49-F238E27FC236}">
              <a16:creationId xmlns:a16="http://schemas.microsoft.com/office/drawing/2014/main" id="{5968FF84-7B39-42CB-A910-B5B48E8A64AB}"/>
            </a:ext>
          </a:extLst>
        </xdr:cNvPr>
        <xdr:cNvCxnSpPr/>
      </xdr:nvCxnSpPr>
      <xdr:spPr>
        <a:xfrm>
          <a:off x="12854940" y="597408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xdr:rowOff>
    </xdr:from>
    <xdr:to>
      <xdr:col>72</xdr:col>
      <xdr:colOff>38100</xdr:colOff>
      <xdr:row>35</xdr:row>
      <xdr:rowOff>106045</xdr:rowOff>
    </xdr:to>
    <xdr:sp macro="" textlink="">
      <xdr:nvSpPr>
        <xdr:cNvPr id="537" name="楕円 536">
          <a:extLst>
            <a:ext uri="{FF2B5EF4-FFF2-40B4-BE49-F238E27FC236}">
              <a16:creationId xmlns:a16="http://schemas.microsoft.com/office/drawing/2014/main" id="{E04C50FD-3FFD-4B05-933B-9CFE3BD94AE7}"/>
            </a:ext>
          </a:extLst>
        </xdr:cNvPr>
        <xdr:cNvSpPr/>
      </xdr:nvSpPr>
      <xdr:spPr>
        <a:xfrm>
          <a:off x="12029440" y="5871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55245</xdr:rowOff>
    </xdr:from>
    <xdr:to>
      <xdr:col>76</xdr:col>
      <xdr:colOff>114300</xdr:colOff>
      <xdr:row>35</xdr:row>
      <xdr:rowOff>106680</xdr:rowOff>
    </xdr:to>
    <xdr:cxnSp macro="">
      <xdr:nvCxnSpPr>
        <xdr:cNvPr id="538" name="直線コネクタ 537">
          <a:extLst>
            <a:ext uri="{FF2B5EF4-FFF2-40B4-BE49-F238E27FC236}">
              <a16:creationId xmlns:a16="http://schemas.microsoft.com/office/drawing/2014/main" id="{F62D8373-5EDD-4697-9BF1-D828266C7BDA}"/>
            </a:ext>
          </a:extLst>
        </xdr:cNvPr>
        <xdr:cNvCxnSpPr/>
      </xdr:nvCxnSpPr>
      <xdr:spPr>
        <a:xfrm>
          <a:off x="12072620" y="592264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126365</xdr:rowOff>
    </xdr:from>
    <xdr:to>
      <xdr:col>67</xdr:col>
      <xdr:colOff>101600</xdr:colOff>
      <xdr:row>35</xdr:row>
      <xdr:rowOff>56515</xdr:rowOff>
    </xdr:to>
    <xdr:sp macro="" textlink="">
      <xdr:nvSpPr>
        <xdr:cNvPr id="539" name="楕円 538">
          <a:extLst>
            <a:ext uri="{FF2B5EF4-FFF2-40B4-BE49-F238E27FC236}">
              <a16:creationId xmlns:a16="http://schemas.microsoft.com/office/drawing/2014/main" id="{DA991F32-2638-483E-ACA1-AF50878948E8}"/>
            </a:ext>
          </a:extLst>
        </xdr:cNvPr>
        <xdr:cNvSpPr/>
      </xdr:nvSpPr>
      <xdr:spPr>
        <a:xfrm>
          <a:off x="11231880" y="582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xdr:rowOff>
    </xdr:from>
    <xdr:to>
      <xdr:col>71</xdr:col>
      <xdr:colOff>177800</xdr:colOff>
      <xdr:row>35</xdr:row>
      <xdr:rowOff>55245</xdr:rowOff>
    </xdr:to>
    <xdr:cxnSp macro="">
      <xdr:nvCxnSpPr>
        <xdr:cNvPr id="540" name="直線コネクタ 539">
          <a:extLst>
            <a:ext uri="{FF2B5EF4-FFF2-40B4-BE49-F238E27FC236}">
              <a16:creationId xmlns:a16="http://schemas.microsoft.com/office/drawing/2014/main" id="{42AF5073-F616-436F-9F6A-7EBDC8E9BDC0}"/>
            </a:ext>
          </a:extLst>
        </xdr:cNvPr>
        <xdr:cNvCxnSpPr/>
      </xdr:nvCxnSpPr>
      <xdr:spPr>
        <a:xfrm>
          <a:off x="11282680" y="587311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453EFDE0-CE32-44C8-8A62-DCE4ADEC0056}"/>
            </a:ext>
          </a:extLst>
        </xdr:cNvPr>
        <xdr:cNvSpPr txBox="1"/>
      </xdr:nvSpPr>
      <xdr:spPr>
        <a:xfrm>
          <a:off x="13437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A2B95886-E1F5-4791-B200-0113B8CDEE59}"/>
            </a:ext>
          </a:extLst>
        </xdr:cNvPr>
        <xdr:cNvSpPr txBox="1"/>
      </xdr:nvSpPr>
      <xdr:spPr>
        <a:xfrm>
          <a:off x="126752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8FBA9E4A-D95B-4355-9F69-901F1C1B3BF5}"/>
            </a:ext>
          </a:extLst>
        </xdr:cNvPr>
        <xdr:cNvSpPr txBox="1"/>
      </xdr:nvSpPr>
      <xdr:spPr>
        <a:xfrm>
          <a:off x="119005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684F6DD2-BADB-46F9-A1D4-F77144A57479}"/>
            </a:ext>
          </a:extLst>
        </xdr:cNvPr>
        <xdr:cNvSpPr txBox="1"/>
      </xdr:nvSpPr>
      <xdr:spPr>
        <a:xfrm>
          <a:off x="1110298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53992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E63C3EAA-A151-46AE-9DA1-524930F28E1E}"/>
            </a:ext>
          </a:extLst>
        </xdr:cNvPr>
        <xdr:cNvSpPr txBox="1"/>
      </xdr:nvSpPr>
      <xdr:spPr>
        <a:xfrm>
          <a:off x="134372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2557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CA7DD651-6DE0-463A-A796-4DD32DCCD4ED}"/>
            </a:ext>
          </a:extLst>
        </xdr:cNvPr>
        <xdr:cNvSpPr txBox="1"/>
      </xdr:nvSpPr>
      <xdr:spPr>
        <a:xfrm>
          <a:off x="126752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122572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559400AA-7853-4619-AD57-9A1D87BBF870}"/>
            </a:ext>
          </a:extLst>
        </xdr:cNvPr>
        <xdr:cNvSpPr txBox="1"/>
      </xdr:nvSpPr>
      <xdr:spPr>
        <a:xfrm>
          <a:off x="119005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73042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3690FF65-B230-450C-822C-24BA05CA6DF2}"/>
            </a:ext>
          </a:extLst>
        </xdr:cNvPr>
        <xdr:cNvSpPr txBox="1"/>
      </xdr:nvSpPr>
      <xdr:spPr>
        <a:xfrm>
          <a:off x="1110298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48CD12FB-DBC1-484C-92F8-8EF5E930042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E1D4CC79-AB0B-471F-8BE6-2E8A968C3C0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B27BB9B6-3672-46F4-8EEB-A941A67AB53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7994DE0-480D-4C15-A33E-555BB2ACE6D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84327D14-2FFD-4281-BC18-CAFCD0827C4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725BAEBB-6C2F-4B5E-AC10-D0518445564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D5DD91F3-29CC-45B3-B054-B5E76169BCE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A24D9776-C131-45E1-AE31-3A66683F8DB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1D85B230-4A05-4CDE-B361-FF5E3BEB194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E4A2029C-8EA6-48FA-84DD-0AD086778F8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D5B8668C-FAE0-4D4A-A7A8-2D3A9590CD2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F1F7D1E4-5686-4C83-86B4-462F5784BA07}"/>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B54C08FD-02AA-42EF-AB11-509C9EDD449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410B405C-F25C-46F8-B870-981288462236}"/>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F6586526-9C69-4A71-89DF-17EEA159FA9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E84DBE88-9DBD-405A-8C04-AF9D2EE7D421}"/>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9DB570DF-AEC8-40E4-9DDA-5883CA956C2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56831829-7FC1-4A5B-BD70-47DFA8F5BEF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E2B23083-0487-48C6-8347-7721A8A201A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C5F164B1-58DA-4024-9C1B-8B4E51D61114}"/>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50E66063-138C-4D56-9DC4-C5C94290667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84D0A40-1DAB-4E95-BFFE-D0B76DE7899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21A6AB25-8A12-4100-B02F-BB0B318BD83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FA2A760-E63F-4BEA-A468-5174718777EE}"/>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CCD05B7C-7CF3-48ED-B6D3-3C428186FED2}"/>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A5C2E50D-4EFC-43D8-B2B5-190D6CEBC761}"/>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DF0CDBAC-28ED-48EB-A18F-6CFA7DE7BF45}"/>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13ADDF2-9E7A-4424-877D-7E95B78DF622}"/>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21DE145C-FF4C-449D-9636-15A739D77FE9}"/>
            </a:ext>
          </a:extLst>
        </xdr:cNvPr>
        <xdr:cNvSpPr txBox="1"/>
      </xdr:nvSpPr>
      <xdr:spPr>
        <a:xfrm>
          <a:off x="19547840" y="632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DC4B393D-9EB0-472A-A0B7-822D0853AB53}"/>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E15CEDFE-6F1F-4E47-81C7-B295E0A64285}"/>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48C01FF4-4B11-4359-9101-BC84AF8CD925}"/>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xdr:rowOff>
    </xdr:from>
    <xdr:to>
      <xdr:col>102</xdr:col>
      <xdr:colOff>165100</xdr:colOff>
      <xdr:row>39</xdr:row>
      <xdr:rowOff>102525</xdr:rowOff>
    </xdr:to>
    <xdr:sp macro="" textlink="">
      <xdr:nvSpPr>
        <xdr:cNvPr id="581" name="フローチャート: 判断 580">
          <a:extLst>
            <a:ext uri="{FF2B5EF4-FFF2-40B4-BE49-F238E27FC236}">
              <a16:creationId xmlns:a16="http://schemas.microsoft.com/office/drawing/2014/main" id="{38A4949E-D0A5-4007-9617-E2B6FA881E23}"/>
            </a:ext>
          </a:extLst>
        </xdr:cNvPr>
        <xdr:cNvSpPr/>
      </xdr:nvSpPr>
      <xdr:spPr>
        <a:xfrm>
          <a:off x="17162780" y="65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49151</xdr:rowOff>
    </xdr:from>
    <xdr:to>
      <xdr:col>98</xdr:col>
      <xdr:colOff>38100</xdr:colOff>
      <xdr:row>39</xdr:row>
      <xdr:rowOff>150751</xdr:rowOff>
    </xdr:to>
    <xdr:sp macro="" textlink="">
      <xdr:nvSpPr>
        <xdr:cNvPr id="582" name="フローチャート: 判断 581">
          <a:extLst>
            <a:ext uri="{FF2B5EF4-FFF2-40B4-BE49-F238E27FC236}">
              <a16:creationId xmlns:a16="http://schemas.microsoft.com/office/drawing/2014/main" id="{73916467-204C-4DA3-A4E5-F151D27573D9}"/>
            </a:ext>
          </a:extLst>
        </xdr:cNvPr>
        <xdr:cNvSpPr/>
      </xdr:nvSpPr>
      <xdr:spPr>
        <a:xfrm>
          <a:off x="16388080" y="6587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DFFA27E-6D37-4443-98D8-6CBEDCE75C5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96442AE-F646-45F3-AD70-029BA25333E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33987DB-2634-47CE-A602-046B217D012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5BED150-AABE-4F12-ACCF-CF9835C2FD3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A7BFCF6-5716-453D-A1B4-BAF39A507B4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467</xdr:rowOff>
    </xdr:from>
    <xdr:to>
      <xdr:col>116</xdr:col>
      <xdr:colOff>114300</xdr:colOff>
      <xdr:row>41</xdr:row>
      <xdr:rowOff>102067</xdr:rowOff>
    </xdr:to>
    <xdr:sp macro="" textlink="">
      <xdr:nvSpPr>
        <xdr:cNvPr id="588" name="楕円 587">
          <a:extLst>
            <a:ext uri="{FF2B5EF4-FFF2-40B4-BE49-F238E27FC236}">
              <a16:creationId xmlns:a16="http://schemas.microsoft.com/office/drawing/2014/main" id="{368F6412-6256-4008-9CB1-76A69637F6E1}"/>
            </a:ext>
          </a:extLst>
        </xdr:cNvPr>
        <xdr:cNvSpPr/>
      </xdr:nvSpPr>
      <xdr:spPr>
        <a:xfrm>
          <a:off x="19458940" y="68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150344</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FCE5F624-881E-44AC-A4DB-C12527CF8BD1}"/>
            </a:ext>
          </a:extLst>
        </xdr:cNvPr>
        <xdr:cNvSpPr txBox="1"/>
      </xdr:nvSpPr>
      <xdr:spPr>
        <a:xfrm>
          <a:off x="19547840" y="685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170897</xdr:rowOff>
    </xdr:from>
    <xdr:to>
      <xdr:col>112</xdr:col>
      <xdr:colOff>38100</xdr:colOff>
      <xdr:row>41</xdr:row>
      <xdr:rowOff>101047</xdr:rowOff>
    </xdr:to>
    <xdr:sp macro="" textlink="">
      <xdr:nvSpPr>
        <xdr:cNvPr id="590" name="楕円 589">
          <a:extLst>
            <a:ext uri="{FF2B5EF4-FFF2-40B4-BE49-F238E27FC236}">
              <a16:creationId xmlns:a16="http://schemas.microsoft.com/office/drawing/2014/main" id="{4607FA04-3B9A-4F61-B4D8-26D463BE852F}"/>
            </a:ext>
          </a:extLst>
        </xdr:cNvPr>
        <xdr:cNvSpPr/>
      </xdr:nvSpPr>
      <xdr:spPr>
        <a:xfrm>
          <a:off x="18735040" y="6876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50247</xdr:rowOff>
    </xdr:from>
    <xdr:to>
      <xdr:col>116</xdr:col>
      <xdr:colOff>63500</xdr:colOff>
      <xdr:row>41</xdr:row>
      <xdr:rowOff>51267</xdr:rowOff>
    </xdr:to>
    <xdr:cxnSp macro="">
      <xdr:nvCxnSpPr>
        <xdr:cNvPr id="591" name="直線コネクタ 590">
          <a:extLst>
            <a:ext uri="{FF2B5EF4-FFF2-40B4-BE49-F238E27FC236}">
              <a16:creationId xmlns:a16="http://schemas.microsoft.com/office/drawing/2014/main" id="{7CAD7FFC-DA47-4856-AB3F-E227BA32F32A}"/>
            </a:ext>
          </a:extLst>
        </xdr:cNvPr>
        <xdr:cNvCxnSpPr/>
      </xdr:nvCxnSpPr>
      <xdr:spPr>
        <a:xfrm>
          <a:off x="18778220" y="6923487"/>
          <a:ext cx="73152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169723</xdr:rowOff>
    </xdr:from>
    <xdr:to>
      <xdr:col>107</xdr:col>
      <xdr:colOff>101600</xdr:colOff>
      <xdr:row>41</xdr:row>
      <xdr:rowOff>99873</xdr:rowOff>
    </xdr:to>
    <xdr:sp macro="" textlink="">
      <xdr:nvSpPr>
        <xdr:cNvPr id="592" name="楕円 591">
          <a:extLst>
            <a:ext uri="{FF2B5EF4-FFF2-40B4-BE49-F238E27FC236}">
              <a16:creationId xmlns:a16="http://schemas.microsoft.com/office/drawing/2014/main" id="{62D09D84-2E28-41C4-99D6-4722C48B76A1}"/>
            </a:ext>
          </a:extLst>
        </xdr:cNvPr>
        <xdr:cNvSpPr/>
      </xdr:nvSpPr>
      <xdr:spPr>
        <a:xfrm>
          <a:off x="17937480" y="6875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49073</xdr:rowOff>
    </xdr:from>
    <xdr:to>
      <xdr:col>111</xdr:col>
      <xdr:colOff>177800</xdr:colOff>
      <xdr:row>41</xdr:row>
      <xdr:rowOff>50247</xdr:rowOff>
    </xdr:to>
    <xdr:cxnSp macro="">
      <xdr:nvCxnSpPr>
        <xdr:cNvPr id="593" name="直線コネクタ 592">
          <a:extLst>
            <a:ext uri="{FF2B5EF4-FFF2-40B4-BE49-F238E27FC236}">
              <a16:creationId xmlns:a16="http://schemas.microsoft.com/office/drawing/2014/main" id="{334AC57E-7FC7-45CD-8F24-40D7E0D466F3}"/>
            </a:ext>
          </a:extLst>
        </xdr:cNvPr>
        <xdr:cNvCxnSpPr/>
      </xdr:nvCxnSpPr>
      <xdr:spPr>
        <a:xfrm>
          <a:off x="17988280" y="6922313"/>
          <a:ext cx="78994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168633</xdr:rowOff>
    </xdr:from>
    <xdr:to>
      <xdr:col>102</xdr:col>
      <xdr:colOff>165100</xdr:colOff>
      <xdr:row>41</xdr:row>
      <xdr:rowOff>98783</xdr:rowOff>
    </xdr:to>
    <xdr:sp macro="" textlink="">
      <xdr:nvSpPr>
        <xdr:cNvPr id="594" name="楕円 593">
          <a:extLst>
            <a:ext uri="{FF2B5EF4-FFF2-40B4-BE49-F238E27FC236}">
              <a16:creationId xmlns:a16="http://schemas.microsoft.com/office/drawing/2014/main" id="{8854A26C-C53B-4678-A4D7-E026248E0108}"/>
            </a:ext>
          </a:extLst>
        </xdr:cNvPr>
        <xdr:cNvSpPr/>
      </xdr:nvSpPr>
      <xdr:spPr>
        <a:xfrm>
          <a:off x="17162780" y="6874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47983</xdr:rowOff>
    </xdr:from>
    <xdr:to>
      <xdr:col>107</xdr:col>
      <xdr:colOff>50800</xdr:colOff>
      <xdr:row>41</xdr:row>
      <xdr:rowOff>49073</xdr:rowOff>
    </xdr:to>
    <xdr:cxnSp macro="">
      <xdr:nvCxnSpPr>
        <xdr:cNvPr id="595" name="直線コネクタ 594">
          <a:extLst>
            <a:ext uri="{FF2B5EF4-FFF2-40B4-BE49-F238E27FC236}">
              <a16:creationId xmlns:a16="http://schemas.microsoft.com/office/drawing/2014/main" id="{66DA3165-CB4C-4FD8-8F28-1D38F4AE1592}"/>
            </a:ext>
          </a:extLst>
        </xdr:cNvPr>
        <xdr:cNvCxnSpPr/>
      </xdr:nvCxnSpPr>
      <xdr:spPr>
        <a:xfrm>
          <a:off x="17213580" y="6921223"/>
          <a:ext cx="7747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167833</xdr:rowOff>
    </xdr:from>
    <xdr:to>
      <xdr:col>98</xdr:col>
      <xdr:colOff>38100</xdr:colOff>
      <xdr:row>41</xdr:row>
      <xdr:rowOff>97983</xdr:rowOff>
    </xdr:to>
    <xdr:sp macro="" textlink="">
      <xdr:nvSpPr>
        <xdr:cNvPr id="596" name="楕円 595">
          <a:extLst>
            <a:ext uri="{FF2B5EF4-FFF2-40B4-BE49-F238E27FC236}">
              <a16:creationId xmlns:a16="http://schemas.microsoft.com/office/drawing/2014/main" id="{1FE72E3F-701C-41AE-AC84-E6A90E8CE740}"/>
            </a:ext>
          </a:extLst>
        </xdr:cNvPr>
        <xdr:cNvSpPr/>
      </xdr:nvSpPr>
      <xdr:spPr>
        <a:xfrm>
          <a:off x="16388080" y="6873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47183</xdr:rowOff>
    </xdr:from>
    <xdr:to>
      <xdr:col>102</xdr:col>
      <xdr:colOff>114300</xdr:colOff>
      <xdr:row>41</xdr:row>
      <xdr:rowOff>47983</xdr:rowOff>
    </xdr:to>
    <xdr:cxnSp macro="">
      <xdr:nvCxnSpPr>
        <xdr:cNvPr id="597" name="直線コネクタ 596">
          <a:extLst>
            <a:ext uri="{FF2B5EF4-FFF2-40B4-BE49-F238E27FC236}">
              <a16:creationId xmlns:a16="http://schemas.microsoft.com/office/drawing/2014/main" id="{F6E6F4E5-5731-4EF3-9D4C-DD10ED4C73DA}"/>
            </a:ext>
          </a:extLst>
        </xdr:cNvPr>
        <xdr:cNvCxnSpPr/>
      </xdr:nvCxnSpPr>
      <xdr:spPr>
        <a:xfrm>
          <a:off x="16431260" y="6920423"/>
          <a:ext cx="7823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BFB4AB0B-012C-49AB-936E-0ADBB6632038}"/>
            </a:ext>
          </a:extLst>
        </xdr:cNvPr>
        <xdr:cNvSpPr txBox="1"/>
      </xdr:nvSpPr>
      <xdr:spPr>
        <a:xfrm>
          <a:off x="18528811" y="62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76B9A6DB-B989-48D8-A167-0D7BDAF26000}"/>
            </a:ext>
          </a:extLst>
        </xdr:cNvPr>
        <xdr:cNvSpPr txBox="1"/>
      </xdr:nvSpPr>
      <xdr:spPr>
        <a:xfrm>
          <a:off x="17766811" y="6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119052</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9ED9733F-D987-4020-A9A5-CD996FD14A34}"/>
            </a:ext>
          </a:extLst>
        </xdr:cNvPr>
        <xdr:cNvSpPr txBox="1"/>
      </xdr:nvSpPr>
      <xdr:spPr>
        <a:xfrm>
          <a:off x="16969251" y="63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167278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CA9B8166-F7DB-4AF9-B84B-E5A2E60C2CA3}"/>
            </a:ext>
          </a:extLst>
        </xdr:cNvPr>
        <xdr:cNvSpPr txBox="1"/>
      </xdr:nvSpPr>
      <xdr:spPr>
        <a:xfrm>
          <a:off x="16194551" y="63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92174</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91A8A389-FD43-4283-B2AE-477FB5C631A5}"/>
            </a:ext>
          </a:extLst>
        </xdr:cNvPr>
        <xdr:cNvSpPr txBox="1"/>
      </xdr:nvSpPr>
      <xdr:spPr>
        <a:xfrm>
          <a:off x="18528811" y="696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91000</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F5A31AA3-8109-46C6-83BC-FADDC2916CCB}"/>
            </a:ext>
          </a:extLst>
        </xdr:cNvPr>
        <xdr:cNvSpPr txBox="1"/>
      </xdr:nvSpPr>
      <xdr:spPr>
        <a:xfrm>
          <a:off x="17766811" y="69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89910</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6FB63966-17A9-42B5-A41F-F20C6FE7D154}"/>
            </a:ext>
          </a:extLst>
        </xdr:cNvPr>
        <xdr:cNvSpPr txBox="1"/>
      </xdr:nvSpPr>
      <xdr:spPr>
        <a:xfrm>
          <a:off x="16969251" y="6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89110</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3AA8F2BF-D01F-40B9-8579-AAD78E7E0E71}"/>
            </a:ext>
          </a:extLst>
        </xdr:cNvPr>
        <xdr:cNvSpPr txBox="1"/>
      </xdr:nvSpPr>
      <xdr:spPr>
        <a:xfrm>
          <a:off x="16194551" y="69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E0AC1CD8-FB31-4DCB-9383-462617C7383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128DC29-09D6-4E62-8220-63E18D17744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4BD9C243-28DD-4F4C-935D-0F435A1130C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3D3F27F5-36C1-4759-9F9F-0FCE68BBB10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FA0381FC-6D95-44AF-8C79-EFE4FBDF9EE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5A07418-BE12-4FAA-AC2F-7E5669325E3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5C6D4CDB-00DC-4680-A152-DB1A096F4CF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3D5FAB16-B60F-4B82-BFE3-A71FB6E76B0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EF06FE36-BDBF-481E-A62D-AA1687A89C4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24AFDA78-8DF5-4935-B031-BC2D5CC4502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BF12D26F-CC60-4D98-84A8-1C10E07ECED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954C3029-D2C0-4998-A120-E17F2FE900D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67F4D7A4-1EAC-4571-B3B1-D4B6C4489D73}"/>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419EB111-7CAE-4FD4-8870-EF63187DFE8C}"/>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1DA0531-2897-4DDA-9970-1A8FD90B1C8C}"/>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86ED9563-E701-4395-A996-42D5DEFC58F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9BBA1A5D-E1F7-49D2-BF9C-02433DFBEC2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8B1223C1-8087-4599-90DA-C11C6477B94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5BDD532E-B4D3-4558-99EE-19A8E55D956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6C8EB8B1-0A25-4BD4-87FF-3A7AFE9F9AF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CEFC3049-FA1D-4FF9-8EBF-9F27ED3AE4EB}"/>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77CD104D-1939-494F-89CA-3058E1D1CEA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F88D62C8-8030-494F-A565-9CC754D7DA7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F8B7726A-9934-43C5-AECE-A3A1625D087A}"/>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7ADAF6EA-9A6D-4333-BA4F-EE37CC67FB50}"/>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7EAA948D-4692-454E-822F-EB8F69931040}"/>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42A94110-BF7F-47C8-A1A1-A753CAC855FE}"/>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B7E5DBE7-B8E7-46E4-A627-E52BF241942A}"/>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79225BBB-95F4-49EC-9E4F-B694B111C635}"/>
            </a:ext>
          </a:extLst>
        </xdr:cNvPr>
        <xdr:cNvSpPr txBox="1"/>
      </xdr:nvSpPr>
      <xdr:spPr>
        <a:xfrm>
          <a:off x="144145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198A07F-E610-48CA-8037-072E29BFF122}"/>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16BA6874-1A0D-4A08-AC4E-A13721D562F1}"/>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6CCF4A44-0706-4B53-9746-BDC9FE4D4C45}"/>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638" name="フローチャート: 判断 637">
          <a:extLst>
            <a:ext uri="{FF2B5EF4-FFF2-40B4-BE49-F238E27FC236}">
              <a16:creationId xmlns:a16="http://schemas.microsoft.com/office/drawing/2014/main" id="{F8F0E9B9-BF3B-4CE9-9B60-5766A09097F4}"/>
            </a:ext>
          </a:extLst>
        </xdr:cNvPr>
        <xdr:cNvSpPr/>
      </xdr:nvSpPr>
      <xdr:spPr>
        <a:xfrm>
          <a:off x="12029440" y="1018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639" name="フローチャート: 判断 638">
          <a:extLst>
            <a:ext uri="{FF2B5EF4-FFF2-40B4-BE49-F238E27FC236}">
              <a16:creationId xmlns:a16="http://schemas.microsoft.com/office/drawing/2014/main" id="{1C3D55DF-7716-4B32-A50B-E34589D8A982}"/>
            </a:ext>
          </a:extLst>
        </xdr:cNvPr>
        <xdr:cNvSpPr/>
      </xdr:nvSpPr>
      <xdr:spPr>
        <a:xfrm>
          <a:off x="1123188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B048ECE-04CD-4BDE-9A93-622ED2AACDF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4A7622F-1D81-48EF-9993-CE619A22920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AE4B4BA-FC14-465F-B161-AD36369C8E9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7EF1667-59EE-4900-8057-42684E1C6EA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418C424-F78D-48CF-A6EA-DF892A60DA6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645" name="楕円 644">
          <a:extLst>
            <a:ext uri="{FF2B5EF4-FFF2-40B4-BE49-F238E27FC236}">
              <a16:creationId xmlns:a16="http://schemas.microsoft.com/office/drawing/2014/main" id="{BB37CF19-199B-45EF-9795-7327F255BEF8}"/>
            </a:ext>
          </a:extLst>
        </xdr:cNvPr>
        <xdr:cNvSpPr/>
      </xdr:nvSpPr>
      <xdr:spPr>
        <a:xfrm>
          <a:off x="14325600" y="94742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3192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ED938C7E-9112-4159-B40E-F7EAEB54D842}"/>
            </a:ext>
          </a:extLst>
        </xdr:cNvPr>
        <xdr:cNvSpPr txBox="1"/>
      </xdr:nvSpPr>
      <xdr:spPr>
        <a:xfrm>
          <a:off x="14414500" y="939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65405</xdr:rowOff>
    </xdr:from>
    <xdr:to>
      <xdr:col>81</xdr:col>
      <xdr:colOff>101600</xdr:colOff>
      <xdr:row>56</xdr:row>
      <xdr:rowOff>167005</xdr:rowOff>
    </xdr:to>
    <xdr:sp macro="" textlink="">
      <xdr:nvSpPr>
        <xdr:cNvPr id="647" name="楕円 646">
          <a:extLst>
            <a:ext uri="{FF2B5EF4-FFF2-40B4-BE49-F238E27FC236}">
              <a16:creationId xmlns:a16="http://schemas.microsoft.com/office/drawing/2014/main" id="{ACF8FFBA-2B52-4BEF-8A27-9C4438578FBA}"/>
            </a:ext>
          </a:extLst>
        </xdr:cNvPr>
        <xdr:cNvSpPr/>
      </xdr:nvSpPr>
      <xdr:spPr>
        <a:xfrm>
          <a:off x="1357884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116205</xdr:rowOff>
    </xdr:from>
    <xdr:to>
      <xdr:col>85</xdr:col>
      <xdr:colOff>127000</xdr:colOff>
      <xdr:row>56</xdr:row>
      <xdr:rowOff>137160</xdr:rowOff>
    </xdr:to>
    <xdr:cxnSp macro="">
      <xdr:nvCxnSpPr>
        <xdr:cNvPr id="648" name="直線コネクタ 647">
          <a:extLst>
            <a:ext uri="{FF2B5EF4-FFF2-40B4-BE49-F238E27FC236}">
              <a16:creationId xmlns:a16="http://schemas.microsoft.com/office/drawing/2014/main" id="{274AE2E6-4AFD-4CD5-969D-3CFB3844734B}"/>
            </a:ext>
          </a:extLst>
        </xdr:cNvPr>
        <xdr:cNvCxnSpPr/>
      </xdr:nvCxnSpPr>
      <xdr:spPr>
        <a:xfrm>
          <a:off x="13629640" y="950404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xdr:rowOff>
    </xdr:from>
    <xdr:to>
      <xdr:col>76</xdr:col>
      <xdr:colOff>165100</xdr:colOff>
      <xdr:row>56</xdr:row>
      <xdr:rowOff>115570</xdr:rowOff>
    </xdr:to>
    <xdr:sp macro="" textlink="">
      <xdr:nvSpPr>
        <xdr:cNvPr id="649" name="楕円 648">
          <a:extLst>
            <a:ext uri="{FF2B5EF4-FFF2-40B4-BE49-F238E27FC236}">
              <a16:creationId xmlns:a16="http://schemas.microsoft.com/office/drawing/2014/main" id="{3C94DF75-4433-437F-80F2-EF65E6514F10}"/>
            </a:ext>
          </a:extLst>
        </xdr:cNvPr>
        <xdr:cNvSpPr/>
      </xdr:nvSpPr>
      <xdr:spPr>
        <a:xfrm>
          <a:off x="1280414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64770</xdr:rowOff>
    </xdr:from>
    <xdr:to>
      <xdr:col>81</xdr:col>
      <xdr:colOff>50800</xdr:colOff>
      <xdr:row>56</xdr:row>
      <xdr:rowOff>116205</xdr:rowOff>
    </xdr:to>
    <xdr:cxnSp macro="">
      <xdr:nvCxnSpPr>
        <xdr:cNvPr id="650" name="直線コネクタ 649">
          <a:extLst>
            <a:ext uri="{FF2B5EF4-FFF2-40B4-BE49-F238E27FC236}">
              <a16:creationId xmlns:a16="http://schemas.microsoft.com/office/drawing/2014/main" id="{FEAFBC9B-2A05-43C7-97CC-2ADA673F6752}"/>
            </a:ext>
          </a:extLst>
        </xdr:cNvPr>
        <xdr:cNvCxnSpPr/>
      </xdr:nvCxnSpPr>
      <xdr:spPr>
        <a:xfrm>
          <a:off x="12854940" y="945261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168275</xdr:rowOff>
    </xdr:from>
    <xdr:to>
      <xdr:col>72</xdr:col>
      <xdr:colOff>38100</xdr:colOff>
      <xdr:row>57</xdr:row>
      <xdr:rowOff>98425</xdr:rowOff>
    </xdr:to>
    <xdr:sp macro="" textlink="">
      <xdr:nvSpPr>
        <xdr:cNvPr id="651" name="楕円 650">
          <a:extLst>
            <a:ext uri="{FF2B5EF4-FFF2-40B4-BE49-F238E27FC236}">
              <a16:creationId xmlns:a16="http://schemas.microsoft.com/office/drawing/2014/main" id="{4A616C49-6643-4909-BA3B-112A3C3D2868}"/>
            </a:ext>
          </a:extLst>
        </xdr:cNvPr>
        <xdr:cNvSpPr/>
      </xdr:nvSpPr>
      <xdr:spPr>
        <a:xfrm>
          <a:off x="12029440" y="955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64770</xdr:rowOff>
    </xdr:from>
    <xdr:to>
      <xdr:col>76</xdr:col>
      <xdr:colOff>114300</xdr:colOff>
      <xdr:row>57</xdr:row>
      <xdr:rowOff>47625</xdr:rowOff>
    </xdr:to>
    <xdr:cxnSp macro="">
      <xdr:nvCxnSpPr>
        <xdr:cNvPr id="652" name="直線コネクタ 651">
          <a:extLst>
            <a:ext uri="{FF2B5EF4-FFF2-40B4-BE49-F238E27FC236}">
              <a16:creationId xmlns:a16="http://schemas.microsoft.com/office/drawing/2014/main" id="{11B28906-5EEC-4898-B7DA-EE403C8B2E99}"/>
            </a:ext>
          </a:extLst>
        </xdr:cNvPr>
        <xdr:cNvCxnSpPr/>
      </xdr:nvCxnSpPr>
      <xdr:spPr>
        <a:xfrm flipV="1">
          <a:off x="12072620" y="9452610"/>
          <a:ext cx="78232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130175</xdr:rowOff>
    </xdr:from>
    <xdr:to>
      <xdr:col>67</xdr:col>
      <xdr:colOff>101600</xdr:colOff>
      <xdr:row>57</xdr:row>
      <xdr:rowOff>60325</xdr:rowOff>
    </xdr:to>
    <xdr:sp macro="" textlink="">
      <xdr:nvSpPr>
        <xdr:cNvPr id="653" name="楕円 652">
          <a:extLst>
            <a:ext uri="{FF2B5EF4-FFF2-40B4-BE49-F238E27FC236}">
              <a16:creationId xmlns:a16="http://schemas.microsoft.com/office/drawing/2014/main" id="{68E64F22-B0EC-42F1-9072-32AC695DEB69}"/>
            </a:ext>
          </a:extLst>
        </xdr:cNvPr>
        <xdr:cNvSpPr/>
      </xdr:nvSpPr>
      <xdr:spPr>
        <a:xfrm>
          <a:off x="11231880" y="951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xdr:rowOff>
    </xdr:from>
    <xdr:to>
      <xdr:col>71</xdr:col>
      <xdr:colOff>177800</xdr:colOff>
      <xdr:row>57</xdr:row>
      <xdr:rowOff>47625</xdr:rowOff>
    </xdr:to>
    <xdr:cxnSp macro="">
      <xdr:nvCxnSpPr>
        <xdr:cNvPr id="654" name="直線コネクタ 653">
          <a:extLst>
            <a:ext uri="{FF2B5EF4-FFF2-40B4-BE49-F238E27FC236}">
              <a16:creationId xmlns:a16="http://schemas.microsoft.com/office/drawing/2014/main" id="{EDC6CD9E-2574-4B5D-8093-96882214C828}"/>
            </a:ext>
          </a:extLst>
        </xdr:cNvPr>
        <xdr:cNvCxnSpPr/>
      </xdr:nvCxnSpPr>
      <xdr:spPr>
        <a:xfrm>
          <a:off x="11282680" y="956500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548D5ED7-75BD-4201-8B6B-63AFEBB8996E}"/>
            </a:ext>
          </a:extLst>
        </xdr:cNvPr>
        <xdr:cNvSpPr txBox="1"/>
      </xdr:nvSpPr>
      <xdr:spPr>
        <a:xfrm>
          <a:off x="134372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142715CE-9368-447E-98CB-4BB8D16D2181}"/>
            </a:ext>
          </a:extLst>
        </xdr:cNvPr>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D62606D7-FBA4-4AAD-B2A5-B78EBEF78BC2}"/>
            </a:ext>
          </a:extLst>
        </xdr:cNvPr>
        <xdr:cNvSpPr txBox="1"/>
      </xdr:nvSpPr>
      <xdr:spPr>
        <a:xfrm>
          <a:off x="119005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262DD3EC-29C0-4DEE-82EA-B4800FE09CB0}"/>
            </a:ext>
          </a:extLst>
        </xdr:cNvPr>
        <xdr:cNvSpPr txBox="1"/>
      </xdr:nvSpPr>
      <xdr:spPr>
        <a:xfrm>
          <a:off x="1110298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12082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6ED689C0-8705-4F80-BDA0-251C26F93057}"/>
            </a:ext>
          </a:extLst>
        </xdr:cNvPr>
        <xdr:cNvSpPr txBox="1"/>
      </xdr:nvSpPr>
      <xdr:spPr>
        <a:xfrm>
          <a:off x="13437244" y="923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132097</xdr:rowOff>
    </xdr:from>
    <xdr:ext cx="340478" cy="259045"/>
    <xdr:sp macro="" textlink="">
      <xdr:nvSpPr>
        <xdr:cNvPr id="660" name="n_2mainValue【保健センター・保健所】&#10;有形固定資産減価償却率">
          <a:extLst>
            <a:ext uri="{FF2B5EF4-FFF2-40B4-BE49-F238E27FC236}">
              <a16:creationId xmlns:a16="http://schemas.microsoft.com/office/drawing/2014/main" id="{9DC3BEC1-6E4B-42C2-A608-E0DEDDBBE9F0}"/>
            </a:ext>
          </a:extLst>
        </xdr:cNvPr>
        <xdr:cNvSpPr txBox="1"/>
      </xdr:nvSpPr>
      <xdr:spPr>
        <a:xfrm>
          <a:off x="12707561" y="9184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114952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F86BFDE9-276E-40A1-A4EB-89A797A24757}"/>
            </a:ext>
          </a:extLst>
        </xdr:cNvPr>
        <xdr:cNvSpPr txBox="1"/>
      </xdr:nvSpPr>
      <xdr:spPr>
        <a:xfrm>
          <a:off x="1190054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76852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B051BAD6-A007-4195-9FBE-7C54CC4AFCD9}"/>
            </a:ext>
          </a:extLst>
        </xdr:cNvPr>
        <xdr:cNvSpPr txBox="1"/>
      </xdr:nvSpPr>
      <xdr:spPr>
        <a:xfrm>
          <a:off x="1110298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ECC774A5-F5E9-4281-8558-C45631F521F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FA8327A9-9AA0-406D-AB2B-56726657052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9BB05A4A-24A9-46A5-B4C8-F9D875C84E1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D44EBB38-B1EC-447B-9E58-F74FEE4FFAB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07E0EE7-6006-40E1-A676-F391177B3DD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3A656BD1-4CE7-40E7-AAEF-D61FF12916D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CB1975AD-A749-4DC5-9EAB-A923AC92C08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2C4DEB68-F00B-4432-8E8C-5A6425B9D45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4422C3D6-5432-42F1-9159-9399C4A853B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90B7B26-2648-413A-A449-1C7FB222C09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67DD48D7-117D-46F3-94CD-D3C05FDD8A9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E4F7F00F-E355-4143-8114-E8621DE7B87A}"/>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12DDCE70-5D11-4775-A2F8-47700D72774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8EF83BFF-B682-4072-9231-69B4B79216A4}"/>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A3E530F9-E145-4E99-B00C-D8FF264564B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84A13D02-530F-4B8B-85B5-75D30B9CFEC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244D7EB6-F41D-47B3-9312-0138678340D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1F1D6C04-9FB4-4D73-AFC9-952F53B60D6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7992F0E5-14AE-45E6-83F3-F15A0421B89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E88AE6D9-89A3-4336-90D6-30DE1A699C6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1CDFE303-C9A8-44D5-8EBE-23BCB5988FD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1CEF75B1-0B08-4B65-A6C0-454A238813B0}"/>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6E43568C-E3EE-4BD9-8A52-884E5BA44D4A}"/>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D3CBB02C-8FC3-4375-877D-F54A3AE1F11A}"/>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70ED8647-B273-498A-B19C-79B053BDFCAC}"/>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4B7EAB67-B3CE-4C43-8089-7AC38A2A5469}"/>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EB7210A-08A0-4821-A305-52B4EEBF79C0}"/>
            </a:ext>
          </a:extLst>
        </xdr:cNvPr>
        <xdr:cNvSpPr txBox="1"/>
      </xdr:nvSpPr>
      <xdr:spPr>
        <a:xfrm>
          <a:off x="19547840" y="1029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3EA8872E-2727-4BD5-BB09-77B879849FDC}"/>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A449DC87-3FFB-4387-9318-0F01AD223569}"/>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59032C3D-503A-40B6-B995-50F0782E027C}"/>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a:extLst>
            <a:ext uri="{FF2B5EF4-FFF2-40B4-BE49-F238E27FC236}">
              <a16:creationId xmlns:a16="http://schemas.microsoft.com/office/drawing/2014/main" id="{4B7E60CA-F6B1-4F54-83CD-8C405C3EB49B}"/>
            </a:ext>
          </a:extLst>
        </xdr:cNvPr>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4" name="フローチャート: 判断 693">
          <a:extLst>
            <a:ext uri="{FF2B5EF4-FFF2-40B4-BE49-F238E27FC236}">
              <a16:creationId xmlns:a16="http://schemas.microsoft.com/office/drawing/2014/main" id="{6B67DE55-5AE7-4E6D-B3F1-95B4677B523D}"/>
            </a:ext>
          </a:extLst>
        </xdr:cNvPr>
        <xdr:cNvSpPr/>
      </xdr:nvSpPr>
      <xdr:spPr>
        <a:xfrm>
          <a:off x="16388080" y="1049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90F7328-8B9D-47C6-A047-86E0ACDAAF0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7D3D15E-6158-4CA1-8488-F06CA755A02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632EEA4-77E9-4581-9102-B3A64FAF3A0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81010AF-4767-45CA-99BC-42DE0421BB2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BBBE8AB-75A4-40BF-B8E4-4E9CE51898E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700" name="楕円 699">
          <a:extLst>
            <a:ext uri="{FF2B5EF4-FFF2-40B4-BE49-F238E27FC236}">
              <a16:creationId xmlns:a16="http://schemas.microsoft.com/office/drawing/2014/main" id="{4E6DD4C5-943E-4A0D-9465-9027FA37F473}"/>
            </a:ext>
          </a:extLst>
        </xdr:cNvPr>
        <xdr:cNvSpPr/>
      </xdr:nvSpPr>
      <xdr:spPr>
        <a:xfrm>
          <a:off x="1945894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3442251B-BB1C-45A5-8409-0A216CFC4C10}"/>
            </a:ext>
          </a:extLst>
        </xdr:cNvPr>
        <xdr:cNvSpPr txBox="1"/>
      </xdr:nvSpPr>
      <xdr:spPr>
        <a:xfrm>
          <a:off x="19547840" y="1053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702" name="楕円 701">
          <a:extLst>
            <a:ext uri="{FF2B5EF4-FFF2-40B4-BE49-F238E27FC236}">
              <a16:creationId xmlns:a16="http://schemas.microsoft.com/office/drawing/2014/main" id="{8468E17E-E82F-4CB3-AF7F-CA8518F26521}"/>
            </a:ext>
          </a:extLst>
        </xdr:cNvPr>
        <xdr:cNvSpPr/>
      </xdr:nvSpPr>
      <xdr:spPr>
        <a:xfrm>
          <a:off x="18735040" y="106179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703" name="直線コネクタ 702">
          <a:extLst>
            <a:ext uri="{FF2B5EF4-FFF2-40B4-BE49-F238E27FC236}">
              <a16:creationId xmlns:a16="http://schemas.microsoft.com/office/drawing/2014/main" id="{111CEBDD-4EF3-4439-847B-4ACE02D8944E}"/>
            </a:ext>
          </a:extLst>
        </xdr:cNvPr>
        <xdr:cNvCxnSpPr/>
      </xdr:nvCxnSpPr>
      <xdr:spPr>
        <a:xfrm>
          <a:off x="18778220" y="106687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704" name="楕円 703">
          <a:extLst>
            <a:ext uri="{FF2B5EF4-FFF2-40B4-BE49-F238E27FC236}">
              <a16:creationId xmlns:a16="http://schemas.microsoft.com/office/drawing/2014/main" id="{BE02EC4D-64A3-4436-AD1D-0D42BEBBE117}"/>
            </a:ext>
          </a:extLst>
        </xdr:cNvPr>
        <xdr:cNvSpPr/>
      </xdr:nvSpPr>
      <xdr:spPr>
        <a:xfrm>
          <a:off x="1793748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107442</xdr:rowOff>
    </xdr:to>
    <xdr:cxnSp macro="">
      <xdr:nvCxnSpPr>
        <xdr:cNvPr id="705" name="直線コネクタ 704">
          <a:extLst>
            <a:ext uri="{FF2B5EF4-FFF2-40B4-BE49-F238E27FC236}">
              <a16:creationId xmlns:a16="http://schemas.microsoft.com/office/drawing/2014/main" id="{4E900177-CABB-431E-8553-6CB20F6527C5}"/>
            </a:ext>
          </a:extLst>
        </xdr:cNvPr>
        <xdr:cNvCxnSpPr/>
      </xdr:nvCxnSpPr>
      <xdr:spPr>
        <a:xfrm>
          <a:off x="17988280" y="106687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102362</xdr:rowOff>
    </xdr:from>
    <xdr:to>
      <xdr:col>102</xdr:col>
      <xdr:colOff>165100</xdr:colOff>
      <xdr:row>64</xdr:row>
      <xdr:rowOff>32512</xdr:rowOff>
    </xdr:to>
    <xdr:sp macro="" textlink="">
      <xdr:nvSpPr>
        <xdr:cNvPr id="706" name="楕円 705">
          <a:extLst>
            <a:ext uri="{FF2B5EF4-FFF2-40B4-BE49-F238E27FC236}">
              <a16:creationId xmlns:a16="http://schemas.microsoft.com/office/drawing/2014/main" id="{1791B1CD-EFBD-4470-B144-4F43DD9AE01A}"/>
            </a:ext>
          </a:extLst>
        </xdr:cNvPr>
        <xdr:cNvSpPr/>
      </xdr:nvSpPr>
      <xdr:spPr>
        <a:xfrm>
          <a:off x="17162780" y="1066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153162</xdr:rowOff>
    </xdr:to>
    <xdr:cxnSp macro="">
      <xdr:nvCxnSpPr>
        <xdr:cNvPr id="707" name="直線コネクタ 706">
          <a:extLst>
            <a:ext uri="{FF2B5EF4-FFF2-40B4-BE49-F238E27FC236}">
              <a16:creationId xmlns:a16="http://schemas.microsoft.com/office/drawing/2014/main" id="{4007F237-6E7D-40F9-ACFC-C5B3A5E01C93}"/>
            </a:ext>
          </a:extLst>
        </xdr:cNvPr>
        <xdr:cNvCxnSpPr/>
      </xdr:nvCxnSpPr>
      <xdr:spPr>
        <a:xfrm flipV="1">
          <a:off x="17213580" y="1066876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102362</xdr:rowOff>
    </xdr:from>
    <xdr:to>
      <xdr:col>98</xdr:col>
      <xdr:colOff>38100</xdr:colOff>
      <xdr:row>64</xdr:row>
      <xdr:rowOff>32512</xdr:rowOff>
    </xdr:to>
    <xdr:sp macro="" textlink="">
      <xdr:nvSpPr>
        <xdr:cNvPr id="708" name="楕円 707">
          <a:extLst>
            <a:ext uri="{FF2B5EF4-FFF2-40B4-BE49-F238E27FC236}">
              <a16:creationId xmlns:a16="http://schemas.microsoft.com/office/drawing/2014/main" id="{28DF99C4-F6C3-47A9-9B98-E9AD3958D9FD}"/>
            </a:ext>
          </a:extLst>
        </xdr:cNvPr>
        <xdr:cNvSpPr/>
      </xdr:nvSpPr>
      <xdr:spPr>
        <a:xfrm>
          <a:off x="16388080" y="1066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153162</xdr:rowOff>
    </xdr:from>
    <xdr:to>
      <xdr:col>102</xdr:col>
      <xdr:colOff>114300</xdr:colOff>
      <xdr:row>63</xdr:row>
      <xdr:rowOff>153162</xdr:rowOff>
    </xdr:to>
    <xdr:cxnSp macro="">
      <xdr:nvCxnSpPr>
        <xdr:cNvPr id="709" name="直線コネクタ 708">
          <a:extLst>
            <a:ext uri="{FF2B5EF4-FFF2-40B4-BE49-F238E27FC236}">
              <a16:creationId xmlns:a16="http://schemas.microsoft.com/office/drawing/2014/main" id="{B86955E0-2A0A-47DE-879E-07D2A842A778}"/>
            </a:ext>
          </a:extLst>
        </xdr:cNvPr>
        <xdr:cNvCxnSpPr/>
      </xdr:nvCxnSpPr>
      <xdr:spPr>
        <a:xfrm>
          <a:off x="16431260" y="107144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8970DE31-B84D-4A36-9975-2116198F53E4}"/>
            </a:ext>
          </a:extLst>
        </xdr:cNvPr>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03D62F65-2920-4276-B41F-8A97DDA05B3A}"/>
            </a:ext>
          </a:extLst>
        </xdr:cNvPr>
        <xdr:cNvSpPr txBox="1"/>
      </xdr:nvSpPr>
      <xdr:spPr>
        <a:xfrm>
          <a:off x="177762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2" name="n_3aveValue【保健センター・保健所】&#10;一人当たり面積">
          <a:extLst>
            <a:ext uri="{FF2B5EF4-FFF2-40B4-BE49-F238E27FC236}">
              <a16:creationId xmlns:a16="http://schemas.microsoft.com/office/drawing/2014/main" id="{3B2E51A5-ECF5-4A86-8524-46B1DC0C3C9C}"/>
            </a:ext>
          </a:extLst>
        </xdr:cNvPr>
        <xdr:cNvSpPr txBox="1"/>
      </xdr:nvSpPr>
      <xdr:spPr>
        <a:xfrm>
          <a:off x="170015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713" name="n_4aveValue【保健センター・保健所】&#10;一人当たり面積">
          <a:extLst>
            <a:ext uri="{FF2B5EF4-FFF2-40B4-BE49-F238E27FC236}">
              <a16:creationId xmlns:a16="http://schemas.microsoft.com/office/drawing/2014/main" id="{3115D096-992D-4EB2-B751-3C0139859FA8}"/>
            </a:ext>
          </a:extLst>
        </xdr:cNvPr>
        <xdr:cNvSpPr txBox="1"/>
      </xdr:nvSpPr>
      <xdr:spPr>
        <a:xfrm>
          <a:off x="162268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714" name="n_1mainValue【保健センター・保健所】&#10;一人当たり面積">
          <a:extLst>
            <a:ext uri="{FF2B5EF4-FFF2-40B4-BE49-F238E27FC236}">
              <a16:creationId xmlns:a16="http://schemas.microsoft.com/office/drawing/2014/main" id="{77C8935B-A55C-420E-AE2E-81909335B09A}"/>
            </a:ext>
          </a:extLst>
        </xdr:cNvPr>
        <xdr:cNvSpPr txBox="1"/>
      </xdr:nvSpPr>
      <xdr:spPr>
        <a:xfrm>
          <a:off x="185611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715" name="n_2mainValue【保健センター・保健所】&#10;一人当たり面積">
          <a:extLst>
            <a:ext uri="{FF2B5EF4-FFF2-40B4-BE49-F238E27FC236}">
              <a16:creationId xmlns:a16="http://schemas.microsoft.com/office/drawing/2014/main" id="{83DC4FC5-3BC3-4F99-BB97-0B18CCD10419}"/>
            </a:ext>
          </a:extLst>
        </xdr:cNvPr>
        <xdr:cNvSpPr txBox="1"/>
      </xdr:nvSpPr>
      <xdr:spPr>
        <a:xfrm>
          <a:off x="1777626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23639</xdr:rowOff>
    </xdr:from>
    <xdr:ext cx="469744" cy="259045"/>
    <xdr:sp macro="" textlink="">
      <xdr:nvSpPr>
        <xdr:cNvPr id="716" name="n_3mainValue【保健センター・保健所】&#10;一人当たり面積">
          <a:extLst>
            <a:ext uri="{FF2B5EF4-FFF2-40B4-BE49-F238E27FC236}">
              <a16:creationId xmlns:a16="http://schemas.microsoft.com/office/drawing/2014/main" id="{F8443F98-9429-476F-9195-54E8301B03F0}"/>
            </a:ext>
          </a:extLst>
        </xdr:cNvPr>
        <xdr:cNvSpPr txBox="1"/>
      </xdr:nvSpPr>
      <xdr:spPr>
        <a:xfrm>
          <a:off x="1700156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23639</xdr:rowOff>
    </xdr:from>
    <xdr:ext cx="469744" cy="259045"/>
    <xdr:sp macro="" textlink="">
      <xdr:nvSpPr>
        <xdr:cNvPr id="717" name="n_4mainValue【保健センター・保健所】&#10;一人当たり面積">
          <a:extLst>
            <a:ext uri="{FF2B5EF4-FFF2-40B4-BE49-F238E27FC236}">
              <a16:creationId xmlns:a16="http://schemas.microsoft.com/office/drawing/2014/main" id="{9C59769B-1605-43E1-B48A-D8699ACFBCB8}"/>
            </a:ext>
          </a:extLst>
        </xdr:cNvPr>
        <xdr:cNvSpPr txBox="1"/>
      </xdr:nvSpPr>
      <xdr:spPr>
        <a:xfrm>
          <a:off x="1622686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E940F4EB-D665-45A1-886C-052786CFDCA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3D65C56-3842-4E9F-B899-89BDA8B83AF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75636F04-0779-4CE6-AAEA-CDB2F6AFF1A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9647084B-DF77-4A87-8232-A4222CE402E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AD1A25F-C5DF-4009-9016-3BB0C8F32FF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1B27418C-BE9C-4B59-8114-FFC87D373E9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D84D938C-E319-425F-9531-3A9F4A01837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6BCBA35A-2D32-4DDF-A290-E1C53DB674E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DD66CA06-799D-43C8-B7D0-C31B57E8CAF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5605E66D-82DB-47EB-86FC-91211AE9C2F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EE086BA-B0EF-4682-8969-0E620CC2105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3F4B1F1A-14EF-4BE8-9A46-79081A94DCF6}"/>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2E77DAF2-5492-466D-A4BB-5E03EB12DA82}"/>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F6FCA461-1AC9-44E6-94E4-D382AEEB7837}"/>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FCDEF58B-F755-4266-95C9-010FF22D05F8}"/>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903FE62D-8C80-436F-BEF7-F6F3C5ED86EC}"/>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43B6279B-F308-431B-B90F-ED25BB57CF15}"/>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FFDE66AA-0410-43B4-92FD-5BD20552F341}"/>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3C363A4C-F5DF-44A3-BA71-041F016F2971}"/>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79F8AA52-EE65-4992-9522-9017AD59A9F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68F9E638-B6A3-432F-937D-4D9D15AD9306}"/>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16AEC5DC-28B8-4BDD-AA41-DBD00A6D93B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5FA54229-F1B1-489C-8317-059CB164CCE7}"/>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5C10CDFD-F3CC-4E30-9E9A-939496E54D9A}"/>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8E700F23-A43B-4668-9F2C-B33150EB3F0C}"/>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1FF4B175-0380-454D-BB37-8DF0342B4B01}"/>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89665762-05D1-4C37-9373-8C5CCEB624B3}"/>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F2A7EC10-73BE-457A-A2AA-9D1E045ACDC6}"/>
            </a:ext>
          </a:extLst>
        </xdr:cNvPr>
        <xdr:cNvSpPr txBox="1"/>
      </xdr:nvSpPr>
      <xdr:spPr>
        <a:xfrm>
          <a:off x="14414500" y="1332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F7FFB217-68CB-47B6-AEA2-A85E633651A4}"/>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247CB978-A5BB-46A1-BD10-554B2F5C9A5C}"/>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33FA0AD2-0514-4969-BD78-9701C76799F9}"/>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106172</xdr:rowOff>
    </xdr:from>
    <xdr:to>
      <xdr:col>72</xdr:col>
      <xdr:colOff>38100</xdr:colOff>
      <xdr:row>81</xdr:row>
      <xdr:rowOff>36322</xdr:rowOff>
    </xdr:to>
    <xdr:sp macro="" textlink="">
      <xdr:nvSpPr>
        <xdr:cNvPr id="749" name="フローチャート: 判断 748">
          <a:extLst>
            <a:ext uri="{FF2B5EF4-FFF2-40B4-BE49-F238E27FC236}">
              <a16:creationId xmlns:a16="http://schemas.microsoft.com/office/drawing/2014/main" id="{4FA90A5D-2FEC-4462-B819-D9816044C0F0}"/>
            </a:ext>
          </a:extLst>
        </xdr:cNvPr>
        <xdr:cNvSpPr/>
      </xdr:nvSpPr>
      <xdr:spPr>
        <a:xfrm>
          <a:off x="12029440" y="13517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a:extLst>
            <a:ext uri="{FF2B5EF4-FFF2-40B4-BE49-F238E27FC236}">
              <a16:creationId xmlns:a16="http://schemas.microsoft.com/office/drawing/2014/main" id="{802E5306-E13D-44AB-8C01-3A7C560A6697}"/>
            </a:ext>
          </a:extLst>
        </xdr:cNvPr>
        <xdr:cNvSpPr/>
      </xdr:nvSpPr>
      <xdr:spPr>
        <a:xfrm>
          <a:off x="11231880" y="13510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E0DD01-453F-40DA-8DE2-BA9EE6E0373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F80F12A-E67E-4D88-B322-F0ABE6F907D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755A099-2AC5-4E03-81FA-3A6F21C1C2A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2F526113-EAF1-4317-B8D4-2C4825D5FBE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3C37226-998C-4197-B6B8-BAA8A7E1A4D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56" name="楕円 755">
          <a:extLst>
            <a:ext uri="{FF2B5EF4-FFF2-40B4-BE49-F238E27FC236}">
              <a16:creationId xmlns:a16="http://schemas.microsoft.com/office/drawing/2014/main" id="{C057719C-9210-4024-8779-2B223ECED087}"/>
            </a:ext>
          </a:extLst>
        </xdr:cNvPr>
        <xdr:cNvSpPr/>
      </xdr:nvSpPr>
      <xdr:spPr>
        <a:xfrm>
          <a:off x="14325600" y="13512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80027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35D2663A-2463-4B4D-9371-512914567110}"/>
            </a:ext>
          </a:extLst>
        </xdr:cNvPr>
        <xdr:cNvSpPr txBox="1"/>
      </xdr:nvSpPr>
      <xdr:spPr>
        <a:xfrm>
          <a:off x="14414500"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758" name="楕円 757">
          <a:extLst>
            <a:ext uri="{FF2B5EF4-FFF2-40B4-BE49-F238E27FC236}">
              <a16:creationId xmlns:a16="http://schemas.microsoft.com/office/drawing/2014/main" id="{E1DACBCA-3CAD-4158-8B4E-E95F04E4C50C}"/>
            </a:ext>
          </a:extLst>
        </xdr:cNvPr>
        <xdr:cNvSpPr/>
      </xdr:nvSpPr>
      <xdr:spPr>
        <a:xfrm>
          <a:off x="1357884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95250</xdr:rowOff>
    </xdr:from>
    <xdr:to>
      <xdr:col>85</xdr:col>
      <xdr:colOff>127000</xdr:colOff>
      <xdr:row>80</xdr:row>
      <xdr:rowOff>152400</xdr:rowOff>
    </xdr:to>
    <xdr:cxnSp macro="">
      <xdr:nvCxnSpPr>
        <xdr:cNvPr id="759" name="直線コネクタ 758">
          <a:extLst>
            <a:ext uri="{FF2B5EF4-FFF2-40B4-BE49-F238E27FC236}">
              <a16:creationId xmlns:a16="http://schemas.microsoft.com/office/drawing/2014/main" id="{A9D1CF47-B1B2-490F-84D6-1EF926A23EF3}"/>
            </a:ext>
          </a:extLst>
        </xdr:cNvPr>
        <xdr:cNvCxnSpPr/>
      </xdr:nvCxnSpPr>
      <xdr:spPr>
        <a:xfrm>
          <a:off x="13629640" y="1350645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161037</xdr:rowOff>
    </xdr:from>
    <xdr:to>
      <xdr:col>76</xdr:col>
      <xdr:colOff>165100</xdr:colOff>
      <xdr:row>80</xdr:row>
      <xdr:rowOff>91187</xdr:rowOff>
    </xdr:to>
    <xdr:sp macro="" textlink="">
      <xdr:nvSpPr>
        <xdr:cNvPr id="760" name="楕円 759">
          <a:extLst>
            <a:ext uri="{FF2B5EF4-FFF2-40B4-BE49-F238E27FC236}">
              <a16:creationId xmlns:a16="http://schemas.microsoft.com/office/drawing/2014/main" id="{06233A50-93EE-4799-B04C-F6327A101EC8}"/>
            </a:ext>
          </a:extLst>
        </xdr:cNvPr>
        <xdr:cNvSpPr/>
      </xdr:nvSpPr>
      <xdr:spPr>
        <a:xfrm>
          <a:off x="12804140" y="13404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40387</xdr:rowOff>
    </xdr:from>
    <xdr:to>
      <xdr:col>81</xdr:col>
      <xdr:colOff>50800</xdr:colOff>
      <xdr:row>80</xdr:row>
      <xdr:rowOff>95250</xdr:rowOff>
    </xdr:to>
    <xdr:cxnSp macro="">
      <xdr:nvCxnSpPr>
        <xdr:cNvPr id="761" name="直線コネクタ 760">
          <a:extLst>
            <a:ext uri="{FF2B5EF4-FFF2-40B4-BE49-F238E27FC236}">
              <a16:creationId xmlns:a16="http://schemas.microsoft.com/office/drawing/2014/main" id="{EC1A1027-405C-4D5C-8730-6820577067E6}"/>
            </a:ext>
          </a:extLst>
        </xdr:cNvPr>
        <xdr:cNvCxnSpPr/>
      </xdr:nvCxnSpPr>
      <xdr:spPr>
        <a:xfrm>
          <a:off x="12854940" y="13451587"/>
          <a:ext cx="7747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108458</xdr:rowOff>
    </xdr:from>
    <xdr:to>
      <xdr:col>72</xdr:col>
      <xdr:colOff>38100</xdr:colOff>
      <xdr:row>80</xdr:row>
      <xdr:rowOff>38608</xdr:rowOff>
    </xdr:to>
    <xdr:sp macro="" textlink="">
      <xdr:nvSpPr>
        <xdr:cNvPr id="762" name="楕円 761">
          <a:extLst>
            <a:ext uri="{FF2B5EF4-FFF2-40B4-BE49-F238E27FC236}">
              <a16:creationId xmlns:a16="http://schemas.microsoft.com/office/drawing/2014/main" id="{66BAB8B0-0FC5-43EE-BCBF-939E3C416750}"/>
            </a:ext>
          </a:extLst>
        </xdr:cNvPr>
        <xdr:cNvSpPr/>
      </xdr:nvSpPr>
      <xdr:spPr>
        <a:xfrm>
          <a:off x="12029440" y="13352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159258</xdr:rowOff>
    </xdr:from>
    <xdr:to>
      <xdr:col>76</xdr:col>
      <xdr:colOff>114300</xdr:colOff>
      <xdr:row>80</xdr:row>
      <xdr:rowOff>40387</xdr:rowOff>
    </xdr:to>
    <xdr:cxnSp macro="">
      <xdr:nvCxnSpPr>
        <xdr:cNvPr id="763" name="直線コネクタ 762">
          <a:extLst>
            <a:ext uri="{FF2B5EF4-FFF2-40B4-BE49-F238E27FC236}">
              <a16:creationId xmlns:a16="http://schemas.microsoft.com/office/drawing/2014/main" id="{D0A5FC71-C05F-4AE8-9D48-440507B1F51F}"/>
            </a:ext>
          </a:extLst>
        </xdr:cNvPr>
        <xdr:cNvCxnSpPr/>
      </xdr:nvCxnSpPr>
      <xdr:spPr>
        <a:xfrm>
          <a:off x="12072620" y="13402818"/>
          <a:ext cx="78232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62737</xdr:rowOff>
    </xdr:from>
    <xdr:to>
      <xdr:col>67</xdr:col>
      <xdr:colOff>101600</xdr:colOff>
      <xdr:row>79</xdr:row>
      <xdr:rowOff>164337</xdr:rowOff>
    </xdr:to>
    <xdr:sp macro="" textlink="">
      <xdr:nvSpPr>
        <xdr:cNvPr id="764" name="楕円 763">
          <a:extLst>
            <a:ext uri="{FF2B5EF4-FFF2-40B4-BE49-F238E27FC236}">
              <a16:creationId xmlns:a16="http://schemas.microsoft.com/office/drawing/2014/main" id="{B7D15FA1-ACDB-4D14-BC52-486ABB621B07}"/>
            </a:ext>
          </a:extLst>
        </xdr:cNvPr>
        <xdr:cNvSpPr/>
      </xdr:nvSpPr>
      <xdr:spPr>
        <a:xfrm>
          <a:off x="11231880" y="133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113537</xdr:rowOff>
    </xdr:from>
    <xdr:to>
      <xdr:col>71</xdr:col>
      <xdr:colOff>177800</xdr:colOff>
      <xdr:row>79</xdr:row>
      <xdr:rowOff>159258</xdr:rowOff>
    </xdr:to>
    <xdr:cxnSp macro="">
      <xdr:nvCxnSpPr>
        <xdr:cNvPr id="765" name="直線コネクタ 764">
          <a:extLst>
            <a:ext uri="{FF2B5EF4-FFF2-40B4-BE49-F238E27FC236}">
              <a16:creationId xmlns:a16="http://schemas.microsoft.com/office/drawing/2014/main" id="{A394D202-D990-4A63-8C89-EB587F86C3AB}"/>
            </a:ext>
          </a:extLst>
        </xdr:cNvPr>
        <xdr:cNvCxnSpPr/>
      </xdr:nvCxnSpPr>
      <xdr:spPr>
        <a:xfrm>
          <a:off x="11282680" y="13357097"/>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D3054F88-4AD6-48A2-85DB-6ABB2DBAA981}"/>
            </a:ext>
          </a:extLst>
        </xdr:cNvPr>
        <xdr:cNvSpPr txBox="1"/>
      </xdr:nvSpPr>
      <xdr:spPr>
        <a:xfrm>
          <a:off x="134372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3E44EB4E-7E72-4416-BB8A-A906B1BCD26A}"/>
            </a:ext>
          </a:extLst>
        </xdr:cNvPr>
        <xdr:cNvSpPr txBox="1"/>
      </xdr:nvSpPr>
      <xdr:spPr>
        <a:xfrm>
          <a:off x="12675244" y="13520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27449</xdr:rowOff>
    </xdr:from>
    <xdr:ext cx="405111" cy="259045"/>
    <xdr:sp macro="" textlink="">
      <xdr:nvSpPr>
        <xdr:cNvPr id="768" name="n_3aveValue【消防施設】&#10;有形固定資産減価償却率">
          <a:extLst>
            <a:ext uri="{FF2B5EF4-FFF2-40B4-BE49-F238E27FC236}">
              <a16:creationId xmlns:a16="http://schemas.microsoft.com/office/drawing/2014/main" id="{BCFAB11C-D4D3-4932-95C1-D5803B9D88C6}"/>
            </a:ext>
          </a:extLst>
        </xdr:cNvPr>
        <xdr:cNvSpPr txBox="1"/>
      </xdr:nvSpPr>
      <xdr:spPr>
        <a:xfrm>
          <a:off x="11900544" y="1360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20590</xdr:rowOff>
    </xdr:from>
    <xdr:ext cx="405111" cy="259045"/>
    <xdr:sp macro="" textlink="">
      <xdr:nvSpPr>
        <xdr:cNvPr id="769" name="n_4aveValue【消防施設】&#10;有形固定資産減価償却率">
          <a:extLst>
            <a:ext uri="{FF2B5EF4-FFF2-40B4-BE49-F238E27FC236}">
              <a16:creationId xmlns:a16="http://schemas.microsoft.com/office/drawing/2014/main" id="{8210F98C-F6D7-483B-B51C-5B5058D09BA4}"/>
            </a:ext>
          </a:extLst>
        </xdr:cNvPr>
        <xdr:cNvSpPr txBox="1"/>
      </xdr:nvSpPr>
      <xdr:spPr>
        <a:xfrm>
          <a:off x="11102984" y="13599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162577</xdr:rowOff>
    </xdr:from>
    <xdr:ext cx="405111" cy="259045"/>
    <xdr:sp macro="" textlink="">
      <xdr:nvSpPr>
        <xdr:cNvPr id="770" name="n_1mainValue【消防施設】&#10;有形固定資産減価償却率">
          <a:extLst>
            <a:ext uri="{FF2B5EF4-FFF2-40B4-BE49-F238E27FC236}">
              <a16:creationId xmlns:a16="http://schemas.microsoft.com/office/drawing/2014/main" id="{E3B0DD76-645C-4716-A8BF-544BD4807627}"/>
            </a:ext>
          </a:extLst>
        </xdr:cNvPr>
        <xdr:cNvSpPr txBox="1"/>
      </xdr:nvSpPr>
      <xdr:spPr>
        <a:xfrm>
          <a:off x="134372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107714</xdr:rowOff>
    </xdr:from>
    <xdr:ext cx="405111" cy="259045"/>
    <xdr:sp macro="" textlink="">
      <xdr:nvSpPr>
        <xdr:cNvPr id="771" name="n_2mainValue【消防施設】&#10;有形固定資産減価償却率">
          <a:extLst>
            <a:ext uri="{FF2B5EF4-FFF2-40B4-BE49-F238E27FC236}">
              <a16:creationId xmlns:a16="http://schemas.microsoft.com/office/drawing/2014/main" id="{799CD7DA-D41E-49DC-AABB-319CD9E1D5E9}"/>
            </a:ext>
          </a:extLst>
        </xdr:cNvPr>
        <xdr:cNvSpPr txBox="1"/>
      </xdr:nvSpPr>
      <xdr:spPr>
        <a:xfrm>
          <a:off x="12675244" y="1318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55135</xdr:rowOff>
    </xdr:from>
    <xdr:ext cx="405111" cy="259045"/>
    <xdr:sp macro="" textlink="">
      <xdr:nvSpPr>
        <xdr:cNvPr id="772" name="n_3mainValue【消防施設】&#10;有形固定資産減価償却率">
          <a:extLst>
            <a:ext uri="{FF2B5EF4-FFF2-40B4-BE49-F238E27FC236}">
              <a16:creationId xmlns:a16="http://schemas.microsoft.com/office/drawing/2014/main" id="{F3DD345D-93BC-4395-B8B8-61AB676F4414}"/>
            </a:ext>
          </a:extLst>
        </xdr:cNvPr>
        <xdr:cNvSpPr txBox="1"/>
      </xdr:nvSpPr>
      <xdr:spPr>
        <a:xfrm>
          <a:off x="11900544" y="131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9414</xdr:rowOff>
    </xdr:from>
    <xdr:ext cx="405111" cy="259045"/>
    <xdr:sp macro="" textlink="">
      <xdr:nvSpPr>
        <xdr:cNvPr id="773" name="n_4mainValue【消防施設】&#10;有形固定資産減価償却率">
          <a:extLst>
            <a:ext uri="{FF2B5EF4-FFF2-40B4-BE49-F238E27FC236}">
              <a16:creationId xmlns:a16="http://schemas.microsoft.com/office/drawing/2014/main" id="{8B942A3A-8E15-452A-8FC5-97ECE0FBF51E}"/>
            </a:ext>
          </a:extLst>
        </xdr:cNvPr>
        <xdr:cNvSpPr txBox="1"/>
      </xdr:nvSpPr>
      <xdr:spPr>
        <a:xfrm>
          <a:off x="11102984" y="13085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540415AB-B20C-462C-91E8-38973A77EFE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79990EF1-F3F5-46F4-A4DB-BABAE782C81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F1FB06E0-9051-4659-914D-F9BC7192AAE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6136C264-1DFB-44EC-87F2-D01CA6DF57C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DC1E3CE-0962-4A90-95D2-B5F8B9F8EF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893F6E1-EF0A-4EE2-93CF-45860C94E46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15DCB9FB-9478-414C-A055-F9392EC3D45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5EB59EFD-5B03-4F42-838F-E98F56DBE10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DDDC6916-4CC3-4ABD-8747-29217D3E634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87CA84C1-4AA6-46D3-B811-601B891CCB2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B9DC625B-371B-4C0D-9D8F-D391831ED4E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EA6A99E8-C6CA-4317-BBEE-0878624B0F4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8000FEA5-0734-4D23-922D-DE41A7432A1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8AC1F5FD-6BE3-472E-B7B2-06D398BF228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30A14E75-35BA-4C5E-953E-C46F4F630DF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7A3FB48B-2971-44F3-810D-7AE735CB620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A44280BD-E47E-4948-A6A4-BFF12B25EE1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634CA120-4B37-4BC8-AB21-695F10B125A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A5BA08C1-5F47-4467-B5A4-CC8F616E12D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A7B5F1CD-79C1-4D81-BDA8-36580C15C9C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6B68F228-0503-419B-B5B9-F2E50A19B08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6C005E22-BFB4-423A-8D5C-2B1F174DDA6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3EEDCD67-46DB-4948-ADBF-08D4B3FC1B7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B97CB4D-CA1C-4608-8D24-13D0E19AB8DF}"/>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53EE1749-950F-4F1C-A783-EA1DBB66B7AD}"/>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89642383-8C69-4CF3-AEF1-9C0ACA85CE51}"/>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7B6EC5E8-B359-4524-B49D-C54A40A28923}"/>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C667092C-42E6-457F-9AE3-D70273F59C21}"/>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27A36264-B6E0-4292-AC89-084C7C32A53D}"/>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34CB486C-ACF5-4AE9-A58B-1F4E14596826}"/>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729D79C8-3936-45FA-A394-3B57962F6E53}"/>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FFB65C34-5235-4D3B-A8BD-18506A6A1814}"/>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2C059BB5-6173-42C2-8736-40EC7152C9B1}"/>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0198AC38-097C-4E62-ABAD-3F91DBE17A73}"/>
            </a:ext>
          </a:extLst>
        </xdr:cNvPr>
        <xdr:cNvSpPr/>
      </xdr:nvSpPr>
      <xdr:spPr>
        <a:xfrm>
          <a:off x="1638808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E2310F73-E242-46F5-B4BC-F46D8A36C17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F29706E-5F7F-4D3E-AC84-3789CE71F5D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E98BBEC-C833-4281-99F5-454D8D66303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892E2AD-8E13-4547-9B51-3130CB0D777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3C773BD-E5EB-47F6-A04D-CA84F1D8755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3" name="楕円 812">
          <a:extLst>
            <a:ext uri="{FF2B5EF4-FFF2-40B4-BE49-F238E27FC236}">
              <a16:creationId xmlns:a16="http://schemas.microsoft.com/office/drawing/2014/main" id="{B70C727E-E10E-493D-B66D-A8F6059F7D5D}"/>
            </a:ext>
          </a:extLst>
        </xdr:cNvPr>
        <xdr:cNvSpPr/>
      </xdr:nvSpPr>
      <xdr:spPr>
        <a:xfrm>
          <a:off x="1945894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4" name="【消防施設】&#10;一人当たり面積該当値テキスト">
          <a:extLst>
            <a:ext uri="{FF2B5EF4-FFF2-40B4-BE49-F238E27FC236}">
              <a16:creationId xmlns:a16="http://schemas.microsoft.com/office/drawing/2014/main" id="{B23314D4-55CD-4000-AEF2-09240B7424D3}"/>
            </a:ext>
          </a:extLst>
        </xdr:cNvPr>
        <xdr:cNvSpPr txBox="1"/>
      </xdr:nvSpPr>
      <xdr:spPr>
        <a:xfrm>
          <a:off x="19547840"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15" name="楕円 814">
          <a:extLst>
            <a:ext uri="{FF2B5EF4-FFF2-40B4-BE49-F238E27FC236}">
              <a16:creationId xmlns:a16="http://schemas.microsoft.com/office/drawing/2014/main" id="{ED116901-4A21-4FC1-9B9A-4532BADF2AE0}"/>
            </a:ext>
          </a:extLst>
        </xdr:cNvPr>
        <xdr:cNvSpPr/>
      </xdr:nvSpPr>
      <xdr:spPr>
        <a:xfrm>
          <a:off x="1873504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16" name="直線コネクタ 815">
          <a:extLst>
            <a:ext uri="{FF2B5EF4-FFF2-40B4-BE49-F238E27FC236}">
              <a16:creationId xmlns:a16="http://schemas.microsoft.com/office/drawing/2014/main" id="{DDDFB1B3-F131-4907-B574-5A913FB362F9}"/>
            </a:ext>
          </a:extLst>
        </xdr:cNvPr>
        <xdr:cNvCxnSpPr/>
      </xdr:nvCxnSpPr>
      <xdr:spPr>
        <a:xfrm>
          <a:off x="18778220" y="140817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17" name="楕円 816">
          <a:extLst>
            <a:ext uri="{FF2B5EF4-FFF2-40B4-BE49-F238E27FC236}">
              <a16:creationId xmlns:a16="http://schemas.microsoft.com/office/drawing/2014/main" id="{74DC9E32-C934-4EF4-9155-6556EF1356D0}"/>
            </a:ext>
          </a:extLst>
        </xdr:cNvPr>
        <xdr:cNvSpPr/>
      </xdr:nvSpPr>
      <xdr:spPr>
        <a:xfrm>
          <a:off x="1793748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18" name="直線コネクタ 817">
          <a:extLst>
            <a:ext uri="{FF2B5EF4-FFF2-40B4-BE49-F238E27FC236}">
              <a16:creationId xmlns:a16="http://schemas.microsoft.com/office/drawing/2014/main" id="{E3E2EC1D-1912-49A4-A6BC-9BF9AF3BD762}"/>
            </a:ext>
          </a:extLst>
        </xdr:cNvPr>
        <xdr:cNvCxnSpPr/>
      </xdr:nvCxnSpPr>
      <xdr:spPr>
        <a:xfrm>
          <a:off x="17988280" y="140817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9" name="楕円 818">
          <a:extLst>
            <a:ext uri="{FF2B5EF4-FFF2-40B4-BE49-F238E27FC236}">
              <a16:creationId xmlns:a16="http://schemas.microsoft.com/office/drawing/2014/main" id="{5160BD69-7BD4-43FA-ADA1-2365A3A142F8}"/>
            </a:ext>
          </a:extLst>
        </xdr:cNvPr>
        <xdr:cNvSpPr/>
      </xdr:nvSpPr>
      <xdr:spPr>
        <a:xfrm>
          <a:off x="1716278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20" name="直線コネクタ 819">
          <a:extLst>
            <a:ext uri="{FF2B5EF4-FFF2-40B4-BE49-F238E27FC236}">
              <a16:creationId xmlns:a16="http://schemas.microsoft.com/office/drawing/2014/main" id="{115F2D7B-29BC-4D02-8187-0A1513BFA7ED}"/>
            </a:ext>
          </a:extLst>
        </xdr:cNvPr>
        <xdr:cNvCxnSpPr/>
      </xdr:nvCxnSpPr>
      <xdr:spPr>
        <a:xfrm>
          <a:off x="17213580" y="140817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1" name="楕円 820">
          <a:extLst>
            <a:ext uri="{FF2B5EF4-FFF2-40B4-BE49-F238E27FC236}">
              <a16:creationId xmlns:a16="http://schemas.microsoft.com/office/drawing/2014/main" id="{798686D9-7D53-44FC-A76E-0328C32B99AA}"/>
            </a:ext>
          </a:extLst>
        </xdr:cNvPr>
        <xdr:cNvSpPr/>
      </xdr:nvSpPr>
      <xdr:spPr>
        <a:xfrm>
          <a:off x="1638808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22" name="直線コネクタ 821">
          <a:extLst>
            <a:ext uri="{FF2B5EF4-FFF2-40B4-BE49-F238E27FC236}">
              <a16:creationId xmlns:a16="http://schemas.microsoft.com/office/drawing/2014/main" id="{06D1D251-E9C8-41C0-B54D-C3C424102668}"/>
            </a:ext>
          </a:extLst>
        </xdr:cNvPr>
        <xdr:cNvCxnSpPr/>
      </xdr:nvCxnSpPr>
      <xdr:spPr>
        <a:xfrm>
          <a:off x="16431260" y="14081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C324DA2E-43FB-4EC9-9476-ED6AF939BE4D}"/>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115856B2-1868-448D-8368-BBDE81703ED2}"/>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59389AE6-A16D-4A96-B7FD-E507ECB03A0F}"/>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a:extLst>
            <a:ext uri="{FF2B5EF4-FFF2-40B4-BE49-F238E27FC236}">
              <a16:creationId xmlns:a16="http://schemas.microsoft.com/office/drawing/2014/main" id="{0AB4C709-763A-46EC-9458-2B9068978359}"/>
            </a:ext>
          </a:extLst>
        </xdr:cNvPr>
        <xdr:cNvSpPr txBox="1"/>
      </xdr:nvSpPr>
      <xdr:spPr>
        <a:xfrm>
          <a:off x="162268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27" name="n_1mainValue【消防施設】&#10;一人当たり面積">
          <a:extLst>
            <a:ext uri="{FF2B5EF4-FFF2-40B4-BE49-F238E27FC236}">
              <a16:creationId xmlns:a16="http://schemas.microsoft.com/office/drawing/2014/main" id="{7C54F2D9-7D34-4787-8009-7C6271D85EB1}"/>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8" name="n_2mainValue【消防施設】&#10;一人当たり面積">
          <a:extLst>
            <a:ext uri="{FF2B5EF4-FFF2-40B4-BE49-F238E27FC236}">
              <a16:creationId xmlns:a16="http://schemas.microsoft.com/office/drawing/2014/main" id="{DFD232FE-B2A5-4356-9B2D-5C27E48479BD}"/>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9" name="n_3mainValue【消防施設】&#10;一人当たり面積">
          <a:extLst>
            <a:ext uri="{FF2B5EF4-FFF2-40B4-BE49-F238E27FC236}">
              <a16:creationId xmlns:a16="http://schemas.microsoft.com/office/drawing/2014/main" id="{74F074D1-378D-4B43-838A-0D0F65827F51}"/>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mainValue【消防施設】&#10;一人当たり面積">
          <a:extLst>
            <a:ext uri="{FF2B5EF4-FFF2-40B4-BE49-F238E27FC236}">
              <a16:creationId xmlns:a16="http://schemas.microsoft.com/office/drawing/2014/main" id="{C42A4A7E-4873-4193-A062-354F0C4BF29D}"/>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E9AE0EC2-FEE3-408A-979B-9881923152C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729D042A-AF76-4FE2-BE80-6B168F85A76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1140F409-5AD1-46A1-838D-419F7D37192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C35C198A-C86E-4DA4-BCA4-B91FCB83109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258AC555-4A55-4920-87B1-D0F92D48254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A105C156-0E90-448E-953E-3989ADAA89C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CA3FCCD9-6797-4013-B778-CEBB3D1B789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42B33763-B638-45F3-8B9E-4E0F63BBDA0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76BCAA73-A2D7-4427-BCAB-33BBF136BE5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13F88572-8846-489E-9C21-BF2E955AECC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B1EC3068-AD7B-4EBD-AAAD-91329B7D194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3E1FB14E-9A4F-4415-81A9-A9AD7B32CEE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FBC6C674-CB9D-4FF1-B4D3-88535FC440AE}"/>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C610331E-B7D2-4CFD-A319-8B494E99F2C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A5BE2BC1-1726-4EEB-9F34-B54663B930A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9E2695D5-F7BF-4418-8624-0F4A9D767E2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164B7E0B-C3D2-4662-85A9-53F77F7DF1CA}"/>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9BB39832-BFA8-4576-AF96-57BFA142982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EF4152DE-33E9-4820-A948-5D9468FD53E3}"/>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DA16BCC8-83B1-4032-B58F-3E264F9FFBE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D27E5D48-FAB1-4E2C-8513-2D6944FFCFB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4B078990-7FA7-4FBE-B56D-F610ECC6719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7032A725-C88F-4C56-85A4-19FAAC18F9D2}"/>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540D18C0-6C90-45C7-A603-8928FD82D2B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C7EA4595-EC81-46FF-9AC5-3596BEEE2C6E}"/>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AE87D82E-4CE7-48C6-A4F2-E929C43F3061}"/>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89103C3A-10D2-4D08-B1D9-239000496183}"/>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D1455182-69CE-470F-B1FE-212AADD069A0}"/>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D673D9B6-0FBC-49FB-9228-3726B571DC09}"/>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7433C0DB-96FE-455C-8C45-A9D4638522DE}"/>
            </a:ext>
          </a:extLst>
        </xdr:cNvPr>
        <xdr:cNvSpPr txBox="1"/>
      </xdr:nvSpPr>
      <xdr:spPr>
        <a:xfrm>
          <a:off x="14414500" y="1723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2FE2DCB0-3455-4C8A-8E1A-CEE81D21DB74}"/>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853DBD6D-4103-4F34-B5C5-DC11EBEF2587}"/>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3C15BE7D-3216-4DE6-8A7E-3414460BE5A3}"/>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864" name="フローチャート: 判断 863">
          <a:extLst>
            <a:ext uri="{FF2B5EF4-FFF2-40B4-BE49-F238E27FC236}">
              <a16:creationId xmlns:a16="http://schemas.microsoft.com/office/drawing/2014/main" id="{433F9F59-8BE4-4491-90F1-44456E598026}"/>
            </a:ext>
          </a:extLst>
        </xdr:cNvPr>
        <xdr:cNvSpPr/>
      </xdr:nvSpPr>
      <xdr:spPr>
        <a:xfrm>
          <a:off x="12029440" y="17288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5" name="フローチャート: 判断 864">
          <a:extLst>
            <a:ext uri="{FF2B5EF4-FFF2-40B4-BE49-F238E27FC236}">
              <a16:creationId xmlns:a16="http://schemas.microsoft.com/office/drawing/2014/main" id="{7227704E-B93E-402D-8EE2-02A08FA956FC}"/>
            </a:ext>
          </a:extLst>
        </xdr:cNvPr>
        <xdr:cNvSpPr/>
      </xdr:nvSpPr>
      <xdr:spPr>
        <a:xfrm>
          <a:off x="1123188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FF246B5C-7D96-4339-9D77-E912FAC179F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155F203-B52C-4B09-B822-B0FB0F81EFC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405C50AA-BA57-43F2-A065-A334674CC28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00E9666-2786-4BA0-99CE-E92FE086B0C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D524697-ABC1-43A4-9447-3A5B87BD17B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71" name="楕円 870">
          <a:extLst>
            <a:ext uri="{FF2B5EF4-FFF2-40B4-BE49-F238E27FC236}">
              <a16:creationId xmlns:a16="http://schemas.microsoft.com/office/drawing/2014/main" id="{02D1E8B3-C9D1-4C2C-B778-FB38040B7196}"/>
            </a:ext>
          </a:extLst>
        </xdr:cNvPr>
        <xdr:cNvSpPr/>
      </xdr:nvSpPr>
      <xdr:spPr>
        <a:xfrm>
          <a:off x="14325600" y="174809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24782</xdr:rowOff>
    </xdr:from>
    <xdr:ext cx="405111" cy="259045"/>
    <xdr:sp macro="" textlink="">
      <xdr:nvSpPr>
        <xdr:cNvPr id="872" name="【庁舎】&#10;有形固定資産減価償却率該当値テキスト">
          <a:extLst>
            <a:ext uri="{FF2B5EF4-FFF2-40B4-BE49-F238E27FC236}">
              <a16:creationId xmlns:a16="http://schemas.microsoft.com/office/drawing/2014/main" id="{9E9014C7-FC01-43E7-8A4A-A13158D63787}"/>
            </a:ext>
          </a:extLst>
        </xdr:cNvPr>
        <xdr:cNvSpPr txBox="1"/>
      </xdr:nvSpPr>
      <xdr:spPr>
        <a:xfrm>
          <a:off x="14414500" y="174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873" name="楕円 872">
          <a:extLst>
            <a:ext uri="{FF2B5EF4-FFF2-40B4-BE49-F238E27FC236}">
              <a16:creationId xmlns:a16="http://schemas.microsoft.com/office/drawing/2014/main" id="{DCAA9216-872D-4223-B530-278757E5A851}"/>
            </a:ext>
          </a:extLst>
        </xdr:cNvPr>
        <xdr:cNvSpPr/>
      </xdr:nvSpPr>
      <xdr:spPr>
        <a:xfrm>
          <a:off x="1357884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97155</xdr:rowOff>
    </xdr:to>
    <xdr:cxnSp macro="">
      <xdr:nvCxnSpPr>
        <xdr:cNvPr id="874" name="直線コネクタ 873">
          <a:extLst>
            <a:ext uri="{FF2B5EF4-FFF2-40B4-BE49-F238E27FC236}">
              <a16:creationId xmlns:a16="http://schemas.microsoft.com/office/drawing/2014/main" id="{6C2DC147-C6A0-494A-9880-930B4BC4D6B3}"/>
            </a:ext>
          </a:extLst>
        </xdr:cNvPr>
        <xdr:cNvCxnSpPr/>
      </xdr:nvCxnSpPr>
      <xdr:spPr>
        <a:xfrm>
          <a:off x="13629640" y="17472660"/>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875" name="楕円 874">
          <a:extLst>
            <a:ext uri="{FF2B5EF4-FFF2-40B4-BE49-F238E27FC236}">
              <a16:creationId xmlns:a16="http://schemas.microsoft.com/office/drawing/2014/main" id="{EEF108EA-C35F-4AA4-AFB0-1E83AD277740}"/>
            </a:ext>
          </a:extLst>
        </xdr:cNvPr>
        <xdr:cNvSpPr/>
      </xdr:nvSpPr>
      <xdr:spPr>
        <a:xfrm>
          <a:off x="1280414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38100</xdr:rowOff>
    </xdr:to>
    <xdr:cxnSp macro="">
      <xdr:nvCxnSpPr>
        <xdr:cNvPr id="876" name="直線コネクタ 875">
          <a:extLst>
            <a:ext uri="{FF2B5EF4-FFF2-40B4-BE49-F238E27FC236}">
              <a16:creationId xmlns:a16="http://schemas.microsoft.com/office/drawing/2014/main" id="{F03D1BB6-9E97-4A2B-AD4F-F81591FD8858}"/>
            </a:ext>
          </a:extLst>
        </xdr:cNvPr>
        <xdr:cNvCxnSpPr/>
      </xdr:nvCxnSpPr>
      <xdr:spPr>
        <a:xfrm>
          <a:off x="12854940" y="174345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84455</xdr:rowOff>
    </xdr:from>
    <xdr:to>
      <xdr:col>72</xdr:col>
      <xdr:colOff>38100</xdr:colOff>
      <xdr:row>104</xdr:row>
      <xdr:rowOff>14605</xdr:rowOff>
    </xdr:to>
    <xdr:sp macro="" textlink="">
      <xdr:nvSpPr>
        <xdr:cNvPr id="877" name="楕円 876">
          <a:extLst>
            <a:ext uri="{FF2B5EF4-FFF2-40B4-BE49-F238E27FC236}">
              <a16:creationId xmlns:a16="http://schemas.microsoft.com/office/drawing/2014/main" id="{8A32AF86-26BA-401A-996E-F9BEEAA6EDB8}"/>
            </a:ext>
          </a:extLst>
        </xdr:cNvPr>
        <xdr:cNvSpPr/>
      </xdr:nvSpPr>
      <xdr:spPr>
        <a:xfrm>
          <a:off x="12029440" y="1735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104</xdr:row>
      <xdr:rowOff>0</xdr:rowOff>
    </xdr:to>
    <xdr:cxnSp macro="">
      <xdr:nvCxnSpPr>
        <xdr:cNvPr id="878" name="直線コネクタ 877">
          <a:extLst>
            <a:ext uri="{FF2B5EF4-FFF2-40B4-BE49-F238E27FC236}">
              <a16:creationId xmlns:a16="http://schemas.microsoft.com/office/drawing/2014/main" id="{1B3D88A0-C8FE-4AD0-8385-65BAF65BADD1}"/>
            </a:ext>
          </a:extLst>
        </xdr:cNvPr>
        <xdr:cNvCxnSpPr/>
      </xdr:nvCxnSpPr>
      <xdr:spPr>
        <a:xfrm>
          <a:off x="12072620" y="1740217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50164</xdr:rowOff>
    </xdr:from>
    <xdr:to>
      <xdr:col>67</xdr:col>
      <xdr:colOff>101600</xdr:colOff>
      <xdr:row>103</xdr:row>
      <xdr:rowOff>151764</xdr:rowOff>
    </xdr:to>
    <xdr:sp macro="" textlink="">
      <xdr:nvSpPr>
        <xdr:cNvPr id="879" name="楕円 878">
          <a:extLst>
            <a:ext uri="{FF2B5EF4-FFF2-40B4-BE49-F238E27FC236}">
              <a16:creationId xmlns:a16="http://schemas.microsoft.com/office/drawing/2014/main" id="{77274D5B-8AD0-42EC-8391-B58AEC98B11F}"/>
            </a:ext>
          </a:extLst>
        </xdr:cNvPr>
        <xdr:cNvSpPr/>
      </xdr:nvSpPr>
      <xdr:spPr>
        <a:xfrm>
          <a:off x="11231880" y="173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100964</xdr:rowOff>
    </xdr:from>
    <xdr:to>
      <xdr:col>71</xdr:col>
      <xdr:colOff>177800</xdr:colOff>
      <xdr:row>103</xdr:row>
      <xdr:rowOff>135255</xdr:rowOff>
    </xdr:to>
    <xdr:cxnSp macro="">
      <xdr:nvCxnSpPr>
        <xdr:cNvPr id="880" name="直線コネクタ 879">
          <a:extLst>
            <a:ext uri="{FF2B5EF4-FFF2-40B4-BE49-F238E27FC236}">
              <a16:creationId xmlns:a16="http://schemas.microsoft.com/office/drawing/2014/main" id="{C505F46F-17D4-4E35-8223-A89EA9DED1D9}"/>
            </a:ext>
          </a:extLst>
        </xdr:cNvPr>
        <xdr:cNvCxnSpPr/>
      </xdr:nvCxnSpPr>
      <xdr:spPr>
        <a:xfrm>
          <a:off x="11282680" y="1736788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C3E00883-4C5D-4C1D-85F4-6D7113809552}"/>
            </a:ext>
          </a:extLst>
        </xdr:cNvPr>
        <xdr:cNvSpPr txBox="1"/>
      </xdr:nvSpPr>
      <xdr:spPr>
        <a:xfrm>
          <a:off x="134372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E965619D-7115-4D65-8FB0-2265A91ECC8F}"/>
            </a:ext>
          </a:extLst>
        </xdr:cNvPr>
        <xdr:cNvSpPr txBox="1"/>
      </xdr:nvSpPr>
      <xdr:spPr>
        <a:xfrm>
          <a:off x="12675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139716</xdr:rowOff>
    </xdr:from>
    <xdr:ext cx="405111" cy="259045"/>
    <xdr:sp macro="" textlink="">
      <xdr:nvSpPr>
        <xdr:cNvPr id="883" name="n_3aveValue【庁舎】&#10;有形固定資産減価償却率">
          <a:extLst>
            <a:ext uri="{FF2B5EF4-FFF2-40B4-BE49-F238E27FC236}">
              <a16:creationId xmlns:a16="http://schemas.microsoft.com/office/drawing/2014/main" id="{4CEBD568-0A76-4E37-BCD1-D1899D07B6AC}"/>
            </a:ext>
          </a:extLst>
        </xdr:cNvPr>
        <xdr:cNvSpPr txBox="1"/>
      </xdr:nvSpPr>
      <xdr:spPr>
        <a:xfrm>
          <a:off x="11900544"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84" name="n_4aveValue【庁舎】&#10;有形固定資産減価償却率">
          <a:extLst>
            <a:ext uri="{FF2B5EF4-FFF2-40B4-BE49-F238E27FC236}">
              <a16:creationId xmlns:a16="http://schemas.microsoft.com/office/drawing/2014/main" id="{C1B02D4D-AAEE-4449-9D65-58B073772837}"/>
            </a:ext>
          </a:extLst>
        </xdr:cNvPr>
        <xdr:cNvSpPr txBox="1"/>
      </xdr:nvSpPr>
      <xdr:spPr>
        <a:xfrm>
          <a:off x="1110298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80027</xdr:rowOff>
    </xdr:from>
    <xdr:ext cx="405111" cy="259045"/>
    <xdr:sp macro="" textlink="">
      <xdr:nvSpPr>
        <xdr:cNvPr id="885" name="n_1mainValue【庁舎】&#10;有形固定資産減価償却率">
          <a:extLst>
            <a:ext uri="{FF2B5EF4-FFF2-40B4-BE49-F238E27FC236}">
              <a16:creationId xmlns:a16="http://schemas.microsoft.com/office/drawing/2014/main" id="{4626ED55-1338-495A-B5D3-0382E29EA919}"/>
            </a:ext>
          </a:extLst>
        </xdr:cNvPr>
        <xdr:cNvSpPr txBox="1"/>
      </xdr:nvSpPr>
      <xdr:spPr>
        <a:xfrm>
          <a:off x="13437244" y="1751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41927</xdr:rowOff>
    </xdr:from>
    <xdr:ext cx="405111" cy="259045"/>
    <xdr:sp macro="" textlink="">
      <xdr:nvSpPr>
        <xdr:cNvPr id="886" name="n_2mainValue【庁舎】&#10;有形固定資産減価償却率">
          <a:extLst>
            <a:ext uri="{FF2B5EF4-FFF2-40B4-BE49-F238E27FC236}">
              <a16:creationId xmlns:a16="http://schemas.microsoft.com/office/drawing/2014/main" id="{8848A0E7-4A1D-4C03-A3C7-9C17AC455355}"/>
            </a:ext>
          </a:extLst>
        </xdr:cNvPr>
        <xdr:cNvSpPr txBox="1"/>
      </xdr:nvSpPr>
      <xdr:spPr>
        <a:xfrm>
          <a:off x="12675244" y="1747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5732</xdr:rowOff>
    </xdr:from>
    <xdr:ext cx="405111" cy="259045"/>
    <xdr:sp macro="" textlink="">
      <xdr:nvSpPr>
        <xdr:cNvPr id="887" name="n_3mainValue【庁舎】&#10;有形固定資産減価償却率">
          <a:extLst>
            <a:ext uri="{FF2B5EF4-FFF2-40B4-BE49-F238E27FC236}">
              <a16:creationId xmlns:a16="http://schemas.microsoft.com/office/drawing/2014/main" id="{E954659F-AF25-4461-A413-B7AC551F2466}"/>
            </a:ext>
          </a:extLst>
        </xdr:cNvPr>
        <xdr:cNvSpPr txBox="1"/>
      </xdr:nvSpPr>
      <xdr:spPr>
        <a:xfrm>
          <a:off x="11900544" y="1744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142891</xdr:rowOff>
    </xdr:from>
    <xdr:ext cx="405111" cy="259045"/>
    <xdr:sp macro="" textlink="">
      <xdr:nvSpPr>
        <xdr:cNvPr id="888" name="n_4mainValue【庁舎】&#10;有形固定資産減価償却率">
          <a:extLst>
            <a:ext uri="{FF2B5EF4-FFF2-40B4-BE49-F238E27FC236}">
              <a16:creationId xmlns:a16="http://schemas.microsoft.com/office/drawing/2014/main" id="{46BB67D2-01D4-4078-B36A-D90482D157B5}"/>
            </a:ext>
          </a:extLst>
        </xdr:cNvPr>
        <xdr:cNvSpPr txBox="1"/>
      </xdr:nvSpPr>
      <xdr:spPr>
        <a:xfrm>
          <a:off x="11102984" y="1740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95064F9A-0435-4C1E-86AF-45A61E7C97E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B5C41C99-A2CB-4DB1-B558-E413666E0FF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764260F1-7617-4292-9DA7-83DD0EFE174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5A2EF9E-CD51-4FA0-ADF8-381A8B09423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85739494-0B22-4D95-B427-6C5104C08C1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8D8C138A-2C23-4534-8908-94DC6389CEF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E054AC-5B63-416F-A46E-DFFC331006D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85044305-ED5C-41FC-BD31-385E1430EEC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D268C945-11B2-4DB9-829E-2221C7069BB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E51BABA-FF36-49B7-8108-94F9866883F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1D3BE5AE-9A96-42E8-A3D8-BB2935ADF52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C55F36BC-4C79-4994-9810-5CE3DAC8F5E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8E9132FB-92FF-4FCC-ACCF-81C116994BC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1CA824A0-8D40-4D0C-94F7-9058C456135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8373570A-A649-457F-A44E-66E1624BD88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3DB4D1AF-7414-4B34-85CF-36B3AF7CDB3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52ACA3B2-14AB-4E1A-BA7E-506BF464330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262C82DA-0644-46B0-B49D-DAA37ACFE58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A6D91B26-94A0-43F2-8813-196472BD5D9F}"/>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80BA96F2-2121-483F-B53F-16E67BEBAE8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B61EE590-44CA-4723-BBF6-8F2DCE2CFD4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DA1B297A-3EC8-4C59-8A53-EA71579ADBD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3C0687C3-CEA3-4485-8CB8-ACACD68C967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7DC4BDAA-404A-4B01-97A5-E47A27254CDE}"/>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B911521B-1DBE-4E08-8FB6-50D116891308}"/>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AF177E6-0CED-4818-B834-306154B07336}"/>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DD640701-CFE8-445C-A1AA-54F071657EF2}"/>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4030E032-14C4-442D-9F0E-2CC346670219}"/>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EEEB5421-2777-489B-A874-EF883C023868}"/>
            </a:ext>
          </a:extLst>
        </xdr:cNvPr>
        <xdr:cNvSpPr txBox="1"/>
      </xdr:nvSpPr>
      <xdr:spPr>
        <a:xfrm>
          <a:off x="19547840" y="1764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2910921C-2AB8-4BE9-BE50-FF6E69AF6C65}"/>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AF6C405B-65D2-4852-8AEE-DBE1B4A957A8}"/>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9E0DF554-12A2-418C-BF74-85F26E4E4530}"/>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1" name="フローチャート: 判断 920">
          <a:extLst>
            <a:ext uri="{FF2B5EF4-FFF2-40B4-BE49-F238E27FC236}">
              <a16:creationId xmlns:a16="http://schemas.microsoft.com/office/drawing/2014/main" id="{069244D9-DCFA-49E8-BDDB-2759758486DC}"/>
            </a:ext>
          </a:extLst>
        </xdr:cNvPr>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a:extLst>
            <a:ext uri="{FF2B5EF4-FFF2-40B4-BE49-F238E27FC236}">
              <a16:creationId xmlns:a16="http://schemas.microsoft.com/office/drawing/2014/main" id="{4D32AF8D-1EF5-4959-9D37-6DD951AD69A3}"/>
            </a:ext>
          </a:extLst>
        </xdr:cNvPr>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2AF1CD6-65CD-404E-98A9-277C693BDB9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19F6D4A3-A6E4-4A53-82F9-CD367550CB4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DFB52053-E81F-437A-8F90-03E211157AF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E22D77A-F05C-420E-9476-9DA4C8B7EF7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A939D6F0-D237-47A8-845C-5B844726297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928" name="楕円 927">
          <a:extLst>
            <a:ext uri="{FF2B5EF4-FFF2-40B4-BE49-F238E27FC236}">
              <a16:creationId xmlns:a16="http://schemas.microsoft.com/office/drawing/2014/main" id="{9C168C74-30CF-41F2-BEF3-43168D4055FC}"/>
            </a:ext>
          </a:extLst>
        </xdr:cNvPr>
        <xdr:cNvSpPr/>
      </xdr:nvSpPr>
      <xdr:spPr>
        <a:xfrm>
          <a:off x="1945894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929" name="【庁舎】&#10;一人当たり面積該当値テキスト">
          <a:extLst>
            <a:ext uri="{FF2B5EF4-FFF2-40B4-BE49-F238E27FC236}">
              <a16:creationId xmlns:a16="http://schemas.microsoft.com/office/drawing/2014/main" id="{977A9D22-332B-4607-94E1-5ACD0B405AB2}"/>
            </a:ext>
          </a:extLst>
        </xdr:cNvPr>
        <xdr:cNvSpPr txBox="1"/>
      </xdr:nvSpPr>
      <xdr:spPr>
        <a:xfrm>
          <a:off x="19547840"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930" name="楕円 929">
          <a:extLst>
            <a:ext uri="{FF2B5EF4-FFF2-40B4-BE49-F238E27FC236}">
              <a16:creationId xmlns:a16="http://schemas.microsoft.com/office/drawing/2014/main" id="{A2CC7B99-EBCF-46FA-819D-19F2B9B7BF06}"/>
            </a:ext>
          </a:extLst>
        </xdr:cNvPr>
        <xdr:cNvSpPr/>
      </xdr:nvSpPr>
      <xdr:spPr>
        <a:xfrm>
          <a:off x="18735040" y="17440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57150</xdr:rowOff>
    </xdr:to>
    <xdr:cxnSp macro="">
      <xdr:nvCxnSpPr>
        <xdr:cNvPr id="931" name="直線コネクタ 930">
          <a:extLst>
            <a:ext uri="{FF2B5EF4-FFF2-40B4-BE49-F238E27FC236}">
              <a16:creationId xmlns:a16="http://schemas.microsoft.com/office/drawing/2014/main" id="{103123CA-17C9-4480-A237-6312794235BA}"/>
            </a:ext>
          </a:extLst>
        </xdr:cNvPr>
        <xdr:cNvCxnSpPr/>
      </xdr:nvCxnSpPr>
      <xdr:spPr>
        <a:xfrm flipV="1">
          <a:off x="18778220" y="17487899"/>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170180</xdr:rowOff>
    </xdr:from>
    <xdr:to>
      <xdr:col>107</xdr:col>
      <xdr:colOff>101600</xdr:colOff>
      <xdr:row>104</xdr:row>
      <xdr:rowOff>100330</xdr:rowOff>
    </xdr:to>
    <xdr:sp macro="" textlink="">
      <xdr:nvSpPr>
        <xdr:cNvPr id="932" name="楕円 931">
          <a:extLst>
            <a:ext uri="{FF2B5EF4-FFF2-40B4-BE49-F238E27FC236}">
              <a16:creationId xmlns:a16="http://schemas.microsoft.com/office/drawing/2014/main" id="{18FA7E4C-53E6-47CD-A4D2-01C53CFB9944}"/>
            </a:ext>
          </a:extLst>
        </xdr:cNvPr>
        <xdr:cNvSpPr/>
      </xdr:nvSpPr>
      <xdr:spPr>
        <a:xfrm>
          <a:off x="17937480" y="1743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49530</xdr:rowOff>
    </xdr:from>
    <xdr:to>
      <xdr:col>111</xdr:col>
      <xdr:colOff>177800</xdr:colOff>
      <xdr:row>104</xdr:row>
      <xdr:rowOff>57150</xdr:rowOff>
    </xdr:to>
    <xdr:cxnSp macro="">
      <xdr:nvCxnSpPr>
        <xdr:cNvPr id="933" name="直線コネクタ 932">
          <a:extLst>
            <a:ext uri="{FF2B5EF4-FFF2-40B4-BE49-F238E27FC236}">
              <a16:creationId xmlns:a16="http://schemas.microsoft.com/office/drawing/2014/main" id="{0F55AA5A-5F28-41A1-A6F8-EE8A01A271F4}"/>
            </a:ext>
          </a:extLst>
        </xdr:cNvPr>
        <xdr:cNvCxnSpPr/>
      </xdr:nvCxnSpPr>
      <xdr:spPr>
        <a:xfrm>
          <a:off x="17988280" y="174840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166370</xdr:rowOff>
    </xdr:from>
    <xdr:to>
      <xdr:col>102</xdr:col>
      <xdr:colOff>165100</xdr:colOff>
      <xdr:row>104</xdr:row>
      <xdr:rowOff>96520</xdr:rowOff>
    </xdr:to>
    <xdr:sp macro="" textlink="">
      <xdr:nvSpPr>
        <xdr:cNvPr id="934" name="楕円 933">
          <a:extLst>
            <a:ext uri="{FF2B5EF4-FFF2-40B4-BE49-F238E27FC236}">
              <a16:creationId xmlns:a16="http://schemas.microsoft.com/office/drawing/2014/main" id="{891D4801-94F7-4123-A81C-94D10B50BA5B}"/>
            </a:ext>
          </a:extLst>
        </xdr:cNvPr>
        <xdr:cNvSpPr/>
      </xdr:nvSpPr>
      <xdr:spPr>
        <a:xfrm>
          <a:off x="17162780" y="1743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45720</xdr:rowOff>
    </xdr:from>
    <xdr:to>
      <xdr:col>107</xdr:col>
      <xdr:colOff>50800</xdr:colOff>
      <xdr:row>104</xdr:row>
      <xdr:rowOff>49530</xdr:rowOff>
    </xdr:to>
    <xdr:cxnSp macro="">
      <xdr:nvCxnSpPr>
        <xdr:cNvPr id="935" name="直線コネクタ 934">
          <a:extLst>
            <a:ext uri="{FF2B5EF4-FFF2-40B4-BE49-F238E27FC236}">
              <a16:creationId xmlns:a16="http://schemas.microsoft.com/office/drawing/2014/main" id="{3F6CF428-D5D9-4BFD-9FCC-1F927464C34E}"/>
            </a:ext>
          </a:extLst>
        </xdr:cNvPr>
        <xdr:cNvCxnSpPr/>
      </xdr:nvCxnSpPr>
      <xdr:spPr>
        <a:xfrm>
          <a:off x="17213580" y="174802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36" name="楕円 935">
          <a:extLst>
            <a:ext uri="{FF2B5EF4-FFF2-40B4-BE49-F238E27FC236}">
              <a16:creationId xmlns:a16="http://schemas.microsoft.com/office/drawing/2014/main" id="{DBDF4E18-0394-4BEA-A6B4-2E17047F70B3}"/>
            </a:ext>
          </a:extLst>
        </xdr:cNvPr>
        <xdr:cNvSpPr/>
      </xdr:nvSpPr>
      <xdr:spPr>
        <a:xfrm>
          <a:off x="1638808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45720</xdr:rowOff>
    </xdr:from>
    <xdr:to>
      <xdr:col>102</xdr:col>
      <xdr:colOff>114300</xdr:colOff>
      <xdr:row>104</xdr:row>
      <xdr:rowOff>53339</xdr:rowOff>
    </xdr:to>
    <xdr:cxnSp macro="">
      <xdr:nvCxnSpPr>
        <xdr:cNvPr id="937" name="直線コネクタ 936">
          <a:extLst>
            <a:ext uri="{FF2B5EF4-FFF2-40B4-BE49-F238E27FC236}">
              <a16:creationId xmlns:a16="http://schemas.microsoft.com/office/drawing/2014/main" id="{DB15A312-2B35-4EFA-8058-9A33C8C741EB}"/>
            </a:ext>
          </a:extLst>
        </xdr:cNvPr>
        <xdr:cNvCxnSpPr/>
      </xdr:nvCxnSpPr>
      <xdr:spPr>
        <a:xfrm flipV="1">
          <a:off x="16431260" y="1748028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E94192E7-2475-4802-8A39-83AE685A261E}"/>
            </a:ext>
          </a:extLst>
        </xdr:cNvPr>
        <xdr:cNvSpPr txBox="1"/>
      </xdr:nvSpPr>
      <xdr:spPr>
        <a:xfrm>
          <a:off x="185611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FC8C2353-5780-4AAC-AB5C-9E55E6146802}"/>
            </a:ext>
          </a:extLst>
        </xdr:cNvPr>
        <xdr:cNvSpPr txBox="1"/>
      </xdr:nvSpPr>
      <xdr:spPr>
        <a:xfrm>
          <a:off x="177762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0" name="n_3aveValue【庁舎】&#10;一人当たり面積">
          <a:extLst>
            <a:ext uri="{FF2B5EF4-FFF2-40B4-BE49-F238E27FC236}">
              <a16:creationId xmlns:a16="http://schemas.microsoft.com/office/drawing/2014/main" id="{832B1819-717F-4C11-901A-A75C6CFA628F}"/>
            </a:ext>
          </a:extLst>
        </xdr:cNvPr>
        <xdr:cNvSpPr txBox="1"/>
      </xdr:nvSpPr>
      <xdr:spPr>
        <a:xfrm>
          <a:off x="170015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1" name="n_4aveValue【庁舎】&#10;一人当たり面積">
          <a:extLst>
            <a:ext uri="{FF2B5EF4-FFF2-40B4-BE49-F238E27FC236}">
              <a16:creationId xmlns:a16="http://schemas.microsoft.com/office/drawing/2014/main" id="{2830D516-FD7A-43DE-9660-EE868236E95C}"/>
            </a:ext>
          </a:extLst>
        </xdr:cNvPr>
        <xdr:cNvSpPr txBox="1"/>
      </xdr:nvSpPr>
      <xdr:spPr>
        <a:xfrm>
          <a:off x="1622686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942" name="n_1mainValue【庁舎】&#10;一人当たり面積">
          <a:extLst>
            <a:ext uri="{FF2B5EF4-FFF2-40B4-BE49-F238E27FC236}">
              <a16:creationId xmlns:a16="http://schemas.microsoft.com/office/drawing/2014/main" id="{3C19BA66-DEE2-4F55-AC56-6261195DD012}"/>
            </a:ext>
          </a:extLst>
        </xdr:cNvPr>
        <xdr:cNvSpPr txBox="1"/>
      </xdr:nvSpPr>
      <xdr:spPr>
        <a:xfrm>
          <a:off x="18561127"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116857</xdr:rowOff>
    </xdr:from>
    <xdr:ext cx="469744" cy="259045"/>
    <xdr:sp macro="" textlink="">
      <xdr:nvSpPr>
        <xdr:cNvPr id="943" name="n_2mainValue【庁舎】&#10;一人当たり面積">
          <a:extLst>
            <a:ext uri="{FF2B5EF4-FFF2-40B4-BE49-F238E27FC236}">
              <a16:creationId xmlns:a16="http://schemas.microsoft.com/office/drawing/2014/main" id="{4A8AD4BE-8B8D-4DDA-AC6E-C61824C7AF99}"/>
            </a:ext>
          </a:extLst>
        </xdr:cNvPr>
        <xdr:cNvSpPr txBox="1"/>
      </xdr:nvSpPr>
      <xdr:spPr>
        <a:xfrm>
          <a:off x="17776267" y="172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113047</xdr:rowOff>
    </xdr:from>
    <xdr:ext cx="469744" cy="259045"/>
    <xdr:sp macro="" textlink="">
      <xdr:nvSpPr>
        <xdr:cNvPr id="944" name="n_3mainValue【庁舎】&#10;一人当たり面積">
          <a:extLst>
            <a:ext uri="{FF2B5EF4-FFF2-40B4-BE49-F238E27FC236}">
              <a16:creationId xmlns:a16="http://schemas.microsoft.com/office/drawing/2014/main" id="{F7398380-B93C-4F5A-BF98-3A689C8E2748}"/>
            </a:ext>
          </a:extLst>
        </xdr:cNvPr>
        <xdr:cNvSpPr txBox="1"/>
      </xdr:nvSpPr>
      <xdr:spPr>
        <a:xfrm>
          <a:off x="1700156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945" name="n_4mainValue【庁舎】&#10;一人当たり面積">
          <a:extLst>
            <a:ext uri="{FF2B5EF4-FFF2-40B4-BE49-F238E27FC236}">
              <a16:creationId xmlns:a16="http://schemas.microsoft.com/office/drawing/2014/main" id="{8CE327E3-6A70-49E8-B9D2-2C3ACE7D6FB2}"/>
            </a:ext>
          </a:extLst>
        </xdr:cNvPr>
        <xdr:cNvSpPr txBox="1"/>
      </xdr:nvSpPr>
      <xdr:spPr>
        <a:xfrm>
          <a:off x="1622686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34C46792-1B83-47CA-9921-3994397499E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6CB352BE-2474-4AFE-8B0A-B6E042CE62F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524F3289-3963-4D9C-B1B5-384866E7662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まちなかリビング北千里の新設により有形固定資産減価償却率が低下、また既存施設である江坂図書館の施設面積が増加したことにより有形固定資産減価償却率が増加したため、相殺され有形固定資産減価償却率は微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他に築年数が浅い施設もあるため、類似団体内平均値と比較して低い状態にある。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については、中核市移行による大阪府からの保健所施設の譲与により有形固定資産減価償却率が低下し、類似団体内平均値と比較しても低い状態にある。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については、築後の経過年数が進んでいるため、有形固定資産減価償却率が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を超えており、類似団体内平均値より高い状態にある。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については、築後の経過年数が比較的浅いため、類似団体内平均値と比較しても低い状態にある。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160136757</v>
      </c>
      <c r="BO4" s="371"/>
      <c r="BP4" s="371"/>
      <c r="BQ4" s="371"/>
      <c r="BR4" s="371"/>
      <c r="BS4" s="371"/>
      <c r="BT4" s="371"/>
      <c r="BU4" s="372"/>
      <c r="BV4" s="370">
        <v>154367159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1.9</v>
      </c>
      <c r="CU4" s="377"/>
      <c r="CV4" s="377"/>
      <c r="CW4" s="377"/>
      <c r="CX4" s="377"/>
      <c r="CY4" s="377"/>
      <c r="CZ4" s="377"/>
      <c r="DA4" s="378"/>
      <c r="DB4" s="376">
        <v>3.3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156308636</v>
      </c>
      <c r="BO5" s="408"/>
      <c r="BP5" s="408"/>
      <c r="BQ5" s="408"/>
      <c r="BR5" s="408"/>
      <c r="BS5" s="408"/>
      <c r="BT5" s="408"/>
      <c r="BU5" s="409"/>
      <c r="BV5" s="407">
        <v>151237056</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95.6</v>
      </c>
      <c r="CU5" s="405"/>
      <c r="CV5" s="405"/>
      <c r="CW5" s="405"/>
      <c r="CX5" s="405"/>
      <c r="CY5" s="405"/>
      <c r="CZ5" s="405"/>
      <c r="DA5" s="406"/>
      <c r="DB5" s="404">
        <v>93.9</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3828121</v>
      </c>
      <c r="BO6" s="408"/>
      <c r="BP6" s="408"/>
      <c r="BQ6" s="408"/>
      <c r="BR6" s="408"/>
      <c r="BS6" s="408"/>
      <c r="BT6" s="408"/>
      <c r="BU6" s="409"/>
      <c r="BV6" s="407">
        <v>3130103</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96.8</v>
      </c>
      <c r="CU6" s="445"/>
      <c r="CV6" s="445"/>
      <c r="CW6" s="445"/>
      <c r="CX6" s="445"/>
      <c r="CY6" s="445"/>
      <c r="CZ6" s="445"/>
      <c r="DA6" s="446"/>
      <c r="DB6" s="444">
        <v>93.9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95</v>
      </c>
      <c r="AV7" s="440"/>
      <c r="AW7" s="440"/>
      <c r="AX7" s="440"/>
      <c r="AY7" s="441" t="s">
        <v>106</v>
      </c>
      <c r="AZ7" s="442"/>
      <c r="BA7" s="442"/>
      <c r="BB7" s="442"/>
      <c r="BC7" s="442"/>
      <c r="BD7" s="442"/>
      <c r="BE7" s="442"/>
      <c r="BF7" s="442"/>
      <c r="BG7" s="442"/>
      <c r="BH7" s="442"/>
      <c r="BI7" s="442"/>
      <c r="BJ7" s="442"/>
      <c r="BK7" s="442"/>
      <c r="BL7" s="442"/>
      <c r="BM7" s="443"/>
      <c r="BN7" s="407">
        <v>2345978</v>
      </c>
      <c r="BO7" s="408"/>
      <c r="BP7" s="408"/>
      <c r="BQ7" s="408"/>
      <c r="BR7" s="408"/>
      <c r="BS7" s="408"/>
      <c r="BT7" s="408"/>
      <c r="BU7" s="409"/>
      <c r="BV7" s="407">
        <v>516460</v>
      </c>
      <c r="BW7" s="408"/>
      <c r="BX7" s="408"/>
      <c r="BY7" s="408"/>
      <c r="BZ7" s="408"/>
      <c r="CA7" s="408"/>
      <c r="CB7" s="408"/>
      <c r="CC7" s="409"/>
      <c r="CD7" s="410" t="s">
        <v>107</v>
      </c>
      <c r="CE7" s="411"/>
      <c r="CF7" s="411"/>
      <c r="CG7" s="411"/>
      <c r="CH7" s="411"/>
      <c r="CI7" s="411"/>
      <c r="CJ7" s="411"/>
      <c r="CK7" s="411"/>
      <c r="CL7" s="411"/>
      <c r="CM7" s="411"/>
      <c r="CN7" s="411"/>
      <c r="CO7" s="411"/>
      <c r="CP7" s="411"/>
      <c r="CQ7" s="411"/>
      <c r="CR7" s="411"/>
      <c r="CS7" s="412"/>
      <c r="CT7" s="407">
        <v>78624182</v>
      </c>
      <c r="CU7" s="408"/>
      <c r="CV7" s="408"/>
      <c r="CW7" s="408"/>
      <c r="CX7" s="408"/>
      <c r="CY7" s="408"/>
      <c r="CZ7" s="408"/>
      <c r="DA7" s="409"/>
      <c r="DB7" s="407">
        <v>79439365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108</v>
      </c>
      <c r="AN8" s="437"/>
      <c r="AO8" s="437"/>
      <c r="AP8" s="437"/>
      <c r="AQ8" s="437"/>
      <c r="AR8" s="437"/>
      <c r="AS8" s="437"/>
      <c r="AT8" s="438"/>
      <c r="AU8" s="439" t="s">
        <v>109</v>
      </c>
      <c r="AV8" s="440"/>
      <c r="AW8" s="440"/>
      <c r="AX8" s="440"/>
      <c r="AY8" s="441" t="s">
        <v>110</v>
      </c>
      <c r="AZ8" s="442"/>
      <c r="BA8" s="442"/>
      <c r="BB8" s="442"/>
      <c r="BC8" s="442"/>
      <c r="BD8" s="442"/>
      <c r="BE8" s="442"/>
      <c r="BF8" s="442"/>
      <c r="BG8" s="442"/>
      <c r="BH8" s="442"/>
      <c r="BI8" s="442"/>
      <c r="BJ8" s="442"/>
      <c r="BK8" s="442"/>
      <c r="BL8" s="442"/>
      <c r="BM8" s="443"/>
      <c r="BN8" s="407">
        <v>1482143</v>
      </c>
      <c r="BO8" s="408"/>
      <c r="BP8" s="408"/>
      <c r="BQ8" s="408"/>
      <c r="BR8" s="408"/>
      <c r="BS8" s="408"/>
      <c r="BT8" s="408"/>
      <c r="BU8" s="409"/>
      <c r="BV8" s="407">
        <v>2613643</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0.96</v>
      </c>
      <c r="CU8" s="448"/>
      <c r="CV8" s="448"/>
      <c r="CW8" s="448"/>
      <c r="CX8" s="448"/>
      <c r="CY8" s="448"/>
      <c r="CZ8" s="448"/>
      <c r="DA8" s="449"/>
      <c r="DB8" s="447">
        <v>0.97</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385567</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95</v>
      </c>
      <c r="AV9" s="440"/>
      <c r="AW9" s="440"/>
      <c r="AX9" s="440"/>
      <c r="AY9" s="441" t="s">
        <v>116</v>
      </c>
      <c r="AZ9" s="442"/>
      <c r="BA9" s="442"/>
      <c r="BB9" s="442"/>
      <c r="BC9" s="442"/>
      <c r="BD9" s="442"/>
      <c r="BE9" s="442"/>
      <c r="BF9" s="442"/>
      <c r="BG9" s="442"/>
      <c r="BH9" s="442"/>
      <c r="BI9" s="442"/>
      <c r="BJ9" s="442"/>
      <c r="BK9" s="442"/>
      <c r="BL9" s="442"/>
      <c r="BM9" s="443"/>
      <c r="BN9" s="407">
        <v>-1131500</v>
      </c>
      <c r="BO9" s="408"/>
      <c r="BP9" s="408"/>
      <c r="BQ9" s="408"/>
      <c r="BR9" s="408"/>
      <c r="BS9" s="408"/>
      <c r="BT9" s="408"/>
      <c r="BU9" s="409"/>
      <c r="BV9" s="407">
        <v>2178739</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6.6</v>
      </c>
      <c r="CU9" s="405"/>
      <c r="CV9" s="405"/>
      <c r="CW9" s="405"/>
      <c r="CX9" s="405"/>
      <c r="CY9" s="405"/>
      <c r="CZ9" s="405"/>
      <c r="DA9" s="406"/>
      <c r="DB9" s="404">
        <v>6.5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118</v>
      </c>
      <c r="M10" s="437"/>
      <c r="N10" s="437"/>
      <c r="O10" s="437"/>
      <c r="P10" s="437"/>
      <c r="Q10" s="438"/>
      <c r="R10" s="458">
        <v>374468</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1296653</v>
      </c>
      <c r="BO10" s="408"/>
      <c r="BP10" s="408"/>
      <c r="BQ10" s="408"/>
      <c r="BR10" s="408"/>
      <c r="BS10" s="408"/>
      <c r="BT10" s="408"/>
      <c r="BU10" s="409"/>
      <c r="BV10" s="407">
        <v>220822</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95</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2">
      <c r="A12" s="181"/>
      <c r="B12" s="467" t="s">
        <v>129</v>
      </c>
      <c r="C12" s="468"/>
      <c r="D12" s="468"/>
      <c r="E12" s="468"/>
      <c r="F12" s="468"/>
      <c r="G12" s="468"/>
      <c r="H12" s="468"/>
      <c r="I12" s="468"/>
      <c r="J12" s="468"/>
      <c r="K12" s="469"/>
      <c r="L12" s="476" t="s">
        <v>130</v>
      </c>
      <c r="M12" s="477"/>
      <c r="N12" s="477"/>
      <c r="O12" s="477"/>
      <c r="P12" s="477"/>
      <c r="Q12" s="478"/>
      <c r="R12" s="479">
        <v>381316</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95</v>
      </c>
      <c r="AV12" s="440"/>
      <c r="AW12" s="440"/>
      <c r="AX12" s="440"/>
      <c r="AY12" s="441" t="s">
        <v>134</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136</v>
      </c>
      <c r="CU12" s="448"/>
      <c r="CV12" s="448"/>
      <c r="CW12" s="448"/>
      <c r="CX12" s="448"/>
      <c r="CY12" s="448"/>
      <c r="CZ12" s="448"/>
      <c r="DA12" s="449"/>
      <c r="DB12" s="447" t="s">
        <v>136</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137</v>
      </c>
      <c r="N13" s="499"/>
      <c r="O13" s="499"/>
      <c r="P13" s="499"/>
      <c r="Q13" s="500"/>
      <c r="R13" s="491">
        <v>374966</v>
      </c>
      <c r="S13" s="492"/>
      <c r="T13" s="492"/>
      <c r="U13" s="492"/>
      <c r="V13" s="493"/>
      <c r="W13" s="423" t="s">
        <v>138</v>
      </c>
      <c r="X13" s="424"/>
      <c r="Y13" s="424"/>
      <c r="Z13" s="424"/>
      <c r="AA13" s="424"/>
      <c r="AB13" s="414"/>
      <c r="AC13" s="458">
        <v>299</v>
      </c>
      <c r="AD13" s="459"/>
      <c r="AE13" s="459"/>
      <c r="AF13" s="459"/>
      <c r="AG13" s="501"/>
      <c r="AH13" s="458">
        <v>317</v>
      </c>
      <c r="AI13" s="459"/>
      <c r="AJ13" s="459"/>
      <c r="AK13" s="459"/>
      <c r="AL13" s="460"/>
      <c r="AM13" s="436" t="s">
        <v>139</v>
      </c>
      <c r="AN13" s="437"/>
      <c r="AO13" s="437"/>
      <c r="AP13" s="437"/>
      <c r="AQ13" s="437"/>
      <c r="AR13" s="437"/>
      <c r="AS13" s="437"/>
      <c r="AT13" s="438"/>
      <c r="AU13" s="439" t="s">
        <v>140</v>
      </c>
      <c r="AV13" s="440"/>
      <c r="AW13" s="440"/>
      <c r="AX13" s="440"/>
      <c r="AY13" s="441" t="s">
        <v>141</v>
      </c>
      <c r="AZ13" s="442"/>
      <c r="BA13" s="442"/>
      <c r="BB13" s="442"/>
      <c r="BC13" s="442"/>
      <c r="BD13" s="442"/>
      <c r="BE13" s="442"/>
      <c r="BF13" s="442"/>
      <c r="BG13" s="442"/>
      <c r="BH13" s="442"/>
      <c r="BI13" s="442"/>
      <c r="BJ13" s="442"/>
      <c r="BK13" s="442"/>
      <c r="BL13" s="442"/>
      <c r="BM13" s="443"/>
      <c r="BN13" s="407">
        <v>165153</v>
      </c>
      <c r="BO13" s="408"/>
      <c r="BP13" s="408"/>
      <c r="BQ13" s="408"/>
      <c r="BR13" s="408"/>
      <c r="BS13" s="408"/>
      <c r="BT13" s="408"/>
      <c r="BU13" s="409"/>
      <c r="BV13" s="407">
        <v>2399561</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-0.3</v>
      </c>
      <c r="CU13" s="405"/>
      <c r="CV13" s="405"/>
      <c r="CW13" s="405"/>
      <c r="CX13" s="405"/>
      <c r="CY13" s="405"/>
      <c r="CZ13" s="405"/>
      <c r="DA13" s="406"/>
      <c r="DB13" s="404">
        <v>-1.2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143</v>
      </c>
      <c r="M14" s="489"/>
      <c r="N14" s="489"/>
      <c r="O14" s="489"/>
      <c r="P14" s="489"/>
      <c r="Q14" s="490"/>
      <c r="R14" s="491">
        <v>378869</v>
      </c>
      <c r="S14" s="492"/>
      <c r="T14" s="492"/>
      <c r="U14" s="492"/>
      <c r="V14" s="493"/>
      <c r="W14" s="397"/>
      <c r="X14" s="398"/>
      <c r="Y14" s="398"/>
      <c r="Z14" s="398"/>
      <c r="AA14" s="398"/>
      <c r="AB14" s="387"/>
      <c r="AC14" s="494">
        <v>0.2</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128</v>
      </c>
      <c r="CU14" s="506"/>
      <c r="CV14" s="506"/>
      <c r="CW14" s="506"/>
      <c r="CX14" s="506"/>
      <c r="CY14" s="506"/>
      <c r="CZ14" s="506"/>
      <c r="DA14" s="507"/>
      <c r="DB14" s="505" t="s">
        <v>145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146</v>
      </c>
      <c r="N15" s="499"/>
      <c r="O15" s="499"/>
      <c r="P15" s="499"/>
      <c r="Q15" s="500"/>
      <c r="R15" s="491">
        <v>373383</v>
      </c>
      <c r="S15" s="492"/>
      <c r="T15" s="492"/>
      <c r="U15" s="492"/>
      <c r="V15" s="493"/>
      <c r="W15" s="423" t="s">
        <v>147</v>
      </c>
      <c r="X15" s="424"/>
      <c r="Y15" s="424"/>
      <c r="Z15" s="424"/>
      <c r="AA15" s="424"/>
      <c r="AB15" s="414"/>
      <c r="AC15" s="458">
        <v>29921</v>
      </c>
      <c r="AD15" s="459"/>
      <c r="AE15" s="459"/>
      <c r="AF15" s="459"/>
      <c r="AG15" s="501"/>
      <c r="AH15" s="458">
        <v>30864</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57520219</v>
      </c>
      <c r="BO15" s="371"/>
      <c r="BP15" s="371"/>
      <c r="BQ15" s="371"/>
      <c r="BR15" s="371"/>
      <c r="BS15" s="371"/>
      <c r="BT15" s="371"/>
      <c r="BU15" s="372"/>
      <c r="BV15" s="370">
        <v>55019494</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18.5</v>
      </c>
      <c r="AD16" s="495"/>
      <c r="AE16" s="495"/>
      <c r="AF16" s="495"/>
      <c r="AG16" s="496"/>
      <c r="AH16" s="494">
        <v>20.100000000000001</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60221931</v>
      </c>
      <c r="BO16" s="408"/>
      <c r="BP16" s="408"/>
      <c r="BQ16" s="408"/>
      <c r="BR16" s="408"/>
      <c r="BS16" s="408"/>
      <c r="BT16" s="408"/>
      <c r="BU16" s="409"/>
      <c r="BV16" s="407">
        <v>58168480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131851</v>
      </c>
      <c r="AD17" s="459"/>
      <c r="AE17" s="459"/>
      <c r="AF17" s="459"/>
      <c r="AG17" s="501"/>
      <c r="AH17" s="458">
        <v>122191</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74563676</v>
      </c>
      <c r="BO17" s="408"/>
      <c r="BP17" s="408"/>
      <c r="BQ17" s="408"/>
      <c r="BR17" s="408"/>
      <c r="BS17" s="408"/>
      <c r="BT17" s="408"/>
      <c r="BU17" s="409"/>
      <c r="BV17" s="407">
        <v>71230338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157</v>
      </c>
      <c r="C18" s="450"/>
      <c r="D18" s="450"/>
      <c r="E18" s="530"/>
      <c r="F18" s="530"/>
      <c r="G18" s="530"/>
      <c r="H18" s="530"/>
      <c r="I18" s="530"/>
      <c r="J18" s="530"/>
      <c r="K18" s="530"/>
      <c r="L18" s="531">
        <v>36.090000000000003</v>
      </c>
      <c r="M18" s="531"/>
      <c r="N18" s="531"/>
      <c r="O18" s="531"/>
      <c r="P18" s="531"/>
      <c r="Q18" s="531"/>
      <c r="R18" s="532"/>
      <c r="S18" s="532"/>
      <c r="T18" s="532"/>
      <c r="U18" s="532"/>
      <c r="V18" s="533"/>
      <c r="W18" s="425"/>
      <c r="X18" s="426"/>
      <c r="Y18" s="426"/>
      <c r="Z18" s="426"/>
      <c r="AA18" s="426"/>
      <c r="AB18" s="417"/>
      <c r="AC18" s="534">
        <v>81.400000000000006</v>
      </c>
      <c r="AD18" s="535"/>
      <c r="AE18" s="535"/>
      <c r="AF18" s="535"/>
      <c r="AG18" s="536"/>
      <c r="AH18" s="534">
        <v>79.7</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77933597</v>
      </c>
      <c r="BO18" s="408"/>
      <c r="BP18" s="408"/>
      <c r="BQ18" s="408"/>
      <c r="BR18" s="408"/>
      <c r="BS18" s="408"/>
      <c r="BT18" s="408"/>
      <c r="BU18" s="409"/>
      <c r="BV18" s="407">
        <v>75271994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159</v>
      </c>
      <c r="C19" s="450"/>
      <c r="D19" s="450"/>
      <c r="E19" s="530"/>
      <c r="F19" s="530"/>
      <c r="G19" s="530"/>
      <c r="H19" s="530"/>
      <c r="I19" s="530"/>
      <c r="J19" s="530"/>
      <c r="K19" s="530"/>
      <c r="L19" s="538">
        <v>10683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98373344</v>
      </c>
      <c r="BO19" s="408"/>
      <c r="BP19" s="408"/>
      <c r="BQ19" s="408"/>
      <c r="BR19" s="408"/>
      <c r="BS19" s="408"/>
      <c r="BT19" s="408"/>
      <c r="BU19" s="409"/>
      <c r="BV19" s="407">
        <v>91340935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161</v>
      </c>
      <c r="C20" s="450"/>
      <c r="D20" s="450"/>
      <c r="E20" s="530"/>
      <c r="F20" s="530"/>
      <c r="G20" s="530"/>
      <c r="H20" s="530"/>
      <c r="I20" s="530"/>
      <c r="J20" s="530"/>
      <c r="K20" s="530"/>
      <c r="L20" s="538">
        <v>180099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57075668</v>
      </c>
      <c r="BO22" s="371"/>
      <c r="BP22" s="371"/>
      <c r="BQ22" s="371"/>
      <c r="BR22" s="371"/>
      <c r="BS22" s="371"/>
      <c r="BT22" s="371"/>
      <c r="BU22" s="372"/>
      <c r="BV22" s="370">
        <v>55713749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40865918</v>
      </c>
      <c r="BO23" s="408"/>
      <c r="BP23" s="408"/>
      <c r="BQ23" s="408"/>
      <c r="BR23" s="408"/>
      <c r="BS23" s="408"/>
      <c r="BT23" s="408"/>
      <c r="BU23" s="409"/>
      <c r="BV23" s="407">
        <v>37890433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171</v>
      </c>
      <c r="F24" s="437"/>
      <c r="G24" s="437"/>
      <c r="H24" s="437"/>
      <c r="I24" s="437"/>
      <c r="J24" s="437"/>
      <c r="K24" s="438"/>
      <c r="L24" s="458">
        <v>1</v>
      </c>
      <c r="M24" s="459"/>
      <c r="N24" s="459"/>
      <c r="O24" s="459"/>
      <c r="P24" s="501"/>
      <c r="Q24" s="458">
        <v>10500</v>
      </c>
      <c r="R24" s="459"/>
      <c r="S24" s="459"/>
      <c r="T24" s="459"/>
      <c r="U24" s="459"/>
      <c r="V24" s="501"/>
      <c r="W24" s="553"/>
      <c r="X24" s="554"/>
      <c r="Y24" s="555"/>
      <c r="Z24" s="457" t="s">
        <v>172</v>
      </c>
      <c r="AA24" s="437"/>
      <c r="AB24" s="437"/>
      <c r="AC24" s="437"/>
      <c r="AD24" s="437"/>
      <c r="AE24" s="437"/>
      <c r="AF24" s="437"/>
      <c r="AG24" s="438"/>
      <c r="AH24" s="458">
        <v>2476</v>
      </c>
      <c r="AI24" s="459"/>
      <c r="AJ24" s="459"/>
      <c r="AK24" s="459"/>
      <c r="AL24" s="501"/>
      <c r="AM24" s="458">
        <v>7519612</v>
      </c>
      <c r="AN24" s="459"/>
      <c r="AO24" s="459"/>
      <c r="AP24" s="459"/>
      <c r="AQ24" s="459"/>
      <c r="AR24" s="501"/>
      <c r="AS24" s="458">
        <v>3037</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49100154</v>
      </c>
      <c r="BO24" s="408"/>
      <c r="BP24" s="408"/>
      <c r="BQ24" s="408"/>
      <c r="BR24" s="408"/>
      <c r="BS24" s="408"/>
      <c r="BT24" s="408"/>
      <c r="BU24" s="409"/>
      <c r="BV24" s="407">
        <v>47333266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174</v>
      </c>
      <c r="F25" s="437"/>
      <c r="G25" s="437"/>
      <c r="H25" s="437"/>
      <c r="I25" s="437"/>
      <c r="J25" s="437"/>
      <c r="K25" s="438"/>
      <c r="L25" s="458">
        <v>2</v>
      </c>
      <c r="M25" s="459"/>
      <c r="N25" s="459"/>
      <c r="O25" s="459"/>
      <c r="P25" s="501"/>
      <c r="Q25" s="458">
        <v>9200</v>
      </c>
      <c r="R25" s="459"/>
      <c r="S25" s="459"/>
      <c r="T25" s="459"/>
      <c r="U25" s="459"/>
      <c r="V25" s="501"/>
      <c r="W25" s="553"/>
      <c r="X25" s="554"/>
      <c r="Y25" s="555"/>
      <c r="Z25" s="457" t="s">
        <v>175</v>
      </c>
      <c r="AA25" s="437"/>
      <c r="AB25" s="437"/>
      <c r="AC25" s="437"/>
      <c r="AD25" s="437"/>
      <c r="AE25" s="437"/>
      <c r="AF25" s="437"/>
      <c r="AG25" s="438"/>
      <c r="AH25" s="458">
        <v>358</v>
      </c>
      <c r="AI25" s="459"/>
      <c r="AJ25" s="459"/>
      <c r="AK25" s="459"/>
      <c r="AL25" s="501"/>
      <c r="AM25" s="458">
        <v>1058606</v>
      </c>
      <c r="AN25" s="459"/>
      <c r="AO25" s="459"/>
      <c r="AP25" s="459"/>
      <c r="AQ25" s="459"/>
      <c r="AR25" s="501"/>
      <c r="AS25" s="458">
        <v>2957</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57169997</v>
      </c>
      <c r="BO25" s="371"/>
      <c r="BP25" s="371"/>
      <c r="BQ25" s="371"/>
      <c r="BR25" s="371"/>
      <c r="BS25" s="371"/>
      <c r="BT25" s="371"/>
      <c r="BU25" s="372"/>
      <c r="BV25" s="370">
        <v>43625840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177</v>
      </c>
      <c r="F26" s="437"/>
      <c r="G26" s="437"/>
      <c r="H26" s="437"/>
      <c r="I26" s="437"/>
      <c r="J26" s="437"/>
      <c r="K26" s="438"/>
      <c r="L26" s="458">
        <v>1</v>
      </c>
      <c r="M26" s="459"/>
      <c r="N26" s="459"/>
      <c r="O26" s="459"/>
      <c r="P26" s="501"/>
      <c r="Q26" s="458">
        <v>8100</v>
      </c>
      <c r="R26" s="459"/>
      <c r="S26" s="459"/>
      <c r="T26" s="459"/>
      <c r="U26" s="459"/>
      <c r="V26" s="501"/>
      <c r="W26" s="553"/>
      <c r="X26" s="554"/>
      <c r="Y26" s="555"/>
      <c r="Z26" s="457" t="s">
        <v>178</v>
      </c>
      <c r="AA26" s="559"/>
      <c r="AB26" s="559"/>
      <c r="AC26" s="559"/>
      <c r="AD26" s="559"/>
      <c r="AE26" s="559"/>
      <c r="AF26" s="559"/>
      <c r="AG26" s="560"/>
      <c r="AH26" s="458">
        <v>209</v>
      </c>
      <c r="AI26" s="459"/>
      <c r="AJ26" s="459"/>
      <c r="AK26" s="459"/>
      <c r="AL26" s="501"/>
      <c r="AM26" s="458">
        <v>641630</v>
      </c>
      <c r="AN26" s="459"/>
      <c r="AO26" s="459"/>
      <c r="AP26" s="459"/>
      <c r="AQ26" s="459"/>
      <c r="AR26" s="501"/>
      <c r="AS26" s="458">
        <v>3070</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v>463182</v>
      </c>
      <c r="BO26" s="408"/>
      <c r="BP26" s="408"/>
      <c r="BQ26" s="408"/>
      <c r="BR26" s="408"/>
      <c r="BS26" s="408"/>
      <c r="BT26" s="408"/>
      <c r="BU26" s="409"/>
      <c r="BV26" s="407">
        <v>353584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180</v>
      </c>
      <c r="F27" s="437"/>
      <c r="G27" s="437"/>
      <c r="H27" s="437"/>
      <c r="I27" s="437"/>
      <c r="J27" s="437"/>
      <c r="K27" s="438"/>
      <c r="L27" s="458">
        <v>1</v>
      </c>
      <c r="M27" s="459"/>
      <c r="N27" s="459"/>
      <c r="O27" s="459"/>
      <c r="P27" s="501"/>
      <c r="Q27" s="458">
        <v>7400</v>
      </c>
      <c r="R27" s="459"/>
      <c r="S27" s="459"/>
      <c r="T27" s="459"/>
      <c r="U27" s="459"/>
      <c r="V27" s="501"/>
      <c r="W27" s="553"/>
      <c r="X27" s="554"/>
      <c r="Y27" s="555"/>
      <c r="Z27" s="457" t="s">
        <v>181</v>
      </c>
      <c r="AA27" s="437"/>
      <c r="AB27" s="437"/>
      <c r="AC27" s="437"/>
      <c r="AD27" s="437"/>
      <c r="AE27" s="437"/>
      <c r="AF27" s="437"/>
      <c r="AG27" s="438"/>
      <c r="AH27" s="458">
        <v>92</v>
      </c>
      <c r="AI27" s="459"/>
      <c r="AJ27" s="459"/>
      <c r="AK27" s="459"/>
      <c r="AL27" s="501"/>
      <c r="AM27" s="458">
        <v>308438</v>
      </c>
      <c r="AN27" s="459"/>
      <c r="AO27" s="459"/>
      <c r="AP27" s="459"/>
      <c r="AQ27" s="459"/>
      <c r="AR27" s="501"/>
      <c r="AS27" s="458">
        <v>3353</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v>1339283</v>
      </c>
      <c r="BO27" s="527"/>
      <c r="BP27" s="527"/>
      <c r="BQ27" s="527"/>
      <c r="BR27" s="527"/>
      <c r="BS27" s="527"/>
      <c r="BT27" s="527"/>
      <c r="BU27" s="528"/>
      <c r="BV27" s="526">
        <v>1339283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183</v>
      </c>
      <c r="F28" s="437"/>
      <c r="G28" s="437"/>
      <c r="H28" s="437"/>
      <c r="I28" s="437"/>
      <c r="J28" s="437"/>
      <c r="K28" s="438"/>
      <c r="L28" s="458">
        <v>1</v>
      </c>
      <c r="M28" s="459"/>
      <c r="N28" s="459"/>
      <c r="O28" s="459"/>
      <c r="P28" s="501"/>
      <c r="Q28" s="458">
        <v>7000</v>
      </c>
      <c r="R28" s="459"/>
      <c r="S28" s="459"/>
      <c r="T28" s="459"/>
      <c r="U28" s="459"/>
      <c r="V28" s="501"/>
      <c r="W28" s="553"/>
      <c r="X28" s="554"/>
      <c r="Y28" s="555"/>
      <c r="Z28" s="457" t="s">
        <v>184</v>
      </c>
      <c r="AA28" s="437"/>
      <c r="AB28" s="437"/>
      <c r="AC28" s="437"/>
      <c r="AD28" s="437"/>
      <c r="AE28" s="437"/>
      <c r="AF28" s="437"/>
      <c r="AG28" s="438"/>
      <c r="AH28" s="458">
        <v>2</v>
      </c>
      <c r="AI28" s="459"/>
      <c r="AJ28" s="459"/>
      <c r="AK28" s="459"/>
      <c r="AL28" s="501"/>
      <c r="AM28" s="458" t="s">
        <v>185</v>
      </c>
      <c r="AN28" s="459"/>
      <c r="AO28" s="459"/>
      <c r="AP28" s="459"/>
      <c r="AQ28" s="459"/>
      <c r="AR28" s="501"/>
      <c r="AS28" s="458" t="s">
        <v>186</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14303619</v>
      </c>
      <c r="BO28" s="371"/>
      <c r="BP28" s="371"/>
      <c r="BQ28" s="371"/>
      <c r="BR28" s="371"/>
      <c r="BS28" s="371"/>
      <c r="BT28" s="371"/>
      <c r="BU28" s="372"/>
      <c r="BV28" s="370">
        <v>13006966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34</v>
      </c>
      <c r="M29" s="459"/>
      <c r="N29" s="459"/>
      <c r="O29" s="459"/>
      <c r="P29" s="501"/>
      <c r="Q29" s="458">
        <v>6500</v>
      </c>
      <c r="R29" s="459"/>
      <c r="S29" s="459"/>
      <c r="T29" s="459"/>
      <c r="U29" s="459"/>
      <c r="V29" s="501"/>
      <c r="W29" s="556"/>
      <c r="X29" s="557"/>
      <c r="Y29" s="558"/>
      <c r="Z29" s="457" t="s">
        <v>189</v>
      </c>
      <c r="AA29" s="437"/>
      <c r="AB29" s="437"/>
      <c r="AC29" s="437"/>
      <c r="AD29" s="437"/>
      <c r="AE29" s="437"/>
      <c r="AF29" s="437"/>
      <c r="AG29" s="438"/>
      <c r="AH29" s="458">
        <v>2570</v>
      </c>
      <c r="AI29" s="459"/>
      <c r="AJ29" s="459"/>
      <c r="AK29" s="459"/>
      <c r="AL29" s="501"/>
      <c r="AM29" s="458">
        <v>7833906</v>
      </c>
      <c r="AN29" s="459"/>
      <c r="AO29" s="459"/>
      <c r="AP29" s="459"/>
      <c r="AQ29" s="459"/>
      <c r="AR29" s="501"/>
      <c r="AS29" s="458">
        <v>3048</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128</v>
      </c>
      <c r="BO29" s="408"/>
      <c r="BP29" s="408"/>
      <c r="BQ29" s="408"/>
      <c r="BR29" s="408"/>
      <c r="BS29" s="408"/>
      <c r="BT29" s="408"/>
      <c r="BU29" s="409"/>
      <c r="BV29" s="407" t="s">
        <v>128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21286787</v>
      </c>
      <c r="BO30" s="527"/>
      <c r="BP30" s="527"/>
      <c r="BQ30" s="527"/>
      <c r="BR30" s="527"/>
      <c r="BS30" s="527"/>
      <c r="BT30" s="527"/>
      <c r="BU30" s="528"/>
      <c r="BV30" s="526">
        <v>23219969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198</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大阪府都市競艇組合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吹田市健康づくり推進事業団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部落有財産特別会計</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大阪府後期高齢者医療広域連合（一般会計）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吹田市介護老人保健施設事業団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勤労者福祉共済特別会計</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大阪府後期高齢者医療広域連合（後期高齢者医療特別会計）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吹田市文化振興事業団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公共用地先行取得特別会計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淀川右岸水防事務組合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吹田市国際交流協会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病院事業債管理特別会計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大阪広域水道企業団（水道事業会計）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吹田市開発ビル</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f t="shared" si="5"/>
        <v>6</v>
      </c>
      <c r="D39" s="597"/>
      <c r="E39" s="598" t="str">
        <f>IF('各会計、関係団体の財政状況及び健全化判断比率'!B12="","",'各会計、関係団体の財政状況及び健全化判断比率'!B12)</f>
        <v>母子父子寡婦福祉資金貸付特別会計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千里リサイクルプラザ</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市立吹田市民病院</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25</v>
      </c>
      <c r="CP41" s="597"/>
      <c r="CQ41" s="598" t="str">
        <f>IF('各会計、関係団体の財政状況及び健全化判断比率'!BS14="","",'各会計、関係団体の財政状況及び健全化判断比率'!BS14)</f>
        <v>大阪外環状鉄道</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PdGy096K4KHrWsCVikCyek+lcg/KdU2UoWJCCzOViQQMwADtfOwCsGxA/nN6fenHX4HCgK7W38WgTAvo1CXg==" saltValue="NqjnnJu4eppjAq9uDFeE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70539746</v>
      </c>
      <c r="S5" s="613"/>
      <c r="T5" s="613"/>
      <c r="U5" s="613"/>
      <c r="V5" s="613"/>
      <c r="W5" s="613"/>
      <c r="X5" s="613"/>
      <c r="Y5" s="614"/>
      <c r="Z5" s="615">
        <v>44</v>
      </c>
      <c r="AA5" s="615"/>
      <c r="AB5" s="615"/>
      <c r="AC5" s="615"/>
      <c r="AD5" s="616">
        <v>64572295</v>
      </c>
      <c r="AE5" s="616"/>
      <c r="AF5" s="616"/>
      <c r="AG5" s="616"/>
      <c r="AH5" s="616"/>
      <c r="AI5" s="616"/>
      <c r="AJ5" s="616"/>
      <c r="AK5" s="616"/>
      <c r="AL5" s="617">
        <v>80.2</v>
      </c>
      <c r="AM5" s="618"/>
      <c r="AN5" s="618"/>
      <c r="AO5" s="619"/>
      <c r="AP5" s="609" t="s">
        <v>230</v>
      </c>
      <c r="AQ5" s="610"/>
      <c r="AR5" s="610"/>
      <c r="AS5" s="610"/>
      <c r="AT5" s="610"/>
      <c r="AU5" s="610"/>
      <c r="AV5" s="610"/>
      <c r="AW5" s="610"/>
      <c r="AX5" s="610"/>
      <c r="AY5" s="610"/>
      <c r="AZ5" s="610"/>
      <c r="BA5" s="610"/>
      <c r="BB5" s="610"/>
      <c r="BC5" s="610"/>
      <c r="BD5" s="610"/>
      <c r="BE5" s="610"/>
      <c r="BF5" s="611"/>
      <c r="BG5" s="623">
        <v>63490746</v>
      </c>
      <c r="BH5" s="624"/>
      <c r="BI5" s="624"/>
      <c r="BJ5" s="624"/>
      <c r="BK5" s="624"/>
      <c r="BL5" s="624"/>
      <c r="BM5" s="624"/>
      <c r="BN5" s="625"/>
      <c r="BO5" s="626">
        <v>90</v>
      </c>
      <c r="BP5" s="626"/>
      <c r="BQ5" s="626"/>
      <c r="BR5" s="626"/>
      <c r="BS5" s="627">
        <v>505598</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596530</v>
      </c>
      <c r="S6" s="624"/>
      <c r="T6" s="624"/>
      <c r="U6" s="624"/>
      <c r="V6" s="624"/>
      <c r="W6" s="624"/>
      <c r="X6" s="624"/>
      <c r="Y6" s="625"/>
      <c r="Z6" s="626">
        <v>0.4</v>
      </c>
      <c r="AA6" s="626"/>
      <c r="AB6" s="626"/>
      <c r="AC6" s="626"/>
      <c r="AD6" s="627">
        <v>596530</v>
      </c>
      <c r="AE6" s="627"/>
      <c r="AF6" s="627"/>
      <c r="AG6" s="627"/>
      <c r="AH6" s="627"/>
      <c r="AI6" s="627"/>
      <c r="AJ6" s="627"/>
      <c r="AK6" s="627"/>
      <c r="AL6" s="628">
        <v>0.7</v>
      </c>
      <c r="AM6" s="629"/>
      <c r="AN6" s="629"/>
      <c r="AO6" s="630"/>
      <c r="AP6" s="620" t="s">
        <v>235</v>
      </c>
      <c r="AQ6" s="621"/>
      <c r="AR6" s="621"/>
      <c r="AS6" s="621"/>
      <c r="AT6" s="621"/>
      <c r="AU6" s="621"/>
      <c r="AV6" s="621"/>
      <c r="AW6" s="621"/>
      <c r="AX6" s="621"/>
      <c r="AY6" s="621"/>
      <c r="AZ6" s="621"/>
      <c r="BA6" s="621"/>
      <c r="BB6" s="621"/>
      <c r="BC6" s="621"/>
      <c r="BD6" s="621"/>
      <c r="BE6" s="621"/>
      <c r="BF6" s="622"/>
      <c r="BG6" s="623">
        <v>63490746</v>
      </c>
      <c r="BH6" s="624"/>
      <c r="BI6" s="624"/>
      <c r="BJ6" s="624"/>
      <c r="BK6" s="624"/>
      <c r="BL6" s="624"/>
      <c r="BM6" s="624"/>
      <c r="BN6" s="625"/>
      <c r="BO6" s="626">
        <v>90</v>
      </c>
      <c r="BP6" s="626"/>
      <c r="BQ6" s="626"/>
      <c r="BR6" s="626"/>
      <c r="BS6" s="627">
        <v>505598</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708705</v>
      </c>
      <c r="CS6" s="624"/>
      <c r="CT6" s="624"/>
      <c r="CU6" s="624"/>
      <c r="CV6" s="624"/>
      <c r="CW6" s="624"/>
      <c r="CX6" s="624"/>
      <c r="CY6" s="625"/>
      <c r="CZ6" s="617">
        <v>0.5</v>
      </c>
      <c r="DA6" s="618"/>
      <c r="DB6" s="618"/>
      <c r="DC6" s="634"/>
      <c r="DD6" s="632" t="s">
        <v>237</v>
      </c>
      <c r="DE6" s="624"/>
      <c r="DF6" s="624"/>
      <c r="DG6" s="624"/>
      <c r="DH6" s="624"/>
      <c r="DI6" s="624"/>
      <c r="DJ6" s="624"/>
      <c r="DK6" s="624"/>
      <c r="DL6" s="624"/>
      <c r="DM6" s="624"/>
      <c r="DN6" s="624"/>
      <c r="DO6" s="624"/>
      <c r="DP6" s="625"/>
      <c r="DQ6" s="632">
        <v>708372</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71475</v>
      </c>
      <c r="S7" s="624"/>
      <c r="T7" s="624"/>
      <c r="U7" s="624"/>
      <c r="V7" s="624"/>
      <c r="W7" s="624"/>
      <c r="X7" s="624"/>
      <c r="Y7" s="625"/>
      <c r="Z7" s="626">
        <v>0</v>
      </c>
      <c r="AA7" s="626"/>
      <c r="AB7" s="626"/>
      <c r="AC7" s="626"/>
      <c r="AD7" s="627">
        <v>71475</v>
      </c>
      <c r="AE7" s="627"/>
      <c r="AF7" s="627"/>
      <c r="AG7" s="627"/>
      <c r="AH7" s="627"/>
      <c r="AI7" s="627"/>
      <c r="AJ7" s="627"/>
      <c r="AK7" s="627"/>
      <c r="AL7" s="628">
        <v>0.1</v>
      </c>
      <c r="AM7" s="629"/>
      <c r="AN7" s="629"/>
      <c r="AO7" s="630"/>
      <c r="AP7" s="620" t="s">
        <v>239</v>
      </c>
      <c r="AQ7" s="621"/>
      <c r="AR7" s="621"/>
      <c r="AS7" s="621"/>
      <c r="AT7" s="621"/>
      <c r="AU7" s="621"/>
      <c r="AV7" s="621"/>
      <c r="AW7" s="621"/>
      <c r="AX7" s="621"/>
      <c r="AY7" s="621"/>
      <c r="AZ7" s="621"/>
      <c r="BA7" s="621"/>
      <c r="BB7" s="621"/>
      <c r="BC7" s="621"/>
      <c r="BD7" s="621"/>
      <c r="BE7" s="621"/>
      <c r="BF7" s="622"/>
      <c r="BG7" s="623">
        <v>34497414</v>
      </c>
      <c r="BH7" s="624"/>
      <c r="BI7" s="624"/>
      <c r="BJ7" s="624"/>
      <c r="BK7" s="624"/>
      <c r="BL7" s="624"/>
      <c r="BM7" s="624"/>
      <c r="BN7" s="625"/>
      <c r="BO7" s="626">
        <v>48.9</v>
      </c>
      <c r="BP7" s="626"/>
      <c r="BQ7" s="626"/>
      <c r="BR7" s="626"/>
      <c r="BS7" s="627">
        <v>505598</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12350587</v>
      </c>
      <c r="CS7" s="624"/>
      <c r="CT7" s="624"/>
      <c r="CU7" s="624"/>
      <c r="CV7" s="624"/>
      <c r="CW7" s="624"/>
      <c r="CX7" s="624"/>
      <c r="CY7" s="625"/>
      <c r="CZ7" s="626">
        <v>7.9</v>
      </c>
      <c r="DA7" s="626"/>
      <c r="DB7" s="626"/>
      <c r="DC7" s="626"/>
      <c r="DD7" s="632">
        <v>562446</v>
      </c>
      <c r="DE7" s="624"/>
      <c r="DF7" s="624"/>
      <c r="DG7" s="624"/>
      <c r="DH7" s="624"/>
      <c r="DI7" s="624"/>
      <c r="DJ7" s="624"/>
      <c r="DK7" s="624"/>
      <c r="DL7" s="624"/>
      <c r="DM7" s="624"/>
      <c r="DN7" s="624"/>
      <c r="DO7" s="624"/>
      <c r="DP7" s="625"/>
      <c r="DQ7" s="632">
        <v>10557889</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598035</v>
      </c>
      <c r="S8" s="624"/>
      <c r="T8" s="624"/>
      <c r="U8" s="624"/>
      <c r="V8" s="624"/>
      <c r="W8" s="624"/>
      <c r="X8" s="624"/>
      <c r="Y8" s="625"/>
      <c r="Z8" s="626">
        <v>0.4</v>
      </c>
      <c r="AA8" s="626"/>
      <c r="AB8" s="626"/>
      <c r="AC8" s="626"/>
      <c r="AD8" s="627">
        <v>598035</v>
      </c>
      <c r="AE8" s="627"/>
      <c r="AF8" s="627"/>
      <c r="AG8" s="627"/>
      <c r="AH8" s="627"/>
      <c r="AI8" s="627"/>
      <c r="AJ8" s="627"/>
      <c r="AK8" s="627"/>
      <c r="AL8" s="628">
        <v>0.7</v>
      </c>
      <c r="AM8" s="629"/>
      <c r="AN8" s="629"/>
      <c r="AO8" s="630"/>
      <c r="AP8" s="620" t="s">
        <v>242</v>
      </c>
      <c r="AQ8" s="621"/>
      <c r="AR8" s="621"/>
      <c r="AS8" s="621"/>
      <c r="AT8" s="621"/>
      <c r="AU8" s="621"/>
      <c r="AV8" s="621"/>
      <c r="AW8" s="621"/>
      <c r="AX8" s="621"/>
      <c r="AY8" s="621"/>
      <c r="AZ8" s="621"/>
      <c r="BA8" s="621"/>
      <c r="BB8" s="621"/>
      <c r="BC8" s="621"/>
      <c r="BD8" s="621"/>
      <c r="BE8" s="621"/>
      <c r="BF8" s="622"/>
      <c r="BG8" s="623">
        <v>658518</v>
      </c>
      <c r="BH8" s="624"/>
      <c r="BI8" s="624"/>
      <c r="BJ8" s="624"/>
      <c r="BK8" s="624"/>
      <c r="BL8" s="624"/>
      <c r="BM8" s="624"/>
      <c r="BN8" s="625"/>
      <c r="BO8" s="626">
        <v>0.9</v>
      </c>
      <c r="BP8" s="626"/>
      <c r="BQ8" s="626"/>
      <c r="BR8" s="626"/>
      <c r="BS8" s="627" t="s">
        <v>128</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74606364</v>
      </c>
      <c r="CS8" s="624"/>
      <c r="CT8" s="624"/>
      <c r="CU8" s="624"/>
      <c r="CV8" s="624"/>
      <c r="CW8" s="624"/>
      <c r="CX8" s="624"/>
      <c r="CY8" s="625"/>
      <c r="CZ8" s="626">
        <v>47.7</v>
      </c>
      <c r="DA8" s="626"/>
      <c r="DB8" s="626"/>
      <c r="DC8" s="626"/>
      <c r="DD8" s="632">
        <v>1985092</v>
      </c>
      <c r="DE8" s="624"/>
      <c r="DF8" s="624"/>
      <c r="DG8" s="624"/>
      <c r="DH8" s="624"/>
      <c r="DI8" s="624"/>
      <c r="DJ8" s="624"/>
      <c r="DK8" s="624"/>
      <c r="DL8" s="624"/>
      <c r="DM8" s="624"/>
      <c r="DN8" s="624"/>
      <c r="DO8" s="624"/>
      <c r="DP8" s="625"/>
      <c r="DQ8" s="632">
        <v>34069625</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429054</v>
      </c>
      <c r="S9" s="624"/>
      <c r="T9" s="624"/>
      <c r="U9" s="624"/>
      <c r="V9" s="624"/>
      <c r="W9" s="624"/>
      <c r="X9" s="624"/>
      <c r="Y9" s="625"/>
      <c r="Z9" s="626">
        <v>0.3</v>
      </c>
      <c r="AA9" s="626"/>
      <c r="AB9" s="626"/>
      <c r="AC9" s="626"/>
      <c r="AD9" s="627">
        <v>429054</v>
      </c>
      <c r="AE9" s="627"/>
      <c r="AF9" s="627"/>
      <c r="AG9" s="627"/>
      <c r="AH9" s="627"/>
      <c r="AI9" s="627"/>
      <c r="AJ9" s="627"/>
      <c r="AK9" s="627"/>
      <c r="AL9" s="628">
        <v>0.5</v>
      </c>
      <c r="AM9" s="629"/>
      <c r="AN9" s="629"/>
      <c r="AO9" s="630"/>
      <c r="AP9" s="620" t="s">
        <v>245</v>
      </c>
      <c r="AQ9" s="621"/>
      <c r="AR9" s="621"/>
      <c r="AS9" s="621"/>
      <c r="AT9" s="621"/>
      <c r="AU9" s="621"/>
      <c r="AV9" s="621"/>
      <c r="AW9" s="621"/>
      <c r="AX9" s="621"/>
      <c r="AY9" s="621"/>
      <c r="AZ9" s="621"/>
      <c r="BA9" s="621"/>
      <c r="BB9" s="621"/>
      <c r="BC9" s="621"/>
      <c r="BD9" s="621"/>
      <c r="BE9" s="621"/>
      <c r="BF9" s="622"/>
      <c r="BG9" s="623">
        <v>29381243</v>
      </c>
      <c r="BH9" s="624"/>
      <c r="BI9" s="624"/>
      <c r="BJ9" s="624"/>
      <c r="BK9" s="624"/>
      <c r="BL9" s="624"/>
      <c r="BM9" s="624"/>
      <c r="BN9" s="625"/>
      <c r="BO9" s="626">
        <v>41.7</v>
      </c>
      <c r="BP9" s="626"/>
      <c r="BQ9" s="626"/>
      <c r="BR9" s="626"/>
      <c r="BS9" s="627" t="s">
        <v>128</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17705128</v>
      </c>
      <c r="CS9" s="624"/>
      <c r="CT9" s="624"/>
      <c r="CU9" s="624"/>
      <c r="CV9" s="624"/>
      <c r="CW9" s="624"/>
      <c r="CX9" s="624"/>
      <c r="CY9" s="625"/>
      <c r="CZ9" s="626">
        <v>11.3</v>
      </c>
      <c r="DA9" s="626"/>
      <c r="DB9" s="626"/>
      <c r="DC9" s="626"/>
      <c r="DD9" s="632">
        <v>1766566</v>
      </c>
      <c r="DE9" s="624"/>
      <c r="DF9" s="624"/>
      <c r="DG9" s="624"/>
      <c r="DH9" s="624"/>
      <c r="DI9" s="624"/>
      <c r="DJ9" s="624"/>
      <c r="DK9" s="624"/>
      <c r="DL9" s="624"/>
      <c r="DM9" s="624"/>
      <c r="DN9" s="624"/>
      <c r="DO9" s="624"/>
      <c r="DP9" s="625"/>
      <c r="DQ9" s="632">
        <v>12205788</v>
      </c>
      <c r="DR9" s="624"/>
      <c r="DS9" s="624"/>
      <c r="DT9" s="624"/>
      <c r="DU9" s="624"/>
      <c r="DV9" s="624"/>
      <c r="DW9" s="624"/>
      <c r="DX9" s="624"/>
      <c r="DY9" s="624"/>
      <c r="DZ9" s="624"/>
      <c r="EA9" s="624"/>
      <c r="EB9" s="624"/>
      <c r="EC9" s="633"/>
    </row>
    <row r="10" spans="2:143" ht="11.25" customHeight="1" x14ac:dyDescent="0.2">
      <c r="B10" s="620" t="s">
        <v>247</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26" t="s">
        <v>237</v>
      </c>
      <c r="AA10" s="626"/>
      <c r="AB10" s="626"/>
      <c r="AC10" s="626"/>
      <c r="AD10" s="627" t="s">
        <v>237</v>
      </c>
      <c r="AE10" s="627"/>
      <c r="AF10" s="627"/>
      <c r="AG10" s="627"/>
      <c r="AH10" s="627"/>
      <c r="AI10" s="627"/>
      <c r="AJ10" s="627"/>
      <c r="AK10" s="627"/>
      <c r="AL10" s="628" t="s">
        <v>128</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1258831</v>
      </c>
      <c r="BH10" s="624"/>
      <c r="BI10" s="624"/>
      <c r="BJ10" s="624"/>
      <c r="BK10" s="624"/>
      <c r="BL10" s="624"/>
      <c r="BM10" s="624"/>
      <c r="BN10" s="625"/>
      <c r="BO10" s="626">
        <v>1.8</v>
      </c>
      <c r="BP10" s="626"/>
      <c r="BQ10" s="626"/>
      <c r="BR10" s="626"/>
      <c r="BS10" s="627" t="s">
        <v>128</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242282</v>
      </c>
      <c r="CS10" s="624"/>
      <c r="CT10" s="624"/>
      <c r="CU10" s="624"/>
      <c r="CV10" s="624"/>
      <c r="CW10" s="624"/>
      <c r="CX10" s="624"/>
      <c r="CY10" s="625"/>
      <c r="CZ10" s="626">
        <v>0.2</v>
      </c>
      <c r="DA10" s="626"/>
      <c r="DB10" s="626"/>
      <c r="DC10" s="626"/>
      <c r="DD10" s="632" t="s">
        <v>128</v>
      </c>
      <c r="DE10" s="624"/>
      <c r="DF10" s="624"/>
      <c r="DG10" s="624"/>
      <c r="DH10" s="624"/>
      <c r="DI10" s="624"/>
      <c r="DJ10" s="624"/>
      <c r="DK10" s="624"/>
      <c r="DL10" s="624"/>
      <c r="DM10" s="624"/>
      <c r="DN10" s="624"/>
      <c r="DO10" s="624"/>
      <c r="DP10" s="625"/>
      <c r="DQ10" s="632">
        <v>191032</v>
      </c>
      <c r="DR10" s="624"/>
      <c r="DS10" s="624"/>
      <c r="DT10" s="624"/>
      <c r="DU10" s="624"/>
      <c r="DV10" s="624"/>
      <c r="DW10" s="624"/>
      <c r="DX10" s="624"/>
      <c r="DY10" s="624"/>
      <c r="DZ10" s="624"/>
      <c r="EA10" s="624"/>
      <c r="EB10" s="624"/>
      <c r="EC10" s="633"/>
    </row>
    <row r="11" spans="2:143" ht="11.25" customHeight="1" x14ac:dyDescent="0.2">
      <c r="B11" s="620" t="s">
        <v>250</v>
      </c>
      <c r="C11" s="621"/>
      <c r="D11" s="621"/>
      <c r="E11" s="621"/>
      <c r="F11" s="621"/>
      <c r="G11" s="621"/>
      <c r="H11" s="621"/>
      <c r="I11" s="621"/>
      <c r="J11" s="621"/>
      <c r="K11" s="621"/>
      <c r="L11" s="621"/>
      <c r="M11" s="621"/>
      <c r="N11" s="621"/>
      <c r="O11" s="621"/>
      <c r="P11" s="621"/>
      <c r="Q11" s="622"/>
      <c r="R11" s="623">
        <v>8902731</v>
      </c>
      <c r="S11" s="624"/>
      <c r="T11" s="624"/>
      <c r="U11" s="624"/>
      <c r="V11" s="624"/>
      <c r="W11" s="624"/>
      <c r="X11" s="624"/>
      <c r="Y11" s="625"/>
      <c r="Z11" s="628">
        <v>5.6</v>
      </c>
      <c r="AA11" s="629"/>
      <c r="AB11" s="629"/>
      <c r="AC11" s="635"/>
      <c r="AD11" s="632">
        <v>8902731</v>
      </c>
      <c r="AE11" s="624"/>
      <c r="AF11" s="624"/>
      <c r="AG11" s="624"/>
      <c r="AH11" s="624"/>
      <c r="AI11" s="624"/>
      <c r="AJ11" s="624"/>
      <c r="AK11" s="625"/>
      <c r="AL11" s="628">
        <v>11.1</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3198822</v>
      </c>
      <c r="BH11" s="624"/>
      <c r="BI11" s="624"/>
      <c r="BJ11" s="624"/>
      <c r="BK11" s="624"/>
      <c r="BL11" s="624"/>
      <c r="BM11" s="624"/>
      <c r="BN11" s="625"/>
      <c r="BO11" s="626">
        <v>4.5</v>
      </c>
      <c r="BP11" s="626"/>
      <c r="BQ11" s="626"/>
      <c r="BR11" s="626"/>
      <c r="BS11" s="627">
        <v>505598</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70924</v>
      </c>
      <c r="CS11" s="624"/>
      <c r="CT11" s="624"/>
      <c r="CU11" s="624"/>
      <c r="CV11" s="624"/>
      <c r="CW11" s="624"/>
      <c r="CX11" s="624"/>
      <c r="CY11" s="625"/>
      <c r="CZ11" s="626">
        <v>0</v>
      </c>
      <c r="DA11" s="626"/>
      <c r="DB11" s="626"/>
      <c r="DC11" s="626"/>
      <c r="DD11" s="632" t="s">
        <v>128</v>
      </c>
      <c r="DE11" s="624"/>
      <c r="DF11" s="624"/>
      <c r="DG11" s="624"/>
      <c r="DH11" s="624"/>
      <c r="DI11" s="624"/>
      <c r="DJ11" s="624"/>
      <c r="DK11" s="624"/>
      <c r="DL11" s="624"/>
      <c r="DM11" s="624"/>
      <c r="DN11" s="624"/>
      <c r="DO11" s="624"/>
      <c r="DP11" s="625"/>
      <c r="DQ11" s="632">
        <v>69519</v>
      </c>
      <c r="DR11" s="624"/>
      <c r="DS11" s="624"/>
      <c r="DT11" s="624"/>
      <c r="DU11" s="624"/>
      <c r="DV11" s="624"/>
      <c r="DW11" s="624"/>
      <c r="DX11" s="624"/>
      <c r="DY11" s="624"/>
      <c r="DZ11" s="624"/>
      <c r="EA11" s="624"/>
      <c r="EB11" s="624"/>
      <c r="EC11" s="633"/>
    </row>
    <row r="12" spans="2:143" ht="11.25" customHeight="1" x14ac:dyDescent="0.2">
      <c r="B12" s="620" t="s">
        <v>253</v>
      </c>
      <c r="C12" s="621"/>
      <c r="D12" s="621"/>
      <c r="E12" s="621"/>
      <c r="F12" s="621"/>
      <c r="G12" s="621"/>
      <c r="H12" s="621"/>
      <c r="I12" s="621"/>
      <c r="J12" s="621"/>
      <c r="K12" s="621"/>
      <c r="L12" s="621"/>
      <c r="M12" s="621"/>
      <c r="N12" s="621"/>
      <c r="O12" s="621"/>
      <c r="P12" s="621"/>
      <c r="Q12" s="622"/>
      <c r="R12" s="623" t="s">
        <v>237</v>
      </c>
      <c r="S12" s="624"/>
      <c r="T12" s="624"/>
      <c r="U12" s="624"/>
      <c r="V12" s="624"/>
      <c r="W12" s="624"/>
      <c r="X12" s="624"/>
      <c r="Y12" s="625"/>
      <c r="Z12" s="626" t="s">
        <v>128</v>
      </c>
      <c r="AA12" s="626"/>
      <c r="AB12" s="626"/>
      <c r="AC12" s="626"/>
      <c r="AD12" s="627" t="s">
        <v>128</v>
      </c>
      <c r="AE12" s="627"/>
      <c r="AF12" s="627"/>
      <c r="AG12" s="627"/>
      <c r="AH12" s="627"/>
      <c r="AI12" s="627"/>
      <c r="AJ12" s="627"/>
      <c r="AK12" s="627"/>
      <c r="AL12" s="628" t="s">
        <v>128</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26820500</v>
      </c>
      <c r="BH12" s="624"/>
      <c r="BI12" s="624"/>
      <c r="BJ12" s="624"/>
      <c r="BK12" s="624"/>
      <c r="BL12" s="624"/>
      <c r="BM12" s="624"/>
      <c r="BN12" s="625"/>
      <c r="BO12" s="626">
        <v>38</v>
      </c>
      <c r="BP12" s="626"/>
      <c r="BQ12" s="626"/>
      <c r="BR12" s="626"/>
      <c r="BS12" s="627" t="s">
        <v>128</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2752446</v>
      </c>
      <c r="CS12" s="624"/>
      <c r="CT12" s="624"/>
      <c r="CU12" s="624"/>
      <c r="CV12" s="624"/>
      <c r="CW12" s="624"/>
      <c r="CX12" s="624"/>
      <c r="CY12" s="625"/>
      <c r="CZ12" s="626">
        <v>1.8</v>
      </c>
      <c r="DA12" s="626"/>
      <c r="DB12" s="626"/>
      <c r="DC12" s="626"/>
      <c r="DD12" s="632" t="s">
        <v>128</v>
      </c>
      <c r="DE12" s="624"/>
      <c r="DF12" s="624"/>
      <c r="DG12" s="624"/>
      <c r="DH12" s="624"/>
      <c r="DI12" s="624"/>
      <c r="DJ12" s="624"/>
      <c r="DK12" s="624"/>
      <c r="DL12" s="624"/>
      <c r="DM12" s="624"/>
      <c r="DN12" s="624"/>
      <c r="DO12" s="624"/>
      <c r="DP12" s="625"/>
      <c r="DQ12" s="632">
        <v>2398159</v>
      </c>
      <c r="DR12" s="624"/>
      <c r="DS12" s="624"/>
      <c r="DT12" s="624"/>
      <c r="DU12" s="624"/>
      <c r="DV12" s="624"/>
      <c r="DW12" s="624"/>
      <c r="DX12" s="624"/>
      <c r="DY12" s="624"/>
      <c r="DZ12" s="624"/>
      <c r="EA12" s="624"/>
      <c r="EB12" s="624"/>
      <c r="EC12" s="633"/>
    </row>
    <row r="13" spans="2:143" ht="11.25" customHeight="1" x14ac:dyDescent="0.2">
      <c r="B13" s="620" t="s">
        <v>256</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128</v>
      </c>
      <c r="AA13" s="626"/>
      <c r="AB13" s="626"/>
      <c r="AC13" s="626"/>
      <c r="AD13" s="627" t="s">
        <v>128</v>
      </c>
      <c r="AE13" s="627"/>
      <c r="AF13" s="627"/>
      <c r="AG13" s="627"/>
      <c r="AH13" s="627"/>
      <c r="AI13" s="627"/>
      <c r="AJ13" s="627"/>
      <c r="AK13" s="627"/>
      <c r="AL13" s="628" t="s">
        <v>128</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26239175</v>
      </c>
      <c r="BH13" s="624"/>
      <c r="BI13" s="624"/>
      <c r="BJ13" s="624"/>
      <c r="BK13" s="624"/>
      <c r="BL13" s="624"/>
      <c r="BM13" s="624"/>
      <c r="BN13" s="625"/>
      <c r="BO13" s="626">
        <v>37.200000000000003</v>
      </c>
      <c r="BP13" s="626"/>
      <c r="BQ13" s="626"/>
      <c r="BR13" s="626"/>
      <c r="BS13" s="627" t="s">
        <v>128</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13599589</v>
      </c>
      <c r="CS13" s="624"/>
      <c r="CT13" s="624"/>
      <c r="CU13" s="624"/>
      <c r="CV13" s="624"/>
      <c r="CW13" s="624"/>
      <c r="CX13" s="624"/>
      <c r="CY13" s="625"/>
      <c r="CZ13" s="626">
        <v>8.6999999999999993</v>
      </c>
      <c r="DA13" s="626"/>
      <c r="DB13" s="626"/>
      <c r="DC13" s="626"/>
      <c r="DD13" s="632">
        <v>5447562</v>
      </c>
      <c r="DE13" s="624"/>
      <c r="DF13" s="624"/>
      <c r="DG13" s="624"/>
      <c r="DH13" s="624"/>
      <c r="DI13" s="624"/>
      <c r="DJ13" s="624"/>
      <c r="DK13" s="624"/>
      <c r="DL13" s="624"/>
      <c r="DM13" s="624"/>
      <c r="DN13" s="624"/>
      <c r="DO13" s="624"/>
      <c r="DP13" s="625"/>
      <c r="DQ13" s="632">
        <v>9601571</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v>4334</v>
      </c>
      <c r="S14" s="624"/>
      <c r="T14" s="624"/>
      <c r="U14" s="624"/>
      <c r="V14" s="624"/>
      <c r="W14" s="624"/>
      <c r="X14" s="624"/>
      <c r="Y14" s="625"/>
      <c r="Z14" s="626">
        <v>0</v>
      </c>
      <c r="AA14" s="626"/>
      <c r="AB14" s="626"/>
      <c r="AC14" s="626"/>
      <c r="AD14" s="627">
        <v>4334</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309617</v>
      </c>
      <c r="BH14" s="624"/>
      <c r="BI14" s="624"/>
      <c r="BJ14" s="624"/>
      <c r="BK14" s="624"/>
      <c r="BL14" s="624"/>
      <c r="BM14" s="624"/>
      <c r="BN14" s="625"/>
      <c r="BO14" s="626">
        <v>0.4</v>
      </c>
      <c r="BP14" s="626"/>
      <c r="BQ14" s="626"/>
      <c r="BR14" s="626"/>
      <c r="BS14" s="627" t="s">
        <v>128</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4909238</v>
      </c>
      <c r="CS14" s="624"/>
      <c r="CT14" s="624"/>
      <c r="CU14" s="624"/>
      <c r="CV14" s="624"/>
      <c r="CW14" s="624"/>
      <c r="CX14" s="624"/>
      <c r="CY14" s="625"/>
      <c r="CZ14" s="626">
        <v>3.1</v>
      </c>
      <c r="DA14" s="626"/>
      <c r="DB14" s="626"/>
      <c r="DC14" s="626"/>
      <c r="DD14" s="632">
        <v>1059016</v>
      </c>
      <c r="DE14" s="624"/>
      <c r="DF14" s="624"/>
      <c r="DG14" s="624"/>
      <c r="DH14" s="624"/>
      <c r="DI14" s="624"/>
      <c r="DJ14" s="624"/>
      <c r="DK14" s="624"/>
      <c r="DL14" s="624"/>
      <c r="DM14" s="624"/>
      <c r="DN14" s="624"/>
      <c r="DO14" s="624"/>
      <c r="DP14" s="625"/>
      <c r="DQ14" s="632">
        <v>3677550</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26" t="s">
        <v>128</v>
      </c>
      <c r="AA15" s="626"/>
      <c r="AB15" s="626"/>
      <c r="AC15" s="626"/>
      <c r="AD15" s="627" t="s">
        <v>128</v>
      </c>
      <c r="AE15" s="627"/>
      <c r="AF15" s="627"/>
      <c r="AG15" s="627"/>
      <c r="AH15" s="627"/>
      <c r="AI15" s="627"/>
      <c r="AJ15" s="627"/>
      <c r="AK15" s="627"/>
      <c r="AL15" s="628" t="s">
        <v>128</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1863215</v>
      </c>
      <c r="BH15" s="624"/>
      <c r="BI15" s="624"/>
      <c r="BJ15" s="624"/>
      <c r="BK15" s="624"/>
      <c r="BL15" s="624"/>
      <c r="BM15" s="624"/>
      <c r="BN15" s="625"/>
      <c r="BO15" s="626">
        <v>2.6</v>
      </c>
      <c r="BP15" s="626"/>
      <c r="BQ15" s="626"/>
      <c r="BR15" s="626"/>
      <c r="BS15" s="627" t="s">
        <v>128</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22842114</v>
      </c>
      <c r="CS15" s="624"/>
      <c r="CT15" s="624"/>
      <c r="CU15" s="624"/>
      <c r="CV15" s="624"/>
      <c r="CW15" s="624"/>
      <c r="CX15" s="624"/>
      <c r="CY15" s="625"/>
      <c r="CZ15" s="626">
        <v>14.6</v>
      </c>
      <c r="DA15" s="626"/>
      <c r="DB15" s="626"/>
      <c r="DC15" s="626"/>
      <c r="DD15" s="632">
        <v>6256113</v>
      </c>
      <c r="DE15" s="624"/>
      <c r="DF15" s="624"/>
      <c r="DG15" s="624"/>
      <c r="DH15" s="624"/>
      <c r="DI15" s="624"/>
      <c r="DJ15" s="624"/>
      <c r="DK15" s="624"/>
      <c r="DL15" s="624"/>
      <c r="DM15" s="624"/>
      <c r="DN15" s="624"/>
      <c r="DO15" s="624"/>
      <c r="DP15" s="625"/>
      <c r="DQ15" s="632">
        <v>14616170</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129688</v>
      </c>
      <c r="S16" s="624"/>
      <c r="T16" s="624"/>
      <c r="U16" s="624"/>
      <c r="V16" s="624"/>
      <c r="W16" s="624"/>
      <c r="X16" s="624"/>
      <c r="Y16" s="625"/>
      <c r="Z16" s="626">
        <v>0.1</v>
      </c>
      <c r="AA16" s="626"/>
      <c r="AB16" s="626"/>
      <c r="AC16" s="626"/>
      <c r="AD16" s="627">
        <v>129688</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26" t="s">
        <v>128</v>
      </c>
      <c r="BP16" s="626"/>
      <c r="BQ16" s="626"/>
      <c r="BR16" s="626"/>
      <c r="BS16" s="627" t="s">
        <v>128</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26" t="s">
        <v>128</v>
      </c>
      <c r="DA16" s="626"/>
      <c r="DB16" s="626"/>
      <c r="DC16" s="626"/>
      <c r="DD16" s="632" t="s">
        <v>128</v>
      </c>
      <c r="DE16" s="624"/>
      <c r="DF16" s="624"/>
      <c r="DG16" s="624"/>
      <c r="DH16" s="624"/>
      <c r="DI16" s="624"/>
      <c r="DJ16" s="624"/>
      <c r="DK16" s="624"/>
      <c r="DL16" s="624"/>
      <c r="DM16" s="624"/>
      <c r="DN16" s="624"/>
      <c r="DO16" s="624"/>
      <c r="DP16" s="625"/>
      <c r="DQ16" s="632" t="s">
        <v>128</v>
      </c>
      <c r="DR16" s="624"/>
      <c r="DS16" s="624"/>
      <c r="DT16" s="624"/>
      <c r="DU16" s="624"/>
      <c r="DV16" s="624"/>
      <c r="DW16" s="624"/>
      <c r="DX16" s="624"/>
      <c r="DY16" s="624"/>
      <c r="DZ16" s="624"/>
      <c r="EA16" s="624"/>
      <c r="EB16" s="624"/>
      <c r="EC16" s="633"/>
    </row>
    <row r="17" spans="2:133" ht="11.25" customHeight="1" x14ac:dyDescent="0.2">
      <c r="B17" s="620" t="s">
        <v>268</v>
      </c>
      <c r="C17" s="621"/>
      <c r="D17" s="621"/>
      <c r="E17" s="621"/>
      <c r="F17" s="621"/>
      <c r="G17" s="621"/>
      <c r="H17" s="621"/>
      <c r="I17" s="621"/>
      <c r="J17" s="621"/>
      <c r="K17" s="621"/>
      <c r="L17" s="621"/>
      <c r="M17" s="621"/>
      <c r="N17" s="621"/>
      <c r="O17" s="621"/>
      <c r="P17" s="621"/>
      <c r="Q17" s="622"/>
      <c r="R17" s="623">
        <v>942568</v>
      </c>
      <c r="S17" s="624"/>
      <c r="T17" s="624"/>
      <c r="U17" s="624"/>
      <c r="V17" s="624"/>
      <c r="W17" s="624"/>
      <c r="X17" s="624"/>
      <c r="Y17" s="625"/>
      <c r="Z17" s="626">
        <v>0.6</v>
      </c>
      <c r="AA17" s="626"/>
      <c r="AB17" s="626"/>
      <c r="AC17" s="626"/>
      <c r="AD17" s="627">
        <v>942568</v>
      </c>
      <c r="AE17" s="627"/>
      <c r="AF17" s="627"/>
      <c r="AG17" s="627"/>
      <c r="AH17" s="627"/>
      <c r="AI17" s="627"/>
      <c r="AJ17" s="627"/>
      <c r="AK17" s="627"/>
      <c r="AL17" s="628">
        <v>1.2</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26" t="s">
        <v>128</v>
      </c>
      <c r="BP17" s="626"/>
      <c r="BQ17" s="626"/>
      <c r="BR17" s="626"/>
      <c r="BS17" s="627" t="s">
        <v>128</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6521259</v>
      </c>
      <c r="CS17" s="624"/>
      <c r="CT17" s="624"/>
      <c r="CU17" s="624"/>
      <c r="CV17" s="624"/>
      <c r="CW17" s="624"/>
      <c r="CX17" s="624"/>
      <c r="CY17" s="625"/>
      <c r="CZ17" s="626">
        <v>4.2</v>
      </c>
      <c r="DA17" s="626"/>
      <c r="DB17" s="626"/>
      <c r="DC17" s="626"/>
      <c r="DD17" s="632" t="s">
        <v>128</v>
      </c>
      <c r="DE17" s="624"/>
      <c r="DF17" s="624"/>
      <c r="DG17" s="624"/>
      <c r="DH17" s="624"/>
      <c r="DI17" s="624"/>
      <c r="DJ17" s="624"/>
      <c r="DK17" s="624"/>
      <c r="DL17" s="624"/>
      <c r="DM17" s="624"/>
      <c r="DN17" s="624"/>
      <c r="DO17" s="624"/>
      <c r="DP17" s="625"/>
      <c r="DQ17" s="632">
        <v>6449548</v>
      </c>
      <c r="DR17" s="624"/>
      <c r="DS17" s="624"/>
      <c r="DT17" s="624"/>
      <c r="DU17" s="624"/>
      <c r="DV17" s="624"/>
      <c r="DW17" s="624"/>
      <c r="DX17" s="624"/>
      <c r="DY17" s="624"/>
      <c r="DZ17" s="624"/>
      <c r="EA17" s="624"/>
      <c r="EB17" s="624"/>
      <c r="EC17" s="633"/>
    </row>
    <row r="18" spans="2:133" ht="11.25" customHeight="1" x14ac:dyDescent="0.2">
      <c r="B18" s="620" t="s">
        <v>271</v>
      </c>
      <c r="C18" s="621"/>
      <c r="D18" s="621"/>
      <c r="E18" s="621"/>
      <c r="F18" s="621"/>
      <c r="G18" s="621"/>
      <c r="H18" s="621"/>
      <c r="I18" s="621"/>
      <c r="J18" s="621"/>
      <c r="K18" s="621"/>
      <c r="L18" s="621"/>
      <c r="M18" s="621"/>
      <c r="N18" s="621"/>
      <c r="O18" s="621"/>
      <c r="P18" s="621"/>
      <c r="Q18" s="622"/>
      <c r="R18" s="623">
        <v>387710</v>
      </c>
      <c r="S18" s="624"/>
      <c r="T18" s="624"/>
      <c r="U18" s="624"/>
      <c r="V18" s="624"/>
      <c r="W18" s="624"/>
      <c r="X18" s="624"/>
      <c r="Y18" s="625"/>
      <c r="Z18" s="626">
        <v>0.2</v>
      </c>
      <c r="AA18" s="626"/>
      <c r="AB18" s="626"/>
      <c r="AC18" s="626"/>
      <c r="AD18" s="627">
        <v>387710</v>
      </c>
      <c r="AE18" s="627"/>
      <c r="AF18" s="627"/>
      <c r="AG18" s="627"/>
      <c r="AH18" s="627"/>
      <c r="AI18" s="627"/>
      <c r="AJ18" s="627"/>
      <c r="AK18" s="627"/>
      <c r="AL18" s="628">
        <v>0.5</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26" t="s">
        <v>128</v>
      </c>
      <c r="BP18" s="626"/>
      <c r="BQ18" s="626"/>
      <c r="BR18" s="626"/>
      <c r="BS18" s="627" t="s">
        <v>128</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26" t="s">
        <v>128</v>
      </c>
      <c r="DA18" s="626"/>
      <c r="DB18" s="626"/>
      <c r="DC18" s="626"/>
      <c r="DD18" s="632" t="s">
        <v>128</v>
      </c>
      <c r="DE18" s="624"/>
      <c r="DF18" s="624"/>
      <c r="DG18" s="624"/>
      <c r="DH18" s="624"/>
      <c r="DI18" s="624"/>
      <c r="DJ18" s="624"/>
      <c r="DK18" s="624"/>
      <c r="DL18" s="624"/>
      <c r="DM18" s="624"/>
      <c r="DN18" s="624"/>
      <c r="DO18" s="624"/>
      <c r="DP18" s="625"/>
      <c r="DQ18" s="632" t="s">
        <v>128</v>
      </c>
      <c r="DR18" s="624"/>
      <c r="DS18" s="624"/>
      <c r="DT18" s="624"/>
      <c r="DU18" s="624"/>
      <c r="DV18" s="624"/>
      <c r="DW18" s="624"/>
      <c r="DX18" s="624"/>
      <c r="DY18" s="624"/>
      <c r="DZ18" s="624"/>
      <c r="EA18" s="624"/>
      <c r="EB18" s="624"/>
      <c r="EC18" s="633"/>
    </row>
    <row r="19" spans="2:133" ht="11.25" customHeight="1" x14ac:dyDescent="0.2">
      <c r="B19" s="620" t="s">
        <v>274</v>
      </c>
      <c r="C19" s="621"/>
      <c r="D19" s="621"/>
      <c r="E19" s="621"/>
      <c r="F19" s="621"/>
      <c r="G19" s="621"/>
      <c r="H19" s="621"/>
      <c r="I19" s="621"/>
      <c r="J19" s="621"/>
      <c r="K19" s="621"/>
      <c r="L19" s="621"/>
      <c r="M19" s="621"/>
      <c r="N19" s="621"/>
      <c r="O19" s="621"/>
      <c r="P19" s="621"/>
      <c r="Q19" s="622"/>
      <c r="R19" s="623">
        <v>387329</v>
      </c>
      <c r="S19" s="624"/>
      <c r="T19" s="624"/>
      <c r="U19" s="624"/>
      <c r="V19" s="624"/>
      <c r="W19" s="624"/>
      <c r="X19" s="624"/>
      <c r="Y19" s="625"/>
      <c r="Z19" s="626">
        <v>0.2</v>
      </c>
      <c r="AA19" s="626"/>
      <c r="AB19" s="626"/>
      <c r="AC19" s="626"/>
      <c r="AD19" s="627">
        <v>387329</v>
      </c>
      <c r="AE19" s="627"/>
      <c r="AF19" s="627"/>
      <c r="AG19" s="627"/>
      <c r="AH19" s="627"/>
      <c r="AI19" s="627"/>
      <c r="AJ19" s="627"/>
      <c r="AK19" s="627"/>
      <c r="AL19" s="628">
        <v>0.5</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7049000</v>
      </c>
      <c r="BH19" s="624"/>
      <c r="BI19" s="624"/>
      <c r="BJ19" s="624"/>
      <c r="BK19" s="624"/>
      <c r="BL19" s="624"/>
      <c r="BM19" s="624"/>
      <c r="BN19" s="625"/>
      <c r="BO19" s="626">
        <v>10</v>
      </c>
      <c r="BP19" s="626"/>
      <c r="BQ19" s="626"/>
      <c r="BR19" s="626"/>
      <c r="BS19" s="627" t="s">
        <v>128</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128</v>
      </c>
      <c r="DA19" s="626"/>
      <c r="DB19" s="626"/>
      <c r="DC19" s="626"/>
      <c r="DD19" s="632" t="s">
        <v>128</v>
      </c>
      <c r="DE19" s="624"/>
      <c r="DF19" s="624"/>
      <c r="DG19" s="624"/>
      <c r="DH19" s="624"/>
      <c r="DI19" s="624"/>
      <c r="DJ19" s="624"/>
      <c r="DK19" s="624"/>
      <c r="DL19" s="624"/>
      <c r="DM19" s="624"/>
      <c r="DN19" s="624"/>
      <c r="DO19" s="624"/>
      <c r="DP19" s="625"/>
      <c r="DQ19" s="632" t="s">
        <v>128</v>
      </c>
      <c r="DR19" s="624"/>
      <c r="DS19" s="624"/>
      <c r="DT19" s="624"/>
      <c r="DU19" s="624"/>
      <c r="DV19" s="624"/>
      <c r="DW19" s="624"/>
      <c r="DX19" s="624"/>
      <c r="DY19" s="624"/>
      <c r="DZ19" s="624"/>
      <c r="EA19" s="624"/>
      <c r="EB19" s="624"/>
      <c r="EC19" s="633"/>
    </row>
    <row r="20" spans="2:133" ht="11.25" customHeight="1" x14ac:dyDescent="0.2">
      <c r="B20" s="636" t="s">
        <v>277</v>
      </c>
      <c r="C20" s="637"/>
      <c r="D20" s="637"/>
      <c r="E20" s="637"/>
      <c r="F20" s="637"/>
      <c r="G20" s="637"/>
      <c r="H20" s="637"/>
      <c r="I20" s="637"/>
      <c r="J20" s="637"/>
      <c r="K20" s="637"/>
      <c r="L20" s="637"/>
      <c r="M20" s="637"/>
      <c r="N20" s="637"/>
      <c r="O20" s="637"/>
      <c r="P20" s="637"/>
      <c r="Q20" s="638"/>
      <c r="R20" s="623">
        <v>381</v>
      </c>
      <c r="S20" s="624"/>
      <c r="T20" s="624"/>
      <c r="U20" s="624"/>
      <c r="V20" s="624"/>
      <c r="W20" s="624"/>
      <c r="X20" s="624"/>
      <c r="Y20" s="625"/>
      <c r="Z20" s="626">
        <v>0</v>
      </c>
      <c r="AA20" s="626"/>
      <c r="AB20" s="626"/>
      <c r="AC20" s="626"/>
      <c r="AD20" s="627">
        <v>381</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7049000</v>
      </c>
      <c r="BH20" s="624"/>
      <c r="BI20" s="624"/>
      <c r="BJ20" s="624"/>
      <c r="BK20" s="624"/>
      <c r="BL20" s="624"/>
      <c r="BM20" s="624"/>
      <c r="BN20" s="625"/>
      <c r="BO20" s="626">
        <v>10</v>
      </c>
      <c r="BP20" s="626"/>
      <c r="BQ20" s="626"/>
      <c r="BR20" s="626"/>
      <c r="BS20" s="627" t="s">
        <v>128</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156308636</v>
      </c>
      <c r="CS20" s="624"/>
      <c r="CT20" s="624"/>
      <c r="CU20" s="624"/>
      <c r="CV20" s="624"/>
      <c r="CW20" s="624"/>
      <c r="CX20" s="624"/>
      <c r="CY20" s="625"/>
      <c r="CZ20" s="626">
        <v>100</v>
      </c>
      <c r="DA20" s="626"/>
      <c r="DB20" s="626"/>
      <c r="DC20" s="626"/>
      <c r="DD20" s="632">
        <v>17076795</v>
      </c>
      <c r="DE20" s="624"/>
      <c r="DF20" s="624"/>
      <c r="DG20" s="624"/>
      <c r="DH20" s="624"/>
      <c r="DI20" s="624"/>
      <c r="DJ20" s="624"/>
      <c r="DK20" s="624"/>
      <c r="DL20" s="624"/>
      <c r="DM20" s="624"/>
      <c r="DN20" s="624"/>
      <c r="DO20" s="624"/>
      <c r="DP20" s="625"/>
      <c r="DQ20" s="632">
        <v>94545223</v>
      </c>
      <c r="DR20" s="624"/>
      <c r="DS20" s="624"/>
      <c r="DT20" s="624"/>
      <c r="DU20" s="624"/>
      <c r="DV20" s="624"/>
      <c r="DW20" s="624"/>
      <c r="DX20" s="624"/>
      <c r="DY20" s="624"/>
      <c r="DZ20" s="624"/>
      <c r="EA20" s="624"/>
      <c r="EB20" s="624"/>
      <c r="EC20" s="633"/>
    </row>
    <row r="21" spans="2:133" ht="11.25" customHeight="1" x14ac:dyDescent="0.2">
      <c r="B21" s="620" t="s">
        <v>280</v>
      </c>
      <c r="C21" s="621"/>
      <c r="D21" s="621"/>
      <c r="E21" s="621"/>
      <c r="F21" s="621"/>
      <c r="G21" s="621"/>
      <c r="H21" s="621"/>
      <c r="I21" s="621"/>
      <c r="J21" s="621"/>
      <c r="K21" s="621"/>
      <c r="L21" s="621"/>
      <c r="M21" s="621"/>
      <c r="N21" s="621"/>
      <c r="O21" s="621"/>
      <c r="P21" s="621"/>
      <c r="Q21" s="622"/>
      <c r="R21" s="623">
        <v>2967755</v>
      </c>
      <c r="S21" s="624"/>
      <c r="T21" s="624"/>
      <c r="U21" s="624"/>
      <c r="V21" s="624"/>
      <c r="W21" s="624"/>
      <c r="X21" s="624"/>
      <c r="Y21" s="625"/>
      <c r="Z21" s="626">
        <v>1.9</v>
      </c>
      <c r="AA21" s="626"/>
      <c r="AB21" s="626"/>
      <c r="AC21" s="626"/>
      <c r="AD21" s="627">
        <v>2701712</v>
      </c>
      <c r="AE21" s="627"/>
      <c r="AF21" s="627"/>
      <c r="AG21" s="627"/>
      <c r="AH21" s="627"/>
      <c r="AI21" s="627"/>
      <c r="AJ21" s="627"/>
      <c r="AK21" s="627"/>
      <c r="AL21" s="628">
        <v>3.4</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21895</v>
      </c>
      <c r="BH21" s="624"/>
      <c r="BI21" s="624"/>
      <c r="BJ21" s="624"/>
      <c r="BK21" s="624"/>
      <c r="BL21" s="624"/>
      <c r="BM21" s="624"/>
      <c r="BN21" s="625"/>
      <c r="BO21" s="626">
        <v>0</v>
      </c>
      <c r="BP21" s="626"/>
      <c r="BQ21" s="626"/>
      <c r="BR21" s="626"/>
      <c r="BS21" s="627" t="s">
        <v>128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282</v>
      </c>
      <c r="C22" s="621"/>
      <c r="D22" s="621"/>
      <c r="E22" s="621"/>
      <c r="F22" s="621"/>
      <c r="G22" s="621"/>
      <c r="H22" s="621"/>
      <c r="I22" s="621"/>
      <c r="J22" s="621"/>
      <c r="K22" s="621"/>
      <c r="L22" s="621"/>
      <c r="M22" s="621"/>
      <c r="N22" s="621"/>
      <c r="O22" s="621"/>
      <c r="P22" s="621"/>
      <c r="Q22" s="622"/>
      <c r="R22" s="623">
        <v>2701712</v>
      </c>
      <c r="S22" s="624"/>
      <c r="T22" s="624"/>
      <c r="U22" s="624"/>
      <c r="V22" s="624"/>
      <c r="W22" s="624"/>
      <c r="X22" s="624"/>
      <c r="Y22" s="625"/>
      <c r="Z22" s="626">
        <v>1.7</v>
      </c>
      <c r="AA22" s="626"/>
      <c r="AB22" s="626"/>
      <c r="AC22" s="626"/>
      <c r="AD22" s="627">
        <v>2701712</v>
      </c>
      <c r="AE22" s="627"/>
      <c r="AF22" s="627"/>
      <c r="AG22" s="627"/>
      <c r="AH22" s="627"/>
      <c r="AI22" s="627"/>
      <c r="AJ22" s="627"/>
      <c r="AK22" s="627"/>
      <c r="AL22" s="628">
        <v>3.4</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v>1059654</v>
      </c>
      <c r="BH22" s="624"/>
      <c r="BI22" s="624"/>
      <c r="BJ22" s="624"/>
      <c r="BK22" s="624"/>
      <c r="BL22" s="624"/>
      <c r="BM22" s="624"/>
      <c r="BN22" s="625"/>
      <c r="BO22" s="626">
        <v>1.5</v>
      </c>
      <c r="BP22" s="626"/>
      <c r="BQ22" s="626"/>
      <c r="BR22" s="626"/>
      <c r="BS22" s="627" t="s">
        <v>237</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285</v>
      </c>
      <c r="C23" s="621"/>
      <c r="D23" s="621"/>
      <c r="E23" s="621"/>
      <c r="F23" s="621"/>
      <c r="G23" s="621"/>
      <c r="H23" s="621"/>
      <c r="I23" s="621"/>
      <c r="J23" s="621"/>
      <c r="K23" s="621"/>
      <c r="L23" s="621"/>
      <c r="M23" s="621"/>
      <c r="N23" s="621"/>
      <c r="O23" s="621"/>
      <c r="P23" s="621"/>
      <c r="Q23" s="622"/>
      <c r="R23" s="623">
        <v>265936</v>
      </c>
      <c r="S23" s="624"/>
      <c r="T23" s="624"/>
      <c r="U23" s="624"/>
      <c r="V23" s="624"/>
      <c r="W23" s="624"/>
      <c r="X23" s="624"/>
      <c r="Y23" s="625"/>
      <c r="Z23" s="626">
        <v>0.2</v>
      </c>
      <c r="AA23" s="626"/>
      <c r="AB23" s="626"/>
      <c r="AC23" s="626"/>
      <c r="AD23" s="627" t="s">
        <v>237</v>
      </c>
      <c r="AE23" s="627"/>
      <c r="AF23" s="627"/>
      <c r="AG23" s="627"/>
      <c r="AH23" s="627"/>
      <c r="AI23" s="627"/>
      <c r="AJ23" s="627"/>
      <c r="AK23" s="627"/>
      <c r="AL23" s="628" t="s">
        <v>128</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5967451</v>
      </c>
      <c r="BH23" s="624"/>
      <c r="BI23" s="624"/>
      <c r="BJ23" s="624"/>
      <c r="BK23" s="624"/>
      <c r="BL23" s="624"/>
      <c r="BM23" s="624"/>
      <c r="BN23" s="625"/>
      <c r="BO23" s="626">
        <v>8.5</v>
      </c>
      <c r="BP23" s="626"/>
      <c r="BQ23" s="626"/>
      <c r="BR23" s="626"/>
      <c r="BS23" s="627" t="s">
        <v>128</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2">
      <c r="B24" s="620" t="s">
        <v>292</v>
      </c>
      <c r="C24" s="621"/>
      <c r="D24" s="621"/>
      <c r="E24" s="621"/>
      <c r="F24" s="621"/>
      <c r="G24" s="621"/>
      <c r="H24" s="621"/>
      <c r="I24" s="621"/>
      <c r="J24" s="621"/>
      <c r="K24" s="621"/>
      <c r="L24" s="621"/>
      <c r="M24" s="621"/>
      <c r="N24" s="621"/>
      <c r="O24" s="621"/>
      <c r="P24" s="621"/>
      <c r="Q24" s="622"/>
      <c r="R24" s="623">
        <v>107</v>
      </c>
      <c r="S24" s="624"/>
      <c r="T24" s="624"/>
      <c r="U24" s="624"/>
      <c r="V24" s="624"/>
      <c r="W24" s="624"/>
      <c r="X24" s="624"/>
      <c r="Y24" s="625"/>
      <c r="Z24" s="626">
        <v>0</v>
      </c>
      <c r="AA24" s="626"/>
      <c r="AB24" s="626"/>
      <c r="AC24" s="626"/>
      <c r="AD24" s="627" t="s">
        <v>237</v>
      </c>
      <c r="AE24" s="627"/>
      <c r="AF24" s="627"/>
      <c r="AG24" s="627"/>
      <c r="AH24" s="627"/>
      <c r="AI24" s="627"/>
      <c r="AJ24" s="627"/>
      <c r="AK24" s="627"/>
      <c r="AL24" s="628" t="s">
        <v>128</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128</v>
      </c>
      <c r="BH24" s="624"/>
      <c r="BI24" s="624"/>
      <c r="BJ24" s="624"/>
      <c r="BK24" s="624"/>
      <c r="BL24" s="624"/>
      <c r="BM24" s="624"/>
      <c r="BN24" s="625"/>
      <c r="BO24" s="626" t="s">
        <v>128</v>
      </c>
      <c r="BP24" s="626"/>
      <c r="BQ24" s="626"/>
      <c r="BR24" s="626"/>
      <c r="BS24" s="627" t="s">
        <v>237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83064941</v>
      </c>
      <c r="CS24" s="613"/>
      <c r="CT24" s="613"/>
      <c r="CU24" s="613"/>
      <c r="CV24" s="613"/>
      <c r="CW24" s="613"/>
      <c r="CX24" s="613"/>
      <c r="CY24" s="614"/>
      <c r="CZ24" s="617">
        <v>53.1</v>
      </c>
      <c r="DA24" s="618"/>
      <c r="DB24" s="618"/>
      <c r="DC24" s="634"/>
      <c r="DD24" s="658">
        <v>45587289</v>
      </c>
      <c r="DE24" s="613"/>
      <c r="DF24" s="613"/>
      <c r="DG24" s="613"/>
      <c r="DH24" s="613"/>
      <c r="DI24" s="613"/>
      <c r="DJ24" s="613"/>
      <c r="DK24" s="614"/>
      <c r="DL24" s="658">
        <v>43971289</v>
      </c>
      <c r="DM24" s="613"/>
      <c r="DN24" s="613"/>
      <c r="DO24" s="613"/>
      <c r="DP24" s="613"/>
      <c r="DQ24" s="613"/>
      <c r="DR24" s="613"/>
      <c r="DS24" s="613"/>
      <c r="DT24" s="613"/>
      <c r="DU24" s="613"/>
      <c r="DV24" s="614"/>
      <c r="DW24" s="617">
        <v>53.9</v>
      </c>
      <c r="DX24" s="618"/>
      <c r="DY24" s="618"/>
      <c r="DZ24" s="618"/>
      <c r="EA24" s="618"/>
      <c r="EB24" s="618"/>
      <c r="EC24" s="619"/>
    </row>
    <row r="25" spans="2:133" ht="11.25" customHeight="1" x14ac:dyDescent="0.2">
      <c r="B25" s="620" t="s">
        <v>295</v>
      </c>
      <c r="C25" s="621"/>
      <c r="D25" s="621"/>
      <c r="E25" s="621"/>
      <c r="F25" s="621"/>
      <c r="G25" s="621"/>
      <c r="H25" s="621"/>
      <c r="I25" s="621"/>
      <c r="J25" s="621"/>
      <c r="K25" s="621"/>
      <c r="L25" s="621"/>
      <c r="M25" s="621"/>
      <c r="N25" s="621"/>
      <c r="O25" s="621"/>
      <c r="P25" s="621"/>
      <c r="Q25" s="622"/>
      <c r="R25" s="623">
        <v>85569626</v>
      </c>
      <c r="S25" s="624"/>
      <c r="T25" s="624"/>
      <c r="U25" s="624"/>
      <c r="V25" s="624"/>
      <c r="W25" s="624"/>
      <c r="X25" s="624"/>
      <c r="Y25" s="625"/>
      <c r="Z25" s="626">
        <v>53.4</v>
      </c>
      <c r="AA25" s="626"/>
      <c r="AB25" s="626"/>
      <c r="AC25" s="626"/>
      <c r="AD25" s="627">
        <v>79336132</v>
      </c>
      <c r="AE25" s="627"/>
      <c r="AF25" s="627"/>
      <c r="AG25" s="627"/>
      <c r="AH25" s="627"/>
      <c r="AI25" s="627"/>
      <c r="AJ25" s="627"/>
      <c r="AK25" s="627"/>
      <c r="AL25" s="628">
        <v>98.5</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128</v>
      </c>
      <c r="BP25" s="626"/>
      <c r="BQ25" s="626"/>
      <c r="BR25" s="626"/>
      <c r="BS25" s="627" t="s">
        <v>128</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26405634</v>
      </c>
      <c r="CS25" s="655"/>
      <c r="CT25" s="655"/>
      <c r="CU25" s="655"/>
      <c r="CV25" s="655"/>
      <c r="CW25" s="655"/>
      <c r="CX25" s="655"/>
      <c r="CY25" s="656"/>
      <c r="CZ25" s="628">
        <v>16.899999999999999</v>
      </c>
      <c r="DA25" s="653"/>
      <c r="DB25" s="653"/>
      <c r="DC25" s="657"/>
      <c r="DD25" s="632">
        <v>24444209</v>
      </c>
      <c r="DE25" s="655"/>
      <c r="DF25" s="655"/>
      <c r="DG25" s="655"/>
      <c r="DH25" s="655"/>
      <c r="DI25" s="655"/>
      <c r="DJ25" s="655"/>
      <c r="DK25" s="656"/>
      <c r="DL25" s="632">
        <v>24164281</v>
      </c>
      <c r="DM25" s="655"/>
      <c r="DN25" s="655"/>
      <c r="DO25" s="655"/>
      <c r="DP25" s="655"/>
      <c r="DQ25" s="655"/>
      <c r="DR25" s="655"/>
      <c r="DS25" s="655"/>
      <c r="DT25" s="655"/>
      <c r="DU25" s="655"/>
      <c r="DV25" s="656"/>
      <c r="DW25" s="628">
        <v>29.6</v>
      </c>
      <c r="DX25" s="653"/>
      <c r="DY25" s="653"/>
      <c r="DZ25" s="653"/>
      <c r="EA25" s="653"/>
      <c r="EB25" s="653"/>
      <c r="EC25" s="654"/>
    </row>
    <row r="26" spans="2:133" ht="11.25" customHeight="1" x14ac:dyDescent="0.2">
      <c r="B26" s="620" t="s">
        <v>298</v>
      </c>
      <c r="C26" s="621"/>
      <c r="D26" s="621"/>
      <c r="E26" s="621"/>
      <c r="F26" s="621"/>
      <c r="G26" s="621"/>
      <c r="H26" s="621"/>
      <c r="I26" s="621"/>
      <c r="J26" s="621"/>
      <c r="K26" s="621"/>
      <c r="L26" s="621"/>
      <c r="M26" s="621"/>
      <c r="N26" s="621"/>
      <c r="O26" s="621"/>
      <c r="P26" s="621"/>
      <c r="Q26" s="622"/>
      <c r="R26" s="623">
        <v>36853</v>
      </c>
      <c r="S26" s="624"/>
      <c r="T26" s="624"/>
      <c r="U26" s="624"/>
      <c r="V26" s="624"/>
      <c r="W26" s="624"/>
      <c r="X26" s="624"/>
      <c r="Y26" s="625"/>
      <c r="Z26" s="626">
        <v>0</v>
      </c>
      <c r="AA26" s="626"/>
      <c r="AB26" s="626"/>
      <c r="AC26" s="626"/>
      <c r="AD26" s="627">
        <v>36853</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128</v>
      </c>
      <c r="BH26" s="624"/>
      <c r="BI26" s="624"/>
      <c r="BJ26" s="624"/>
      <c r="BK26" s="624"/>
      <c r="BL26" s="624"/>
      <c r="BM26" s="624"/>
      <c r="BN26" s="625"/>
      <c r="BO26" s="626" t="s">
        <v>128</v>
      </c>
      <c r="BP26" s="626"/>
      <c r="BQ26" s="626"/>
      <c r="BR26" s="626"/>
      <c r="BS26" s="627" t="s">
        <v>128</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17237042</v>
      </c>
      <c r="CS26" s="624"/>
      <c r="CT26" s="624"/>
      <c r="CU26" s="624"/>
      <c r="CV26" s="624"/>
      <c r="CW26" s="624"/>
      <c r="CX26" s="624"/>
      <c r="CY26" s="625"/>
      <c r="CZ26" s="628">
        <v>11</v>
      </c>
      <c r="DA26" s="653"/>
      <c r="DB26" s="653"/>
      <c r="DC26" s="657"/>
      <c r="DD26" s="632">
        <v>15994379</v>
      </c>
      <c r="DE26" s="624"/>
      <c r="DF26" s="624"/>
      <c r="DG26" s="624"/>
      <c r="DH26" s="624"/>
      <c r="DI26" s="624"/>
      <c r="DJ26" s="624"/>
      <c r="DK26" s="625"/>
      <c r="DL26" s="632" t="s">
        <v>128</v>
      </c>
      <c r="DM26" s="624"/>
      <c r="DN26" s="624"/>
      <c r="DO26" s="624"/>
      <c r="DP26" s="624"/>
      <c r="DQ26" s="624"/>
      <c r="DR26" s="624"/>
      <c r="DS26" s="624"/>
      <c r="DT26" s="624"/>
      <c r="DU26" s="624"/>
      <c r="DV26" s="625"/>
      <c r="DW26" s="628" t="s">
        <v>237</v>
      </c>
      <c r="DX26" s="653"/>
      <c r="DY26" s="653"/>
      <c r="DZ26" s="653"/>
      <c r="EA26" s="653"/>
      <c r="EB26" s="653"/>
      <c r="EC26" s="654"/>
    </row>
    <row r="27" spans="2:133" ht="11.25" customHeight="1" x14ac:dyDescent="0.2">
      <c r="B27" s="620" t="s">
        <v>301</v>
      </c>
      <c r="C27" s="621"/>
      <c r="D27" s="621"/>
      <c r="E27" s="621"/>
      <c r="F27" s="621"/>
      <c r="G27" s="621"/>
      <c r="H27" s="621"/>
      <c r="I27" s="621"/>
      <c r="J27" s="621"/>
      <c r="K27" s="621"/>
      <c r="L27" s="621"/>
      <c r="M27" s="621"/>
      <c r="N27" s="621"/>
      <c r="O27" s="621"/>
      <c r="P27" s="621"/>
      <c r="Q27" s="622"/>
      <c r="R27" s="623">
        <v>784832</v>
      </c>
      <c r="S27" s="624"/>
      <c r="T27" s="624"/>
      <c r="U27" s="624"/>
      <c r="V27" s="624"/>
      <c r="W27" s="624"/>
      <c r="X27" s="624"/>
      <c r="Y27" s="625"/>
      <c r="Z27" s="626">
        <v>0.5</v>
      </c>
      <c r="AA27" s="626"/>
      <c r="AB27" s="626"/>
      <c r="AC27" s="626"/>
      <c r="AD27" s="627">
        <v>3182</v>
      </c>
      <c r="AE27" s="627"/>
      <c r="AF27" s="627"/>
      <c r="AG27" s="627"/>
      <c r="AH27" s="627"/>
      <c r="AI27" s="627"/>
      <c r="AJ27" s="627"/>
      <c r="AK27" s="627"/>
      <c r="AL27" s="628">
        <v>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70539746</v>
      </c>
      <c r="BH27" s="624"/>
      <c r="BI27" s="624"/>
      <c r="BJ27" s="624"/>
      <c r="BK27" s="624"/>
      <c r="BL27" s="624"/>
      <c r="BM27" s="624"/>
      <c r="BN27" s="625"/>
      <c r="BO27" s="626">
        <v>100</v>
      </c>
      <c r="BP27" s="626"/>
      <c r="BQ27" s="626"/>
      <c r="BR27" s="626"/>
      <c r="BS27" s="627">
        <v>505598</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50138048</v>
      </c>
      <c r="CS27" s="655"/>
      <c r="CT27" s="655"/>
      <c r="CU27" s="655"/>
      <c r="CV27" s="655"/>
      <c r="CW27" s="655"/>
      <c r="CX27" s="655"/>
      <c r="CY27" s="656"/>
      <c r="CZ27" s="628">
        <v>32.1</v>
      </c>
      <c r="DA27" s="653"/>
      <c r="DB27" s="653"/>
      <c r="DC27" s="657"/>
      <c r="DD27" s="632">
        <v>14693532</v>
      </c>
      <c r="DE27" s="655"/>
      <c r="DF27" s="655"/>
      <c r="DG27" s="655"/>
      <c r="DH27" s="655"/>
      <c r="DI27" s="655"/>
      <c r="DJ27" s="655"/>
      <c r="DK27" s="656"/>
      <c r="DL27" s="632">
        <v>13357460</v>
      </c>
      <c r="DM27" s="655"/>
      <c r="DN27" s="655"/>
      <c r="DO27" s="655"/>
      <c r="DP27" s="655"/>
      <c r="DQ27" s="655"/>
      <c r="DR27" s="655"/>
      <c r="DS27" s="655"/>
      <c r="DT27" s="655"/>
      <c r="DU27" s="655"/>
      <c r="DV27" s="656"/>
      <c r="DW27" s="628">
        <v>16.399999999999999</v>
      </c>
      <c r="DX27" s="653"/>
      <c r="DY27" s="653"/>
      <c r="DZ27" s="653"/>
      <c r="EA27" s="653"/>
      <c r="EB27" s="653"/>
      <c r="EC27" s="654"/>
    </row>
    <row r="28" spans="2:133" ht="11.25" customHeight="1" x14ac:dyDescent="0.2">
      <c r="B28" s="620" t="s">
        <v>304</v>
      </c>
      <c r="C28" s="621"/>
      <c r="D28" s="621"/>
      <c r="E28" s="621"/>
      <c r="F28" s="621"/>
      <c r="G28" s="621"/>
      <c r="H28" s="621"/>
      <c r="I28" s="621"/>
      <c r="J28" s="621"/>
      <c r="K28" s="621"/>
      <c r="L28" s="621"/>
      <c r="M28" s="621"/>
      <c r="N28" s="621"/>
      <c r="O28" s="621"/>
      <c r="P28" s="621"/>
      <c r="Q28" s="622"/>
      <c r="R28" s="623">
        <v>2027111</v>
      </c>
      <c r="S28" s="624"/>
      <c r="T28" s="624"/>
      <c r="U28" s="624"/>
      <c r="V28" s="624"/>
      <c r="W28" s="624"/>
      <c r="X28" s="624"/>
      <c r="Y28" s="625"/>
      <c r="Z28" s="626">
        <v>1.3</v>
      </c>
      <c r="AA28" s="626"/>
      <c r="AB28" s="626"/>
      <c r="AC28" s="626"/>
      <c r="AD28" s="627">
        <v>484199</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6521259</v>
      </c>
      <c r="CS28" s="624"/>
      <c r="CT28" s="624"/>
      <c r="CU28" s="624"/>
      <c r="CV28" s="624"/>
      <c r="CW28" s="624"/>
      <c r="CX28" s="624"/>
      <c r="CY28" s="625"/>
      <c r="CZ28" s="628">
        <v>4.2</v>
      </c>
      <c r="DA28" s="653"/>
      <c r="DB28" s="653"/>
      <c r="DC28" s="657"/>
      <c r="DD28" s="632">
        <v>6449548</v>
      </c>
      <c r="DE28" s="624"/>
      <c r="DF28" s="624"/>
      <c r="DG28" s="624"/>
      <c r="DH28" s="624"/>
      <c r="DI28" s="624"/>
      <c r="DJ28" s="624"/>
      <c r="DK28" s="625"/>
      <c r="DL28" s="632">
        <v>6449548</v>
      </c>
      <c r="DM28" s="624"/>
      <c r="DN28" s="624"/>
      <c r="DO28" s="624"/>
      <c r="DP28" s="624"/>
      <c r="DQ28" s="624"/>
      <c r="DR28" s="624"/>
      <c r="DS28" s="624"/>
      <c r="DT28" s="624"/>
      <c r="DU28" s="624"/>
      <c r="DV28" s="625"/>
      <c r="DW28" s="628">
        <v>7.9</v>
      </c>
      <c r="DX28" s="653"/>
      <c r="DY28" s="653"/>
      <c r="DZ28" s="653"/>
      <c r="EA28" s="653"/>
      <c r="EB28" s="653"/>
      <c r="EC28" s="654"/>
    </row>
    <row r="29" spans="2:133" ht="11.25" customHeight="1" x14ac:dyDescent="0.2">
      <c r="B29" s="620" t="s">
        <v>306</v>
      </c>
      <c r="C29" s="621"/>
      <c r="D29" s="621"/>
      <c r="E29" s="621"/>
      <c r="F29" s="621"/>
      <c r="G29" s="621"/>
      <c r="H29" s="621"/>
      <c r="I29" s="621"/>
      <c r="J29" s="621"/>
      <c r="K29" s="621"/>
      <c r="L29" s="621"/>
      <c r="M29" s="621"/>
      <c r="N29" s="621"/>
      <c r="O29" s="621"/>
      <c r="P29" s="621"/>
      <c r="Q29" s="622"/>
      <c r="R29" s="623">
        <v>546277</v>
      </c>
      <c r="S29" s="624"/>
      <c r="T29" s="624"/>
      <c r="U29" s="624"/>
      <c r="V29" s="624"/>
      <c r="W29" s="624"/>
      <c r="X29" s="624"/>
      <c r="Y29" s="625"/>
      <c r="Z29" s="626">
        <v>0.3</v>
      </c>
      <c r="AA29" s="626"/>
      <c r="AB29" s="626"/>
      <c r="AC29" s="626"/>
      <c r="AD29" s="627" t="s">
        <v>128</v>
      </c>
      <c r="AE29" s="627"/>
      <c r="AF29" s="627"/>
      <c r="AG29" s="627"/>
      <c r="AH29" s="627"/>
      <c r="AI29" s="627"/>
      <c r="AJ29" s="627"/>
      <c r="AK29" s="627"/>
      <c r="AL29" s="628" t="s">
        <v>128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71</v>
      </c>
      <c r="CG29" s="621"/>
      <c r="CH29" s="621"/>
      <c r="CI29" s="621"/>
      <c r="CJ29" s="621"/>
      <c r="CK29" s="621"/>
      <c r="CL29" s="621"/>
      <c r="CM29" s="621"/>
      <c r="CN29" s="621"/>
      <c r="CO29" s="621"/>
      <c r="CP29" s="621"/>
      <c r="CQ29" s="622"/>
      <c r="CR29" s="623">
        <v>6521256</v>
      </c>
      <c r="CS29" s="655"/>
      <c r="CT29" s="655"/>
      <c r="CU29" s="655"/>
      <c r="CV29" s="655"/>
      <c r="CW29" s="655"/>
      <c r="CX29" s="655"/>
      <c r="CY29" s="656"/>
      <c r="CZ29" s="628">
        <v>4.2</v>
      </c>
      <c r="DA29" s="653"/>
      <c r="DB29" s="653"/>
      <c r="DC29" s="657"/>
      <c r="DD29" s="632">
        <v>6449545</v>
      </c>
      <c r="DE29" s="655"/>
      <c r="DF29" s="655"/>
      <c r="DG29" s="655"/>
      <c r="DH29" s="655"/>
      <c r="DI29" s="655"/>
      <c r="DJ29" s="655"/>
      <c r="DK29" s="656"/>
      <c r="DL29" s="632">
        <v>6449545</v>
      </c>
      <c r="DM29" s="655"/>
      <c r="DN29" s="655"/>
      <c r="DO29" s="655"/>
      <c r="DP29" s="655"/>
      <c r="DQ29" s="655"/>
      <c r="DR29" s="655"/>
      <c r="DS29" s="655"/>
      <c r="DT29" s="655"/>
      <c r="DU29" s="655"/>
      <c r="DV29" s="656"/>
      <c r="DW29" s="628">
        <v>7.9</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40259748</v>
      </c>
      <c r="S30" s="624"/>
      <c r="T30" s="624"/>
      <c r="U30" s="624"/>
      <c r="V30" s="624"/>
      <c r="W30" s="624"/>
      <c r="X30" s="624"/>
      <c r="Y30" s="625"/>
      <c r="Z30" s="626">
        <v>25.1</v>
      </c>
      <c r="AA30" s="626"/>
      <c r="AB30" s="626"/>
      <c r="AC30" s="626"/>
      <c r="AD30" s="627" t="s">
        <v>128</v>
      </c>
      <c r="AE30" s="627"/>
      <c r="AF30" s="627"/>
      <c r="AG30" s="627"/>
      <c r="AH30" s="627"/>
      <c r="AI30" s="627"/>
      <c r="AJ30" s="627"/>
      <c r="AK30" s="627"/>
      <c r="AL30" s="628" t="s">
        <v>237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6218181</v>
      </c>
      <c r="CS30" s="624"/>
      <c r="CT30" s="624"/>
      <c r="CU30" s="624"/>
      <c r="CV30" s="624"/>
      <c r="CW30" s="624"/>
      <c r="CX30" s="624"/>
      <c r="CY30" s="625"/>
      <c r="CZ30" s="628">
        <v>4</v>
      </c>
      <c r="DA30" s="653"/>
      <c r="DB30" s="653"/>
      <c r="DC30" s="657"/>
      <c r="DD30" s="632">
        <v>6147214</v>
      </c>
      <c r="DE30" s="624"/>
      <c r="DF30" s="624"/>
      <c r="DG30" s="624"/>
      <c r="DH30" s="624"/>
      <c r="DI30" s="624"/>
      <c r="DJ30" s="624"/>
      <c r="DK30" s="625"/>
      <c r="DL30" s="632">
        <v>6147214</v>
      </c>
      <c r="DM30" s="624"/>
      <c r="DN30" s="624"/>
      <c r="DO30" s="624"/>
      <c r="DP30" s="624"/>
      <c r="DQ30" s="624"/>
      <c r="DR30" s="624"/>
      <c r="DS30" s="624"/>
      <c r="DT30" s="624"/>
      <c r="DU30" s="624"/>
      <c r="DV30" s="625"/>
      <c r="DW30" s="628">
        <v>7.5</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128</v>
      </c>
      <c r="S31" s="624"/>
      <c r="T31" s="624"/>
      <c r="U31" s="624"/>
      <c r="V31" s="624"/>
      <c r="W31" s="624"/>
      <c r="X31" s="624"/>
      <c r="Y31" s="625"/>
      <c r="Z31" s="626" t="s">
        <v>128</v>
      </c>
      <c r="AA31" s="626"/>
      <c r="AB31" s="626"/>
      <c r="AC31" s="626"/>
      <c r="AD31" s="627" t="s">
        <v>128</v>
      </c>
      <c r="AE31" s="627"/>
      <c r="AF31" s="627"/>
      <c r="AG31" s="627"/>
      <c r="AH31" s="627"/>
      <c r="AI31" s="627"/>
      <c r="AJ31" s="627"/>
      <c r="AK31" s="627"/>
      <c r="AL31" s="628" t="s">
        <v>128</v>
      </c>
      <c r="AM31" s="629"/>
      <c r="AN31" s="629"/>
      <c r="AO31" s="630"/>
      <c r="AP31" s="669" t="s">
        <v>313</v>
      </c>
      <c r="AQ31" s="670"/>
      <c r="AR31" s="670"/>
      <c r="AS31" s="670"/>
      <c r="AT31" s="675" t="s">
        <v>314</v>
      </c>
      <c r="AU31" s="218"/>
      <c r="AV31" s="218"/>
      <c r="AW31" s="218"/>
      <c r="AX31" s="609" t="s">
        <v>189</v>
      </c>
      <c r="AY31" s="610"/>
      <c r="AZ31" s="610"/>
      <c r="BA31" s="610"/>
      <c r="BB31" s="610"/>
      <c r="BC31" s="610"/>
      <c r="BD31" s="610"/>
      <c r="BE31" s="610"/>
      <c r="BF31" s="611"/>
      <c r="BG31" s="679">
        <v>99.6</v>
      </c>
      <c r="BH31" s="667"/>
      <c r="BI31" s="667"/>
      <c r="BJ31" s="667"/>
      <c r="BK31" s="667"/>
      <c r="BL31" s="667"/>
      <c r="BM31" s="618">
        <v>98.9</v>
      </c>
      <c r="BN31" s="667"/>
      <c r="BO31" s="667"/>
      <c r="BP31" s="667"/>
      <c r="BQ31" s="668"/>
      <c r="BR31" s="679">
        <v>99.6</v>
      </c>
      <c r="BS31" s="667"/>
      <c r="BT31" s="667"/>
      <c r="BU31" s="667"/>
      <c r="BV31" s="667"/>
      <c r="BW31" s="667"/>
      <c r="BX31" s="618">
        <v>98.8</v>
      </c>
      <c r="BY31" s="667"/>
      <c r="BZ31" s="667"/>
      <c r="CA31" s="667"/>
      <c r="CB31" s="668"/>
      <c r="CD31" s="661"/>
      <c r="CE31" s="662"/>
      <c r="CF31" s="620" t="s">
        <v>315</v>
      </c>
      <c r="CG31" s="621"/>
      <c r="CH31" s="621"/>
      <c r="CI31" s="621"/>
      <c r="CJ31" s="621"/>
      <c r="CK31" s="621"/>
      <c r="CL31" s="621"/>
      <c r="CM31" s="621"/>
      <c r="CN31" s="621"/>
      <c r="CO31" s="621"/>
      <c r="CP31" s="621"/>
      <c r="CQ31" s="622"/>
      <c r="CR31" s="623">
        <v>303075</v>
      </c>
      <c r="CS31" s="655"/>
      <c r="CT31" s="655"/>
      <c r="CU31" s="655"/>
      <c r="CV31" s="655"/>
      <c r="CW31" s="655"/>
      <c r="CX31" s="655"/>
      <c r="CY31" s="656"/>
      <c r="CZ31" s="628">
        <v>0.2</v>
      </c>
      <c r="DA31" s="653"/>
      <c r="DB31" s="653"/>
      <c r="DC31" s="657"/>
      <c r="DD31" s="632">
        <v>302331</v>
      </c>
      <c r="DE31" s="655"/>
      <c r="DF31" s="655"/>
      <c r="DG31" s="655"/>
      <c r="DH31" s="655"/>
      <c r="DI31" s="655"/>
      <c r="DJ31" s="655"/>
      <c r="DK31" s="656"/>
      <c r="DL31" s="632">
        <v>302331</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11296879</v>
      </c>
      <c r="S32" s="624"/>
      <c r="T32" s="624"/>
      <c r="U32" s="624"/>
      <c r="V32" s="624"/>
      <c r="W32" s="624"/>
      <c r="X32" s="624"/>
      <c r="Y32" s="625"/>
      <c r="Z32" s="626">
        <v>7.1</v>
      </c>
      <c r="AA32" s="626"/>
      <c r="AB32" s="626"/>
      <c r="AC32" s="626"/>
      <c r="AD32" s="627" t="s">
        <v>128</v>
      </c>
      <c r="AE32" s="627"/>
      <c r="AF32" s="627"/>
      <c r="AG32" s="627"/>
      <c r="AH32" s="627"/>
      <c r="AI32" s="627"/>
      <c r="AJ32" s="627"/>
      <c r="AK32" s="627"/>
      <c r="AL32" s="628" t="s">
        <v>128</v>
      </c>
      <c r="AM32" s="629"/>
      <c r="AN32" s="629"/>
      <c r="AO32" s="630"/>
      <c r="AP32" s="671"/>
      <c r="AQ32" s="672"/>
      <c r="AR32" s="672"/>
      <c r="AS32" s="672"/>
      <c r="AT32" s="676"/>
      <c r="AU32" s="214" t="s">
        <v>317</v>
      </c>
      <c r="AX32" s="620" t="s">
        <v>318</v>
      </c>
      <c r="AY32" s="621"/>
      <c r="AZ32" s="621"/>
      <c r="BA32" s="621"/>
      <c r="BB32" s="621"/>
      <c r="BC32" s="621"/>
      <c r="BD32" s="621"/>
      <c r="BE32" s="621"/>
      <c r="BF32" s="622"/>
      <c r="BG32" s="680">
        <v>99.5</v>
      </c>
      <c r="BH32" s="655"/>
      <c r="BI32" s="655"/>
      <c r="BJ32" s="655"/>
      <c r="BK32" s="655"/>
      <c r="BL32" s="655"/>
      <c r="BM32" s="629">
        <v>98.6</v>
      </c>
      <c r="BN32" s="655"/>
      <c r="BO32" s="655"/>
      <c r="BP32" s="655"/>
      <c r="BQ32" s="678"/>
      <c r="BR32" s="680">
        <v>99.5</v>
      </c>
      <c r="BS32" s="655"/>
      <c r="BT32" s="655"/>
      <c r="BU32" s="655"/>
      <c r="BV32" s="655"/>
      <c r="BW32" s="655"/>
      <c r="BX32" s="629">
        <v>98.5</v>
      </c>
      <c r="BY32" s="655"/>
      <c r="BZ32" s="655"/>
      <c r="CA32" s="655"/>
      <c r="CB32" s="678"/>
      <c r="CD32" s="663"/>
      <c r="CE32" s="664"/>
      <c r="CF32" s="620" t="s">
        <v>319</v>
      </c>
      <c r="CG32" s="621"/>
      <c r="CH32" s="621"/>
      <c r="CI32" s="621"/>
      <c r="CJ32" s="621"/>
      <c r="CK32" s="621"/>
      <c r="CL32" s="621"/>
      <c r="CM32" s="621"/>
      <c r="CN32" s="621"/>
      <c r="CO32" s="621"/>
      <c r="CP32" s="621"/>
      <c r="CQ32" s="622"/>
      <c r="CR32" s="623">
        <v>3</v>
      </c>
      <c r="CS32" s="624"/>
      <c r="CT32" s="624"/>
      <c r="CU32" s="624"/>
      <c r="CV32" s="624"/>
      <c r="CW32" s="624"/>
      <c r="CX32" s="624"/>
      <c r="CY32" s="625"/>
      <c r="CZ32" s="628">
        <v>0</v>
      </c>
      <c r="DA32" s="653"/>
      <c r="DB32" s="653"/>
      <c r="DC32" s="657"/>
      <c r="DD32" s="632">
        <v>3</v>
      </c>
      <c r="DE32" s="624"/>
      <c r="DF32" s="624"/>
      <c r="DG32" s="624"/>
      <c r="DH32" s="624"/>
      <c r="DI32" s="624"/>
      <c r="DJ32" s="624"/>
      <c r="DK32" s="625"/>
      <c r="DL32" s="632">
        <v>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320</v>
      </c>
      <c r="C33" s="621"/>
      <c r="D33" s="621"/>
      <c r="E33" s="621"/>
      <c r="F33" s="621"/>
      <c r="G33" s="621"/>
      <c r="H33" s="621"/>
      <c r="I33" s="621"/>
      <c r="J33" s="621"/>
      <c r="K33" s="621"/>
      <c r="L33" s="621"/>
      <c r="M33" s="621"/>
      <c r="N33" s="621"/>
      <c r="O33" s="621"/>
      <c r="P33" s="621"/>
      <c r="Q33" s="622"/>
      <c r="R33" s="623">
        <v>507533</v>
      </c>
      <c r="S33" s="624"/>
      <c r="T33" s="624"/>
      <c r="U33" s="624"/>
      <c r="V33" s="624"/>
      <c r="W33" s="624"/>
      <c r="X33" s="624"/>
      <c r="Y33" s="625"/>
      <c r="Z33" s="626">
        <v>0.3</v>
      </c>
      <c r="AA33" s="626"/>
      <c r="AB33" s="626"/>
      <c r="AC33" s="626"/>
      <c r="AD33" s="627">
        <v>84773</v>
      </c>
      <c r="AE33" s="627"/>
      <c r="AF33" s="627"/>
      <c r="AG33" s="627"/>
      <c r="AH33" s="627"/>
      <c r="AI33" s="627"/>
      <c r="AJ33" s="627"/>
      <c r="AK33" s="627"/>
      <c r="AL33" s="628">
        <v>0.1</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99.7</v>
      </c>
      <c r="BH33" s="682"/>
      <c r="BI33" s="682"/>
      <c r="BJ33" s="682"/>
      <c r="BK33" s="682"/>
      <c r="BL33" s="682"/>
      <c r="BM33" s="683">
        <v>99.2</v>
      </c>
      <c r="BN33" s="682"/>
      <c r="BO33" s="682"/>
      <c r="BP33" s="682"/>
      <c r="BQ33" s="684"/>
      <c r="BR33" s="681">
        <v>99.7</v>
      </c>
      <c r="BS33" s="682"/>
      <c r="BT33" s="682"/>
      <c r="BU33" s="682"/>
      <c r="BV33" s="682"/>
      <c r="BW33" s="682"/>
      <c r="BX33" s="683">
        <v>99.2</v>
      </c>
      <c r="BY33" s="682"/>
      <c r="BZ33" s="682"/>
      <c r="CA33" s="682"/>
      <c r="CB33" s="684"/>
      <c r="CD33" s="620" t="s">
        <v>322</v>
      </c>
      <c r="CE33" s="621"/>
      <c r="CF33" s="621"/>
      <c r="CG33" s="621"/>
      <c r="CH33" s="621"/>
      <c r="CI33" s="621"/>
      <c r="CJ33" s="621"/>
      <c r="CK33" s="621"/>
      <c r="CL33" s="621"/>
      <c r="CM33" s="621"/>
      <c r="CN33" s="621"/>
      <c r="CO33" s="621"/>
      <c r="CP33" s="621"/>
      <c r="CQ33" s="622"/>
      <c r="CR33" s="623">
        <v>56166900</v>
      </c>
      <c r="CS33" s="655"/>
      <c r="CT33" s="655"/>
      <c r="CU33" s="655"/>
      <c r="CV33" s="655"/>
      <c r="CW33" s="655"/>
      <c r="CX33" s="655"/>
      <c r="CY33" s="656"/>
      <c r="CZ33" s="628">
        <v>35.9</v>
      </c>
      <c r="DA33" s="653"/>
      <c r="DB33" s="653"/>
      <c r="DC33" s="657"/>
      <c r="DD33" s="632">
        <v>43778787</v>
      </c>
      <c r="DE33" s="655"/>
      <c r="DF33" s="655"/>
      <c r="DG33" s="655"/>
      <c r="DH33" s="655"/>
      <c r="DI33" s="655"/>
      <c r="DJ33" s="655"/>
      <c r="DK33" s="656"/>
      <c r="DL33" s="632">
        <v>33962308</v>
      </c>
      <c r="DM33" s="655"/>
      <c r="DN33" s="655"/>
      <c r="DO33" s="655"/>
      <c r="DP33" s="655"/>
      <c r="DQ33" s="655"/>
      <c r="DR33" s="655"/>
      <c r="DS33" s="655"/>
      <c r="DT33" s="655"/>
      <c r="DU33" s="655"/>
      <c r="DV33" s="656"/>
      <c r="DW33" s="628">
        <v>41.6</v>
      </c>
      <c r="DX33" s="653"/>
      <c r="DY33" s="653"/>
      <c r="DZ33" s="653"/>
      <c r="EA33" s="653"/>
      <c r="EB33" s="653"/>
      <c r="EC33" s="654"/>
    </row>
    <row r="34" spans="2:133" ht="11.25" customHeight="1" x14ac:dyDescent="0.2">
      <c r="B34" s="620" t="s">
        <v>323</v>
      </c>
      <c r="C34" s="621"/>
      <c r="D34" s="621"/>
      <c r="E34" s="621"/>
      <c r="F34" s="621"/>
      <c r="G34" s="621"/>
      <c r="H34" s="621"/>
      <c r="I34" s="621"/>
      <c r="J34" s="621"/>
      <c r="K34" s="621"/>
      <c r="L34" s="621"/>
      <c r="M34" s="621"/>
      <c r="N34" s="621"/>
      <c r="O34" s="621"/>
      <c r="P34" s="621"/>
      <c r="Q34" s="622"/>
      <c r="R34" s="623">
        <v>1023037</v>
      </c>
      <c r="S34" s="624"/>
      <c r="T34" s="624"/>
      <c r="U34" s="624"/>
      <c r="V34" s="624"/>
      <c r="W34" s="624"/>
      <c r="X34" s="624"/>
      <c r="Y34" s="625"/>
      <c r="Z34" s="626">
        <v>0.6</v>
      </c>
      <c r="AA34" s="626"/>
      <c r="AB34" s="626"/>
      <c r="AC34" s="626"/>
      <c r="AD34" s="627" t="s">
        <v>128</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27256700</v>
      </c>
      <c r="CS34" s="624"/>
      <c r="CT34" s="624"/>
      <c r="CU34" s="624"/>
      <c r="CV34" s="624"/>
      <c r="CW34" s="624"/>
      <c r="CX34" s="624"/>
      <c r="CY34" s="625"/>
      <c r="CZ34" s="628">
        <v>17.399999999999999</v>
      </c>
      <c r="DA34" s="653"/>
      <c r="DB34" s="653"/>
      <c r="DC34" s="657"/>
      <c r="DD34" s="632">
        <v>19728127</v>
      </c>
      <c r="DE34" s="624"/>
      <c r="DF34" s="624"/>
      <c r="DG34" s="624"/>
      <c r="DH34" s="624"/>
      <c r="DI34" s="624"/>
      <c r="DJ34" s="624"/>
      <c r="DK34" s="625"/>
      <c r="DL34" s="632">
        <v>16399195</v>
      </c>
      <c r="DM34" s="624"/>
      <c r="DN34" s="624"/>
      <c r="DO34" s="624"/>
      <c r="DP34" s="624"/>
      <c r="DQ34" s="624"/>
      <c r="DR34" s="624"/>
      <c r="DS34" s="624"/>
      <c r="DT34" s="624"/>
      <c r="DU34" s="624"/>
      <c r="DV34" s="625"/>
      <c r="DW34" s="628">
        <v>20.100000000000001</v>
      </c>
      <c r="DX34" s="653"/>
      <c r="DY34" s="653"/>
      <c r="DZ34" s="653"/>
      <c r="EA34" s="653"/>
      <c r="EB34" s="653"/>
      <c r="EC34" s="654"/>
    </row>
    <row r="35" spans="2:133" ht="11.25" customHeight="1" x14ac:dyDescent="0.2">
      <c r="B35" s="620" t="s">
        <v>325</v>
      </c>
      <c r="C35" s="621"/>
      <c r="D35" s="621"/>
      <c r="E35" s="621"/>
      <c r="F35" s="621"/>
      <c r="G35" s="621"/>
      <c r="H35" s="621"/>
      <c r="I35" s="621"/>
      <c r="J35" s="621"/>
      <c r="K35" s="621"/>
      <c r="L35" s="621"/>
      <c r="M35" s="621"/>
      <c r="N35" s="621"/>
      <c r="O35" s="621"/>
      <c r="P35" s="621"/>
      <c r="Q35" s="622"/>
      <c r="R35" s="623">
        <v>3763628</v>
      </c>
      <c r="S35" s="624"/>
      <c r="T35" s="624"/>
      <c r="U35" s="624"/>
      <c r="V35" s="624"/>
      <c r="W35" s="624"/>
      <c r="X35" s="624"/>
      <c r="Y35" s="625"/>
      <c r="Z35" s="626">
        <v>2.4</v>
      </c>
      <c r="AA35" s="626"/>
      <c r="AB35" s="626"/>
      <c r="AC35" s="626"/>
      <c r="AD35" s="627" t="s">
        <v>128</v>
      </c>
      <c r="AE35" s="627"/>
      <c r="AF35" s="627"/>
      <c r="AG35" s="627"/>
      <c r="AH35" s="627"/>
      <c r="AI35" s="627"/>
      <c r="AJ35" s="627"/>
      <c r="AK35" s="627"/>
      <c r="AL35" s="628" t="s">
        <v>128</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2739851</v>
      </c>
      <c r="CS35" s="655"/>
      <c r="CT35" s="655"/>
      <c r="CU35" s="655"/>
      <c r="CV35" s="655"/>
      <c r="CW35" s="655"/>
      <c r="CX35" s="655"/>
      <c r="CY35" s="656"/>
      <c r="CZ35" s="628">
        <v>1.8</v>
      </c>
      <c r="DA35" s="653"/>
      <c r="DB35" s="653"/>
      <c r="DC35" s="657"/>
      <c r="DD35" s="632">
        <v>2625449</v>
      </c>
      <c r="DE35" s="655"/>
      <c r="DF35" s="655"/>
      <c r="DG35" s="655"/>
      <c r="DH35" s="655"/>
      <c r="DI35" s="655"/>
      <c r="DJ35" s="655"/>
      <c r="DK35" s="656"/>
      <c r="DL35" s="632">
        <v>2598228</v>
      </c>
      <c r="DM35" s="655"/>
      <c r="DN35" s="655"/>
      <c r="DO35" s="655"/>
      <c r="DP35" s="655"/>
      <c r="DQ35" s="655"/>
      <c r="DR35" s="655"/>
      <c r="DS35" s="655"/>
      <c r="DT35" s="655"/>
      <c r="DU35" s="655"/>
      <c r="DV35" s="656"/>
      <c r="DW35" s="628">
        <v>3.2</v>
      </c>
      <c r="DX35" s="653"/>
      <c r="DY35" s="653"/>
      <c r="DZ35" s="653"/>
      <c r="EA35" s="653"/>
      <c r="EB35" s="653"/>
      <c r="EC35" s="654"/>
    </row>
    <row r="36" spans="2:133" ht="11.25" customHeight="1" x14ac:dyDescent="0.2">
      <c r="B36" s="620" t="s">
        <v>329</v>
      </c>
      <c r="C36" s="621"/>
      <c r="D36" s="621"/>
      <c r="E36" s="621"/>
      <c r="F36" s="621"/>
      <c r="G36" s="621"/>
      <c r="H36" s="621"/>
      <c r="I36" s="621"/>
      <c r="J36" s="621"/>
      <c r="K36" s="621"/>
      <c r="L36" s="621"/>
      <c r="M36" s="621"/>
      <c r="N36" s="621"/>
      <c r="O36" s="621"/>
      <c r="P36" s="621"/>
      <c r="Q36" s="622"/>
      <c r="R36" s="623">
        <v>3130103</v>
      </c>
      <c r="S36" s="624"/>
      <c r="T36" s="624"/>
      <c r="U36" s="624"/>
      <c r="V36" s="624"/>
      <c r="W36" s="624"/>
      <c r="X36" s="624"/>
      <c r="Y36" s="625"/>
      <c r="Z36" s="626">
        <v>2</v>
      </c>
      <c r="AA36" s="626"/>
      <c r="AB36" s="626"/>
      <c r="AC36" s="626"/>
      <c r="AD36" s="627" t="s">
        <v>128</v>
      </c>
      <c r="AE36" s="627"/>
      <c r="AF36" s="627"/>
      <c r="AG36" s="627"/>
      <c r="AH36" s="627"/>
      <c r="AI36" s="627"/>
      <c r="AJ36" s="627"/>
      <c r="AK36" s="627"/>
      <c r="AL36" s="628" t="s">
        <v>128</v>
      </c>
      <c r="AM36" s="629"/>
      <c r="AN36" s="629"/>
      <c r="AO36" s="630"/>
      <c r="AP36" s="222"/>
      <c r="AQ36" s="689" t="s">
        <v>330</v>
      </c>
      <c r="AR36" s="690"/>
      <c r="AS36" s="690"/>
      <c r="AT36" s="690"/>
      <c r="AU36" s="690"/>
      <c r="AV36" s="690"/>
      <c r="AW36" s="690"/>
      <c r="AX36" s="690"/>
      <c r="AY36" s="691"/>
      <c r="AZ36" s="612">
        <v>15236879</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1521208</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10479376</v>
      </c>
      <c r="CS36" s="624"/>
      <c r="CT36" s="624"/>
      <c r="CU36" s="624"/>
      <c r="CV36" s="624"/>
      <c r="CW36" s="624"/>
      <c r="CX36" s="624"/>
      <c r="CY36" s="625"/>
      <c r="CZ36" s="628">
        <v>6.7</v>
      </c>
      <c r="DA36" s="653"/>
      <c r="DB36" s="653"/>
      <c r="DC36" s="657"/>
      <c r="DD36" s="632">
        <v>8923205</v>
      </c>
      <c r="DE36" s="624"/>
      <c r="DF36" s="624"/>
      <c r="DG36" s="624"/>
      <c r="DH36" s="624"/>
      <c r="DI36" s="624"/>
      <c r="DJ36" s="624"/>
      <c r="DK36" s="625"/>
      <c r="DL36" s="632">
        <v>5572861</v>
      </c>
      <c r="DM36" s="624"/>
      <c r="DN36" s="624"/>
      <c r="DO36" s="624"/>
      <c r="DP36" s="624"/>
      <c r="DQ36" s="624"/>
      <c r="DR36" s="624"/>
      <c r="DS36" s="624"/>
      <c r="DT36" s="624"/>
      <c r="DU36" s="624"/>
      <c r="DV36" s="625"/>
      <c r="DW36" s="628">
        <v>6.8</v>
      </c>
      <c r="DX36" s="653"/>
      <c r="DY36" s="653"/>
      <c r="DZ36" s="653"/>
      <c r="EA36" s="653"/>
      <c r="EB36" s="653"/>
      <c r="EC36" s="654"/>
    </row>
    <row r="37" spans="2:133" ht="11.25" customHeight="1" x14ac:dyDescent="0.2">
      <c r="B37" s="620" t="s">
        <v>333</v>
      </c>
      <c r="C37" s="621"/>
      <c r="D37" s="621"/>
      <c r="E37" s="621"/>
      <c r="F37" s="621"/>
      <c r="G37" s="621"/>
      <c r="H37" s="621"/>
      <c r="I37" s="621"/>
      <c r="J37" s="621"/>
      <c r="K37" s="621"/>
      <c r="L37" s="621"/>
      <c r="M37" s="621"/>
      <c r="N37" s="621"/>
      <c r="O37" s="621"/>
      <c r="P37" s="621"/>
      <c r="Q37" s="622"/>
      <c r="R37" s="623">
        <v>3611030</v>
      </c>
      <c r="S37" s="624"/>
      <c r="T37" s="624"/>
      <c r="U37" s="624"/>
      <c r="V37" s="624"/>
      <c r="W37" s="624"/>
      <c r="X37" s="624"/>
      <c r="Y37" s="625"/>
      <c r="Z37" s="626">
        <v>2.2999999999999998</v>
      </c>
      <c r="AA37" s="626"/>
      <c r="AB37" s="626"/>
      <c r="AC37" s="626"/>
      <c r="AD37" s="627">
        <v>604448</v>
      </c>
      <c r="AE37" s="627"/>
      <c r="AF37" s="627"/>
      <c r="AG37" s="627"/>
      <c r="AH37" s="627"/>
      <c r="AI37" s="627"/>
      <c r="AJ37" s="627"/>
      <c r="AK37" s="627"/>
      <c r="AL37" s="628">
        <v>0.8</v>
      </c>
      <c r="AM37" s="629"/>
      <c r="AN37" s="629"/>
      <c r="AO37" s="630"/>
      <c r="AQ37" s="686" t="s">
        <v>334</v>
      </c>
      <c r="AR37" s="687"/>
      <c r="AS37" s="687"/>
      <c r="AT37" s="687"/>
      <c r="AU37" s="687"/>
      <c r="AV37" s="687"/>
      <c r="AW37" s="687"/>
      <c r="AX37" s="687"/>
      <c r="AY37" s="688"/>
      <c r="AZ37" s="623">
        <v>2805696</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1316055</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7426</v>
      </c>
      <c r="CS37" s="655"/>
      <c r="CT37" s="655"/>
      <c r="CU37" s="655"/>
      <c r="CV37" s="655"/>
      <c r="CW37" s="655"/>
      <c r="CX37" s="655"/>
      <c r="CY37" s="656"/>
      <c r="CZ37" s="628">
        <v>0</v>
      </c>
      <c r="DA37" s="653"/>
      <c r="DB37" s="653"/>
      <c r="DC37" s="657"/>
      <c r="DD37" s="632">
        <v>7426</v>
      </c>
      <c r="DE37" s="655"/>
      <c r="DF37" s="655"/>
      <c r="DG37" s="655"/>
      <c r="DH37" s="655"/>
      <c r="DI37" s="655"/>
      <c r="DJ37" s="655"/>
      <c r="DK37" s="656"/>
      <c r="DL37" s="632">
        <v>7426</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337</v>
      </c>
      <c r="C38" s="621"/>
      <c r="D38" s="621"/>
      <c r="E38" s="621"/>
      <c r="F38" s="621"/>
      <c r="G38" s="621"/>
      <c r="H38" s="621"/>
      <c r="I38" s="621"/>
      <c r="J38" s="621"/>
      <c r="K38" s="621"/>
      <c r="L38" s="621"/>
      <c r="M38" s="621"/>
      <c r="N38" s="621"/>
      <c r="O38" s="621"/>
      <c r="P38" s="621"/>
      <c r="Q38" s="622"/>
      <c r="R38" s="623">
        <v>7580100</v>
      </c>
      <c r="S38" s="624"/>
      <c r="T38" s="624"/>
      <c r="U38" s="624"/>
      <c r="V38" s="624"/>
      <c r="W38" s="624"/>
      <c r="X38" s="624"/>
      <c r="Y38" s="625"/>
      <c r="Z38" s="626">
        <v>4.7</v>
      </c>
      <c r="AA38" s="626"/>
      <c r="AB38" s="626"/>
      <c r="AC38" s="626"/>
      <c r="AD38" s="627" t="s">
        <v>128</v>
      </c>
      <c r="AE38" s="627"/>
      <c r="AF38" s="627"/>
      <c r="AG38" s="627"/>
      <c r="AH38" s="627"/>
      <c r="AI38" s="627"/>
      <c r="AJ38" s="627"/>
      <c r="AK38" s="627"/>
      <c r="AL38" s="628" t="s">
        <v>128</v>
      </c>
      <c r="AM38" s="629"/>
      <c r="AN38" s="629"/>
      <c r="AO38" s="630"/>
      <c r="AQ38" s="686" t="s">
        <v>338</v>
      </c>
      <c r="AR38" s="687"/>
      <c r="AS38" s="687"/>
      <c r="AT38" s="687"/>
      <c r="AU38" s="687"/>
      <c r="AV38" s="687"/>
      <c r="AW38" s="687"/>
      <c r="AX38" s="687"/>
      <c r="AY38" s="688"/>
      <c r="AZ38" s="623">
        <v>79191</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41675</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12379828</v>
      </c>
      <c r="CS38" s="624"/>
      <c r="CT38" s="624"/>
      <c r="CU38" s="624"/>
      <c r="CV38" s="624"/>
      <c r="CW38" s="624"/>
      <c r="CX38" s="624"/>
      <c r="CY38" s="625"/>
      <c r="CZ38" s="628">
        <v>7.9</v>
      </c>
      <c r="DA38" s="653"/>
      <c r="DB38" s="653"/>
      <c r="DC38" s="657"/>
      <c r="DD38" s="632">
        <v>9722537</v>
      </c>
      <c r="DE38" s="624"/>
      <c r="DF38" s="624"/>
      <c r="DG38" s="624"/>
      <c r="DH38" s="624"/>
      <c r="DI38" s="624"/>
      <c r="DJ38" s="624"/>
      <c r="DK38" s="625"/>
      <c r="DL38" s="632">
        <v>9392024</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128</v>
      </c>
      <c r="S39" s="624"/>
      <c r="T39" s="624"/>
      <c r="U39" s="624"/>
      <c r="V39" s="624"/>
      <c r="W39" s="624"/>
      <c r="X39" s="624"/>
      <c r="Y39" s="625"/>
      <c r="Z39" s="626" t="s">
        <v>128</v>
      </c>
      <c r="AA39" s="626"/>
      <c r="AB39" s="626"/>
      <c r="AC39" s="626"/>
      <c r="AD39" s="627" t="s">
        <v>128</v>
      </c>
      <c r="AE39" s="627"/>
      <c r="AF39" s="627"/>
      <c r="AG39" s="627"/>
      <c r="AH39" s="627"/>
      <c r="AI39" s="627"/>
      <c r="AJ39" s="627"/>
      <c r="AK39" s="627"/>
      <c r="AL39" s="628" t="s">
        <v>128</v>
      </c>
      <c r="AM39" s="629"/>
      <c r="AN39" s="629"/>
      <c r="AO39" s="630"/>
      <c r="AQ39" s="686" t="s">
        <v>342</v>
      </c>
      <c r="AR39" s="687"/>
      <c r="AS39" s="687"/>
      <c r="AT39" s="687"/>
      <c r="AU39" s="687"/>
      <c r="AV39" s="687"/>
      <c r="AW39" s="687"/>
      <c r="AX39" s="687"/>
      <c r="AY39" s="688"/>
      <c r="AZ39" s="623">
        <v>51355</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60479</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2951062</v>
      </c>
      <c r="CS39" s="655"/>
      <c r="CT39" s="655"/>
      <c r="CU39" s="655"/>
      <c r="CV39" s="655"/>
      <c r="CW39" s="655"/>
      <c r="CX39" s="655"/>
      <c r="CY39" s="656"/>
      <c r="CZ39" s="628">
        <v>1.9</v>
      </c>
      <c r="DA39" s="653"/>
      <c r="DB39" s="653"/>
      <c r="DC39" s="657"/>
      <c r="DD39" s="632">
        <v>2745769</v>
      </c>
      <c r="DE39" s="655"/>
      <c r="DF39" s="655"/>
      <c r="DG39" s="655"/>
      <c r="DH39" s="655"/>
      <c r="DI39" s="655"/>
      <c r="DJ39" s="655"/>
      <c r="DK39" s="656"/>
      <c r="DL39" s="632" t="s">
        <v>237</v>
      </c>
      <c r="DM39" s="655"/>
      <c r="DN39" s="655"/>
      <c r="DO39" s="655"/>
      <c r="DP39" s="655"/>
      <c r="DQ39" s="655"/>
      <c r="DR39" s="655"/>
      <c r="DS39" s="655"/>
      <c r="DT39" s="655"/>
      <c r="DU39" s="655"/>
      <c r="DV39" s="656"/>
      <c r="DW39" s="628" t="s">
        <v>128</v>
      </c>
      <c r="DX39" s="653"/>
      <c r="DY39" s="653"/>
      <c r="DZ39" s="653"/>
      <c r="EA39" s="653"/>
      <c r="EB39" s="653"/>
      <c r="EC39" s="654"/>
    </row>
    <row r="40" spans="2:133" ht="11.25" customHeight="1" x14ac:dyDescent="0.2">
      <c r="B40" s="620" t="s">
        <v>345</v>
      </c>
      <c r="C40" s="621"/>
      <c r="D40" s="621"/>
      <c r="E40" s="621"/>
      <c r="F40" s="621"/>
      <c r="G40" s="621"/>
      <c r="H40" s="621"/>
      <c r="I40" s="621"/>
      <c r="J40" s="621"/>
      <c r="K40" s="621"/>
      <c r="L40" s="621"/>
      <c r="M40" s="621"/>
      <c r="N40" s="621"/>
      <c r="O40" s="621"/>
      <c r="P40" s="621"/>
      <c r="Q40" s="622"/>
      <c r="R40" s="623">
        <v>1000000</v>
      </c>
      <c r="S40" s="624"/>
      <c r="T40" s="624"/>
      <c r="U40" s="624"/>
      <c r="V40" s="624"/>
      <c r="W40" s="624"/>
      <c r="X40" s="624"/>
      <c r="Y40" s="625"/>
      <c r="Z40" s="626">
        <v>0.6</v>
      </c>
      <c r="AA40" s="626"/>
      <c r="AB40" s="626"/>
      <c r="AC40" s="626"/>
      <c r="AD40" s="627" t="s">
        <v>128</v>
      </c>
      <c r="AE40" s="627"/>
      <c r="AF40" s="627"/>
      <c r="AG40" s="627"/>
      <c r="AH40" s="627"/>
      <c r="AI40" s="627"/>
      <c r="AJ40" s="627"/>
      <c r="AK40" s="627"/>
      <c r="AL40" s="628" t="s">
        <v>128</v>
      </c>
      <c r="AM40" s="629"/>
      <c r="AN40" s="629"/>
      <c r="AO40" s="630"/>
      <c r="AQ40" s="686" t="s">
        <v>346</v>
      </c>
      <c r="AR40" s="687"/>
      <c r="AS40" s="687"/>
      <c r="AT40" s="687"/>
      <c r="AU40" s="687"/>
      <c r="AV40" s="687"/>
      <c r="AW40" s="687"/>
      <c r="AX40" s="687"/>
      <c r="AY40" s="688"/>
      <c r="AZ40" s="623" t="s">
        <v>128</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116</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360083</v>
      </c>
      <c r="CS40" s="624"/>
      <c r="CT40" s="624"/>
      <c r="CU40" s="624"/>
      <c r="CV40" s="624"/>
      <c r="CW40" s="624"/>
      <c r="CX40" s="624"/>
      <c r="CY40" s="625"/>
      <c r="CZ40" s="628">
        <v>0.2</v>
      </c>
      <c r="DA40" s="653"/>
      <c r="DB40" s="653"/>
      <c r="DC40" s="657"/>
      <c r="DD40" s="632">
        <v>33700</v>
      </c>
      <c r="DE40" s="624"/>
      <c r="DF40" s="624"/>
      <c r="DG40" s="624"/>
      <c r="DH40" s="624"/>
      <c r="DI40" s="624"/>
      <c r="DJ40" s="624"/>
      <c r="DK40" s="625"/>
      <c r="DL40" s="632" t="s">
        <v>128</v>
      </c>
      <c r="DM40" s="624"/>
      <c r="DN40" s="624"/>
      <c r="DO40" s="624"/>
      <c r="DP40" s="624"/>
      <c r="DQ40" s="624"/>
      <c r="DR40" s="624"/>
      <c r="DS40" s="624"/>
      <c r="DT40" s="624"/>
      <c r="DU40" s="624"/>
      <c r="DV40" s="625"/>
      <c r="DW40" s="628" t="s">
        <v>128</v>
      </c>
      <c r="DX40" s="653"/>
      <c r="DY40" s="653"/>
      <c r="DZ40" s="653"/>
      <c r="EA40" s="653"/>
      <c r="EB40" s="653"/>
      <c r="EC40" s="654"/>
    </row>
    <row r="41" spans="2:133" ht="11.25" customHeight="1" x14ac:dyDescent="0.2">
      <c r="B41" s="644" t="s">
        <v>350</v>
      </c>
      <c r="C41" s="645"/>
      <c r="D41" s="645"/>
      <c r="E41" s="645"/>
      <c r="F41" s="645"/>
      <c r="G41" s="645"/>
      <c r="H41" s="645"/>
      <c r="I41" s="645"/>
      <c r="J41" s="645"/>
      <c r="K41" s="645"/>
      <c r="L41" s="645"/>
      <c r="M41" s="645"/>
      <c r="N41" s="645"/>
      <c r="O41" s="645"/>
      <c r="P41" s="645"/>
      <c r="Q41" s="646"/>
      <c r="R41" s="695">
        <v>160136757</v>
      </c>
      <c r="S41" s="696"/>
      <c r="T41" s="696"/>
      <c r="U41" s="696"/>
      <c r="V41" s="696"/>
      <c r="W41" s="696"/>
      <c r="X41" s="696"/>
      <c r="Y41" s="700"/>
      <c r="Z41" s="701">
        <v>100</v>
      </c>
      <c r="AA41" s="701"/>
      <c r="AB41" s="701"/>
      <c r="AC41" s="701"/>
      <c r="AD41" s="702">
        <v>80549587</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2948848</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237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237</v>
      </c>
      <c r="CS41" s="655"/>
      <c r="CT41" s="655"/>
      <c r="CU41" s="655"/>
      <c r="CV41" s="655"/>
      <c r="CW41" s="655"/>
      <c r="CX41" s="655"/>
      <c r="CY41" s="656"/>
      <c r="CZ41" s="628" t="s">
        <v>237</v>
      </c>
      <c r="DA41" s="653"/>
      <c r="DB41" s="653"/>
      <c r="DC41" s="657"/>
      <c r="DD41" s="632" t="s">
        <v>237</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9351789</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383</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17076795</v>
      </c>
      <c r="CS42" s="655"/>
      <c r="CT42" s="655"/>
      <c r="CU42" s="655"/>
      <c r="CV42" s="655"/>
      <c r="CW42" s="655"/>
      <c r="CX42" s="655"/>
      <c r="CY42" s="656"/>
      <c r="CZ42" s="628">
        <v>10.9</v>
      </c>
      <c r="DA42" s="653"/>
      <c r="DB42" s="653"/>
      <c r="DC42" s="657"/>
      <c r="DD42" s="632">
        <v>5179147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311579</v>
      </c>
      <c r="CS43" s="655"/>
      <c r="CT43" s="655"/>
      <c r="CU43" s="655"/>
      <c r="CV43" s="655"/>
      <c r="CW43" s="655"/>
      <c r="CX43" s="655"/>
      <c r="CY43" s="656"/>
      <c r="CZ43" s="628">
        <v>0.2</v>
      </c>
      <c r="DA43" s="653"/>
      <c r="DB43" s="653"/>
      <c r="DC43" s="657"/>
      <c r="DD43" s="632">
        <v>311564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17076795</v>
      </c>
      <c r="CS44" s="624"/>
      <c r="CT44" s="624"/>
      <c r="CU44" s="624"/>
      <c r="CV44" s="624"/>
      <c r="CW44" s="624"/>
      <c r="CX44" s="624"/>
      <c r="CY44" s="625"/>
      <c r="CZ44" s="628">
        <v>10.9</v>
      </c>
      <c r="DA44" s="629"/>
      <c r="DB44" s="629"/>
      <c r="DC44" s="635"/>
      <c r="DD44" s="632">
        <v>5179147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6264173</v>
      </c>
      <c r="CS45" s="655"/>
      <c r="CT45" s="655"/>
      <c r="CU45" s="655"/>
      <c r="CV45" s="655"/>
      <c r="CW45" s="655"/>
      <c r="CX45" s="655"/>
      <c r="CY45" s="656"/>
      <c r="CZ45" s="628">
        <v>4</v>
      </c>
      <c r="DA45" s="653"/>
      <c r="DB45" s="653"/>
      <c r="DC45" s="657"/>
      <c r="DD45" s="632">
        <v>268120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363</v>
      </c>
      <c r="CG46" s="621"/>
      <c r="CH46" s="621"/>
      <c r="CI46" s="621"/>
      <c r="CJ46" s="621"/>
      <c r="CK46" s="621"/>
      <c r="CL46" s="621"/>
      <c r="CM46" s="621"/>
      <c r="CN46" s="621"/>
      <c r="CO46" s="621"/>
      <c r="CP46" s="621"/>
      <c r="CQ46" s="622"/>
      <c r="CR46" s="623">
        <v>10812622</v>
      </c>
      <c r="CS46" s="624"/>
      <c r="CT46" s="624"/>
      <c r="CU46" s="624"/>
      <c r="CV46" s="624"/>
      <c r="CW46" s="624"/>
      <c r="CX46" s="624"/>
      <c r="CY46" s="625"/>
      <c r="CZ46" s="628">
        <v>6.9</v>
      </c>
      <c r="DA46" s="629"/>
      <c r="DB46" s="629"/>
      <c r="DC46" s="635"/>
      <c r="DD46" s="632">
        <v>4911027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364</v>
      </c>
      <c r="CG47" s="621"/>
      <c r="CH47" s="621"/>
      <c r="CI47" s="621"/>
      <c r="CJ47" s="621"/>
      <c r="CK47" s="621"/>
      <c r="CL47" s="621"/>
      <c r="CM47" s="621"/>
      <c r="CN47" s="621"/>
      <c r="CO47" s="621"/>
      <c r="CP47" s="621"/>
      <c r="CQ47" s="622"/>
      <c r="CR47" s="623" t="s">
        <v>128</v>
      </c>
      <c r="CS47" s="655"/>
      <c r="CT47" s="655"/>
      <c r="CU47" s="655"/>
      <c r="CV47" s="655"/>
      <c r="CW47" s="655"/>
      <c r="CX47" s="655"/>
      <c r="CY47" s="656"/>
      <c r="CZ47" s="628" t="s">
        <v>237</v>
      </c>
      <c r="DA47" s="653"/>
      <c r="DB47" s="653"/>
      <c r="DC47" s="657"/>
      <c r="DD47" s="632" t="s">
        <v>237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365</v>
      </c>
      <c r="CG48" s="621"/>
      <c r="CH48" s="621"/>
      <c r="CI48" s="621"/>
      <c r="CJ48" s="621"/>
      <c r="CK48" s="621"/>
      <c r="CL48" s="621"/>
      <c r="CM48" s="621"/>
      <c r="CN48" s="621"/>
      <c r="CO48" s="621"/>
      <c r="CP48" s="621"/>
      <c r="CQ48" s="622"/>
      <c r="CR48" s="623" t="s">
        <v>128</v>
      </c>
      <c r="CS48" s="624"/>
      <c r="CT48" s="624"/>
      <c r="CU48" s="624"/>
      <c r="CV48" s="624"/>
      <c r="CW48" s="624"/>
      <c r="CX48" s="624"/>
      <c r="CY48" s="625"/>
      <c r="CZ48" s="628" t="s">
        <v>128</v>
      </c>
      <c r="DA48" s="629"/>
      <c r="DB48" s="629"/>
      <c r="DC48" s="635"/>
      <c r="DD48" s="632" t="s">
        <v>128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366</v>
      </c>
      <c r="CE49" s="645"/>
      <c r="CF49" s="645"/>
      <c r="CG49" s="645"/>
      <c r="CH49" s="645"/>
      <c r="CI49" s="645"/>
      <c r="CJ49" s="645"/>
      <c r="CK49" s="645"/>
      <c r="CL49" s="645"/>
      <c r="CM49" s="645"/>
      <c r="CN49" s="645"/>
      <c r="CO49" s="645"/>
      <c r="CP49" s="645"/>
      <c r="CQ49" s="646"/>
      <c r="CR49" s="695">
        <v>156308636</v>
      </c>
      <c r="CS49" s="682"/>
      <c r="CT49" s="682"/>
      <c r="CU49" s="682"/>
      <c r="CV49" s="682"/>
      <c r="CW49" s="682"/>
      <c r="CX49" s="682"/>
      <c r="CY49" s="711"/>
      <c r="CZ49" s="703">
        <v>100</v>
      </c>
      <c r="DA49" s="712"/>
      <c r="DB49" s="712"/>
      <c r="DC49" s="713"/>
      <c r="DD49" s="714">
        <v>94545223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YaDWe75cTacRFeSWh7zirFCLiHkC0qZyeuUPoWvtpyvV0Xe0NTtF3iMVGgUuY7t5zmFNlysb74yEyVDC62OXg==" saltValue="V9UNQM2ufVM+PTQvSuiB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159809</v>
      </c>
      <c r="R7" s="753"/>
      <c r="S7" s="753"/>
      <c r="T7" s="753"/>
      <c r="U7" s="753"/>
      <c r="V7" s="753">
        <v>156752</v>
      </c>
      <c r="W7" s="753"/>
      <c r="X7" s="753"/>
      <c r="Y7" s="753"/>
      <c r="Z7" s="753"/>
      <c r="AA7" s="753">
        <v>3057</v>
      </c>
      <c r="AB7" s="753"/>
      <c r="AC7" s="753"/>
      <c r="AD7" s="753"/>
      <c r="AE7" s="754"/>
      <c r="AF7" s="755">
        <v>1320</v>
      </c>
      <c r="AG7" s="756"/>
      <c r="AH7" s="756"/>
      <c r="AI7" s="756"/>
      <c r="AJ7" s="757"/>
      <c r="AK7" s="758">
        <v>3589</v>
      </c>
      <c r="AL7" s="759"/>
      <c r="AM7" s="759"/>
      <c r="AN7" s="759"/>
      <c r="AO7" s="759"/>
      <c r="AP7" s="759">
        <v>57076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600</v>
      </c>
      <c r="BT7" s="747"/>
      <c r="BU7" s="747"/>
      <c r="BV7" s="747"/>
      <c r="BW7" s="747"/>
      <c r="BX7" s="747"/>
      <c r="BY7" s="747"/>
      <c r="BZ7" s="747"/>
      <c r="CA7" s="747"/>
      <c r="CB7" s="747"/>
      <c r="CC7" s="747"/>
      <c r="CD7" s="747"/>
      <c r="CE7" s="747"/>
      <c r="CF7" s="747"/>
      <c r="CG7" s="762"/>
      <c r="CH7" s="743">
        <v>0</v>
      </c>
      <c r="CI7" s="744"/>
      <c r="CJ7" s="744"/>
      <c r="CK7" s="744"/>
      <c r="CL7" s="745"/>
      <c r="CM7" s="743">
        <v>230</v>
      </c>
      <c r="CN7" s="744"/>
      <c r="CO7" s="744"/>
      <c r="CP7" s="744"/>
      <c r="CQ7" s="745"/>
      <c r="CR7" s="743">
        <v>200</v>
      </c>
      <c r="CS7" s="744"/>
      <c r="CT7" s="744"/>
      <c r="CU7" s="744"/>
      <c r="CV7" s="745"/>
      <c r="CW7" s="743">
        <v>30</v>
      </c>
      <c r="CX7" s="744"/>
      <c r="CY7" s="744"/>
      <c r="CZ7" s="744"/>
      <c r="DA7" s="745"/>
      <c r="DB7" s="743" t="s">
        <v>613</v>
      </c>
      <c r="DC7" s="744"/>
      <c r="DD7" s="744"/>
      <c r="DE7" s="744"/>
      <c r="DF7" s="745"/>
      <c r="DG7" s="743" t="s">
        <v>613</v>
      </c>
      <c r="DH7" s="744"/>
      <c r="DI7" s="744"/>
      <c r="DJ7" s="744"/>
      <c r="DK7" s="745"/>
      <c r="DL7" s="743" t="s">
        <v>613</v>
      </c>
      <c r="DM7" s="744"/>
      <c r="DN7" s="744"/>
      <c r="DO7" s="744"/>
      <c r="DP7" s="745"/>
      <c r="DQ7" s="743" t="s">
        <v>613</v>
      </c>
      <c r="DR7" s="744"/>
      <c r="DS7" s="744"/>
      <c r="DT7" s="744"/>
      <c r="DU7" s="745"/>
      <c r="DV7" s="746"/>
      <c r="DW7" s="747"/>
      <c r="DX7" s="747"/>
      <c r="DY7" s="747"/>
      <c r="DZ7" s="748"/>
      <c r="EA7" s="234"/>
    </row>
    <row r="8" spans="1:131" s="235" customFormat="1" ht="26.25" customHeight="1" x14ac:dyDescent="0.2">
      <c r="A8" s="238">
        <v>2</v>
      </c>
      <c r="B8" s="780" t="s">
        <v>390</v>
      </c>
      <c r="C8" s="781"/>
      <c r="D8" s="781"/>
      <c r="E8" s="781"/>
      <c r="F8" s="781"/>
      <c r="G8" s="781"/>
      <c r="H8" s="781"/>
      <c r="I8" s="781"/>
      <c r="J8" s="781"/>
      <c r="K8" s="781"/>
      <c r="L8" s="781"/>
      <c r="M8" s="781"/>
      <c r="N8" s="781"/>
      <c r="O8" s="781"/>
      <c r="P8" s="782"/>
      <c r="Q8" s="783">
        <v>526</v>
      </c>
      <c r="R8" s="784"/>
      <c r="S8" s="784"/>
      <c r="T8" s="784"/>
      <c r="U8" s="784"/>
      <c r="V8" s="784">
        <v>16</v>
      </c>
      <c r="W8" s="784"/>
      <c r="X8" s="784"/>
      <c r="Y8" s="784"/>
      <c r="Z8" s="784"/>
      <c r="AA8" s="784">
        <v>510</v>
      </c>
      <c r="AB8" s="784"/>
      <c r="AC8" s="784"/>
      <c r="AD8" s="784"/>
      <c r="AE8" s="785"/>
      <c r="AF8" s="786" t="s">
        <v>391</v>
      </c>
      <c r="AG8" s="787"/>
      <c r="AH8" s="787"/>
      <c r="AI8" s="787"/>
      <c r="AJ8" s="788"/>
      <c r="AK8" s="769" t="s">
        <v>593</v>
      </c>
      <c r="AL8" s="770"/>
      <c r="AM8" s="770"/>
      <c r="AN8" s="770"/>
      <c r="AO8" s="770"/>
      <c r="AP8" s="770" t="s">
        <v>593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601</v>
      </c>
      <c r="BT8" s="774"/>
      <c r="BU8" s="774"/>
      <c r="BV8" s="774"/>
      <c r="BW8" s="774"/>
      <c r="BX8" s="774"/>
      <c r="BY8" s="774"/>
      <c r="BZ8" s="774"/>
      <c r="CA8" s="774"/>
      <c r="CB8" s="774"/>
      <c r="CC8" s="774"/>
      <c r="CD8" s="774"/>
      <c r="CE8" s="774"/>
      <c r="CF8" s="774"/>
      <c r="CG8" s="775"/>
      <c r="CH8" s="776">
        <v>-2</v>
      </c>
      <c r="CI8" s="777"/>
      <c r="CJ8" s="777"/>
      <c r="CK8" s="777"/>
      <c r="CL8" s="778"/>
      <c r="CM8" s="776">
        <v>164</v>
      </c>
      <c r="CN8" s="777"/>
      <c r="CO8" s="777"/>
      <c r="CP8" s="777"/>
      <c r="CQ8" s="778"/>
      <c r="CR8" s="776">
        <v>100</v>
      </c>
      <c r="CS8" s="777"/>
      <c r="CT8" s="777"/>
      <c r="CU8" s="777"/>
      <c r="CV8" s="778"/>
      <c r="CW8" s="776" t="s">
        <v>613</v>
      </c>
      <c r="CX8" s="777"/>
      <c r="CY8" s="777"/>
      <c r="CZ8" s="777"/>
      <c r="DA8" s="778"/>
      <c r="DB8" s="776" t="s">
        <v>613</v>
      </c>
      <c r="DC8" s="777"/>
      <c r="DD8" s="777"/>
      <c r="DE8" s="777"/>
      <c r="DF8" s="778"/>
      <c r="DG8" s="776" t="s">
        <v>613</v>
      </c>
      <c r="DH8" s="777"/>
      <c r="DI8" s="777"/>
      <c r="DJ8" s="777"/>
      <c r="DK8" s="778"/>
      <c r="DL8" s="776" t="s">
        <v>613</v>
      </c>
      <c r="DM8" s="777"/>
      <c r="DN8" s="777"/>
      <c r="DO8" s="777"/>
      <c r="DP8" s="778"/>
      <c r="DQ8" s="776" t="s">
        <v>613</v>
      </c>
      <c r="DR8" s="777"/>
      <c r="DS8" s="777"/>
      <c r="DT8" s="777"/>
      <c r="DU8" s="778"/>
      <c r="DV8" s="773"/>
      <c r="DW8" s="774"/>
      <c r="DX8" s="774"/>
      <c r="DY8" s="774"/>
      <c r="DZ8" s="779"/>
      <c r="EA8" s="234"/>
    </row>
    <row r="9" spans="1:131" s="235" customFormat="1" ht="26.25" customHeight="1" x14ac:dyDescent="0.2">
      <c r="A9" s="238">
        <v>3</v>
      </c>
      <c r="B9" s="780" t="s">
        <v>392</v>
      </c>
      <c r="C9" s="781"/>
      <c r="D9" s="781"/>
      <c r="E9" s="781"/>
      <c r="F9" s="781"/>
      <c r="G9" s="781"/>
      <c r="H9" s="781"/>
      <c r="I9" s="781"/>
      <c r="J9" s="781"/>
      <c r="K9" s="781"/>
      <c r="L9" s="781"/>
      <c r="M9" s="781"/>
      <c r="N9" s="781"/>
      <c r="O9" s="781"/>
      <c r="P9" s="782"/>
      <c r="Q9" s="783">
        <v>40</v>
      </c>
      <c r="R9" s="784"/>
      <c r="S9" s="784"/>
      <c r="T9" s="784"/>
      <c r="U9" s="784"/>
      <c r="V9" s="784">
        <v>37</v>
      </c>
      <c r="W9" s="784"/>
      <c r="X9" s="784"/>
      <c r="Y9" s="784"/>
      <c r="Z9" s="784"/>
      <c r="AA9" s="784">
        <v>3</v>
      </c>
      <c r="AB9" s="784"/>
      <c r="AC9" s="784"/>
      <c r="AD9" s="784"/>
      <c r="AE9" s="785"/>
      <c r="AF9" s="786">
        <v>3</v>
      </c>
      <c r="AG9" s="787"/>
      <c r="AH9" s="787"/>
      <c r="AI9" s="787"/>
      <c r="AJ9" s="788"/>
      <c r="AK9" s="769">
        <v>7</v>
      </c>
      <c r="AL9" s="770"/>
      <c r="AM9" s="770"/>
      <c r="AN9" s="770"/>
      <c r="AO9" s="770"/>
      <c r="AP9" s="770" t="s">
        <v>593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602</v>
      </c>
      <c r="BT9" s="774"/>
      <c r="BU9" s="774"/>
      <c r="BV9" s="774"/>
      <c r="BW9" s="774"/>
      <c r="BX9" s="774"/>
      <c r="BY9" s="774"/>
      <c r="BZ9" s="774"/>
      <c r="CA9" s="774"/>
      <c r="CB9" s="774"/>
      <c r="CC9" s="774"/>
      <c r="CD9" s="774"/>
      <c r="CE9" s="774"/>
      <c r="CF9" s="774"/>
      <c r="CG9" s="775"/>
      <c r="CH9" s="776">
        <v>35</v>
      </c>
      <c r="CI9" s="777"/>
      <c r="CJ9" s="777"/>
      <c r="CK9" s="777"/>
      <c r="CL9" s="778"/>
      <c r="CM9" s="776">
        <v>151</v>
      </c>
      <c r="CN9" s="777"/>
      <c r="CO9" s="777"/>
      <c r="CP9" s="777"/>
      <c r="CQ9" s="778"/>
      <c r="CR9" s="776">
        <v>200</v>
      </c>
      <c r="CS9" s="777"/>
      <c r="CT9" s="777"/>
      <c r="CU9" s="777"/>
      <c r="CV9" s="778"/>
      <c r="CW9" s="776" t="s">
        <v>613</v>
      </c>
      <c r="CX9" s="777"/>
      <c r="CY9" s="777"/>
      <c r="CZ9" s="777"/>
      <c r="DA9" s="778"/>
      <c r="DB9" s="776" t="s">
        <v>613</v>
      </c>
      <c r="DC9" s="777"/>
      <c r="DD9" s="777"/>
      <c r="DE9" s="777"/>
      <c r="DF9" s="778"/>
      <c r="DG9" s="776" t="s">
        <v>613</v>
      </c>
      <c r="DH9" s="777"/>
      <c r="DI9" s="777"/>
      <c r="DJ9" s="777"/>
      <c r="DK9" s="778"/>
      <c r="DL9" s="776" t="s">
        <v>613</v>
      </c>
      <c r="DM9" s="777"/>
      <c r="DN9" s="777"/>
      <c r="DO9" s="777"/>
      <c r="DP9" s="778"/>
      <c r="DQ9" s="776" t="s">
        <v>613</v>
      </c>
      <c r="DR9" s="777"/>
      <c r="DS9" s="777"/>
      <c r="DT9" s="777"/>
      <c r="DU9" s="778"/>
      <c r="DV9" s="773"/>
      <c r="DW9" s="774"/>
      <c r="DX9" s="774"/>
      <c r="DY9" s="774"/>
      <c r="DZ9" s="779"/>
      <c r="EA9" s="234"/>
    </row>
    <row r="10" spans="1:131" s="235" customFormat="1" ht="26.25" customHeight="1" x14ac:dyDescent="0.2">
      <c r="A10" s="238">
        <v>4</v>
      </c>
      <c r="B10" s="780" t="s">
        <v>393</v>
      </c>
      <c r="C10" s="781"/>
      <c r="D10" s="781"/>
      <c r="E10" s="781"/>
      <c r="F10" s="781"/>
      <c r="G10" s="781"/>
      <c r="H10" s="781"/>
      <c r="I10" s="781"/>
      <c r="J10" s="781"/>
      <c r="K10" s="781"/>
      <c r="L10" s="781"/>
      <c r="M10" s="781"/>
      <c r="N10" s="781"/>
      <c r="O10" s="781"/>
      <c r="P10" s="782"/>
      <c r="Q10" s="783">
        <v>2246</v>
      </c>
      <c r="R10" s="784"/>
      <c r="S10" s="784"/>
      <c r="T10" s="784"/>
      <c r="U10" s="784"/>
      <c r="V10" s="784">
        <v>1669</v>
      </c>
      <c r="W10" s="784"/>
      <c r="X10" s="784"/>
      <c r="Y10" s="784"/>
      <c r="Z10" s="784"/>
      <c r="AA10" s="784">
        <v>577</v>
      </c>
      <c r="AB10" s="784"/>
      <c r="AC10" s="784"/>
      <c r="AD10" s="784"/>
      <c r="AE10" s="785"/>
      <c r="AF10" s="786">
        <v>-1</v>
      </c>
      <c r="AG10" s="787"/>
      <c r="AH10" s="787"/>
      <c r="AI10" s="787"/>
      <c r="AJ10" s="788"/>
      <c r="AK10" s="769">
        <v>2071</v>
      </c>
      <c r="AL10" s="770"/>
      <c r="AM10" s="770"/>
      <c r="AN10" s="770"/>
      <c r="AO10" s="770"/>
      <c r="AP10" s="770" t="s">
        <v>593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603</v>
      </c>
      <c r="BT10" s="774"/>
      <c r="BU10" s="774"/>
      <c r="BV10" s="774"/>
      <c r="BW10" s="774"/>
      <c r="BX10" s="774"/>
      <c r="BY10" s="774"/>
      <c r="BZ10" s="774"/>
      <c r="CA10" s="774"/>
      <c r="CB10" s="774"/>
      <c r="CC10" s="774"/>
      <c r="CD10" s="774"/>
      <c r="CE10" s="774"/>
      <c r="CF10" s="774"/>
      <c r="CG10" s="775"/>
      <c r="CH10" s="776">
        <v>-2</v>
      </c>
      <c r="CI10" s="777"/>
      <c r="CJ10" s="777"/>
      <c r="CK10" s="777"/>
      <c r="CL10" s="778"/>
      <c r="CM10" s="776">
        <v>200</v>
      </c>
      <c r="CN10" s="777"/>
      <c r="CO10" s="777"/>
      <c r="CP10" s="777"/>
      <c r="CQ10" s="778"/>
      <c r="CR10" s="776">
        <v>200</v>
      </c>
      <c r="CS10" s="777"/>
      <c r="CT10" s="777"/>
      <c r="CU10" s="777"/>
      <c r="CV10" s="778"/>
      <c r="CW10" s="776" t="s">
        <v>613</v>
      </c>
      <c r="CX10" s="777"/>
      <c r="CY10" s="777"/>
      <c r="CZ10" s="777"/>
      <c r="DA10" s="778"/>
      <c r="DB10" s="776" t="s">
        <v>613</v>
      </c>
      <c r="DC10" s="777"/>
      <c r="DD10" s="777"/>
      <c r="DE10" s="777"/>
      <c r="DF10" s="778"/>
      <c r="DG10" s="776" t="s">
        <v>613</v>
      </c>
      <c r="DH10" s="777"/>
      <c r="DI10" s="777"/>
      <c r="DJ10" s="777"/>
      <c r="DK10" s="778"/>
      <c r="DL10" s="776" t="s">
        <v>613</v>
      </c>
      <c r="DM10" s="777"/>
      <c r="DN10" s="777"/>
      <c r="DO10" s="777"/>
      <c r="DP10" s="778"/>
      <c r="DQ10" s="776" t="s">
        <v>613</v>
      </c>
      <c r="DR10" s="777"/>
      <c r="DS10" s="777"/>
      <c r="DT10" s="777"/>
      <c r="DU10" s="778"/>
      <c r="DV10" s="773"/>
      <c r="DW10" s="774"/>
      <c r="DX10" s="774"/>
      <c r="DY10" s="774"/>
      <c r="DZ10" s="779"/>
      <c r="EA10" s="234"/>
    </row>
    <row r="11" spans="1:131" s="235" customFormat="1" ht="26.25" customHeight="1" x14ac:dyDescent="0.2">
      <c r="A11" s="238">
        <v>5</v>
      </c>
      <c r="B11" s="780" t="s">
        <v>394</v>
      </c>
      <c r="C11" s="781"/>
      <c r="D11" s="781"/>
      <c r="E11" s="781"/>
      <c r="F11" s="781"/>
      <c r="G11" s="781"/>
      <c r="H11" s="781"/>
      <c r="I11" s="781"/>
      <c r="J11" s="781"/>
      <c r="K11" s="781"/>
      <c r="L11" s="781"/>
      <c r="M11" s="781"/>
      <c r="N11" s="781"/>
      <c r="O11" s="781"/>
      <c r="P11" s="782"/>
      <c r="Q11" s="783">
        <v>1513</v>
      </c>
      <c r="R11" s="784"/>
      <c r="S11" s="784"/>
      <c r="T11" s="784"/>
      <c r="U11" s="784"/>
      <c r="V11" s="784">
        <v>1513</v>
      </c>
      <c r="W11" s="784"/>
      <c r="X11" s="784"/>
      <c r="Y11" s="784"/>
      <c r="Z11" s="784"/>
      <c r="AA11" s="784" t="s">
        <v>593</v>
      </c>
      <c r="AB11" s="784"/>
      <c r="AC11" s="784"/>
      <c r="AD11" s="784"/>
      <c r="AE11" s="785"/>
      <c r="AF11" s="786" t="s">
        <v>395</v>
      </c>
      <c r="AG11" s="787"/>
      <c r="AH11" s="787"/>
      <c r="AI11" s="787"/>
      <c r="AJ11" s="788"/>
      <c r="AK11" s="769" t="s">
        <v>593</v>
      </c>
      <c r="AL11" s="770"/>
      <c r="AM11" s="770"/>
      <c r="AN11" s="770"/>
      <c r="AO11" s="770"/>
      <c r="AP11" s="770">
        <v>16185</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604</v>
      </c>
      <c r="BT11" s="774"/>
      <c r="BU11" s="774"/>
      <c r="BV11" s="774"/>
      <c r="BW11" s="774"/>
      <c r="BX11" s="774"/>
      <c r="BY11" s="774"/>
      <c r="BZ11" s="774"/>
      <c r="CA11" s="774"/>
      <c r="CB11" s="774"/>
      <c r="CC11" s="774"/>
      <c r="CD11" s="774"/>
      <c r="CE11" s="774"/>
      <c r="CF11" s="774"/>
      <c r="CG11" s="775"/>
      <c r="CH11" s="776">
        <v>177</v>
      </c>
      <c r="CI11" s="777"/>
      <c r="CJ11" s="777"/>
      <c r="CK11" s="777"/>
      <c r="CL11" s="778"/>
      <c r="CM11" s="776">
        <v>4832</v>
      </c>
      <c r="CN11" s="777"/>
      <c r="CO11" s="777"/>
      <c r="CP11" s="777"/>
      <c r="CQ11" s="778"/>
      <c r="CR11" s="776">
        <v>41</v>
      </c>
      <c r="CS11" s="777"/>
      <c r="CT11" s="777"/>
      <c r="CU11" s="777"/>
      <c r="CV11" s="778"/>
      <c r="CW11" s="776" t="s">
        <v>613</v>
      </c>
      <c r="CX11" s="777"/>
      <c r="CY11" s="777"/>
      <c r="CZ11" s="777"/>
      <c r="DA11" s="778"/>
      <c r="DB11" s="776" t="s">
        <v>613</v>
      </c>
      <c r="DC11" s="777"/>
      <c r="DD11" s="777"/>
      <c r="DE11" s="777"/>
      <c r="DF11" s="778"/>
      <c r="DG11" s="776" t="s">
        <v>613</v>
      </c>
      <c r="DH11" s="777"/>
      <c r="DI11" s="777"/>
      <c r="DJ11" s="777"/>
      <c r="DK11" s="778"/>
      <c r="DL11" s="776" t="s">
        <v>613</v>
      </c>
      <c r="DM11" s="777"/>
      <c r="DN11" s="777"/>
      <c r="DO11" s="777"/>
      <c r="DP11" s="778"/>
      <c r="DQ11" s="776" t="s">
        <v>613</v>
      </c>
      <c r="DR11" s="777"/>
      <c r="DS11" s="777"/>
      <c r="DT11" s="777"/>
      <c r="DU11" s="778"/>
      <c r="DV11" s="773"/>
      <c r="DW11" s="774"/>
      <c r="DX11" s="774"/>
      <c r="DY11" s="774"/>
      <c r="DZ11" s="779"/>
      <c r="EA11" s="234"/>
    </row>
    <row r="12" spans="1:131" s="235" customFormat="1" ht="26.25" customHeight="1" x14ac:dyDescent="0.2">
      <c r="A12" s="238">
        <v>6</v>
      </c>
      <c r="B12" s="780" t="s">
        <v>396</v>
      </c>
      <c r="C12" s="781"/>
      <c r="D12" s="781"/>
      <c r="E12" s="781"/>
      <c r="F12" s="781"/>
      <c r="G12" s="781"/>
      <c r="H12" s="781"/>
      <c r="I12" s="781"/>
      <c r="J12" s="781"/>
      <c r="K12" s="781"/>
      <c r="L12" s="781"/>
      <c r="M12" s="781"/>
      <c r="N12" s="781"/>
      <c r="O12" s="781"/>
      <c r="P12" s="782"/>
      <c r="Q12" s="783">
        <v>115</v>
      </c>
      <c r="R12" s="784"/>
      <c r="S12" s="784"/>
      <c r="T12" s="784"/>
      <c r="U12" s="784"/>
      <c r="V12" s="784">
        <v>28</v>
      </c>
      <c r="W12" s="784"/>
      <c r="X12" s="784"/>
      <c r="Y12" s="784"/>
      <c r="Z12" s="784"/>
      <c r="AA12" s="784">
        <v>87</v>
      </c>
      <c r="AB12" s="784"/>
      <c r="AC12" s="784"/>
      <c r="AD12" s="784"/>
      <c r="AE12" s="785"/>
      <c r="AF12" s="786">
        <v>56</v>
      </c>
      <c r="AG12" s="787"/>
      <c r="AH12" s="787"/>
      <c r="AI12" s="787"/>
      <c r="AJ12" s="788"/>
      <c r="AK12" s="769">
        <v>1</v>
      </c>
      <c r="AL12" s="770"/>
      <c r="AM12" s="770"/>
      <c r="AN12" s="770"/>
      <c r="AO12" s="770"/>
      <c r="AP12" s="770">
        <v>23</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605</v>
      </c>
      <c r="BT12" s="774"/>
      <c r="BU12" s="774"/>
      <c r="BV12" s="774"/>
      <c r="BW12" s="774"/>
      <c r="BX12" s="774"/>
      <c r="BY12" s="774"/>
      <c r="BZ12" s="774"/>
      <c r="CA12" s="774"/>
      <c r="CB12" s="774"/>
      <c r="CC12" s="774"/>
      <c r="CD12" s="774"/>
      <c r="CE12" s="774"/>
      <c r="CF12" s="774"/>
      <c r="CG12" s="775"/>
      <c r="CH12" s="776">
        <v>2</v>
      </c>
      <c r="CI12" s="777"/>
      <c r="CJ12" s="777"/>
      <c r="CK12" s="777"/>
      <c r="CL12" s="778"/>
      <c r="CM12" s="776">
        <v>1147</v>
      </c>
      <c r="CN12" s="777"/>
      <c r="CO12" s="777"/>
      <c r="CP12" s="777"/>
      <c r="CQ12" s="778"/>
      <c r="CR12" s="776">
        <v>539</v>
      </c>
      <c r="CS12" s="777"/>
      <c r="CT12" s="777"/>
      <c r="CU12" s="777"/>
      <c r="CV12" s="778"/>
      <c r="CW12" s="776" t="s">
        <v>613</v>
      </c>
      <c r="CX12" s="777"/>
      <c r="CY12" s="777"/>
      <c r="CZ12" s="777"/>
      <c r="DA12" s="778"/>
      <c r="DB12" s="776" t="s">
        <v>613</v>
      </c>
      <c r="DC12" s="777"/>
      <c r="DD12" s="777"/>
      <c r="DE12" s="777"/>
      <c r="DF12" s="778"/>
      <c r="DG12" s="776" t="s">
        <v>613</v>
      </c>
      <c r="DH12" s="777"/>
      <c r="DI12" s="777"/>
      <c r="DJ12" s="777"/>
      <c r="DK12" s="778"/>
      <c r="DL12" s="776" t="s">
        <v>613</v>
      </c>
      <c r="DM12" s="777"/>
      <c r="DN12" s="777"/>
      <c r="DO12" s="777"/>
      <c r="DP12" s="778"/>
      <c r="DQ12" s="776" t="s">
        <v>613</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606</v>
      </c>
      <c r="BT13" s="774"/>
      <c r="BU13" s="774"/>
      <c r="BV13" s="774"/>
      <c r="BW13" s="774"/>
      <c r="BX13" s="774"/>
      <c r="BY13" s="774"/>
      <c r="BZ13" s="774"/>
      <c r="CA13" s="774"/>
      <c r="CB13" s="774"/>
      <c r="CC13" s="774"/>
      <c r="CD13" s="774"/>
      <c r="CE13" s="774"/>
      <c r="CF13" s="774"/>
      <c r="CG13" s="775"/>
      <c r="CH13" s="776">
        <v>1802</v>
      </c>
      <c r="CI13" s="777"/>
      <c r="CJ13" s="777"/>
      <c r="CK13" s="777"/>
      <c r="CL13" s="778"/>
      <c r="CM13" s="776">
        <v>1255</v>
      </c>
      <c r="CN13" s="777"/>
      <c r="CO13" s="777"/>
      <c r="CP13" s="777"/>
      <c r="CQ13" s="778"/>
      <c r="CR13" s="776">
        <v>3301</v>
      </c>
      <c r="CS13" s="777"/>
      <c r="CT13" s="777"/>
      <c r="CU13" s="777"/>
      <c r="CV13" s="778"/>
      <c r="CW13" s="776">
        <v>1451</v>
      </c>
      <c r="CX13" s="777"/>
      <c r="CY13" s="777"/>
      <c r="CZ13" s="777"/>
      <c r="DA13" s="778"/>
      <c r="DB13" s="776">
        <v>16585</v>
      </c>
      <c r="DC13" s="777"/>
      <c r="DD13" s="777"/>
      <c r="DE13" s="777"/>
      <c r="DF13" s="778"/>
      <c r="DG13" s="776" t="s">
        <v>613</v>
      </c>
      <c r="DH13" s="777"/>
      <c r="DI13" s="777"/>
      <c r="DJ13" s="777"/>
      <c r="DK13" s="778"/>
      <c r="DL13" s="776" t="s">
        <v>613</v>
      </c>
      <c r="DM13" s="777"/>
      <c r="DN13" s="777"/>
      <c r="DO13" s="777"/>
      <c r="DP13" s="778"/>
      <c r="DQ13" s="776" t="s">
        <v>613</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607</v>
      </c>
      <c r="BT14" s="774"/>
      <c r="BU14" s="774"/>
      <c r="BV14" s="774"/>
      <c r="BW14" s="774"/>
      <c r="BX14" s="774"/>
      <c r="BY14" s="774"/>
      <c r="BZ14" s="774"/>
      <c r="CA14" s="774"/>
      <c r="CB14" s="774"/>
      <c r="CC14" s="774"/>
      <c r="CD14" s="774"/>
      <c r="CE14" s="774"/>
      <c r="CF14" s="774"/>
      <c r="CG14" s="775"/>
      <c r="CH14" s="776">
        <v>-963</v>
      </c>
      <c r="CI14" s="777"/>
      <c r="CJ14" s="777"/>
      <c r="CK14" s="777"/>
      <c r="CL14" s="778"/>
      <c r="CM14" s="776">
        <v>9525</v>
      </c>
      <c r="CN14" s="777"/>
      <c r="CO14" s="777"/>
      <c r="CP14" s="777"/>
      <c r="CQ14" s="778"/>
      <c r="CR14" s="776">
        <v>520</v>
      </c>
      <c r="CS14" s="777"/>
      <c r="CT14" s="777"/>
      <c r="CU14" s="777"/>
      <c r="CV14" s="778"/>
      <c r="CW14" s="776">
        <v>1</v>
      </c>
      <c r="CX14" s="777"/>
      <c r="CY14" s="777"/>
      <c r="CZ14" s="777"/>
      <c r="DA14" s="778"/>
      <c r="DB14" s="776">
        <v>1487</v>
      </c>
      <c r="DC14" s="777"/>
      <c r="DD14" s="777"/>
      <c r="DE14" s="777"/>
      <c r="DF14" s="778"/>
      <c r="DG14" s="776" t="s">
        <v>613</v>
      </c>
      <c r="DH14" s="777"/>
      <c r="DI14" s="777"/>
      <c r="DJ14" s="777"/>
      <c r="DK14" s="778"/>
      <c r="DL14" s="776" t="s">
        <v>613</v>
      </c>
      <c r="DM14" s="777"/>
      <c r="DN14" s="777"/>
      <c r="DO14" s="777"/>
      <c r="DP14" s="778"/>
      <c r="DQ14" s="776" t="s">
        <v>613</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398</v>
      </c>
      <c r="B23" s="789" t="s">
        <v>399</v>
      </c>
      <c r="C23" s="790"/>
      <c r="D23" s="790"/>
      <c r="E23" s="790"/>
      <c r="F23" s="790"/>
      <c r="G23" s="790"/>
      <c r="H23" s="790"/>
      <c r="I23" s="790"/>
      <c r="J23" s="790"/>
      <c r="K23" s="790"/>
      <c r="L23" s="790"/>
      <c r="M23" s="790"/>
      <c r="N23" s="790"/>
      <c r="O23" s="790"/>
      <c r="P23" s="791"/>
      <c r="Q23" s="792">
        <v>162172</v>
      </c>
      <c r="R23" s="793"/>
      <c r="S23" s="793"/>
      <c r="T23" s="793"/>
      <c r="U23" s="793"/>
      <c r="V23" s="793">
        <v>157937</v>
      </c>
      <c r="W23" s="793"/>
      <c r="X23" s="793"/>
      <c r="Y23" s="793"/>
      <c r="Z23" s="793"/>
      <c r="AA23" s="793">
        <v>4234</v>
      </c>
      <c r="AB23" s="793"/>
      <c r="AC23" s="793"/>
      <c r="AD23" s="793"/>
      <c r="AE23" s="794"/>
      <c r="AF23" s="795">
        <v>1378</v>
      </c>
      <c r="AG23" s="793"/>
      <c r="AH23" s="793"/>
      <c r="AI23" s="793"/>
      <c r="AJ23" s="796"/>
      <c r="AK23" s="797"/>
      <c r="AL23" s="798"/>
      <c r="AM23" s="798"/>
      <c r="AN23" s="798"/>
      <c r="AO23" s="798"/>
      <c r="AP23" s="793">
        <v>73284</v>
      </c>
      <c r="AQ23" s="793"/>
      <c r="AR23" s="793"/>
      <c r="AS23" s="793"/>
      <c r="AT23" s="793"/>
      <c r="AU23" s="809"/>
      <c r="AV23" s="809"/>
      <c r="AW23" s="809"/>
      <c r="AX23" s="809"/>
      <c r="AY23" s="810"/>
      <c r="AZ23" s="811" t="s">
        <v>400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411</v>
      </c>
      <c r="C28" s="750"/>
      <c r="D28" s="750"/>
      <c r="E28" s="750"/>
      <c r="F28" s="750"/>
      <c r="G28" s="750"/>
      <c r="H28" s="750"/>
      <c r="I28" s="750"/>
      <c r="J28" s="750"/>
      <c r="K28" s="750"/>
      <c r="L28" s="750"/>
      <c r="M28" s="750"/>
      <c r="N28" s="750"/>
      <c r="O28" s="750"/>
      <c r="P28" s="751"/>
      <c r="Q28" s="822">
        <v>35614</v>
      </c>
      <c r="R28" s="823"/>
      <c r="S28" s="823"/>
      <c r="T28" s="823"/>
      <c r="U28" s="823"/>
      <c r="V28" s="823">
        <v>34093</v>
      </c>
      <c r="W28" s="823"/>
      <c r="X28" s="823"/>
      <c r="Y28" s="823"/>
      <c r="Z28" s="823"/>
      <c r="AA28" s="823">
        <v>1521</v>
      </c>
      <c r="AB28" s="823"/>
      <c r="AC28" s="823"/>
      <c r="AD28" s="823"/>
      <c r="AE28" s="824"/>
      <c r="AF28" s="825">
        <v>1521</v>
      </c>
      <c r="AG28" s="823"/>
      <c r="AH28" s="823"/>
      <c r="AI28" s="823"/>
      <c r="AJ28" s="826"/>
      <c r="AK28" s="827">
        <v>2949</v>
      </c>
      <c r="AL28" s="828"/>
      <c r="AM28" s="828"/>
      <c r="AN28" s="828"/>
      <c r="AO28" s="828"/>
      <c r="AP28" s="828" t="s">
        <v>593</v>
      </c>
      <c r="AQ28" s="828"/>
      <c r="AR28" s="828"/>
      <c r="AS28" s="828"/>
      <c r="AT28" s="828"/>
      <c r="AU28" s="828" t="s">
        <v>593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412</v>
      </c>
      <c r="C29" s="781"/>
      <c r="D29" s="781"/>
      <c r="E29" s="781"/>
      <c r="F29" s="781"/>
      <c r="G29" s="781"/>
      <c r="H29" s="781"/>
      <c r="I29" s="781"/>
      <c r="J29" s="781"/>
      <c r="K29" s="781"/>
      <c r="L29" s="781"/>
      <c r="M29" s="781"/>
      <c r="N29" s="781"/>
      <c r="O29" s="781"/>
      <c r="P29" s="782"/>
      <c r="Q29" s="783">
        <v>30676</v>
      </c>
      <c r="R29" s="784"/>
      <c r="S29" s="784"/>
      <c r="T29" s="784"/>
      <c r="U29" s="784"/>
      <c r="V29" s="784">
        <v>29873</v>
      </c>
      <c r="W29" s="784"/>
      <c r="X29" s="784"/>
      <c r="Y29" s="784"/>
      <c r="Z29" s="784"/>
      <c r="AA29" s="784">
        <v>803</v>
      </c>
      <c r="AB29" s="784"/>
      <c r="AC29" s="784"/>
      <c r="AD29" s="784"/>
      <c r="AE29" s="785"/>
      <c r="AF29" s="786">
        <v>803</v>
      </c>
      <c r="AG29" s="787"/>
      <c r="AH29" s="787"/>
      <c r="AI29" s="787"/>
      <c r="AJ29" s="788"/>
      <c r="AK29" s="834">
        <v>5439</v>
      </c>
      <c r="AL29" s="830"/>
      <c r="AM29" s="830"/>
      <c r="AN29" s="830"/>
      <c r="AO29" s="830"/>
      <c r="AP29" s="830" t="s">
        <v>593</v>
      </c>
      <c r="AQ29" s="830"/>
      <c r="AR29" s="830"/>
      <c r="AS29" s="830"/>
      <c r="AT29" s="830"/>
      <c r="AU29" s="830" t="s">
        <v>593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413</v>
      </c>
      <c r="C30" s="781"/>
      <c r="D30" s="781"/>
      <c r="E30" s="781"/>
      <c r="F30" s="781"/>
      <c r="G30" s="781"/>
      <c r="H30" s="781"/>
      <c r="I30" s="781"/>
      <c r="J30" s="781"/>
      <c r="K30" s="781"/>
      <c r="L30" s="781"/>
      <c r="M30" s="781"/>
      <c r="N30" s="781"/>
      <c r="O30" s="781"/>
      <c r="P30" s="782"/>
      <c r="Q30" s="783">
        <v>6295</v>
      </c>
      <c r="R30" s="784"/>
      <c r="S30" s="784"/>
      <c r="T30" s="784"/>
      <c r="U30" s="784"/>
      <c r="V30" s="784">
        <v>6132</v>
      </c>
      <c r="W30" s="784"/>
      <c r="X30" s="784"/>
      <c r="Y30" s="784"/>
      <c r="Z30" s="784"/>
      <c r="AA30" s="784">
        <v>163</v>
      </c>
      <c r="AB30" s="784"/>
      <c r="AC30" s="784"/>
      <c r="AD30" s="784"/>
      <c r="AE30" s="785"/>
      <c r="AF30" s="786">
        <v>163</v>
      </c>
      <c r="AG30" s="787"/>
      <c r="AH30" s="787"/>
      <c r="AI30" s="787"/>
      <c r="AJ30" s="788"/>
      <c r="AK30" s="834">
        <v>1043</v>
      </c>
      <c r="AL30" s="830"/>
      <c r="AM30" s="830"/>
      <c r="AN30" s="830"/>
      <c r="AO30" s="830"/>
      <c r="AP30" s="830" t="s">
        <v>593</v>
      </c>
      <c r="AQ30" s="830"/>
      <c r="AR30" s="830"/>
      <c r="AS30" s="830"/>
      <c r="AT30" s="830"/>
      <c r="AU30" s="830" t="s">
        <v>593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414</v>
      </c>
      <c r="C31" s="781"/>
      <c r="D31" s="781"/>
      <c r="E31" s="781"/>
      <c r="F31" s="781"/>
      <c r="G31" s="781"/>
      <c r="H31" s="781"/>
      <c r="I31" s="781"/>
      <c r="J31" s="781"/>
      <c r="K31" s="781"/>
      <c r="L31" s="781"/>
      <c r="M31" s="781"/>
      <c r="N31" s="781"/>
      <c r="O31" s="781"/>
      <c r="P31" s="782"/>
      <c r="Q31" s="783">
        <v>7690</v>
      </c>
      <c r="R31" s="784"/>
      <c r="S31" s="784"/>
      <c r="T31" s="784"/>
      <c r="U31" s="784"/>
      <c r="V31" s="784">
        <v>6391</v>
      </c>
      <c r="W31" s="784"/>
      <c r="X31" s="784"/>
      <c r="Y31" s="784"/>
      <c r="Z31" s="784"/>
      <c r="AA31" s="784">
        <v>1299</v>
      </c>
      <c r="AB31" s="784"/>
      <c r="AC31" s="784"/>
      <c r="AD31" s="784"/>
      <c r="AE31" s="785"/>
      <c r="AF31" s="786">
        <v>5548</v>
      </c>
      <c r="AG31" s="787"/>
      <c r="AH31" s="787"/>
      <c r="AI31" s="787"/>
      <c r="AJ31" s="788"/>
      <c r="AK31" s="834">
        <v>51</v>
      </c>
      <c r="AL31" s="830"/>
      <c r="AM31" s="830"/>
      <c r="AN31" s="830"/>
      <c r="AO31" s="830"/>
      <c r="AP31" s="830">
        <v>18570</v>
      </c>
      <c r="AQ31" s="830"/>
      <c r="AR31" s="830"/>
      <c r="AS31" s="830"/>
      <c r="AT31" s="830"/>
      <c r="AU31" s="830">
        <v>19</v>
      </c>
      <c r="AV31" s="830"/>
      <c r="AW31" s="830"/>
      <c r="AX31" s="830"/>
      <c r="AY31" s="830"/>
      <c r="AZ31" s="831"/>
      <c r="BA31" s="831"/>
      <c r="BB31" s="831"/>
      <c r="BC31" s="831"/>
      <c r="BD31" s="831"/>
      <c r="BE31" s="832" t="s">
        <v>415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416</v>
      </c>
      <c r="C32" s="781"/>
      <c r="D32" s="781"/>
      <c r="E32" s="781"/>
      <c r="F32" s="781"/>
      <c r="G32" s="781"/>
      <c r="H32" s="781"/>
      <c r="I32" s="781"/>
      <c r="J32" s="781"/>
      <c r="K32" s="781"/>
      <c r="L32" s="781"/>
      <c r="M32" s="781"/>
      <c r="N32" s="781"/>
      <c r="O32" s="781"/>
      <c r="P32" s="782"/>
      <c r="Q32" s="783">
        <v>9101</v>
      </c>
      <c r="R32" s="784"/>
      <c r="S32" s="784"/>
      <c r="T32" s="784"/>
      <c r="U32" s="784"/>
      <c r="V32" s="784">
        <v>8043</v>
      </c>
      <c r="W32" s="784"/>
      <c r="X32" s="784"/>
      <c r="Y32" s="784"/>
      <c r="Z32" s="784"/>
      <c r="AA32" s="784">
        <v>1058</v>
      </c>
      <c r="AB32" s="784"/>
      <c r="AC32" s="784"/>
      <c r="AD32" s="784"/>
      <c r="AE32" s="785"/>
      <c r="AF32" s="786">
        <v>3895</v>
      </c>
      <c r="AG32" s="787"/>
      <c r="AH32" s="787"/>
      <c r="AI32" s="787"/>
      <c r="AJ32" s="788"/>
      <c r="AK32" s="834">
        <v>2757</v>
      </c>
      <c r="AL32" s="830"/>
      <c r="AM32" s="830"/>
      <c r="AN32" s="830"/>
      <c r="AO32" s="830"/>
      <c r="AP32" s="830">
        <v>29914</v>
      </c>
      <c r="AQ32" s="830"/>
      <c r="AR32" s="830"/>
      <c r="AS32" s="830"/>
      <c r="AT32" s="830"/>
      <c r="AU32" s="830">
        <v>13521</v>
      </c>
      <c r="AV32" s="830"/>
      <c r="AW32" s="830"/>
      <c r="AX32" s="830"/>
      <c r="AY32" s="830"/>
      <c r="AZ32" s="831"/>
      <c r="BA32" s="831"/>
      <c r="BB32" s="831"/>
      <c r="BC32" s="831"/>
      <c r="BD32" s="831"/>
      <c r="BE32" s="832" t="s">
        <v>417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398</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11930</v>
      </c>
      <c r="AG63" s="844"/>
      <c r="AH63" s="844"/>
      <c r="AI63" s="844"/>
      <c r="AJ63" s="845"/>
      <c r="AK63" s="846"/>
      <c r="AL63" s="841"/>
      <c r="AM63" s="841"/>
      <c r="AN63" s="841"/>
      <c r="AO63" s="841"/>
      <c r="AP63" s="844">
        <v>48484</v>
      </c>
      <c r="AQ63" s="844"/>
      <c r="AR63" s="844"/>
      <c r="AS63" s="844"/>
      <c r="AT63" s="844"/>
      <c r="AU63" s="844">
        <v>13540</v>
      </c>
      <c r="AV63" s="844"/>
      <c r="AW63" s="844"/>
      <c r="AX63" s="844"/>
      <c r="AY63" s="844"/>
      <c r="AZ63" s="848"/>
      <c r="BA63" s="848"/>
      <c r="BB63" s="848"/>
      <c r="BC63" s="848"/>
      <c r="BD63" s="848"/>
      <c r="BE63" s="849"/>
      <c r="BF63" s="849"/>
      <c r="BG63" s="849"/>
      <c r="BH63" s="849"/>
      <c r="BI63" s="850"/>
      <c r="BJ63" s="851" t="s">
        <v>420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427</v>
      </c>
      <c r="AL66" s="728"/>
      <c r="AM66" s="728"/>
      <c r="AN66" s="728"/>
      <c r="AO66" s="729"/>
      <c r="AP66" s="733" t="s">
        <v>428</v>
      </c>
      <c r="AQ66" s="734"/>
      <c r="AR66" s="734"/>
      <c r="AS66" s="734"/>
      <c r="AT66" s="735"/>
      <c r="AU66" s="733" t="s">
        <v>429</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594</v>
      </c>
      <c r="C68" s="870"/>
      <c r="D68" s="870"/>
      <c r="E68" s="870"/>
      <c r="F68" s="870"/>
      <c r="G68" s="870"/>
      <c r="H68" s="870"/>
      <c r="I68" s="870"/>
      <c r="J68" s="870"/>
      <c r="K68" s="870"/>
      <c r="L68" s="870"/>
      <c r="M68" s="870"/>
      <c r="N68" s="870"/>
      <c r="O68" s="870"/>
      <c r="P68" s="871"/>
      <c r="Q68" s="872">
        <v>110364</v>
      </c>
      <c r="R68" s="866"/>
      <c r="S68" s="866"/>
      <c r="T68" s="866"/>
      <c r="U68" s="866"/>
      <c r="V68" s="866">
        <v>102204</v>
      </c>
      <c r="W68" s="866"/>
      <c r="X68" s="866"/>
      <c r="Y68" s="866"/>
      <c r="Z68" s="866"/>
      <c r="AA68" s="866">
        <v>8159</v>
      </c>
      <c r="AB68" s="866"/>
      <c r="AC68" s="866"/>
      <c r="AD68" s="866"/>
      <c r="AE68" s="866"/>
      <c r="AF68" s="866">
        <v>15550</v>
      </c>
      <c r="AG68" s="866"/>
      <c r="AH68" s="866"/>
      <c r="AI68" s="866"/>
      <c r="AJ68" s="866"/>
      <c r="AK68" s="866" t="s">
        <v>593</v>
      </c>
      <c r="AL68" s="866"/>
      <c r="AM68" s="866"/>
      <c r="AN68" s="866"/>
      <c r="AO68" s="866"/>
      <c r="AP68" s="866" t="s">
        <v>593</v>
      </c>
      <c r="AQ68" s="866"/>
      <c r="AR68" s="866"/>
      <c r="AS68" s="866"/>
      <c r="AT68" s="866"/>
      <c r="AU68" s="866" t="s">
        <v>593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595</v>
      </c>
      <c r="C69" s="874"/>
      <c r="D69" s="874"/>
      <c r="E69" s="874"/>
      <c r="F69" s="874"/>
      <c r="G69" s="874"/>
      <c r="H69" s="874"/>
      <c r="I69" s="874"/>
      <c r="J69" s="874"/>
      <c r="K69" s="874"/>
      <c r="L69" s="874"/>
      <c r="M69" s="874"/>
      <c r="N69" s="874"/>
      <c r="O69" s="874"/>
      <c r="P69" s="875"/>
      <c r="Q69" s="876">
        <v>194</v>
      </c>
      <c r="R69" s="830"/>
      <c r="S69" s="830"/>
      <c r="T69" s="830"/>
      <c r="U69" s="830"/>
      <c r="V69" s="830">
        <v>178</v>
      </c>
      <c r="W69" s="830"/>
      <c r="X69" s="830"/>
      <c r="Y69" s="830"/>
      <c r="Z69" s="830"/>
      <c r="AA69" s="830">
        <v>16</v>
      </c>
      <c r="AB69" s="830"/>
      <c r="AC69" s="830"/>
      <c r="AD69" s="830"/>
      <c r="AE69" s="830"/>
      <c r="AF69" s="830">
        <v>16</v>
      </c>
      <c r="AG69" s="830"/>
      <c r="AH69" s="830"/>
      <c r="AI69" s="830"/>
      <c r="AJ69" s="830"/>
      <c r="AK69" s="830" t="s">
        <v>593</v>
      </c>
      <c r="AL69" s="830"/>
      <c r="AM69" s="830"/>
      <c r="AN69" s="830"/>
      <c r="AO69" s="830"/>
      <c r="AP69" s="830" t="s">
        <v>593</v>
      </c>
      <c r="AQ69" s="830"/>
      <c r="AR69" s="830"/>
      <c r="AS69" s="830"/>
      <c r="AT69" s="830"/>
      <c r="AU69" s="830" t="s">
        <v>593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596</v>
      </c>
      <c r="C70" s="874"/>
      <c r="D70" s="874"/>
      <c r="E70" s="874"/>
      <c r="F70" s="874"/>
      <c r="G70" s="874"/>
      <c r="H70" s="874"/>
      <c r="I70" s="874"/>
      <c r="J70" s="874"/>
      <c r="K70" s="874"/>
      <c r="L70" s="874"/>
      <c r="M70" s="874"/>
      <c r="N70" s="874"/>
      <c r="O70" s="874"/>
      <c r="P70" s="875"/>
      <c r="Q70" s="876">
        <v>1305178</v>
      </c>
      <c r="R70" s="830"/>
      <c r="S70" s="830"/>
      <c r="T70" s="830"/>
      <c r="U70" s="830"/>
      <c r="V70" s="830">
        <v>1290844</v>
      </c>
      <c r="W70" s="830"/>
      <c r="X70" s="830"/>
      <c r="Y70" s="830"/>
      <c r="Z70" s="830"/>
      <c r="AA70" s="830">
        <v>14334</v>
      </c>
      <c r="AB70" s="830"/>
      <c r="AC70" s="830"/>
      <c r="AD70" s="830"/>
      <c r="AE70" s="830"/>
      <c r="AF70" s="830">
        <v>14334</v>
      </c>
      <c r="AG70" s="830"/>
      <c r="AH70" s="830"/>
      <c r="AI70" s="830"/>
      <c r="AJ70" s="830"/>
      <c r="AK70" s="830">
        <v>9500</v>
      </c>
      <c r="AL70" s="830"/>
      <c r="AM70" s="830"/>
      <c r="AN70" s="830"/>
      <c r="AO70" s="830"/>
      <c r="AP70" s="830" t="s">
        <v>593</v>
      </c>
      <c r="AQ70" s="830"/>
      <c r="AR70" s="830"/>
      <c r="AS70" s="830"/>
      <c r="AT70" s="830"/>
      <c r="AU70" s="830" t="s">
        <v>593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597</v>
      </c>
      <c r="C71" s="874"/>
      <c r="D71" s="874"/>
      <c r="E71" s="874"/>
      <c r="F71" s="874"/>
      <c r="G71" s="874"/>
      <c r="H71" s="874"/>
      <c r="I71" s="874"/>
      <c r="J71" s="874"/>
      <c r="K71" s="874"/>
      <c r="L71" s="874"/>
      <c r="M71" s="874"/>
      <c r="N71" s="874"/>
      <c r="O71" s="874"/>
      <c r="P71" s="875"/>
      <c r="Q71" s="876">
        <v>131</v>
      </c>
      <c r="R71" s="830"/>
      <c r="S71" s="830"/>
      <c r="T71" s="830"/>
      <c r="U71" s="830"/>
      <c r="V71" s="830">
        <v>126</v>
      </c>
      <c r="W71" s="830"/>
      <c r="X71" s="830"/>
      <c r="Y71" s="830"/>
      <c r="Z71" s="830"/>
      <c r="AA71" s="830">
        <v>5</v>
      </c>
      <c r="AB71" s="830"/>
      <c r="AC71" s="830"/>
      <c r="AD71" s="830"/>
      <c r="AE71" s="830"/>
      <c r="AF71" s="830">
        <v>5</v>
      </c>
      <c r="AG71" s="830"/>
      <c r="AH71" s="830"/>
      <c r="AI71" s="830"/>
      <c r="AJ71" s="830"/>
      <c r="AK71" s="830" t="s">
        <v>593</v>
      </c>
      <c r="AL71" s="830"/>
      <c r="AM71" s="830"/>
      <c r="AN71" s="830"/>
      <c r="AO71" s="830"/>
      <c r="AP71" s="830" t="s">
        <v>593</v>
      </c>
      <c r="AQ71" s="830"/>
      <c r="AR71" s="830"/>
      <c r="AS71" s="830"/>
      <c r="AT71" s="830"/>
      <c r="AU71" s="830" t="s">
        <v>593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598</v>
      </c>
      <c r="C72" s="874"/>
      <c r="D72" s="874"/>
      <c r="E72" s="874"/>
      <c r="F72" s="874"/>
      <c r="G72" s="874"/>
      <c r="H72" s="874"/>
      <c r="I72" s="874"/>
      <c r="J72" s="874"/>
      <c r="K72" s="874"/>
      <c r="L72" s="874"/>
      <c r="M72" s="874"/>
      <c r="N72" s="874"/>
      <c r="O72" s="874"/>
      <c r="P72" s="875"/>
      <c r="Q72" s="876">
        <v>39180</v>
      </c>
      <c r="R72" s="830"/>
      <c r="S72" s="830"/>
      <c r="T72" s="830"/>
      <c r="U72" s="830"/>
      <c r="V72" s="830">
        <v>36872</v>
      </c>
      <c r="W72" s="830"/>
      <c r="X72" s="830"/>
      <c r="Y72" s="830"/>
      <c r="Z72" s="830"/>
      <c r="AA72" s="830">
        <v>2308</v>
      </c>
      <c r="AB72" s="830"/>
      <c r="AC72" s="830"/>
      <c r="AD72" s="830"/>
      <c r="AE72" s="830"/>
      <c r="AF72" s="830">
        <v>23683</v>
      </c>
      <c r="AG72" s="830"/>
      <c r="AH72" s="830"/>
      <c r="AI72" s="830"/>
      <c r="AJ72" s="830"/>
      <c r="AK72" s="830" t="s">
        <v>593</v>
      </c>
      <c r="AL72" s="830"/>
      <c r="AM72" s="830"/>
      <c r="AN72" s="830"/>
      <c r="AO72" s="830"/>
      <c r="AP72" s="830">
        <v>98164</v>
      </c>
      <c r="AQ72" s="830"/>
      <c r="AR72" s="830"/>
      <c r="AS72" s="830"/>
      <c r="AT72" s="830"/>
      <c r="AU72" s="830" t="s">
        <v>593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599</v>
      </c>
      <c r="C73" s="874"/>
      <c r="D73" s="874"/>
      <c r="E73" s="874"/>
      <c r="F73" s="874"/>
      <c r="G73" s="874"/>
      <c r="H73" s="874"/>
      <c r="I73" s="874"/>
      <c r="J73" s="874"/>
      <c r="K73" s="874"/>
      <c r="L73" s="874"/>
      <c r="M73" s="874"/>
      <c r="N73" s="874"/>
      <c r="O73" s="874"/>
      <c r="P73" s="875"/>
      <c r="Q73" s="876">
        <v>6632</v>
      </c>
      <c r="R73" s="830"/>
      <c r="S73" s="830"/>
      <c r="T73" s="830"/>
      <c r="U73" s="830"/>
      <c r="V73" s="830">
        <v>5979</v>
      </c>
      <c r="W73" s="830"/>
      <c r="X73" s="830"/>
      <c r="Y73" s="830"/>
      <c r="Z73" s="830"/>
      <c r="AA73" s="830">
        <v>653</v>
      </c>
      <c r="AB73" s="830"/>
      <c r="AC73" s="830"/>
      <c r="AD73" s="830"/>
      <c r="AE73" s="830"/>
      <c r="AF73" s="830">
        <v>19383</v>
      </c>
      <c r="AG73" s="830"/>
      <c r="AH73" s="830"/>
      <c r="AI73" s="830"/>
      <c r="AJ73" s="830"/>
      <c r="AK73" s="830" t="s">
        <v>593</v>
      </c>
      <c r="AL73" s="830"/>
      <c r="AM73" s="830"/>
      <c r="AN73" s="830"/>
      <c r="AO73" s="830"/>
      <c r="AP73" s="830">
        <v>20120</v>
      </c>
      <c r="AQ73" s="830"/>
      <c r="AR73" s="830"/>
      <c r="AS73" s="830"/>
      <c r="AT73" s="830"/>
      <c r="AU73" s="830" t="s">
        <v>593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398</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72971</v>
      </c>
      <c r="AG88" s="844"/>
      <c r="AH88" s="844"/>
      <c r="AI88" s="844"/>
      <c r="AJ88" s="844"/>
      <c r="AK88" s="841"/>
      <c r="AL88" s="841"/>
      <c r="AM88" s="841"/>
      <c r="AN88" s="841"/>
      <c r="AO88" s="841"/>
      <c r="AP88" s="844">
        <v>118284</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5101</v>
      </c>
      <c r="CS102" s="852"/>
      <c r="CT102" s="852"/>
      <c r="CU102" s="852"/>
      <c r="CV102" s="891"/>
      <c r="CW102" s="890">
        <v>1482</v>
      </c>
      <c r="CX102" s="852"/>
      <c r="CY102" s="852"/>
      <c r="CZ102" s="852"/>
      <c r="DA102" s="891"/>
      <c r="DB102" s="890">
        <v>18072</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309</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309</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309</v>
      </c>
      <c r="DR109" s="893"/>
      <c r="DS109" s="893"/>
      <c r="DT109" s="893"/>
      <c r="DU109" s="894"/>
      <c r="DV109" s="892" t="s">
        <v>441</v>
      </c>
      <c r="DW109" s="893"/>
      <c r="DX109" s="893"/>
      <c r="DY109" s="893"/>
      <c r="DZ109" s="895"/>
    </row>
    <row r="110" spans="1:131" s="230" customFormat="1" ht="26.25" customHeight="1" x14ac:dyDescent="0.2">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6529665</v>
      </c>
      <c r="AB110" s="900"/>
      <c r="AC110" s="900"/>
      <c r="AD110" s="900"/>
      <c r="AE110" s="901"/>
      <c r="AF110" s="902">
        <v>7507179</v>
      </c>
      <c r="AG110" s="900"/>
      <c r="AH110" s="900"/>
      <c r="AI110" s="900"/>
      <c r="AJ110" s="901"/>
      <c r="AK110" s="902">
        <v>8034447</v>
      </c>
      <c r="AL110" s="900"/>
      <c r="AM110" s="900"/>
      <c r="AN110" s="900"/>
      <c r="AO110" s="901"/>
      <c r="AP110" s="903">
        <v>11.1</v>
      </c>
      <c r="AQ110" s="904"/>
      <c r="AR110" s="904"/>
      <c r="AS110" s="904"/>
      <c r="AT110" s="905"/>
      <c r="AU110" s="906" t="s">
        <v>74</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74557115</v>
      </c>
      <c r="BR110" s="931"/>
      <c r="BS110" s="931"/>
      <c r="BT110" s="931"/>
      <c r="BU110" s="931"/>
      <c r="BV110" s="931">
        <v>73311794</v>
      </c>
      <c r="BW110" s="931"/>
      <c r="BX110" s="931"/>
      <c r="BY110" s="931"/>
      <c r="BZ110" s="931"/>
      <c r="CA110" s="931">
        <v>73282882</v>
      </c>
      <c r="CB110" s="931"/>
      <c r="CC110" s="931"/>
      <c r="CD110" s="931"/>
      <c r="CE110" s="931"/>
      <c r="CF110" s="944">
        <v>101.3</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2530222</v>
      </c>
      <c r="DH110" s="931"/>
      <c r="DI110" s="931"/>
      <c r="DJ110" s="931"/>
      <c r="DK110" s="931"/>
      <c r="DL110" s="931">
        <v>2572444</v>
      </c>
      <c r="DM110" s="931"/>
      <c r="DN110" s="931"/>
      <c r="DO110" s="931"/>
      <c r="DP110" s="931"/>
      <c r="DQ110" s="931">
        <v>2320152</v>
      </c>
      <c r="DR110" s="931"/>
      <c r="DS110" s="931"/>
      <c r="DT110" s="931"/>
      <c r="DU110" s="931"/>
      <c r="DV110" s="932">
        <v>3.2</v>
      </c>
      <c r="DW110" s="932"/>
      <c r="DX110" s="932"/>
      <c r="DY110" s="932"/>
      <c r="DZ110" s="933"/>
    </row>
    <row r="111" spans="1:131" s="230" customFormat="1" ht="26.25" customHeight="1" x14ac:dyDescent="0.2">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448</v>
      </c>
      <c r="AB111" s="938"/>
      <c r="AC111" s="938"/>
      <c r="AD111" s="938"/>
      <c r="AE111" s="939"/>
      <c r="AF111" s="940" t="s">
        <v>448</v>
      </c>
      <c r="AG111" s="938"/>
      <c r="AH111" s="938"/>
      <c r="AI111" s="938"/>
      <c r="AJ111" s="939"/>
      <c r="AK111" s="940" t="s">
        <v>448</v>
      </c>
      <c r="AL111" s="938"/>
      <c r="AM111" s="938"/>
      <c r="AN111" s="938"/>
      <c r="AO111" s="939"/>
      <c r="AP111" s="941" t="s">
        <v>395</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v>2735964</v>
      </c>
      <c r="BR111" s="926"/>
      <c r="BS111" s="926"/>
      <c r="BT111" s="926"/>
      <c r="BU111" s="926"/>
      <c r="BV111" s="926">
        <v>2757687</v>
      </c>
      <c r="BW111" s="926"/>
      <c r="BX111" s="926"/>
      <c r="BY111" s="926"/>
      <c r="BZ111" s="926"/>
      <c r="CA111" s="926">
        <v>2484799</v>
      </c>
      <c r="CB111" s="926"/>
      <c r="CC111" s="926"/>
      <c r="CD111" s="926"/>
      <c r="CE111" s="926"/>
      <c r="CF111" s="920">
        <v>3.4</v>
      </c>
      <c r="CG111" s="921"/>
      <c r="CH111" s="921"/>
      <c r="CI111" s="921"/>
      <c r="CJ111" s="921"/>
      <c r="CK111" s="948"/>
      <c r="CL111" s="949"/>
      <c r="CM111" s="922" t="s">
        <v>450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205742</v>
      </c>
      <c r="DH111" s="926"/>
      <c r="DI111" s="926"/>
      <c r="DJ111" s="926"/>
      <c r="DK111" s="926"/>
      <c r="DL111" s="926">
        <v>185243</v>
      </c>
      <c r="DM111" s="926"/>
      <c r="DN111" s="926"/>
      <c r="DO111" s="926"/>
      <c r="DP111" s="926"/>
      <c r="DQ111" s="926">
        <v>164647</v>
      </c>
      <c r="DR111" s="926"/>
      <c r="DS111" s="926"/>
      <c r="DT111" s="926"/>
      <c r="DU111" s="926"/>
      <c r="DV111" s="927">
        <v>0.2</v>
      </c>
      <c r="DW111" s="927"/>
      <c r="DX111" s="927"/>
      <c r="DY111" s="927"/>
      <c r="DZ111" s="928"/>
    </row>
    <row r="112" spans="1:131" s="230" customFormat="1" ht="26.25" customHeight="1" x14ac:dyDescent="0.2">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448</v>
      </c>
      <c r="AB112" s="959"/>
      <c r="AC112" s="959"/>
      <c r="AD112" s="959"/>
      <c r="AE112" s="960"/>
      <c r="AF112" s="961" t="s">
        <v>453</v>
      </c>
      <c r="AG112" s="959"/>
      <c r="AH112" s="959"/>
      <c r="AI112" s="959"/>
      <c r="AJ112" s="960"/>
      <c r="AK112" s="961" t="s">
        <v>448</v>
      </c>
      <c r="AL112" s="959"/>
      <c r="AM112" s="959"/>
      <c r="AN112" s="959"/>
      <c r="AO112" s="960"/>
      <c r="AP112" s="962" t="s">
        <v>453</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14635503</v>
      </c>
      <c r="BR112" s="926"/>
      <c r="BS112" s="926"/>
      <c r="BT112" s="926"/>
      <c r="BU112" s="926"/>
      <c r="BV112" s="926">
        <v>13966224</v>
      </c>
      <c r="BW112" s="926"/>
      <c r="BX112" s="926"/>
      <c r="BY112" s="926"/>
      <c r="BZ112" s="926"/>
      <c r="CA112" s="926">
        <v>13539878</v>
      </c>
      <c r="CB112" s="926"/>
      <c r="CC112" s="926"/>
      <c r="CD112" s="926"/>
      <c r="CE112" s="926"/>
      <c r="CF112" s="920">
        <v>18.7</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448</v>
      </c>
      <c r="DH112" s="926"/>
      <c r="DI112" s="926"/>
      <c r="DJ112" s="926"/>
      <c r="DK112" s="926"/>
      <c r="DL112" s="926" t="s">
        <v>128</v>
      </c>
      <c r="DM112" s="926"/>
      <c r="DN112" s="926"/>
      <c r="DO112" s="926"/>
      <c r="DP112" s="926"/>
      <c r="DQ112" s="926" t="s">
        <v>448</v>
      </c>
      <c r="DR112" s="926"/>
      <c r="DS112" s="926"/>
      <c r="DT112" s="926"/>
      <c r="DU112" s="926"/>
      <c r="DV112" s="927" t="s">
        <v>448</v>
      </c>
      <c r="DW112" s="927"/>
      <c r="DX112" s="927"/>
      <c r="DY112" s="927"/>
      <c r="DZ112" s="928"/>
    </row>
    <row r="113" spans="1:130" s="230" customFormat="1" ht="26.25" customHeight="1" x14ac:dyDescent="0.2">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1703827</v>
      </c>
      <c r="AB113" s="938"/>
      <c r="AC113" s="938"/>
      <c r="AD113" s="938"/>
      <c r="AE113" s="939"/>
      <c r="AF113" s="940">
        <v>1680477</v>
      </c>
      <c r="AG113" s="938"/>
      <c r="AH113" s="938"/>
      <c r="AI113" s="938"/>
      <c r="AJ113" s="939"/>
      <c r="AK113" s="940">
        <v>1605506</v>
      </c>
      <c r="AL113" s="938"/>
      <c r="AM113" s="938"/>
      <c r="AN113" s="938"/>
      <c r="AO113" s="939"/>
      <c r="AP113" s="941">
        <v>2.2000000000000002</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t="s">
        <v>448</v>
      </c>
      <c r="BR113" s="926"/>
      <c r="BS113" s="926"/>
      <c r="BT113" s="926"/>
      <c r="BU113" s="926"/>
      <c r="BV113" s="926" t="s">
        <v>395</v>
      </c>
      <c r="BW113" s="926"/>
      <c r="BX113" s="926"/>
      <c r="BY113" s="926"/>
      <c r="BZ113" s="926"/>
      <c r="CA113" s="926" t="s">
        <v>448</v>
      </c>
      <c r="CB113" s="926"/>
      <c r="CC113" s="926"/>
      <c r="CD113" s="926"/>
      <c r="CE113" s="926"/>
      <c r="CF113" s="920" t="s">
        <v>448</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448</v>
      </c>
      <c r="DH113" s="959"/>
      <c r="DI113" s="959"/>
      <c r="DJ113" s="959"/>
      <c r="DK113" s="960"/>
      <c r="DL113" s="961" t="s">
        <v>448</v>
      </c>
      <c r="DM113" s="959"/>
      <c r="DN113" s="959"/>
      <c r="DO113" s="959"/>
      <c r="DP113" s="960"/>
      <c r="DQ113" s="961" t="s">
        <v>448</v>
      </c>
      <c r="DR113" s="959"/>
      <c r="DS113" s="959"/>
      <c r="DT113" s="959"/>
      <c r="DU113" s="960"/>
      <c r="DV113" s="962" t="s">
        <v>448</v>
      </c>
      <c r="DW113" s="963"/>
      <c r="DX113" s="963"/>
      <c r="DY113" s="963"/>
      <c r="DZ113" s="964"/>
    </row>
    <row r="114" spans="1:130" s="230" customFormat="1" ht="26.25" customHeight="1" x14ac:dyDescent="0.2">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448</v>
      </c>
      <c r="AB114" s="959"/>
      <c r="AC114" s="959"/>
      <c r="AD114" s="959"/>
      <c r="AE114" s="960"/>
      <c r="AF114" s="961" t="s">
        <v>448</v>
      </c>
      <c r="AG114" s="959"/>
      <c r="AH114" s="959"/>
      <c r="AI114" s="959"/>
      <c r="AJ114" s="960"/>
      <c r="AK114" s="961" t="s">
        <v>448</v>
      </c>
      <c r="AL114" s="959"/>
      <c r="AM114" s="959"/>
      <c r="AN114" s="959"/>
      <c r="AO114" s="960"/>
      <c r="AP114" s="962" t="s">
        <v>453</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15282650</v>
      </c>
      <c r="BR114" s="926"/>
      <c r="BS114" s="926"/>
      <c r="BT114" s="926"/>
      <c r="BU114" s="926"/>
      <c r="BV114" s="926">
        <v>15350828</v>
      </c>
      <c r="BW114" s="926"/>
      <c r="BX114" s="926"/>
      <c r="BY114" s="926"/>
      <c r="BZ114" s="926"/>
      <c r="CA114" s="926">
        <v>15296177</v>
      </c>
      <c r="CB114" s="926"/>
      <c r="CC114" s="926"/>
      <c r="CD114" s="926"/>
      <c r="CE114" s="926"/>
      <c r="CF114" s="920">
        <v>21.1</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448</v>
      </c>
      <c r="DH114" s="959"/>
      <c r="DI114" s="959"/>
      <c r="DJ114" s="959"/>
      <c r="DK114" s="960"/>
      <c r="DL114" s="961" t="s">
        <v>462</v>
      </c>
      <c r="DM114" s="959"/>
      <c r="DN114" s="959"/>
      <c r="DO114" s="959"/>
      <c r="DP114" s="960"/>
      <c r="DQ114" s="961" t="s">
        <v>453</v>
      </c>
      <c r="DR114" s="959"/>
      <c r="DS114" s="959"/>
      <c r="DT114" s="959"/>
      <c r="DU114" s="960"/>
      <c r="DV114" s="962" t="s">
        <v>448</v>
      </c>
      <c r="DW114" s="963"/>
      <c r="DX114" s="963"/>
      <c r="DY114" s="963"/>
      <c r="DZ114" s="964"/>
    </row>
    <row r="115" spans="1:130" s="230" customFormat="1" ht="26.25" customHeight="1" x14ac:dyDescent="0.2">
      <c r="A115" s="954"/>
      <c r="B115" s="955"/>
      <c r="C115" s="923" t="s">
        <v>463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305163</v>
      </c>
      <c r="AB115" s="938"/>
      <c r="AC115" s="938"/>
      <c r="AD115" s="938"/>
      <c r="AE115" s="939"/>
      <c r="AF115" s="940">
        <v>973211</v>
      </c>
      <c r="AG115" s="938"/>
      <c r="AH115" s="938"/>
      <c r="AI115" s="938"/>
      <c r="AJ115" s="939"/>
      <c r="AK115" s="940">
        <v>310387</v>
      </c>
      <c r="AL115" s="938"/>
      <c r="AM115" s="938"/>
      <c r="AN115" s="938"/>
      <c r="AO115" s="939"/>
      <c r="AP115" s="941">
        <v>0.4</v>
      </c>
      <c r="AQ115" s="942"/>
      <c r="AR115" s="942"/>
      <c r="AS115" s="942"/>
      <c r="AT115" s="943"/>
      <c r="AU115" s="908"/>
      <c r="AV115" s="909"/>
      <c r="AW115" s="909"/>
      <c r="AX115" s="909"/>
      <c r="AY115" s="909"/>
      <c r="AZ115" s="922" t="s">
        <v>464</v>
      </c>
      <c r="BA115" s="923"/>
      <c r="BB115" s="923"/>
      <c r="BC115" s="923"/>
      <c r="BD115" s="923"/>
      <c r="BE115" s="923"/>
      <c r="BF115" s="923"/>
      <c r="BG115" s="923"/>
      <c r="BH115" s="923"/>
      <c r="BI115" s="923"/>
      <c r="BJ115" s="923"/>
      <c r="BK115" s="923"/>
      <c r="BL115" s="923"/>
      <c r="BM115" s="923"/>
      <c r="BN115" s="923"/>
      <c r="BO115" s="923"/>
      <c r="BP115" s="924"/>
      <c r="BQ115" s="925">
        <v>5573244</v>
      </c>
      <c r="BR115" s="926"/>
      <c r="BS115" s="926"/>
      <c r="BT115" s="926"/>
      <c r="BU115" s="926"/>
      <c r="BV115" s="926">
        <v>4007695</v>
      </c>
      <c r="BW115" s="926"/>
      <c r="BX115" s="926"/>
      <c r="BY115" s="926"/>
      <c r="BZ115" s="926"/>
      <c r="CA115" s="926">
        <v>2205132</v>
      </c>
      <c r="CB115" s="926"/>
      <c r="CC115" s="926"/>
      <c r="CD115" s="926"/>
      <c r="CE115" s="926"/>
      <c r="CF115" s="920">
        <v>3</v>
      </c>
      <c r="CG115" s="921"/>
      <c r="CH115" s="921"/>
      <c r="CI115" s="921"/>
      <c r="CJ115" s="921"/>
      <c r="CK115" s="948"/>
      <c r="CL115" s="949"/>
      <c r="CM115" s="922" t="s">
        <v>465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448</v>
      </c>
      <c r="DH115" s="959"/>
      <c r="DI115" s="959"/>
      <c r="DJ115" s="959"/>
      <c r="DK115" s="960"/>
      <c r="DL115" s="961" t="s">
        <v>466</v>
      </c>
      <c r="DM115" s="959"/>
      <c r="DN115" s="959"/>
      <c r="DO115" s="959"/>
      <c r="DP115" s="960"/>
      <c r="DQ115" s="961" t="s">
        <v>453</v>
      </c>
      <c r="DR115" s="959"/>
      <c r="DS115" s="959"/>
      <c r="DT115" s="959"/>
      <c r="DU115" s="960"/>
      <c r="DV115" s="962" t="s">
        <v>448</v>
      </c>
      <c r="DW115" s="963"/>
      <c r="DX115" s="963"/>
      <c r="DY115" s="963"/>
      <c r="DZ115" s="964"/>
    </row>
    <row r="116" spans="1:130" s="230" customFormat="1" ht="26.25" customHeight="1" x14ac:dyDescent="0.2">
      <c r="A116" s="956"/>
      <c r="B116" s="957"/>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448</v>
      </c>
      <c r="AB116" s="959"/>
      <c r="AC116" s="959"/>
      <c r="AD116" s="959"/>
      <c r="AE116" s="960"/>
      <c r="AF116" s="961" t="s">
        <v>448</v>
      </c>
      <c r="AG116" s="959"/>
      <c r="AH116" s="959"/>
      <c r="AI116" s="959"/>
      <c r="AJ116" s="960"/>
      <c r="AK116" s="961" t="s">
        <v>128</v>
      </c>
      <c r="AL116" s="959"/>
      <c r="AM116" s="959"/>
      <c r="AN116" s="959"/>
      <c r="AO116" s="960"/>
      <c r="AP116" s="962" t="s">
        <v>448</v>
      </c>
      <c r="AQ116" s="963"/>
      <c r="AR116" s="963"/>
      <c r="AS116" s="963"/>
      <c r="AT116" s="964"/>
      <c r="AU116" s="908"/>
      <c r="AV116" s="909"/>
      <c r="AW116" s="909"/>
      <c r="AX116" s="909"/>
      <c r="AY116" s="909"/>
      <c r="AZ116" s="967" t="s">
        <v>468</v>
      </c>
      <c r="BA116" s="968"/>
      <c r="BB116" s="968"/>
      <c r="BC116" s="968"/>
      <c r="BD116" s="968"/>
      <c r="BE116" s="968"/>
      <c r="BF116" s="968"/>
      <c r="BG116" s="968"/>
      <c r="BH116" s="968"/>
      <c r="BI116" s="968"/>
      <c r="BJ116" s="968"/>
      <c r="BK116" s="968"/>
      <c r="BL116" s="968"/>
      <c r="BM116" s="968"/>
      <c r="BN116" s="968"/>
      <c r="BO116" s="968"/>
      <c r="BP116" s="969"/>
      <c r="BQ116" s="925" t="s">
        <v>469</v>
      </c>
      <c r="BR116" s="926"/>
      <c r="BS116" s="926"/>
      <c r="BT116" s="926"/>
      <c r="BU116" s="926"/>
      <c r="BV116" s="926" t="s">
        <v>448</v>
      </c>
      <c r="BW116" s="926"/>
      <c r="BX116" s="926"/>
      <c r="BY116" s="926"/>
      <c r="BZ116" s="926"/>
      <c r="CA116" s="926" t="s">
        <v>453</v>
      </c>
      <c r="CB116" s="926"/>
      <c r="CC116" s="926"/>
      <c r="CD116" s="926"/>
      <c r="CE116" s="926"/>
      <c r="CF116" s="920" t="s">
        <v>448</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448</v>
      </c>
      <c r="DH116" s="959"/>
      <c r="DI116" s="959"/>
      <c r="DJ116" s="959"/>
      <c r="DK116" s="960"/>
      <c r="DL116" s="961" t="s">
        <v>448</v>
      </c>
      <c r="DM116" s="959"/>
      <c r="DN116" s="959"/>
      <c r="DO116" s="959"/>
      <c r="DP116" s="960"/>
      <c r="DQ116" s="961" t="s">
        <v>448</v>
      </c>
      <c r="DR116" s="959"/>
      <c r="DS116" s="959"/>
      <c r="DT116" s="959"/>
      <c r="DU116" s="960"/>
      <c r="DV116" s="962" t="s">
        <v>448</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8538655</v>
      </c>
      <c r="AB117" s="979"/>
      <c r="AC117" s="979"/>
      <c r="AD117" s="979"/>
      <c r="AE117" s="980"/>
      <c r="AF117" s="981">
        <v>10160867</v>
      </c>
      <c r="AG117" s="979"/>
      <c r="AH117" s="979"/>
      <c r="AI117" s="979"/>
      <c r="AJ117" s="980"/>
      <c r="AK117" s="981">
        <v>9950340</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448</v>
      </c>
      <c r="BR117" s="926"/>
      <c r="BS117" s="926"/>
      <c r="BT117" s="926"/>
      <c r="BU117" s="926"/>
      <c r="BV117" s="926" t="s">
        <v>448</v>
      </c>
      <c r="BW117" s="926"/>
      <c r="BX117" s="926"/>
      <c r="BY117" s="926"/>
      <c r="BZ117" s="926"/>
      <c r="CA117" s="926" t="s">
        <v>448</v>
      </c>
      <c r="CB117" s="926"/>
      <c r="CC117" s="926"/>
      <c r="CD117" s="926"/>
      <c r="CE117" s="926"/>
      <c r="CF117" s="920" t="s">
        <v>448</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462</v>
      </c>
      <c r="DH117" s="959"/>
      <c r="DI117" s="959"/>
      <c r="DJ117" s="959"/>
      <c r="DK117" s="960"/>
      <c r="DL117" s="961" t="s">
        <v>448</v>
      </c>
      <c r="DM117" s="959"/>
      <c r="DN117" s="959"/>
      <c r="DO117" s="959"/>
      <c r="DP117" s="960"/>
      <c r="DQ117" s="961" t="s">
        <v>469</v>
      </c>
      <c r="DR117" s="959"/>
      <c r="DS117" s="959"/>
      <c r="DT117" s="959"/>
      <c r="DU117" s="960"/>
      <c r="DV117" s="962" t="s">
        <v>448</v>
      </c>
      <c r="DW117" s="963"/>
      <c r="DX117" s="963"/>
      <c r="DY117" s="963"/>
      <c r="DZ117" s="964"/>
    </row>
    <row r="118" spans="1:130" s="230" customFormat="1" ht="26.25" customHeight="1" x14ac:dyDescent="0.2">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309</v>
      </c>
      <c r="AL118" s="893"/>
      <c r="AM118" s="893"/>
      <c r="AN118" s="893"/>
      <c r="AO118" s="894"/>
      <c r="AP118" s="970" t="s">
        <v>441</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448</v>
      </c>
      <c r="BR118" s="1000"/>
      <c r="BS118" s="1000"/>
      <c r="BT118" s="1000"/>
      <c r="BU118" s="1000"/>
      <c r="BV118" s="1000" t="s">
        <v>462</v>
      </c>
      <c r="BW118" s="1000"/>
      <c r="BX118" s="1000"/>
      <c r="BY118" s="1000"/>
      <c r="BZ118" s="1000"/>
      <c r="CA118" s="1000" t="s">
        <v>448</v>
      </c>
      <c r="CB118" s="1000"/>
      <c r="CC118" s="1000"/>
      <c r="CD118" s="1000"/>
      <c r="CE118" s="1000"/>
      <c r="CF118" s="920" t="s">
        <v>448</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448</v>
      </c>
      <c r="DH118" s="959"/>
      <c r="DI118" s="959"/>
      <c r="DJ118" s="959"/>
      <c r="DK118" s="960"/>
      <c r="DL118" s="961" t="s">
        <v>448</v>
      </c>
      <c r="DM118" s="959"/>
      <c r="DN118" s="959"/>
      <c r="DO118" s="959"/>
      <c r="DP118" s="960"/>
      <c r="DQ118" s="961" t="s">
        <v>448</v>
      </c>
      <c r="DR118" s="959"/>
      <c r="DS118" s="959"/>
      <c r="DT118" s="959"/>
      <c r="DU118" s="960"/>
      <c r="DV118" s="962" t="s">
        <v>448</v>
      </c>
      <c r="DW118" s="963"/>
      <c r="DX118" s="963"/>
      <c r="DY118" s="963"/>
      <c r="DZ118" s="964"/>
    </row>
    <row r="119" spans="1:130" s="230" customFormat="1" ht="26.25" customHeight="1" x14ac:dyDescent="0.2">
      <c r="A119" s="1056"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283718</v>
      </c>
      <c r="AB119" s="900"/>
      <c r="AC119" s="900"/>
      <c r="AD119" s="900"/>
      <c r="AE119" s="901"/>
      <c r="AF119" s="902">
        <v>951766</v>
      </c>
      <c r="AG119" s="900"/>
      <c r="AH119" s="900"/>
      <c r="AI119" s="900"/>
      <c r="AJ119" s="901"/>
      <c r="AK119" s="902">
        <v>288942</v>
      </c>
      <c r="AL119" s="900"/>
      <c r="AM119" s="900"/>
      <c r="AN119" s="900"/>
      <c r="AO119" s="901"/>
      <c r="AP119" s="903">
        <v>0.4</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476</v>
      </c>
      <c r="BP119" s="1005"/>
      <c r="BQ119" s="999">
        <v>112784476</v>
      </c>
      <c r="BR119" s="1000"/>
      <c r="BS119" s="1000"/>
      <c r="BT119" s="1000"/>
      <c r="BU119" s="1000"/>
      <c r="BV119" s="1000">
        <v>109394228</v>
      </c>
      <c r="BW119" s="1000"/>
      <c r="BX119" s="1000"/>
      <c r="BY119" s="1000"/>
      <c r="BZ119" s="1000"/>
      <c r="CA119" s="1000">
        <v>106808868</v>
      </c>
      <c r="CB119" s="1000"/>
      <c r="CC119" s="1000"/>
      <c r="CD119" s="1000"/>
      <c r="CE119" s="1000"/>
      <c r="CF119" s="1001"/>
      <c r="CG119" s="1002"/>
      <c r="CH119" s="1002"/>
      <c r="CI119" s="1002"/>
      <c r="CJ119" s="1003"/>
      <c r="CK119" s="950"/>
      <c r="CL119" s="951"/>
      <c r="CM119" s="973" t="s">
        <v>477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469</v>
      </c>
      <c r="DH119" s="986"/>
      <c r="DI119" s="986"/>
      <c r="DJ119" s="986"/>
      <c r="DK119" s="987"/>
      <c r="DL119" s="985" t="s">
        <v>448</v>
      </c>
      <c r="DM119" s="986"/>
      <c r="DN119" s="986"/>
      <c r="DO119" s="986"/>
      <c r="DP119" s="987"/>
      <c r="DQ119" s="985" t="s">
        <v>462</v>
      </c>
      <c r="DR119" s="986"/>
      <c r="DS119" s="986"/>
      <c r="DT119" s="986"/>
      <c r="DU119" s="987"/>
      <c r="DV119" s="988" t="s">
        <v>448</v>
      </c>
      <c r="DW119" s="989"/>
      <c r="DX119" s="989"/>
      <c r="DY119" s="989"/>
      <c r="DZ119" s="990"/>
    </row>
    <row r="120" spans="1:130" s="230" customFormat="1" ht="26.25" customHeight="1" x14ac:dyDescent="0.2">
      <c r="A120" s="1057"/>
      <c r="B120" s="949"/>
      <c r="C120" s="922" t="s">
        <v>450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21445</v>
      </c>
      <c r="AB120" s="959"/>
      <c r="AC120" s="959"/>
      <c r="AD120" s="959"/>
      <c r="AE120" s="960"/>
      <c r="AF120" s="961">
        <v>21445</v>
      </c>
      <c r="AG120" s="959"/>
      <c r="AH120" s="959"/>
      <c r="AI120" s="959"/>
      <c r="AJ120" s="960"/>
      <c r="AK120" s="961">
        <v>21445</v>
      </c>
      <c r="AL120" s="959"/>
      <c r="AM120" s="959"/>
      <c r="AN120" s="959"/>
      <c r="AO120" s="960"/>
      <c r="AP120" s="962">
        <v>0</v>
      </c>
      <c r="AQ120" s="963"/>
      <c r="AR120" s="963"/>
      <c r="AS120" s="963"/>
      <c r="AT120" s="964"/>
      <c r="AU120" s="991" t="s">
        <v>478</v>
      </c>
      <c r="AV120" s="992"/>
      <c r="AW120" s="992"/>
      <c r="AX120" s="992"/>
      <c r="AY120" s="993"/>
      <c r="AZ120" s="929" t="s">
        <v>479</v>
      </c>
      <c r="BA120" s="897"/>
      <c r="BB120" s="897"/>
      <c r="BC120" s="897"/>
      <c r="BD120" s="897"/>
      <c r="BE120" s="897"/>
      <c r="BF120" s="897"/>
      <c r="BG120" s="897"/>
      <c r="BH120" s="897"/>
      <c r="BI120" s="897"/>
      <c r="BJ120" s="897"/>
      <c r="BK120" s="897"/>
      <c r="BL120" s="897"/>
      <c r="BM120" s="897"/>
      <c r="BN120" s="897"/>
      <c r="BO120" s="897"/>
      <c r="BP120" s="898"/>
      <c r="BQ120" s="930">
        <v>38643502</v>
      </c>
      <c r="BR120" s="931"/>
      <c r="BS120" s="931"/>
      <c r="BT120" s="931"/>
      <c r="BU120" s="931"/>
      <c r="BV120" s="931">
        <v>40547007</v>
      </c>
      <c r="BW120" s="931"/>
      <c r="BX120" s="931"/>
      <c r="BY120" s="931"/>
      <c r="BZ120" s="931"/>
      <c r="CA120" s="931">
        <v>39794246</v>
      </c>
      <c r="CB120" s="931"/>
      <c r="CC120" s="931"/>
      <c r="CD120" s="931"/>
      <c r="CE120" s="931"/>
      <c r="CF120" s="944">
        <v>55</v>
      </c>
      <c r="CG120" s="945"/>
      <c r="CH120" s="945"/>
      <c r="CI120" s="945"/>
      <c r="CJ120" s="945"/>
      <c r="CK120" s="1006" t="s">
        <v>480</v>
      </c>
      <c r="CL120" s="1007"/>
      <c r="CM120" s="1007"/>
      <c r="CN120" s="1007"/>
      <c r="CO120" s="1008"/>
      <c r="CP120" s="1014" t="s">
        <v>481</v>
      </c>
      <c r="CQ120" s="1015"/>
      <c r="CR120" s="1015"/>
      <c r="CS120" s="1015"/>
      <c r="CT120" s="1015"/>
      <c r="CU120" s="1015"/>
      <c r="CV120" s="1015"/>
      <c r="CW120" s="1015"/>
      <c r="CX120" s="1015"/>
      <c r="CY120" s="1015"/>
      <c r="CZ120" s="1015"/>
      <c r="DA120" s="1015"/>
      <c r="DB120" s="1015"/>
      <c r="DC120" s="1015"/>
      <c r="DD120" s="1015"/>
      <c r="DE120" s="1015"/>
      <c r="DF120" s="1016"/>
      <c r="DG120" s="930">
        <v>14618988</v>
      </c>
      <c r="DH120" s="931"/>
      <c r="DI120" s="931"/>
      <c r="DJ120" s="931"/>
      <c r="DK120" s="931"/>
      <c r="DL120" s="931">
        <v>13948561</v>
      </c>
      <c r="DM120" s="931"/>
      <c r="DN120" s="931"/>
      <c r="DO120" s="931"/>
      <c r="DP120" s="931"/>
      <c r="DQ120" s="931">
        <v>13521309</v>
      </c>
      <c r="DR120" s="931"/>
      <c r="DS120" s="931"/>
      <c r="DT120" s="931"/>
      <c r="DU120" s="931"/>
      <c r="DV120" s="932">
        <v>18.7</v>
      </c>
      <c r="DW120" s="932"/>
      <c r="DX120" s="932"/>
      <c r="DY120" s="932"/>
      <c r="DZ120" s="933"/>
    </row>
    <row r="121" spans="1:130" s="230" customFormat="1" ht="26.25" customHeight="1" x14ac:dyDescent="0.2">
      <c r="A121" s="1057"/>
      <c r="B121" s="949"/>
      <c r="C121" s="974" t="s">
        <v>482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448</v>
      </c>
      <c r="AB121" s="959"/>
      <c r="AC121" s="959"/>
      <c r="AD121" s="959"/>
      <c r="AE121" s="960"/>
      <c r="AF121" s="961" t="s">
        <v>448</v>
      </c>
      <c r="AG121" s="959"/>
      <c r="AH121" s="959"/>
      <c r="AI121" s="959"/>
      <c r="AJ121" s="960"/>
      <c r="AK121" s="961" t="s">
        <v>448</v>
      </c>
      <c r="AL121" s="959"/>
      <c r="AM121" s="959"/>
      <c r="AN121" s="959"/>
      <c r="AO121" s="960"/>
      <c r="AP121" s="962" t="s">
        <v>448</v>
      </c>
      <c r="AQ121" s="963"/>
      <c r="AR121" s="963"/>
      <c r="AS121" s="963"/>
      <c r="AT121" s="964"/>
      <c r="AU121" s="994"/>
      <c r="AV121" s="995"/>
      <c r="AW121" s="995"/>
      <c r="AX121" s="995"/>
      <c r="AY121" s="996"/>
      <c r="AZ121" s="922" t="s">
        <v>483</v>
      </c>
      <c r="BA121" s="923"/>
      <c r="BB121" s="923"/>
      <c r="BC121" s="923"/>
      <c r="BD121" s="923"/>
      <c r="BE121" s="923"/>
      <c r="BF121" s="923"/>
      <c r="BG121" s="923"/>
      <c r="BH121" s="923"/>
      <c r="BI121" s="923"/>
      <c r="BJ121" s="923"/>
      <c r="BK121" s="923"/>
      <c r="BL121" s="923"/>
      <c r="BM121" s="923"/>
      <c r="BN121" s="923"/>
      <c r="BO121" s="923"/>
      <c r="BP121" s="924"/>
      <c r="BQ121" s="925">
        <v>34784359</v>
      </c>
      <c r="BR121" s="926"/>
      <c r="BS121" s="926"/>
      <c r="BT121" s="926"/>
      <c r="BU121" s="926"/>
      <c r="BV121" s="926">
        <v>32874873</v>
      </c>
      <c r="BW121" s="926"/>
      <c r="BX121" s="926"/>
      <c r="BY121" s="926"/>
      <c r="BZ121" s="926"/>
      <c r="CA121" s="926">
        <v>31064626</v>
      </c>
      <c r="CB121" s="926"/>
      <c r="CC121" s="926"/>
      <c r="CD121" s="926"/>
      <c r="CE121" s="926"/>
      <c r="CF121" s="920">
        <v>42.9</v>
      </c>
      <c r="CG121" s="921"/>
      <c r="CH121" s="921"/>
      <c r="CI121" s="921"/>
      <c r="CJ121" s="921"/>
      <c r="CK121" s="1009"/>
      <c r="CL121" s="1010"/>
      <c r="CM121" s="1010"/>
      <c r="CN121" s="1010"/>
      <c r="CO121" s="1011"/>
      <c r="CP121" s="1019" t="s">
        <v>484</v>
      </c>
      <c r="CQ121" s="1020"/>
      <c r="CR121" s="1020"/>
      <c r="CS121" s="1020"/>
      <c r="CT121" s="1020"/>
      <c r="CU121" s="1020"/>
      <c r="CV121" s="1020"/>
      <c r="CW121" s="1020"/>
      <c r="CX121" s="1020"/>
      <c r="CY121" s="1020"/>
      <c r="CZ121" s="1020"/>
      <c r="DA121" s="1020"/>
      <c r="DB121" s="1020"/>
      <c r="DC121" s="1020"/>
      <c r="DD121" s="1020"/>
      <c r="DE121" s="1020"/>
      <c r="DF121" s="1021"/>
      <c r="DG121" s="925">
        <v>16515</v>
      </c>
      <c r="DH121" s="926"/>
      <c r="DI121" s="926"/>
      <c r="DJ121" s="926"/>
      <c r="DK121" s="926"/>
      <c r="DL121" s="926">
        <v>17663</v>
      </c>
      <c r="DM121" s="926"/>
      <c r="DN121" s="926"/>
      <c r="DO121" s="926"/>
      <c r="DP121" s="926"/>
      <c r="DQ121" s="926">
        <v>18569</v>
      </c>
      <c r="DR121" s="926"/>
      <c r="DS121" s="926"/>
      <c r="DT121" s="926"/>
      <c r="DU121" s="926"/>
      <c r="DV121" s="927">
        <v>0</v>
      </c>
      <c r="DW121" s="927"/>
      <c r="DX121" s="927"/>
      <c r="DY121" s="927"/>
      <c r="DZ121" s="928"/>
    </row>
    <row r="122" spans="1:130" s="230" customFormat="1" ht="26.25" customHeight="1" x14ac:dyDescent="0.2">
      <c r="A122" s="1057"/>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448</v>
      </c>
      <c r="AB122" s="959"/>
      <c r="AC122" s="959"/>
      <c r="AD122" s="959"/>
      <c r="AE122" s="960"/>
      <c r="AF122" s="961" t="s">
        <v>448</v>
      </c>
      <c r="AG122" s="959"/>
      <c r="AH122" s="959"/>
      <c r="AI122" s="959"/>
      <c r="AJ122" s="960"/>
      <c r="AK122" s="961" t="s">
        <v>462</v>
      </c>
      <c r="AL122" s="959"/>
      <c r="AM122" s="959"/>
      <c r="AN122" s="959"/>
      <c r="AO122" s="960"/>
      <c r="AP122" s="962" t="s">
        <v>448</v>
      </c>
      <c r="AQ122" s="963"/>
      <c r="AR122" s="963"/>
      <c r="AS122" s="963"/>
      <c r="AT122" s="964"/>
      <c r="AU122" s="994"/>
      <c r="AV122" s="995"/>
      <c r="AW122" s="995"/>
      <c r="AX122" s="995"/>
      <c r="AY122" s="996"/>
      <c r="AZ122" s="973" t="s">
        <v>485</v>
      </c>
      <c r="BA122" s="965"/>
      <c r="BB122" s="965"/>
      <c r="BC122" s="965"/>
      <c r="BD122" s="965"/>
      <c r="BE122" s="965"/>
      <c r="BF122" s="965"/>
      <c r="BG122" s="965"/>
      <c r="BH122" s="965"/>
      <c r="BI122" s="965"/>
      <c r="BJ122" s="965"/>
      <c r="BK122" s="965"/>
      <c r="BL122" s="965"/>
      <c r="BM122" s="965"/>
      <c r="BN122" s="965"/>
      <c r="BO122" s="965"/>
      <c r="BP122" s="966"/>
      <c r="BQ122" s="999">
        <v>67096515</v>
      </c>
      <c r="BR122" s="1000"/>
      <c r="BS122" s="1000"/>
      <c r="BT122" s="1000"/>
      <c r="BU122" s="1000"/>
      <c r="BV122" s="1000">
        <v>67019046</v>
      </c>
      <c r="BW122" s="1000"/>
      <c r="BX122" s="1000"/>
      <c r="BY122" s="1000"/>
      <c r="BZ122" s="1000"/>
      <c r="CA122" s="1000">
        <v>64059377</v>
      </c>
      <c r="CB122" s="1000"/>
      <c r="CC122" s="1000"/>
      <c r="CD122" s="1000"/>
      <c r="CE122" s="1000"/>
      <c r="CF122" s="1017">
        <v>88.5</v>
      </c>
      <c r="CG122" s="1018"/>
      <c r="CH122" s="1018"/>
      <c r="CI122" s="1018"/>
      <c r="CJ122" s="1018"/>
      <c r="CK122" s="1009"/>
      <c r="CL122" s="1010"/>
      <c r="CM122" s="1010"/>
      <c r="CN122" s="1010"/>
      <c r="CO122" s="1011"/>
      <c r="CP122" s="1019" t="s">
        <v>486</v>
      </c>
      <c r="CQ122" s="1020"/>
      <c r="CR122" s="1020"/>
      <c r="CS122" s="1020"/>
      <c r="CT122" s="1020"/>
      <c r="CU122" s="1020"/>
      <c r="CV122" s="1020"/>
      <c r="CW122" s="1020"/>
      <c r="CX122" s="1020"/>
      <c r="CY122" s="1020"/>
      <c r="CZ122" s="1020"/>
      <c r="DA122" s="1020"/>
      <c r="DB122" s="1020"/>
      <c r="DC122" s="1020"/>
      <c r="DD122" s="1020"/>
      <c r="DE122" s="1020"/>
      <c r="DF122" s="1021"/>
      <c r="DG122" s="925" t="s">
        <v>448</v>
      </c>
      <c r="DH122" s="926"/>
      <c r="DI122" s="926"/>
      <c r="DJ122" s="926"/>
      <c r="DK122" s="926"/>
      <c r="DL122" s="926" t="s">
        <v>448</v>
      </c>
      <c r="DM122" s="926"/>
      <c r="DN122" s="926"/>
      <c r="DO122" s="926"/>
      <c r="DP122" s="926"/>
      <c r="DQ122" s="926" t="s">
        <v>448</v>
      </c>
      <c r="DR122" s="926"/>
      <c r="DS122" s="926"/>
      <c r="DT122" s="926"/>
      <c r="DU122" s="926"/>
      <c r="DV122" s="927" t="s">
        <v>448</v>
      </c>
      <c r="DW122" s="927"/>
      <c r="DX122" s="927"/>
      <c r="DY122" s="927"/>
      <c r="DZ122" s="928"/>
    </row>
    <row r="123" spans="1:130" s="230" customFormat="1" ht="26.25" customHeight="1" x14ac:dyDescent="0.2">
      <c r="A123" s="1057"/>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466</v>
      </c>
      <c r="AB123" s="959"/>
      <c r="AC123" s="959"/>
      <c r="AD123" s="959"/>
      <c r="AE123" s="960"/>
      <c r="AF123" s="961" t="s">
        <v>448</v>
      </c>
      <c r="AG123" s="959"/>
      <c r="AH123" s="959"/>
      <c r="AI123" s="959"/>
      <c r="AJ123" s="960"/>
      <c r="AK123" s="961" t="s">
        <v>448</v>
      </c>
      <c r="AL123" s="959"/>
      <c r="AM123" s="959"/>
      <c r="AN123" s="959"/>
      <c r="AO123" s="960"/>
      <c r="AP123" s="962" t="s">
        <v>448</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487</v>
      </c>
      <c r="BP123" s="1005"/>
      <c r="BQ123" s="1063">
        <v>140524376</v>
      </c>
      <c r="BR123" s="1064"/>
      <c r="BS123" s="1064"/>
      <c r="BT123" s="1064"/>
      <c r="BU123" s="1064"/>
      <c r="BV123" s="1064">
        <v>140440926</v>
      </c>
      <c r="BW123" s="1064"/>
      <c r="BX123" s="1064"/>
      <c r="BY123" s="1064"/>
      <c r="BZ123" s="1064"/>
      <c r="CA123" s="1064">
        <v>134918249</v>
      </c>
      <c r="CB123" s="1064"/>
      <c r="CC123" s="1064"/>
      <c r="CD123" s="1064"/>
      <c r="CE123" s="1064"/>
      <c r="CF123" s="1001"/>
      <c r="CG123" s="1002"/>
      <c r="CH123" s="1002"/>
      <c r="CI123" s="1002"/>
      <c r="CJ123" s="1003"/>
      <c r="CK123" s="1009"/>
      <c r="CL123" s="1010"/>
      <c r="CM123" s="1010"/>
      <c r="CN123" s="1010"/>
      <c r="CO123" s="1011"/>
      <c r="CP123" s="1019" t="s">
        <v>488</v>
      </c>
      <c r="CQ123" s="1020"/>
      <c r="CR123" s="1020"/>
      <c r="CS123" s="1020"/>
      <c r="CT123" s="1020"/>
      <c r="CU123" s="1020"/>
      <c r="CV123" s="1020"/>
      <c r="CW123" s="1020"/>
      <c r="CX123" s="1020"/>
      <c r="CY123" s="1020"/>
      <c r="CZ123" s="1020"/>
      <c r="DA123" s="1020"/>
      <c r="DB123" s="1020"/>
      <c r="DC123" s="1020"/>
      <c r="DD123" s="1020"/>
      <c r="DE123" s="1020"/>
      <c r="DF123" s="1021"/>
      <c r="DG123" s="958" t="s">
        <v>448</v>
      </c>
      <c r="DH123" s="959"/>
      <c r="DI123" s="959"/>
      <c r="DJ123" s="959"/>
      <c r="DK123" s="960"/>
      <c r="DL123" s="961" t="s">
        <v>448</v>
      </c>
      <c r="DM123" s="959"/>
      <c r="DN123" s="959"/>
      <c r="DO123" s="959"/>
      <c r="DP123" s="960"/>
      <c r="DQ123" s="961" t="s">
        <v>448</v>
      </c>
      <c r="DR123" s="959"/>
      <c r="DS123" s="959"/>
      <c r="DT123" s="959"/>
      <c r="DU123" s="960"/>
      <c r="DV123" s="962" t="s">
        <v>395</v>
      </c>
      <c r="DW123" s="963"/>
      <c r="DX123" s="963"/>
      <c r="DY123" s="963"/>
      <c r="DZ123" s="964"/>
    </row>
    <row r="124" spans="1:130" s="230" customFormat="1" ht="26.25" customHeight="1" thickBot="1" x14ac:dyDescent="0.25">
      <c r="A124" s="1057"/>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395</v>
      </c>
      <c r="AB124" s="959"/>
      <c r="AC124" s="959"/>
      <c r="AD124" s="959"/>
      <c r="AE124" s="960"/>
      <c r="AF124" s="961" t="s">
        <v>448</v>
      </c>
      <c r="AG124" s="959"/>
      <c r="AH124" s="959"/>
      <c r="AI124" s="959"/>
      <c r="AJ124" s="960"/>
      <c r="AK124" s="961" t="s">
        <v>469</v>
      </c>
      <c r="AL124" s="959"/>
      <c r="AM124" s="959"/>
      <c r="AN124" s="959"/>
      <c r="AO124" s="960"/>
      <c r="AP124" s="962" t="s">
        <v>466</v>
      </c>
      <c r="AQ124" s="963"/>
      <c r="AR124" s="963"/>
      <c r="AS124" s="963"/>
      <c r="AT124" s="964"/>
      <c r="AU124" s="1059" t="s">
        <v>489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448</v>
      </c>
      <c r="BR124" s="1027"/>
      <c r="BS124" s="1027"/>
      <c r="BT124" s="1027"/>
      <c r="BU124" s="1027"/>
      <c r="BV124" s="1027" t="s">
        <v>448</v>
      </c>
      <c r="BW124" s="1027"/>
      <c r="BX124" s="1027"/>
      <c r="BY124" s="1027"/>
      <c r="BZ124" s="1027"/>
      <c r="CA124" s="1027" t="s">
        <v>448</v>
      </c>
      <c r="CB124" s="1027"/>
      <c r="CC124" s="1027"/>
      <c r="CD124" s="1027"/>
      <c r="CE124" s="1027"/>
      <c r="CF124" s="1028"/>
      <c r="CG124" s="1029"/>
      <c r="CH124" s="1029"/>
      <c r="CI124" s="1029"/>
      <c r="CJ124" s="1030"/>
      <c r="CK124" s="1012"/>
      <c r="CL124" s="1012"/>
      <c r="CM124" s="1012"/>
      <c r="CN124" s="1012"/>
      <c r="CO124" s="1013"/>
      <c r="CP124" s="1019" t="s">
        <v>490</v>
      </c>
      <c r="CQ124" s="1020"/>
      <c r="CR124" s="1020"/>
      <c r="CS124" s="1020"/>
      <c r="CT124" s="1020"/>
      <c r="CU124" s="1020"/>
      <c r="CV124" s="1020"/>
      <c r="CW124" s="1020"/>
      <c r="CX124" s="1020"/>
      <c r="CY124" s="1020"/>
      <c r="CZ124" s="1020"/>
      <c r="DA124" s="1020"/>
      <c r="DB124" s="1020"/>
      <c r="DC124" s="1020"/>
      <c r="DD124" s="1020"/>
      <c r="DE124" s="1020"/>
      <c r="DF124" s="1021"/>
      <c r="DG124" s="1004" t="s">
        <v>448</v>
      </c>
      <c r="DH124" s="986"/>
      <c r="DI124" s="986"/>
      <c r="DJ124" s="986"/>
      <c r="DK124" s="987"/>
      <c r="DL124" s="985" t="s">
        <v>448</v>
      </c>
      <c r="DM124" s="986"/>
      <c r="DN124" s="986"/>
      <c r="DO124" s="986"/>
      <c r="DP124" s="987"/>
      <c r="DQ124" s="985" t="s">
        <v>466</v>
      </c>
      <c r="DR124" s="986"/>
      <c r="DS124" s="986"/>
      <c r="DT124" s="986"/>
      <c r="DU124" s="987"/>
      <c r="DV124" s="988" t="s">
        <v>448</v>
      </c>
      <c r="DW124" s="989"/>
      <c r="DX124" s="989"/>
      <c r="DY124" s="989"/>
      <c r="DZ124" s="990"/>
    </row>
    <row r="125" spans="1:130" s="230" customFormat="1" ht="26.25" customHeight="1" x14ac:dyDescent="0.2">
      <c r="A125" s="1057"/>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469</v>
      </c>
      <c r="AB125" s="959"/>
      <c r="AC125" s="959"/>
      <c r="AD125" s="959"/>
      <c r="AE125" s="960"/>
      <c r="AF125" s="961" t="s">
        <v>448</v>
      </c>
      <c r="AG125" s="959"/>
      <c r="AH125" s="959"/>
      <c r="AI125" s="959"/>
      <c r="AJ125" s="960"/>
      <c r="AK125" s="961" t="s">
        <v>448</v>
      </c>
      <c r="AL125" s="959"/>
      <c r="AM125" s="959"/>
      <c r="AN125" s="959"/>
      <c r="AO125" s="960"/>
      <c r="AP125" s="962" t="s">
        <v>448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448</v>
      </c>
      <c r="DH125" s="931"/>
      <c r="DI125" s="931"/>
      <c r="DJ125" s="931"/>
      <c r="DK125" s="931"/>
      <c r="DL125" s="931" t="s">
        <v>448</v>
      </c>
      <c r="DM125" s="931"/>
      <c r="DN125" s="931"/>
      <c r="DO125" s="931"/>
      <c r="DP125" s="931"/>
      <c r="DQ125" s="931" t="s">
        <v>448</v>
      </c>
      <c r="DR125" s="931"/>
      <c r="DS125" s="931"/>
      <c r="DT125" s="931"/>
      <c r="DU125" s="931"/>
      <c r="DV125" s="932" t="s">
        <v>448</v>
      </c>
      <c r="DW125" s="932"/>
      <c r="DX125" s="932"/>
      <c r="DY125" s="932"/>
      <c r="DZ125" s="933"/>
    </row>
    <row r="126" spans="1:130" s="230" customFormat="1" ht="26.25" customHeight="1" thickBot="1" x14ac:dyDescent="0.25">
      <c r="A126" s="1057"/>
      <c r="B126" s="949"/>
      <c r="C126" s="922" t="s">
        <v>477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448</v>
      </c>
      <c r="AB126" s="959"/>
      <c r="AC126" s="959"/>
      <c r="AD126" s="959"/>
      <c r="AE126" s="960"/>
      <c r="AF126" s="961" t="s">
        <v>448</v>
      </c>
      <c r="AG126" s="959"/>
      <c r="AH126" s="959"/>
      <c r="AI126" s="959"/>
      <c r="AJ126" s="960"/>
      <c r="AK126" s="961" t="s">
        <v>448</v>
      </c>
      <c r="AL126" s="959"/>
      <c r="AM126" s="959"/>
      <c r="AN126" s="959"/>
      <c r="AO126" s="960"/>
      <c r="AP126" s="962" t="s">
        <v>448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448</v>
      </c>
      <c r="DH126" s="926"/>
      <c r="DI126" s="926"/>
      <c r="DJ126" s="926"/>
      <c r="DK126" s="926"/>
      <c r="DL126" s="926" t="s">
        <v>448</v>
      </c>
      <c r="DM126" s="926"/>
      <c r="DN126" s="926"/>
      <c r="DO126" s="926"/>
      <c r="DP126" s="926"/>
      <c r="DQ126" s="926" t="s">
        <v>448</v>
      </c>
      <c r="DR126" s="926"/>
      <c r="DS126" s="926"/>
      <c r="DT126" s="926"/>
      <c r="DU126" s="926"/>
      <c r="DV126" s="927" t="s">
        <v>448</v>
      </c>
      <c r="DW126" s="927"/>
      <c r="DX126" s="927"/>
      <c r="DY126" s="927"/>
      <c r="DZ126" s="928"/>
    </row>
    <row r="127" spans="1:130" s="230" customFormat="1" ht="26.25" customHeight="1" x14ac:dyDescent="0.2">
      <c r="A127" s="1058"/>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469</v>
      </c>
      <c r="AG127" s="959"/>
      <c r="AH127" s="959"/>
      <c r="AI127" s="959"/>
      <c r="AJ127" s="960"/>
      <c r="AK127" s="961" t="s">
        <v>448</v>
      </c>
      <c r="AL127" s="959"/>
      <c r="AM127" s="959"/>
      <c r="AN127" s="959"/>
      <c r="AO127" s="960"/>
      <c r="AP127" s="962" t="s">
        <v>448</v>
      </c>
      <c r="AQ127" s="963"/>
      <c r="AR127" s="963"/>
      <c r="AS127" s="963"/>
      <c r="AT127" s="964"/>
      <c r="AU127" s="232"/>
      <c r="AV127" s="232"/>
      <c r="AW127" s="232"/>
      <c r="AX127" s="1031" t="s">
        <v>495</v>
      </c>
      <c r="AY127" s="1032"/>
      <c r="AZ127" s="1032"/>
      <c r="BA127" s="1032"/>
      <c r="BB127" s="1032"/>
      <c r="BC127" s="1032"/>
      <c r="BD127" s="1032"/>
      <c r="BE127" s="1033"/>
      <c r="BF127" s="1034" t="s">
        <v>496</v>
      </c>
      <c r="BG127" s="1032"/>
      <c r="BH127" s="1032"/>
      <c r="BI127" s="1032"/>
      <c r="BJ127" s="1032"/>
      <c r="BK127" s="1032"/>
      <c r="BL127" s="1033"/>
      <c r="BM127" s="1034" t="s">
        <v>497</v>
      </c>
      <c r="BN127" s="1032"/>
      <c r="BO127" s="1032"/>
      <c r="BP127" s="1032"/>
      <c r="BQ127" s="1032"/>
      <c r="BR127" s="1032"/>
      <c r="BS127" s="1033"/>
      <c r="BT127" s="1034" t="s">
        <v>498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v>5573244</v>
      </c>
      <c r="DH127" s="926"/>
      <c r="DI127" s="926"/>
      <c r="DJ127" s="926"/>
      <c r="DK127" s="926"/>
      <c r="DL127" s="926">
        <v>4007695</v>
      </c>
      <c r="DM127" s="926"/>
      <c r="DN127" s="926"/>
      <c r="DO127" s="926"/>
      <c r="DP127" s="926"/>
      <c r="DQ127" s="926">
        <v>2205132</v>
      </c>
      <c r="DR127" s="926"/>
      <c r="DS127" s="926"/>
      <c r="DT127" s="926"/>
      <c r="DU127" s="926"/>
      <c r="DV127" s="927">
        <v>3</v>
      </c>
      <c r="DW127" s="927"/>
      <c r="DX127" s="927"/>
      <c r="DY127" s="927"/>
      <c r="DZ127" s="928"/>
    </row>
    <row r="128" spans="1:130" s="230" customFormat="1" ht="26.25" customHeight="1" thickBot="1" x14ac:dyDescent="0.25">
      <c r="A128" s="1041" t="s">
        <v>500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501</v>
      </c>
      <c r="X128" s="1043"/>
      <c r="Y128" s="1043"/>
      <c r="Z128" s="1044"/>
      <c r="AA128" s="1045">
        <v>3243141</v>
      </c>
      <c r="AB128" s="1046"/>
      <c r="AC128" s="1046"/>
      <c r="AD128" s="1046"/>
      <c r="AE128" s="1047"/>
      <c r="AF128" s="1048">
        <v>4004337</v>
      </c>
      <c r="AG128" s="1046"/>
      <c r="AH128" s="1046"/>
      <c r="AI128" s="1046"/>
      <c r="AJ128" s="1047"/>
      <c r="AK128" s="1048">
        <v>3575896</v>
      </c>
      <c r="AL128" s="1046"/>
      <c r="AM128" s="1046"/>
      <c r="AN128" s="1046"/>
      <c r="AO128" s="1047"/>
      <c r="AP128" s="1049"/>
      <c r="AQ128" s="1050"/>
      <c r="AR128" s="1050"/>
      <c r="AS128" s="1050"/>
      <c r="AT128" s="1051"/>
      <c r="AU128" s="232"/>
      <c r="AV128" s="232"/>
      <c r="AW128" s="232"/>
      <c r="AX128" s="896" t="s">
        <v>502</v>
      </c>
      <c r="AY128" s="897"/>
      <c r="AZ128" s="897"/>
      <c r="BA128" s="897"/>
      <c r="BB128" s="897"/>
      <c r="BC128" s="897"/>
      <c r="BD128" s="897"/>
      <c r="BE128" s="898"/>
      <c r="BF128" s="1052" t="s">
        <v>466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503</v>
      </c>
      <c r="CQ128" s="726"/>
      <c r="CR128" s="726"/>
      <c r="CS128" s="726"/>
      <c r="CT128" s="726"/>
      <c r="CU128" s="726"/>
      <c r="CV128" s="726"/>
      <c r="CW128" s="726"/>
      <c r="CX128" s="726"/>
      <c r="CY128" s="726"/>
      <c r="CZ128" s="726"/>
      <c r="DA128" s="726"/>
      <c r="DB128" s="726"/>
      <c r="DC128" s="726"/>
      <c r="DD128" s="726"/>
      <c r="DE128" s="726"/>
      <c r="DF128" s="1036"/>
      <c r="DG128" s="1037" t="s">
        <v>462</v>
      </c>
      <c r="DH128" s="1038"/>
      <c r="DI128" s="1038"/>
      <c r="DJ128" s="1038"/>
      <c r="DK128" s="1038"/>
      <c r="DL128" s="1038" t="s">
        <v>448</v>
      </c>
      <c r="DM128" s="1038"/>
      <c r="DN128" s="1038"/>
      <c r="DO128" s="1038"/>
      <c r="DP128" s="1038"/>
      <c r="DQ128" s="1038" t="s">
        <v>462</v>
      </c>
      <c r="DR128" s="1038"/>
      <c r="DS128" s="1038"/>
      <c r="DT128" s="1038"/>
      <c r="DU128" s="1038"/>
      <c r="DV128" s="1039" t="s">
        <v>462</v>
      </c>
      <c r="DW128" s="1039"/>
      <c r="DX128" s="1039"/>
      <c r="DY128" s="1039"/>
      <c r="DZ128" s="1040"/>
    </row>
    <row r="129" spans="1:131" s="230" customFormat="1" ht="26.25" customHeight="1" x14ac:dyDescent="0.2">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504</v>
      </c>
      <c r="X129" s="1071"/>
      <c r="Y129" s="1071"/>
      <c r="Z129" s="1072"/>
      <c r="AA129" s="958">
        <v>75205927</v>
      </c>
      <c r="AB129" s="959"/>
      <c r="AC129" s="959"/>
      <c r="AD129" s="959"/>
      <c r="AE129" s="960"/>
      <c r="AF129" s="961">
        <v>79439365</v>
      </c>
      <c r="AG129" s="959"/>
      <c r="AH129" s="959"/>
      <c r="AI129" s="959"/>
      <c r="AJ129" s="960"/>
      <c r="AK129" s="961">
        <v>78624182</v>
      </c>
      <c r="AL129" s="959"/>
      <c r="AM129" s="959"/>
      <c r="AN129" s="959"/>
      <c r="AO129" s="960"/>
      <c r="AP129" s="1073"/>
      <c r="AQ129" s="1074"/>
      <c r="AR129" s="1074"/>
      <c r="AS129" s="1074"/>
      <c r="AT129" s="1075"/>
      <c r="AU129" s="233"/>
      <c r="AV129" s="233"/>
      <c r="AW129" s="233"/>
      <c r="AX129" s="1065" t="s">
        <v>505</v>
      </c>
      <c r="AY129" s="923"/>
      <c r="AZ129" s="923"/>
      <c r="BA129" s="923"/>
      <c r="BB129" s="923"/>
      <c r="BC129" s="923"/>
      <c r="BD129" s="923"/>
      <c r="BE129" s="924"/>
      <c r="BF129" s="1066" t="s">
        <v>448</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5989756</v>
      </c>
      <c r="AB130" s="959"/>
      <c r="AC130" s="959"/>
      <c r="AD130" s="959"/>
      <c r="AE130" s="960"/>
      <c r="AF130" s="961">
        <v>6351524</v>
      </c>
      <c r="AG130" s="959"/>
      <c r="AH130" s="959"/>
      <c r="AI130" s="959"/>
      <c r="AJ130" s="960"/>
      <c r="AK130" s="961">
        <v>6274516</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-0.3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69216171</v>
      </c>
      <c r="AB131" s="986"/>
      <c r="AC131" s="986"/>
      <c r="AD131" s="986"/>
      <c r="AE131" s="987"/>
      <c r="AF131" s="985">
        <v>73087841</v>
      </c>
      <c r="AG131" s="986"/>
      <c r="AH131" s="986"/>
      <c r="AI131" s="986"/>
      <c r="AJ131" s="987"/>
      <c r="AK131" s="985">
        <v>72349666</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6"/>
      <c r="BF131" s="1084" t="s">
        <v>448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-1.0030055</v>
      </c>
      <c r="AB132" s="1097"/>
      <c r="AC132" s="1097"/>
      <c r="AD132" s="1097"/>
      <c r="AE132" s="1098"/>
      <c r="AF132" s="1099">
        <v>-0.26679403000000002</v>
      </c>
      <c r="AG132" s="1097"/>
      <c r="AH132" s="1097"/>
      <c r="AI132" s="1097"/>
      <c r="AJ132" s="1098"/>
      <c r="AK132" s="1099">
        <v>0.13811812200000001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-2.1</v>
      </c>
      <c r="AB133" s="1080"/>
      <c r="AC133" s="1080"/>
      <c r="AD133" s="1080"/>
      <c r="AE133" s="1081"/>
      <c r="AF133" s="1079">
        <v>-1.2</v>
      </c>
      <c r="AG133" s="1080"/>
      <c r="AH133" s="1080"/>
      <c r="AI133" s="1080"/>
      <c r="AJ133" s="1081"/>
      <c r="AK133" s="1079">
        <v>-0.3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kJapeUxblZ9aPu01mn+x1vuRbgjMv/bA41iBSPHDuMVj91Eax1gYHx8B2Q8GMTGv/WXK9O1rRFzwO381EOxtQ==" saltValue="2GaVzhRGk4E91RiS0hG0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fitToHeight="0"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4kua9UZiZD+w78gCP4R64Kg88XmBHMO8rjHXnmHBlhoF3r8W4qjuaFaPP1R3Nd896HGwMK9l8R+gTaZXjNcbQ==" saltValue="5hQzHmzdAxczf6oXvJD3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TnACcN/qOjp5Kv1OstmPfnOxi2lz/2X3GvZRAzGtyp3Xb+AeprpG3Mx9oa6ajPzS2pjrZXt/8eruNZt3aZgnQ==" saltValue="zgrDwnslvJUZeF2b0psgV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26405634</v>
      </c>
      <c r="AP9" s="281">
        <v>69249</v>
      </c>
      <c r="AQ9" s="282">
        <v>63571</v>
      </c>
      <c r="AR9" s="283">
        <v>8.9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914</v>
      </c>
      <c r="AP10" s="284">
        <v>2</v>
      </c>
      <c r="AQ10" s="285">
        <v>1690</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v>371272</v>
      </c>
      <c r="AP11" s="284">
        <v>974</v>
      </c>
      <c r="AQ11" s="285">
        <v>679</v>
      </c>
      <c r="AR11" s="286">
        <v>43.4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525</v>
      </c>
      <c r="AL12" s="1117"/>
      <c r="AM12" s="1117"/>
      <c r="AN12" s="1118"/>
      <c r="AO12" s="284" t="s">
        <v>526</v>
      </c>
      <c r="AP12" s="284" t="s">
        <v>526</v>
      </c>
      <c r="AQ12" s="285">
        <v>23</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509730</v>
      </c>
      <c r="AP13" s="284">
        <v>1337</v>
      </c>
      <c r="AQ13" s="285">
        <v>1992</v>
      </c>
      <c r="AR13" s="286">
        <v>-32.9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v>311579</v>
      </c>
      <c r="AP14" s="284">
        <v>817</v>
      </c>
      <c r="AQ14" s="285">
        <v>1254</v>
      </c>
      <c r="AR14" s="286">
        <v>-34.799999999999997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-1312984</v>
      </c>
      <c r="AP15" s="284">
        <v>-3443</v>
      </c>
      <c r="AQ15" s="285">
        <v>-3845</v>
      </c>
      <c r="AR15" s="286">
        <v>-10.5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26286145</v>
      </c>
      <c r="AP16" s="284">
        <v>68935</v>
      </c>
      <c r="AQ16" s="285">
        <v>65365</v>
      </c>
      <c r="AR16" s="286">
        <v>5.5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6.74</v>
      </c>
      <c r="AP21" s="298">
        <v>6.46</v>
      </c>
      <c r="AQ21" s="299">
        <v>0.28000000000000003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100.3</v>
      </c>
      <c r="AP22" s="303">
        <v>99.4</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8034447</v>
      </c>
      <c r="AP32" s="312">
        <v>21070</v>
      </c>
      <c r="AQ32" s="313">
        <v>37452</v>
      </c>
      <c r="AR32" s="314">
        <v>-43.7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t="s">
        <v>526</v>
      </c>
      <c r="AP34" s="312" t="s">
        <v>526</v>
      </c>
      <c r="AQ34" s="313">
        <v>45</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v>1605506</v>
      </c>
      <c r="AP35" s="312">
        <v>4210</v>
      </c>
      <c r="AQ35" s="313">
        <v>8356</v>
      </c>
      <c r="AR35" s="314">
        <v>-49.6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t="s">
        <v>526</v>
      </c>
      <c r="AP36" s="312" t="s">
        <v>526</v>
      </c>
      <c r="AQ36" s="313">
        <v>443</v>
      </c>
      <c r="AR36" s="314" t="s">
        <v>526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v>310387</v>
      </c>
      <c r="AP37" s="312">
        <v>814</v>
      </c>
      <c r="AQ37" s="313">
        <v>649</v>
      </c>
      <c r="AR37" s="314">
        <v>25.4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526</v>
      </c>
      <c r="AP38" s="315" t="s">
        <v>526</v>
      </c>
      <c r="AQ38" s="316">
        <v>1</v>
      </c>
      <c r="AR38" s="304" t="s">
        <v>526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v>-3575896</v>
      </c>
      <c r="AP39" s="312">
        <v>-9378</v>
      </c>
      <c r="AQ39" s="313">
        <v>-7867</v>
      </c>
      <c r="AR39" s="314">
        <v>19.2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-6274516</v>
      </c>
      <c r="AP40" s="312">
        <v>-16455</v>
      </c>
      <c r="AQ40" s="313">
        <v>-28343</v>
      </c>
      <c r="AR40" s="314">
        <v>-41.9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99928</v>
      </c>
      <c r="AP41" s="312">
        <v>262</v>
      </c>
      <c r="AQ41" s="313">
        <v>10736</v>
      </c>
      <c r="AR41" s="314">
        <v>-97.6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14236718</v>
      </c>
      <c r="AN51" s="334">
        <v>38300</v>
      </c>
      <c r="AO51" s="335">
        <v>-15.7</v>
      </c>
      <c r="AP51" s="336">
        <v>45022</v>
      </c>
      <c r="AQ51" s="337">
        <v>-0.9</v>
      </c>
      <c r="AR51" s="338">
        <v>-14.8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10014663</v>
      </c>
      <c r="AN52" s="342">
        <v>26942</v>
      </c>
      <c r="AO52" s="343">
        <v>1</v>
      </c>
      <c r="AP52" s="344">
        <v>25247</v>
      </c>
      <c r="AQ52" s="345">
        <v>3</v>
      </c>
      <c r="AR52" s="346">
        <v>-2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13268609</v>
      </c>
      <c r="AN53" s="334">
        <v>35520</v>
      </c>
      <c r="AO53" s="335">
        <v>-7.3</v>
      </c>
      <c r="AP53" s="336">
        <v>46035</v>
      </c>
      <c r="AQ53" s="337">
        <v>2.2999999999999998</v>
      </c>
      <c r="AR53" s="338">
        <v>-9.6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8543559</v>
      </c>
      <c r="AN54" s="342">
        <v>22871</v>
      </c>
      <c r="AO54" s="343">
        <v>-15.1</v>
      </c>
      <c r="AP54" s="344">
        <v>25158</v>
      </c>
      <c r="AQ54" s="345">
        <v>-0.4</v>
      </c>
      <c r="AR54" s="346">
        <v>-14.7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16179367</v>
      </c>
      <c r="AN55" s="334">
        <v>43019</v>
      </c>
      <c r="AO55" s="335">
        <v>21.1</v>
      </c>
      <c r="AP55" s="336">
        <v>52191</v>
      </c>
      <c r="AQ55" s="337">
        <v>13.4</v>
      </c>
      <c r="AR55" s="338">
        <v>7.7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11906513</v>
      </c>
      <c r="AN56" s="342">
        <v>31658</v>
      </c>
      <c r="AO56" s="343">
        <v>38.4</v>
      </c>
      <c r="AP56" s="344">
        <v>26807</v>
      </c>
      <c r="AQ56" s="345">
        <v>6.6</v>
      </c>
      <c r="AR56" s="346">
        <v>31.8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16046337</v>
      </c>
      <c r="AN57" s="334">
        <v>42353</v>
      </c>
      <c r="AO57" s="335">
        <v>-1.5</v>
      </c>
      <c r="AP57" s="336">
        <v>48105</v>
      </c>
      <c r="AQ57" s="337">
        <v>-7.8</v>
      </c>
      <c r="AR57" s="338">
        <v>6.3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8672700</v>
      </c>
      <c r="AN58" s="342">
        <v>22891</v>
      </c>
      <c r="AO58" s="343">
        <v>-27.7</v>
      </c>
      <c r="AP58" s="344">
        <v>24072</v>
      </c>
      <c r="AQ58" s="345">
        <v>-10.199999999999999</v>
      </c>
      <c r="AR58" s="346">
        <v>-17.5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17076795</v>
      </c>
      <c r="AN59" s="334">
        <v>44784</v>
      </c>
      <c r="AO59" s="335">
        <v>5.7</v>
      </c>
      <c r="AP59" s="336">
        <v>47446</v>
      </c>
      <c r="AQ59" s="337">
        <v>-1.4</v>
      </c>
      <c r="AR59" s="338">
        <v>7.1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10812622</v>
      </c>
      <c r="AN60" s="342">
        <v>28356</v>
      </c>
      <c r="AO60" s="343">
        <v>23.9</v>
      </c>
      <c r="AP60" s="344">
        <v>24371</v>
      </c>
      <c r="AQ60" s="345">
        <v>1.2</v>
      </c>
      <c r="AR60" s="346">
        <v>22.7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15361565</v>
      </c>
      <c r="AN61" s="349">
        <v>40795</v>
      </c>
      <c r="AO61" s="350">
        <v>0.5</v>
      </c>
      <c r="AP61" s="351">
        <v>47760</v>
      </c>
      <c r="AQ61" s="352">
        <v>1.1000000000000001</v>
      </c>
      <c r="AR61" s="338">
        <v>-0.6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9990011</v>
      </c>
      <c r="AN62" s="342">
        <v>26544</v>
      </c>
      <c r="AO62" s="343">
        <v>4.0999999999999996</v>
      </c>
      <c r="AP62" s="344">
        <v>25131</v>
      </c>
      <c r="AQ62" s="345">
        <v>0</v>
      </c>
      <c r="AR62" s="346">
        <v>4.0999999999999996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5+LARBBsVEIIdSvWdZrBU+S8tbY2YKTuZAuEM1XowxDPptDEByoeVYYW2IcRzbTMp7vVsotZLKD4mB/YDiLvw==" saltValue="R7SJhGuHda4LYDEvK8A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1" spans="125:125" ht="13.5" hidden="1" customHeight="1" x14ac:dyDescent="0.2">
      <c r="DU121" s="259"/>
    </row>
  </sheetData>
  <sheetProtection algorithmName="SHA-512" hashValue="/08zMz9ZYDRC5x0ohxT+9y86+ZshnYwxqW85qWRLHRUWcv7YVJPzKakB4eD1wX69KacnPmVPjqxGEGOSfl3Aog==" saltValue="4YL4P4wBWXgIla9eBduX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HbKeEtIy1kMN1glhoQCkGw63Q9jcLoQvBUQ7CwaIzNGGLWBw/1mD7Y08cz4DMdqiCoxZVhMEWlPne+i7hql1w==" saltValue="+qvdrsEg8ysvx74Cpvnt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39" t="s">
        <v>3</v>
      </c>
      <c r="D47" s="1139"/>
      <c r="E47" s="1140"/>
      <c r="F47" s="11">
        <v>17.02</v>
      </c>
      <c r="G47" s="12">
        <v>18.73</v>
      </c>
      <c r="H47" s="12">
        <v>17</v>
      </c>
      <c r="I47" s="12">
        <v>16.37</v>
      </c>
      <c r="J47" s="13">
        <v>18.190000000000001</v>
      </c>
    </row>
    <row r="48" spans="2:10" ht="57.75" customHeight="1" x14ac:dyDescent="0.2">
      <c r="B48" s="14"/>
      <c r="C48" s="1141" t="s">
        <v>4</v>
      </c>
      <c r="D48" s="1141"/>
      <c r="E48" s="1142"/>
      <c r="F48" s="15">
        <v>3.44</v>
      </c>
      <c r="G48" s="16">
        <v>0.57999999999999996</v>
      </c>
      <c r="H48" s="16">
        <v>0.57999999999999996</v>
      </c>
      <c r="I48" s="16">
        <v>3.29</v>
      </c>
      <c r="J48" s="17">
        <v>1.89</v>
      </c>
    </row>
    <row r="49" spans="2:10" ht="57.75" customHeight="1" thickBot="1" x14ac:dyDescent="0.25">
      <c r="B49" s="18"/>
      <c r="C49" s="1143" t="s">
        <v>5</v>
      </c>
      <c r="D49" s="1143"/>
      <c r="E49" s="1144"/>
      <c r="F49" s="19">
        <v>1.66</v>
      </c>
      <c r="G49" s="20" t="s">
        <v>572</v>
      </c>
      <c r="H49" s="20" t="s">
        <v>573</v>
      </c>
      <c r="I49" s="20">
        <v>3.02</v>
      </c>
      <c r="J49" s="21">
        <v>0.21</v>
      </c>
    </row>
    <row r="50" spans="2:10" ht="13.2" x14ac:dyDescent="0.2"/>
  </sheetData>
  <sheetProtection algorithmName="SHA-512" hashValue="7uh4tCzp6o1DQ4WfM1ipYvidbLFPmnGz+DqnTjSZF8vzbJ35GKFemEipgMsy6UUCSvEjqPuqxeCODhOkRtSFrw==" saltValue="6GNVd9edwk3l9oWQdt54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1" t="s">
        <v>574</v>
      </c>
      <c r="D34" s="1151"/>
      <c r="E34" s="1152"/>
      <c r="F34" s="32">
        <v>0</v>
      </c>
      <c r="G34" s="33">
        <v>0</v>
      </c>
      <c r="H34" s="33" t="s">
        <v>575</v>
      </c>
      <c r="I34" s="33" t="s">
        <v>576</v>
      </c>
      <c r="J34" s="34" t="s">
        <v>576</v>
      </c>
      <c r="K34" s="22"/>
      <c r="L34" s="22"/>
      <c r="M34" s="22"/>
      <c r="N34" s="22"/>
      <c r="O34" s="22"/>
      <c r="P34" s="22"/>
    </row>
    <row r="35" spans="1:16" ht="39" customHeight="1" x14ac:dyDescent="0.2">
      <c r="A35" s="22"/>
      <c r="B35" s="35"/>
      <c r="C35" s="1145" t="s">
        <v>577</v>
      </c>
      <c r="D35" s="1146"/>
      <c r="E35" s="1147"/>
      <c r="F35" s="36">
        <v>5.61</v>
      </c>
      <c r="G35" s="37">
        <v>5.0999999999999996</v>
      </c>
      <c r="H35" s="37">
        <v>6.23</v>
      </c>
      <c r="I35" s="37">
        <v>6.59</v>
      </c>
      <c r="J35" s="38">
        <v>7.05</v>
      </c>
      <c r="K35" s="22"/>
      <c r="L35" s="22"/>
      <c r="M35" s="22"/>
      <c r="N35" s="22"/>
      <c r="O35" s="22"/>
      <c r="P35" s="22"/>
    </row>
    <row r="36" spans="1:16" ht="39" customHeight="1" x14ac:dyDescent="0.2">
      <c r="A36" s="22"/>
      <c r="B36" s="35"/>
      <c r="C36" s="1145" t="s">
        <v>578</v>
      </c>
      <c r="D36" s="1146"/>
      <c r="E36" s="1147"/>
      <c r="F36" s="36">
        <v>3.96</v>
      </c>
      <c r="G36" s="37">
        <v>3.7</v>
      </c>
      <c r="H36" s="37">
        <v>4.6100000000000003</v>
      </c>
      <c r="I36" s="37">
        <v>4.55</v>
      </c>
      <c r="J36" s="38">
        <v>4.95</v>
      </c>
      <c r="K36" s="22"/>
      <c r="L36" s="22"/>
      <c r="M36" s="22"/>
      <c r="N36" s="22"/>
      <c r="O36" s="22"/>
      <c r="P36" s="22"/>
    </row>
    <row r="37" spans="1:16" ht="39" customHeight="1" x14ac:dyDescent="0.2">
      <c r="A37" s="22"/>
      <c r="B37" s="35"/>
      <c r="C37" s="1145" t="s">
        <v>579</v>
      </c>
      <c r="D37" s="1146"/>
      <c r="E37" s="1147"/>
      <c r="F37" s="36" t="s">
        <v>580</v>
      </c>
      <c r="G37" s="37">
        <v>0.19</v>
      </c>
      <c r="H37" s="37">
        <v>1.3</v>
      </c>
      <c r="I37" s="37">
        <v>1.85</v>
      </c>
      <c r="J37" s="38">
        <v>1.93</v>
      </c>
      <c r="K37" s="22"/>
      <c r="L37" s="22"/>
      <c r="M37" s="22"/>
      <c r="N37" s="22"/>
      <c r="O37" s="22"/>
      <c r="P37" s="22"/>
    </row>
    <row r="38" spans="1:16" ht="39" customHeight="1" x14ac:dyDescent="0.2">
      <c r="A38" s="22"/>
      <c r="B38" s="35"/>
      <c r="C38" s="1145" t="s">
        <v>581</v>
      </c>
      <c r="D38" s="1146"/>
      <c r="E38" s="1147"/>
      <c r="F38" s="36">
        <v>3.43</v>
      </c>
      <c r="G38" s="37">
        <v>0.56999999999999995</v>
      </c>
      <c r="H38" s="37">
        <v>0.57999999999999996</v>
      </c>
      <c r="I38" s="37">
        <v>3.26</v>
      </c>
      <c r="J38" s="38">
        <v>1.67</v>
      </c>
      <c r="K38" s="22"/>
      <c r="L38" s="22"/>
      <c r="M38" s="22"/>
      <c r="N38" s="22"/>
      <c r="O38" s="22"/>
      <c r="P38" s="22"/>
    </row>
    <row r="39" spans="1:16" ht="39" customHeight="1" x14ac:dyDescent="0.2">
      <c r="A39" s="22"/>
      <c r="B39" s="35"/>
      <c r="C39" s="1145" t="s">
        <v>582</v>
      </c>
      <c r="D39" s="1146"/>
      <c r="E39" s="1147"/>
      <c r="F39" s="36">
        <v>1.0900000000000001</v>
      </c>
      <c r="G39" s="37">
        <v>0.47</v>
      </c>
      <c r="H39" s="37">
        <v>0.72</v>
      </c>
      <c r="I39" s="37">
        <v>1.04</v>
      </c>
      <c r="J39" s="38">
        <v>1.02</v>
      </c>
      <c r="K39" s="22"/>
      <c r="L39" s="22"/>
      <c r="M39" s="22"/>
      <c r="N39" s="22"/>
      <c r="O39" s="22"/>
      <c r="P39" s="22"/>
    </row>
    <row r="40" spans="1:16" ht="39" customHeight="1" x14ac:dyDescent="0.2">
      <c r="A40" s="22"/>
      <c r="B40" s="35"/>
      <c r="C40" s="1145" t="s">
        <v>583</v>
      </c>
      <c r="D40" s="1146"/>
      <c r="E40" s="1147"/>
      <c r="F40" s="36">
        <v>0.2</v>
      </c>
      <c r="G40" s="37">
        <v>0.18</v>
      </c>
      <c r="H40" s="37">
        <v>0.17</v>
      </c>
      <c r="I40" s="37">
        <v>0.17</v>
      </c>
      <c r="J40" s="38">
        <v>0.2</v>
      </c>
      <c r="K40" s="22"/>
      <c r="L40" s="22"/>
      <c r="M40" s="22"/>
      <c r="N40" s="22"/>
      <c r="O40" s="22"/>
      <c r="P40" s="22"/>
    </row>
    <row r="41" spans="1:16" ht="39" customHeight="1" x14ac:dyDescent="0.2">
      <c r="A41" s="22"/>
      <c r="B41" s="35"/>
      <c r="C41" s="1145" t="s">
        <v>584</v>
      </c>
      <c r="D41" s="1146"/>
      <c r="E41" s="1147"/>
      <c r="F41" s="36" t="s">
        <v>526</v>
      </c>
      <c r="G41" s="37" t="s">
        <v>526</v>
      </c>
      <c r="H41" s="37">
        <v>0</v>
      </c>
      <c r="I41" s="37">
        <v>0.02</v>
      </c>
      <c r="J41" s="38">
        <v>7.0000000000000007E-2</v>
      </c>
      <c r="K41" s="22"/>
      <c r="L41" s="22"/>
      <c r="M41" s="22"/>
      <c r="N41" s="22"/>
      <c r="O41" s="22"/>
      <c r="P41" s="22"/>
    </row>
    <row r="42" spans="1:16" ht="39" customHeight="1" x14ac:dyDescent="0.2">
      <c r="A42" s="22"/>
      <c r="B42" s="39"/>
      <c r="C42" s="1145" t="s">
        <v>585</v>
      </c>
      <c r="D42" s="1146"/>
      <c r="E42" s="1147"/>
      <c r="F42" s="36" t="s">
        <v>526</v>
      </c>
      <c r="G42" s="37" t="s">
        <v>526</v>
      </c>
      <c r="H42" s="37" t="s">
        <v>526</v>
      </c>
      <c r="I42" s="37" t="s">
        <v>526</v>
      </c>
      <c r="J42" s="38" t="s">
        <v>526</v>
      </c>
      <c r="K42" s="22"/>
      <c r="L42" s="22"/>
      <c r="M42" s="22"/>
      <c r="N42" s="22"/>
      <c r="O42" s="22"/>
      <c r="P42" s="22"/>
    </row>
    <row r="43" spans="1:16" ht="39" customHeight="1" thickBot="1" x14ac:dyDescent="0.25">
      <c r="A43" s="22"/>
      <c r="B43" s="40"/>
      <c r="C43" s="1148" t="s">
        <v>586</v>
      </c>
      <c r="D43" s="1149"/>
      <c r="E43" s="1150"/>
      <c r="F43" s="41">
        <v>0.01</v>
      </c>
      <c r="G43" s="42">
        <v>0.01</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0vBENfNnVyQrwIGvzCSiNAyRt7kfqK0IIQOpXDHbw+lfIODTZRezR81Vrv6depBY59DowNghzfWQhWzfqp1Pg==" saltValue="7SVwl+w/M1e/dV1Rhczm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5381</v>
      </c>
      <c r="L45" s="60">
        <v>5859</v>
      </c>
      <c r="M45" s="60">
        <v>6530</v>
      </c>
      <c r="N45" s="60">
        <v>7507</v>
      </c>
      <c r="O45" s="61">
        <v>8034</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526</v>
      </c>
      <c r="L46" s="64" t="s">
        <v>526</v>
      </c>
      <c r="M46" s="64" t="s">
        <v>526</v>
      </c>
      <c r="N46" s="64" t="s">
        <v>526</v>
      </c>
      <c r="O46" s="65" t="s">
        <v>526</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526</v>
      </c>
      <c r="L47" s="64" t="s">
        <v>526</v>
      </c>
      <c r="M47" s="64" t="s">
        <v>526</v>
      </c>
      <c r="N47" s="64" t="s">
        <v>526</v>
      </c>
      <c r="O47" s="65" t="s">
        <v>526</v>
      </c>
      <c r="P47" s="48"/>
      <c r="Q47" s="48"/>
      <c r="R47" s="48"/>
      <c r="S47" s="48"/>
      <c r="T47" s="48"/>
      <c r="U47" s="48"/>
    </row>
    <row r="48" spans="1:21" ht="30.75" customHeight="1" x14ac:dyDescent="0.2">
      <c r="A48" s="48"/>
      <c r="B48" s="1155"/>
      <c r="C48" s="1156"/>
      <c r="D48" s="62"/>
      <c r="E48" s="1161" t="s">
        <v>14</v>
      </c>
      <c r="F48" s="1161"/>
      <c r="G48" s="1161"/>
      <c r="H48" s="1161"/>
      <c r="I48" s="1161"/>
      <c r="J48" s="1162"/>
      <c r="K48" s="63">
        <v>1971</v>
      </c>
      <c r="L48" s="64">
        <v>1832</v>
      </c>
      <c r="M48" s="64">
        <v>1704</v>
      </c>
      <c r="N48" s="64">
        <v>1680</v>
      </c>
      <c r="O48" s="65">
        <v>1606</v>
      </c>
      <c r="P48" s="48"/>
      <c r="Q48" s="48"/>
      <c r="R48" s="48"/>
      <c r="S48" s="48"/>
      <c r="T48" s="48"/>
      <c r="U48" s="48"/>
    </row>
    <row r="49" spans="1:21" ht="30.75" customHeight="1" x14ac:dyDescent="0.2">
      <c r="A49" s="48"/>
      <c r="B49" s="1155"/>
      <c r="C49" s="1156"/>
      <c r="D49" s="62"/>
      <c r="E49" s="1161" t="s">
        <v>15</v>
      </c>
      <c r="F49" s="1161"/>
      <c r="G49" s="1161"/>
      <c r="H49" s="1161"/>
      <c r="I49" s="1161"/>
      <c r="J49" s="1162"/>
      <c r="K49" s="63" t="s">
        <v>526</v>
      </c>
      <c r="L49" s="64" t="s">
        <v>526</v>
      </c>
      <c r="M49" s="64" t="s">
        <v>526</v>
      </c>
      <c r="N49" s="64" t="s">
        <v>526</v>
      </c>
      <c r="O49" s="65" t="s">
        <v>526</v>
      </c>
      <c r="P49" s="48"/>
      <c r="Q49" s="48"/>
      <c r="R49" s="48"/>
      <c r="S49" s="48"/>
      <c r="T49" s="48"/>
      <c r="U49" s="48"/>
    </row>
    <row r="50" spans="1:21" ht="30.75" customHeight="1" x14ac:dyDescent="0.2">
      <c r="A50" s="48"/>
      <c r="B50" s="1155"/>
      <c r="C50" s="1156"/>
      <c r="D50" s="62"/>
      <c r="E50" s="1161" t="s">
        <v>16</v>
      </c>
      <c r="F50" s="1161"/>
      <c r="G50" s="1161"/>
      <c r="H50" s="1161"/>
      <c r="I50" s="1161"/>
      <c r="J50" s="1162"/>
      <c r="K50" s="63">
        <v>306</v>
      </c>
      <c r="L50" s="64">
        <v>310</v>
      </c>
      <c r="M50" s="64">
        <v>305</v>
      </c>
      <c r="N50" s="64">
        <v>973</v>
      </c>
      <c r="O50" s="65">
        <v>310</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526</v>
      </c>
      <c r="L51" s="64" t="s">
        <v>526</v>
      </c>
      <c r="M51" s="64" t="s">
        <v>526</v>
      </c>
      <c r="N51" s="64" t="s">
        <v>526</v>
      </c>
      <c r="O51" s="65" t="s">
        <v>526</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9684</v>
      </c>
      <c r="L52" s="64">
        <v>9533</v>
      </c>
      <c r="M52" s="64">
        <v>9232</v>
      </c>
      <c r="N52" s="64">
        <v>10356</v>
      </c>
      <c r="O52" s="65">
        <v>9850</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-2026</v>
      </c>
      <c r="L53" s="69">
        <v>-1532</v>
      </c>
      <c r="M53" s="69">
        <v>-693</v>
      </c>
      <c r="N53" s="69">
        <v>-196</v>
      </c>
      <c r="O53" s="70">
        <v>100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5">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wEqNynUUsQsLP7TtyIH/6tN8sohQ5N+p4LWjTKMcc2kbJsHtUfvYemQ0y0KNjLA69e98DFbY9Th7A9tt3a1jQ==" saltValue="u/LocXadjF84KSqKtGgs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567</v>
      </c>
      <c r="J40" s="103" t="s">
        <v>568</v>
      </c>
      <c r="K40" s="103" t="s">
        <v>569</v>
      </c>
      <c r="L40" s="103" t="s">
        <v>570</v>
      </c>
      <c r="M40" s="104" t="s">
        <v>571</v>
      </c>
    </row>
    <row r="41" spans="2:13" ht="27.75" customHeight="1" x14ac:dyDescent="0.2">
      <c r="B41" s="1184" t="s">
        <v>31</v>
      </c>
      <c r="C41" s="1185"/>
      <c r="D41" s="105"/>
      <c r="E41" s="1190" t="s">
        <v>32</v>
      </c>
      <c r="F41" s="1190"/>
      <c r="G41" s="1190"/>
      <c r="H41" s="1191"/>
      <c r="I41" s="355">
        <v>68725</v>
      </c>
      <c r="J41" s="356">
        <v>71298</v>
      </c>
      <c r="K41" s="356">
        <v>74557</v>
      </c>
      <c r="L41" s="356">
        <v>73312</v>
      </c>
      <c r="M41" s="357">
        <v>73283</v>
      </c>
    </row>
    <row r="42" spans="2:13" ht="27.75" customHeight="1" x14ac:dyDescent="0.2">
      <c r="B42" s="1186"/>
      <c r="C42" s="1187"/>
      <c r="D42" s="106"/>
      <c r="E42" s="1192" t="s">
        <v>33</v>
      </c>
      <c r="F42" s="1192"/>
      <c r="G42" s="1192"/>
      <c r="H42" s="1193"/>
      <c r="I42" s="358">
        <v>3237</v>
      </c>
      <c r="J42" s="359">
        <v>2986</v>
      </c>
      <c r="K42" s="359">
        <v>2736</v>
      </c>
      <c r="L42" s="359">
        <v>2758</v>
      </c>
      <c r="M42" s="360">
        <v>2485</v>
      </c>
    </row>
    <row r="43" spans="2:13" ht="27.75" customHeight="1" x14ac:dyDescent="0.2">
      <c r="B43" s="1186"/>
      <c r="C43" s="1187"/>
      <c r="D43" s="106"/>
      <c r="E43" s="1192" t="s">
        <v>34</v>
      </c>
      <c r="F43" s="1192"/>
      <c r="G43" s="1192"/>
      <c r="H43" s="1193"/>
      <c r="I43" s="358">
        <v>18539</v>
      </c>
      <c r="J43" s="359">
        <v>15565</v>
      </c>
      <c r="K43" s="359">
        <v>14636</v>
      </c>
      <c r="L43" s="359">
        <v>13966</v>
      </c>
      <c r="M43" s="360">
        <v>13540</v>
      </c>
    </row>
    <row r="44" spans="2:13" ht="27.75" customHeight="1" x14ac:dyDescent="0.2">
      <c r="B44" s="1186"/>
      <c r="C44" s="1187"/>
      <c r="D44" s="106"/>
      <c r="E44" s="1192" t="s">
        <v>35</v>
      </c>
      <c r="F44" s="1192"/>
      <c r="G44" s="1192"/>
      <c r="H44" s="1193"/>
      <c r="I44" s="358" t="s">
        <v>526</v>
      </c>
      <c r="J44" s="359" t="s">
        <v>526</v>
      </c>
      <c r="K44" s="359" t="s">
        <v>526</v>
      </c>
      <c r="L44" s="359" t="s">
        <v>526</v>
      </c>
      <c r="M44" s="360" t="s">
        <v>526</v>
      </c>
    </row>
    <row r="45" spans="2:13" ht="27.75" customHeight="1" x14ac:dyDescent="0.2">
      <c r="B45" s="1186"/>
      <c r="C45" s="1187"/>
      <c r="D45" s="106"/>
      <c r="E45" s="1192" t="s">
        <v>36</v>
      </c>
      <c r="F45" s="1192"/>
      <c r="G45" s="1192"/>
      <c r="H45" s="1193"/>
      <c r="I45" s="358">
        <v>15986</v>
      </c>
      <c r="J45" s="359">
        <v>15677</v>
      </c>
      <c r="K45" s="359">
        <v>15283</v>
      </c>
      <c r="L45" s="359">
        <v>15351</v>
      </c>
      <c r="M45" s="360">
        <v>15296</v>
      </c>
    </row>
    <row r="46" spans="2:13" ht="27.75" customHeight="1" x14ac:dyDescent="0.2">
      <c r="B46" s="1186"/>
      <c r="C46" s="1187"/>
      <c r="D46" s="107"/>
      <c r="E46" s="1192" t="s">
        <v>37</v>
      </c>
      <c r="F46" s="1192"/>
      <c r="G46" s="1192"/>
      <c r="H46" s="1193"/>
      <c r="I46" s="358" t="s">
        <v>526</v>
      </c>
      <c r="J46" s="359">
        <v>5408</v>
      </c>
      <c r="K46" s="359">
        <v>5573</v>
      </c>
      <c r="L46" s="359">
        <v>4008</v>
      </c>
      <c r="M46" s="360">
        <v>2205</v>
      </c>
    </row>
    <row r="47" spans="2:13" ht="27.75" customHeight="1" x14ac:dyDescent="0.2">
      <c r="B47" s="1186"/>
      <c r="C47" s="1187"/>
      <c r="D47" s="108"/>
      <c r="E47" s="1194" t="s">
        <v>38</v>
      </c>
      <c r="F47" s="1195"/>
      <c r="G47" s="1195"/>
      <c r="H47" s="1196"/>
      <c r="I47" s="358" t="s">
        <v>526</v>
      </c>
      <c r="J47" s="359" t="s">
        <v>526</v>
      </c>
      <c r="K47" s="359" t="s">
        <v>526</v>
      </c>
      <c r="L47" s="359" t="s">
        <v>526</v>
      </c>
      <c r="M47" s="360" t="s">
        <v>526</v>
      </c>
    </row>
    <row r="48" spans="2:13" ht="27.75" customHeight="1" x14ac:dyDescent="0.2">
      <c r="B48" s="1186"/>
      <c r="C48" s="1187"/>
      <c r="D48" s="106"/>
      <c r="E48" s="1192" t="s">
        <v>39</v>
      </c>
      <c r="F48" s="1192"/>
      <c r="G48" s="1192"/>
      <c r="H48" s="1193"/>
      <c r="I48" s="358" t="s">
        <v>526</v>
      </c>
      <c r="J48" s="359" t="s">
        <v>526</v>
      </c>
      <c r="K48" s="359" t="s">
        <v>526</v>
      </c>
      <c r="L48" s="359" t="s">
        <v>526</v>
      </c>
      <c r="M48" s="360" t="s">
        <v>526</v>
      </c>
    </row>
    <row r="49" spans="2:13" ht="27.75" customHeight="1" x14ac:dyDescent="0.2">
      <c r="B49" s="1188"/>
      <c r="C49" s="1189"/>
      <c r="D49" s="106"/>
      <c r="E49" s="1192" t="s">
        <v>40</v>
      </c>
      <c r="F49" s="1192"/>
      <c r="G49" s="1192"/>
      <c r="H49" s="1193"/>
      <c r="I49" s="358" t="s">
        <v>526</v>
      </c>
      <c r="J49" s="359" t="s">
        <v>526</v>
      </c>
      <c r="K49" s="359" t="s">
        <v>526</v>
      </c>
      <c r="L49" s="359" t="s">
        <v>526</v>
      </c>
      <c r="M49" s="360" t="s">
        <v>526</v>
      </c>
    </row>
    <row r="50" spans="2:13" ht="27.75" customHeight="1" x14ac:dyDescent="0.2">
      <c r="B50" s="1197" t="s">
        <v>41</v>
      </c>
      <c r="C50" s="1198"/>
      <c r="D50" s="109"/>
      <c r="E50" s="1192" t="s">
        <v>42</v>
      </c>
      <c r="F50" s="1192"/>
      <c r="G50" s="1192"/>
      <c r="H50" s="1193"/>
      <c r="I50" s="358">
        <v>26409</v>
      </c>
      <c r="J50" s="359">
        <v>36219</v>
      </c>
      <c r="K50" s="359">
        <v>38644</v>
      </c>
      <c r="L50" s="359">
        <v>40547</v>
      </c>
      <c r="M50" s="360">
        <v>39794</v>
      </c>
    </row>
    <row r="51" spans="2:13" ht="27.75" customHeight="1" x14ac:dyDescent="0.2">
      <c r="B51" s="1186"/>
      <c r="C51" s="1187"/>
      <c r="D51" s="106"/>
      <c r="E51" s="1192" t="s">
        <v>43</v>
      </c>
      <c r="F51" s="1192"/>
      <c r="G51" s="1192"/>
      <c r="H51" s="1193"/>
      <c r="I51" s="358">
        <v>38263</v>
      </c>
      <c r="J51" s="359">
        <v>36708</v>
      </c>
      <c r="K51" s="359">
        <v>34784</v>
      </c>
      <c r="L51" s="359">
        <v>32875</v>
      </c>
      <c r="M51" s="360">
        <v>31065</v>
      </c>
    </row>
    <row r="52" spans="2:13" ht="27.75" customHeight="1" x14ac:dyDescent="0.2">
      <c r="B52" s="1188"/>
      <c r="C52" s="1189"/>
      <c r="D52" s="106"/>
      <c r="E52" s="1192" t="s">
        <v>44</v>
      </c>
      <c r="F52" s="1192"/>
      <c r="G52" s="1192"/>
      <c r="H52" s="1193"/>
      <c r="I52" s="358">
        <v>71053</v>
      </c>
      <c r="J52" s="359">
        <v>68487</v>
      </c>
      <c r="K52" s="359">
        <v>67097</v>
      </c>
      <c r="L52" s="359">
        <v>67019</v>
      </c>
      <c r="M52" s="360">
        <v>64059</v>
      </c>
    </row>
    <row r="53" spans="2:13" ht="27.75" customHeight="1" thickBot="1" x14ac:dyDescent="0.25">
      <c r="B53" s="1199" t="s">
        <v>45</v>
      </c>
      <c r="C53" s="1200"/>
      <c r="D53" s="110"/>
      <c r="E53" s="1201" t="s">
        <v>46</v>
      </c>
      <c r="F53" s="1201"/>
      <c r="G53" s="1201"/>
      <c r="H53" s="1202"/>
      <c r="I53" s="361">
        <v>-29238</v>
      </c>
      <c r="J53" s="362">
        <v>-30480</v>
      </c>
      <c r="K53" s="362">
        <v>-27740</v>
      </c>
      <c r="L53" s="362">
        <v>-31047</v>
      </c>
      <c r="M53" s="363">
        <v>-28109</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AZFPD4NyFsCU+yPmmdp70LMNWgLdq2cZNJ0opVkgHZn1NWgkEy3JMDDl+9SpZjpYWlqc2CNyFhDEfQlnJR0JEg==" saltValue="cqPcAYUbAumUXrXzPOni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11" t="s">
        <v>49</v>
      </c>
      <c r="D55" s="1211"/>
      <c r="E55" s="1212"/>
      <c r="F55" s="122">
        <v>12786</v>
      </c>
      <c r="G55" s="122">
        <v>13007</v>
      </c>
      <c r="H55" s="123">
        <v>14304</v>
      </c>
    </row>
    <row r="56" spans="2:8" ht="52.5" customHeight="1" x14ac:dyDescent="0.2">
      <c r="B56" s="124"/>
      <c r="C56" s="1213" t="s">
        <v>50</v>
      </c>
      <c r="D56" s="1213"/>
      <c r="E56" s="1214"/>
      <c r="F56" s="125" t="s">
        <v>526</v>
      </c>
      <c r="G56" s="125" t="s">
        <v>526</v>
      </c>
      <c r="H56" s="126" t="s">
        <v>526</v>
      </c>
    </row>
    <row r="57" spans="2:8" ht="53.25" customHeight="1" x14ac:dyDescent="0.2">
      <c r="B57" s="124"/>
      <c r="C57" s="1215" t="s">
        <v>51</v>
      </c>
      <c r="D57" s="1215"/>
      <c r="E57" s="1216"/>
      <c r="F57" s="127">
        <v>22224</v>
      </c>
      <c r="G57" s="127">
        <v>23220</v>
      </c>
      <c r="H57" s="128">
        <v>21287</v>
      </c>
    </row>
    <row r="58" spans="2:8" ht="45.75" customHeight="1" x14ac:dyDescent="0.2">
      <c r="B58" s="129"/>
      <c r="C58" s="1203" t="s">
        <v>608</v>
      </c>
      <c r="D58" s="1204"/>
      <c r="E58" s="1205"/>
      <c r="F58" s="130">
        <v>9335</v>
      </c>
      <c r="G58" s="130">
        <v>8664</v>
      </c>
      <c r="H58" s="131">
        <v>7179</v>
      </c>
    </row>
    <row r="59" spans="2:8" ht="45.75" customHeight="1" x14ac:dyDescent="0.2">
      <c r="B59" s="129"/>
      <c r="C59" s="1203" t="s">
        <v>609</v>
      </c>
      <c r="D59" s="1204"/>
      <c r="E59" s="1205"/>
      <c r="F59" s="130">
        <v>6649</v>
      </c>
      <c r="G59" s="130">
        <v>7554</v>
      </c>
      <c r="H59" s="131">
        <v>6369</v>
      </c>
    </row>
    <row r="60" spans="2:8" ht="45.75" customHeight="1" x14ac:dyDescent="0.2">
      <c r="B60" s="129"/>
      <c r="C60" s="1203" t="s">
        <v>610</v>
      </c>
      <c r="D60" s="1204"/>
      <c r="E60" s="1205"/>
      <c r="F60" s="130">
        <v>2765</v>
      </c>
      <c r="G60" s="130">
        <v>3565</v>
      </c>
      <c r="H60" s="131">
        <v>4165</v>
      </c>
    </row>
    <row r="61" spans="2:8" ht="45.75" customHeight="1" x14ac:dyDescent="0.2">
      <c r="B61" s="129"/>
      <c r="C61" s="1203" t="s">
        <v>611</v>
      </c>
      <c r="D61" s="1204"/>
      <c r="E61" s="1205"/>
      <c r="F61" s="130">
        <v>710</v>
      </c>
      <c r="G61" s="130">
        <v>708</v>
      </c>
      <c r="H61" s="131">
        <v>679</v>
      </c>
    </row>
    <row r="62" spans="2:8" ht="45.75" customHeight="1" thickBot="1" x14ac:dyDescent="0.25">
      <c r="B62" s="132"/>
      <c r="C62" s="1206" t="s">
        <v>612</v>
      </c>
      <c r="D62" s="1207"/>
      <c r="E62" s="1208"/>
      <c r="F62" s="133">
        <v>597</v>
      </c>
      <c r="G62" s="133">
        <v>608</v>
      </c>
      <c r="H62" s="134">
        <v>619</v>
      </c>
    </row>
    <row r="63" spans="2:8" ht="52.5" customHeight="1" thickBot="1" x14ac:dyDescent="0.25">
      <c r="B63" s="135"/>
      <c r="C63" s="1209" t="s">
        <v>52</v>
      </c>
      <c r="D63" s="1209"/>
      <c r="E63" s="1210"/>
      <c r="F63" s="136">
        <v>35010</v>
      </c>
      <c r="G63" s="136">
        <v>36227</v>
      </c>
      <c r="H63" s="137">
        <v>35590</v>
      </c>
    </row>
    <row r="64" spans="2:8" ht="13.2" x14ac:dyDescent="0.2"/>
  </sheetData>
  <sheetProtection algorithmName="SHA-512" hashValue="qpkBAiIF0qHXiI/ErPEOjKQm+QjFiV9Hm78J8MP2heQlBDeExLDgeD/QAjsn827Qp9K5My26bhwXLwpJZiR1GA==" saltValue="Yx7KPiwoRJX7NAdFnpJo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5C5C6-E12D-49A3-AD8F-114F2E8EA70F}">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624</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620</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623</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618</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567</v>
      </c>
      <c r="BQ50" s="1226"/>
      <c r="BR50" s="1226"/>
      <c r="BS50" s="1226"/>
      <c r="BT50" s="1226"/>
      <c r="BU50" s="1226"/>
      <c r="BV50" s="1226"/>
      <c r="BW50" s="1226"/>
      <c r="BX50" s="1226" t="s">
        <v>568</v>
      </c>
      <c r="BY50" s="1226"/>
      <c r="BZ50" s="1226"/>
      <c r="CA50" s="1226"/>
      <c r="CB50" s="1226"/>
      <c r="CC50" s="1226"/>
      <c r="CD50" s="1226"/>
      <c r="CE50" s="1226"/>
      <c r="CF50" s="1226" t="s">
        <v>569</v>
      </c>
      <c r="CG50" s="1226"/>
      <c r="CH50" s="1226"/>
      <c r="CI50" s="1226"/>
      <c r="CJ50" s="1226"/>
      <c r="CK50" s="1226"/>
      <c r="CL50" s="1226"/>
      <c r="CM50" s="1226"/>
      <c r="CN50" s="1226" t="s">
        <v>570</v>
      </c>
      <c r="CO50" s="1226"/>
      <c r="CP50" s="1226"/>
      <c r="CQ50" s="1226"/>
      <c r="CR50" s="1226"/>
      <c r="CS50" s="1226"/>
      <c r="CT50" s="1226"/>
      <c r="CU50" s="1226"/>
      <c r="CV50" s="1226" t="s">
        <v>571</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617</v>
      </c>
      <c r="AO51" s="1225"/>
      <c r="AP51" s="1225"/>
      <c r="AQ51" s="1225"/>
      <c r="AR51" s="1225"/>
      <c r="AS51" s="1225"/>
      <c r="AT51" s="1225"/>
      <c r="AU51" s="1225"/>
      <c r="AV51" s="1225"/>
      <c r="AW51" s="1225"/>
      <c r="AX51" s="1225"/>
      <c r="AY51" s="1225"/>
      <c r="AZ51" s="1225"/>
      <c r="BA51" s="1225"/>
      <c r="BB51" s="1225" t="s">
        <v>615</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622</v>
      </c>
      <c r="BC53" s="1225"/>
      <c r="BD53" s="1225"/>
      <c r="BE53" s="1225"/>
      <c r="BF53" s="1225"/>
      <c r="BG53" s="1225"/>
      <c r="BH53" s="1225"/>
      <c r="BI53" s="1225"/>
      <c r="BJ53" s="1225"/>
      <c r="BK53" s="1225"/>
      <c r="BL53" s="1225"/>
      <c r="BM53" s="1225"/>
      <c r="BN53" s="1225"/>
      <c r="BO53" s="1225"/>
      <c r="BP53" s="1224">
        <v>60</v>
      </c>
      <c r="BQ53" s="1224"/>
      <c r="BR53" s="1224"/>
      <c r="BS53" s="1224"/>
      <c r="BT53" s="1224"/>
      <c r="BU53" s="1224"/>
      <c r="BV53" s="1224"/>
      <c r="BW53" s="1224"/>
      <c r="BX53" s="1224">
        <v>60.6</v>
      </c>
      <c r="BY53" s="1224"/>
      <c r="BZ53" s="1224"/>
      <c r="CA53" s="1224"/>
      <c r="CB53" s="1224"/>
      <c r="CC53" s="1224"/>
      <c r="CD53" s="1224"/>
      <c r="CE53" s="1224"/>
      <c r="CF53" s="1224">
        <v>62.1</v>
      </c>
      <c r="CG53" s="1224"/>
      <c r="CH53" s="1224"/>
      <c r="CI53" s="1224"/>
      <c r="CJ53" s="1224"/>
      <c r="CK53" s="1224"/>
      <c r="CL53" s="1224"/>
      <c r="CM53" s="1224"/>
      <c r="CN53" s="1224">
        <v>62.7</v>
      </c>
      <c r="CO53" s="1224"/>
      <c r="CP53" s="1224"/>
      <c r="CQ53" s="1224"/>
      <c r="CR53" s="1224"/>
      <c r="CS53" s="1224"/>
      <c r="CT53" s="1224"/>
      <c r="CU53" s="1224"/>
      <c r="CV53" s="1224">
        <v>66.599999999999994</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616</v>
      </c>
      <c r="AO55" s="1226"/>
      <c r="AP55" s="1226"/>
      <c r="AQ55" s="1226"/>
      <c r="AR55" s="1226"/>
      <c r="AS55" s="1226"/>
      <c r="AT55" s="1226"/>
      <c r="AU55" s="1226"/>
      <c r="AV55" s="1226"/>
      <c r="AW55" s="1226"/>
      <c r="AX55" s="1226"/>
      <c r="AY55" s="1226"/>
      <c r="AZ55" s="1226"/>
      <c r="BA55" s="1226"/>
      <c r="BB55" s="1225" t="s">
        <v>615</v>
      </c>
      <c r="BC55" s="1225"/>
      <c r="BD55" s="1225"/>
      <c r="BE55" s="1225"/>
      <c r="BF55" s="1225"/>
      <c r="BG55" s="1225"/>
      <c r="BH55" s="1225"/>
      <c r="BI55" s="1225"/>
      <c r="BJ55" s="1225"/>
      <c r="BK55" s="1225"/>
      <c r="BL55" s="1225"/>
      <c r="BM55" s="1225"/>
      <c r="BN55" s="1225"/>
      <c r="BO55" s="1225"/>
      <c r="BP55" s="1224">
        <v>23.1</v>
      </c>
      <c r="BQ55" s="1224"/>
      <c r="BR55" s="1224"/>
      <c r="BS55" s="1224"/>
      <c r="BT55" s="1224"/>
      <c r="BU55" s="1224"/>
      <c r="BV55" s="1224"/>
      <c r="BW55" s="1224"/>
      <c r="BX55" s="1224">
        <v>19</v>
      </c>
      <c r="BY55" s="1224"/>
      <c r="BZ55" s="1224"/>
      <c r="CA55" s="1224"/>
      <c r="CB55" s="1224"/>
      <c r="CC55" s="1224"/>
      <c r="CD55" s="1224"/>
      <c r="CE55" s="1224"/>
      <c r="CF55" s="1224">
        <v>31.5</v>
      </c>
      <c r="CG55" s="1224"/>
      <c r="CH55" s="1224"/>
      <c r="CI55" s="1224"/>
      <c r="CJ55" s="1224"/>
      <c r="CK55" s="1224"/>
      <c r="CL55" s="1224"/>
      <c r="CM55" s="1224"/>
      <c r="CN55" s="1224">
        <v>23.4</v>
      </c>
      <c r="CO55" s="1224"/>
      <c r="CP55" s="1224"/>
      <c r="CQ55" s="1224"/>
      <c r="CR55" s="1224"/>
      <c r="CS55" s="1224"/>
      <c r="CT55" s="1224"/>
      <c r="CU55" s="1224"/>
      <c r="CV55" s="1224">
        <v>18.2</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622</v>
      </c>
      <c r="BC57" s="1225"/>
      <c r="BD57" s="1225"/>
      <c r="BE57" s="1225"/>
      <c r="BF57" s="1225"/>
      <c r="BG57" s="1225"/>
      <c r="BH57" s="1225"/>
      <c r="BI57" s="1225"/>
      <c r="BJ57" s="1225"/>
      <c r="BK57" s="1225"/>
      <c r="BL57" s="1225"/>
      <c r="BM57" s="1225"/>
      <c r="BN57" s="1225"/>
      <c r="BO57" s="1225"/>
      <c r="BP57" s="1224">
        <v>60.4</v>
      </c>
      <c r="BQ57" s="1224"/>
      <c r="BR57" s="1224"/>
      <c r="BS57" s="1224"/>
      <c r="BT57" s="1224"/>
      <c r="BU57" s="1224"/>
      <c r="BV57" s="1224"/>
      <c r="BW57" s="1224"/>
      <c r="BX57" s="1224">
        <v>60.9</v>
      </c>
      <c r="BY57" s="1224"/>
      <c r="BZ57" s="1224"/>
      <c r="CA57" s="1224"/>
      <c r="CB57" s="1224"/>
      <c r="CC57" s="1224"/>
      <c r="CD57" s="1224"/>
      <c r="CE57" s="1224"/>
      <c r="CF57" s="1224">
        <v>62.7</v>
      </c>
      <c r="CG57" s="1224"/>
      <c r="CH57" s="1224"/>
      <c r="CI57" s="1224"/>
      <c r="CJ57" s="1224"/>
      <c r="CK57" s="1224"/>
      <c r="CL57" s="1224"/>
      <c r="CM57" s="1224"/>
      <c r="CN57" s="1224">
        <v>63.9</v>
      </c>
      <c r="CO57" s="1224"/>
      <c r="CP57" s="1224"/>
      <c r="CQ57" s="1224"/>
      <c r="CR57" s="1224"/>
      <c r="CS57" s="1224"/>
      <c r="CT57" s="1224"/>
      <c r="CU57" s="1224"/>
      <c r="CV57" s="1224">
        <v>64.8</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621</v>
      </c>
    </row>
    <row r="64" spans="1:109" ht="13.2" x14ac:dyDescent="0.2">
      <c r="B64" s="1218"/>
      <c r="G64" s="1254"/>
      <c r="I64" s="1256"/>
      <c r="J64" s="1256"/>
      <c r="K64" s="1256"/>
      <c r="L64" s="1256"/>
      <c r="M64" s="1256"/>
      <c r="N64" s="1255"/>
      <c r="AM64" s="1254"/>
      <c r="AN64" s="1254" t="s">
        <v>620</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619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618</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567</v>
      </c>
      <c r="BQ72" s="1226"/>
      <c r="BR72" s="1226"/>
      <c r="BS72" s="1226"/>
      <c r="BT72" s="1226"/>
      <c r="BU72" s="1226"/>
      <c r="BV72" s="1226"/>
      <c r="BW72" s="1226"/>
      <c r="BX72" s="1226" t="s">
        <v>568</v>
      </c>
      <c r="BY72" s="1226"/>
      <c r="BZ72" s="1226"/>
      <c r="CA72" s="1226"/>
      <c r="CB72" s="1226"/>
      <c r="CC72" s="1226"/>
      <c r="CD72" s="1226"/>
      <c r="CE72" s="1226"/>
      <c r="CF72" s="1226" t="s">
        <v>569</v>
      </c>
      <c r="CG72" s="1226"/>
      <c r="CH72" s="1226"/>
      <c r="CI72" s="1226"/>
      <c r="CJ72" s="1226"/>
      <c r="CK72" s="1226"/>
      <c r="CL72" s="1226"/>
      <c r="CM72" s="1226"/>
      <c r="CN72" s="1226" t="s">
        <v>570</v>
      </c>
      <c r="CO72" s="1226"/>
      <c r="CP72" s="1226"/>
      <c r="CQ72" s="1226"/>
      <c r="CR72" s="1226"/>
      <c r="CS72" s="1226"/>
      <c r="CT72" s="1226"/>
      <c r="CU72" s="1226"/>
      <c r="CV72" s="1226" t="s">
        <v>571</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617</v>
      </c>
      <c r="AO73" s="1225"/>
      <c r="AP73" s="1225"/>
      <c r="AQ73" s="1225"/>
      <c r="AR73" s="1225"/>
      <c r="AS73" s="1225"/>
      <c r="AT73" s="1225"/>
      <c r="AU73" s="1225"/>
      <c r="AV73" s="1225"/>
      <c r="AW73" s="1225"/>
      <c r="AX73" s="1225"/>
      <c r="AY73" s="1225"/>
      <c r="AZ73" s="1225"/>
      <c r="BA73" s="1225"/>
      <c r="BB73" s="1225" t="s">
        <v>615</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614</v>
      </c>
      <c r="BC75" s="1225"/>
      <c r="BD75" s="1225"/>
      <c r="BE75" s="1225"/>
      <c r="BF75" s="1225"/>
      <c r="BG75" s="1225"/>
      <c r="BH75" s="1225"/>
      <c r="BI75" s="1225"/>
      <c r="BJ75" s="1225"/>
      <c r="BK75" s="1225"/>
      <c r="BL75" s="1225"/>
      <c r="BM75" s="1225"/>
      <c r="BN75" s="1225"/>
      <c r="BO75" s="1225"/>
      <c r="BP75" s="1224">
        <v>-2.7</v>
      </c>
      <c r="BQ75" s="1224"/>
      <c r="BR75" s="1224"/>
      <c r="BS75" s="1224"/>
      <c r="BT75" s="1224"/>
      <c r="BU75" s="1224"/>
      <c r="BV75" s="1224"/>
      <c r="BW75" s="1224"/>
      <c r="BX75" s="1224">
        <v>-2.7</v>
      </c>
      <c r="BY75" s="1224"/>
      <c r="BZ75" s="1224"/>
      <c r="CA75" s="1224"/>
      <c r="CB75" s="1224"/>
      <c r="CC75" s="1224"/>
      <c r="CD75" s="1224"/>
      <c r="CE75" s="1224"/>
      <c r="CF75" s="1224">
        <v>-2.1</v>
      </c>
      <c r="CG75" s="1224"/>
      <c r="CH75" s="1224"/>
      <c r="CI75" s="1224"/>
      <c r="CJ75" s="1224"/>
      <c r="CK75" s="1224"/>
      <c r="CL75" s="1224"/>
      <c r="CM75" s="1224"/>
      <c r="CN75" s="1224">
        <v>-1.2</v>
      </c>
      <c r="CO75" s="1224"/>
      <c r="CP75" s="1224"/>
      <c r="CQ75" s="1224"/>
      <c r="CR75" s="1224"/>
      <c r="CS75" s="1224"/>
      <c r="CT75" s="1224"/>
      <c r="CU75" s="1224"/>
      <c r="CV75" s="1224">
        <v>-0.3</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616</v>
      </c>
      <c r="AO77" s="1226"/>
      <c r="AP77" s="1226"/>
      <c r="AQ77" s="1226"/>
      <c r="AR77" s="1226"/>
      <c r="AS77" s="1226"/>
      <c r="AT77" s="1226"/>
      <c r="AU77" s="1226"/>
      <c r="AV77" s="1226"/>
      <c r="AW77" s="1226"/>
      <c r="AX77" s="1226"/>
      <c r="AY77" s="1226"/>
      <c r="AZ77" s="1226"/>
      <c r="BA77" s="1226"/>
      <c r="BB77" s="1225" t="s">
        <v>615</v>
      </c>
      <c r="BC77" s="1225"/>
      <c r="BD77" s="1225"/>
      <c r="BE77" s="1225"/>
      <c r="BF77" s="1225"/>
      <c r="BG77" s="1225"/>
      <c r="BH77" s="1225"/>
      <c r="BI77" s="1225"/>
      <c r="BJ77" s="1225"/>
      <c r="BK77" s="1225"/>
      <c r="BL77" s="1225"/>
      <c r="BM77" s="1225"/>
      <c r="BN77" s="1225"/>
      <c r="BO77" s="1225"/>
      <c r="BP77" s="1224">
        <v>23.1</v>
      </c>
      <c r="BQ77" s="1224"/>
      <c r="BR77" s="1224"/>
      <c r="BS77" s="1224"/>
      <c r="BT77" s="1224"/>
      <c r="BU77" s="1224"/>
      <c r="BV77" s="1224"/>
      <c r="BW77" s="1224"/>
      <c r="BX77" s="1224">
        <v>19</v>
      </c>
      <c r="BY77" s="1224"/>
      <c r="BZ77" s="1224"/>
      <c r="CA77" s="1224"/>
      <c r="CB77" s="1224"/>
      <c r="CC77" s="1224"/>
      <c r="CD77" s="1224"/>
      <c r="CE77" s="1224"/>
      <c r="CF77" s="1224">
        <v>31.5</v>
      </c>
      <c r="CG77" s="1224"/>
      <c r="CH77" s="1224"/>
      <c r="CI77" s="1224"/>
      <c r="CJ77" s="1224"/>
      <c r="CK77" s="1224"/>
      <c r="CL77" s="1224"/>
      <c r="CM77" s="1224"/>
      <c r="CN77" s="1224">
        <v>23.4</v>
      </c>
      <c r="CO77" s="1224"/>
      <c r="CP77" s="1224"/>
      <c r="CQ77" s="1224"/>
      <c r="CR77" s="1224"/>
      <c r="CS77" s="1224"/>
      <c r="CT77" s="1224"/>
      <c r="CU77" s="1224"/>
      <c r="CV77" s="1224">
        <v>18.2</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614</v>
      </c>
      <c r="BC79" s="1225"/>
      <c r="BD79" s="1225"/>
      <c r="BE79" s="1225"/>
      <c r="BF79" s="1225"/>
      <c r="BG79" s="1225"/>
      <c r="BH79" s="1225"/>
      <c r="BI79" s="1225"/>
      <c r="BJ79" s="1225"/>
      <c r="BK79" s="1225"/>
      <c r="BL79" s="1225"/>
      <c r="BM79" s="1225"/>
      <c r="BN79" s="1225"/>
      <c r="BO79" s="1225"/>
      <c r="BP79" s="1224">
        <v>4.2</v>
      </c>
      <c r="BQ79" s="1224"/>
      <c r="BR79" s="1224"/>
      <c r="BS79" s="1224"/>
      <c r="BT79" s="1224"/>
      <c r="BU79" s="1224"/>
      <c r="BV79" s="1224"/>
      <c r="BW79" s="1224"/>
      <c r="BX79" s="1224">
        <v>3.6</v>
      </c>
      <c r="BY79" s="1224"/>
      <c r="BZ79" s="1224"/>
      <c r="CA79" s="1224"/>
      <c r="CB79" s="1224"/>
      <c r="CC79" s="1224"/>
      <c r="CD79" s="1224"/>
      <c r="CE79" s="1224"/>
      <c r="CF79" s="1224">
        <v>5.4</v>
      </c>
      <c r="CG79" s="1224"/>
      <c r="CH79" s="1224"/>
      <c r="CI79" s="1224"/>
      <c r="CJ79" s="1224"/>
      <c r="CK79" s="1224"/>
      <c r="CL79" s="1224"/>
      <c r="CM79" s="1224"/>
      <c r="CN79" s="1224">
        <v>5.2</v>
      </c>
      <c r="CO79" s="1224"/>
      <c r="CP79" s="1224"/>
      <c r="CQ79" s="1224"/>
      <c r="CR79" s="1224"/>
      <c r="CS79" s="1224"/>
      <c r="CT79" s="1224"/>
      <c r="CU79" s="1224"/>
      <c r="CV79" s="1224">
        <v>5.2</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1lED7tBumGzAdZh2YR0Lh5Gvk1g3X0g3svBbTybVF24ycnojIdwP4wNgzUyhzR4MN26nzfRYe1BkY0Nxk8uyKw==" saltValue="3RWEO+HnD/ZVgN4l1g7mv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6311-7D6D-4299-BA6F-1B0439AB792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wEi5XH3VnfEIcDhqxtQUvpNZWmNrXzzrPw+bUEXmUCaJd6gvJgmxnrwSp3nehTkcgDZ3k5k2HmpUgTi7g/FJQ==" saltValue="yubs9mDfTGMVVpXADOpV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CE9F-7D8B-459A-AA8E-517B2E69520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a/w5sHGv+QeNVkdygsutYqHVnc3cTs5eaCL3Aajr2wOOwVuN34OpEkaVL3GobS5bAVqtiAQdQNgLzw4PylEWxQ==" saltValue="RREmEwF1q8uEiFVV0oEQ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564</v>
      </c>
      <c r="G2" s="151"/>
      <c r="H2" s="152"/>
    </row>
    <row r="3" spans="1:8" x14ac:dyDescent="0.2">
      <c r="A3" s="148" t="s">
        <v>557</v>
      </c>
      <c r="B3" s="153"/>
      <c r="C3" s="154"/>
      <c r="D3" s="155">
        <v>38300</v>
      </c>
      <c r="E3" s="156"/>
      <c r="F3" s="157">
        <v>45022</v>
      </c>
      <c r="G3" s="158"/>
      <c r="H3" s="159"/>
    </row>
    <row r="4" spans="1:8" x14ac:dyDescent="0.2">
      <c r="A4" s="160"/>
      <c r="B4" s="161"/>
      <c r="C4" s="162"/>
      <c r="D4" s="163">
        <v>26942</v>
      </c>
      <c r="E4" s="164"/>
      <c r="F4" s="165">
        <v>25247</v>
      </c>
      <c r="G4" s="166"/>
      <c r="H4" s="167"/>
    </row>
    <row r="5" spans="1:8" x14ac:dyDescent="0.2">
      <c r="A5" s="148" t="s">
        <v>559</v>
      </c>
      <c r="B5" s="153"/>
      <c r="C5" s="154"/>
      <c r="D5" s="155">
        <v>35520</v>
      </c>
      <c r="E5" s="156"/>
      <c r="F5" s="157">
        <v>46035</v>
      </c>
      <c r="G5" s="158"/>
      <c r="H5" s="159"/>
    </row>
    <row r="6" spans="1:8" x14ac:dyDescent="0.2">
      <c r="A6" s="160"/>
      <c r="B6" s="161"/>
      <c r="C6" s="162"/>
      <c r="D6" s="163">
        <v>22871</v>
      </c>
      <c r="E6" s="164"/>
      <c r="F6" s="165">
        <v>25158</v>
      </c>
      <c r="G6" s="166"/>
      <c r="H6" s="167"/>
    </row>
    <row r="7" spans="1:8" x14ac:dyDescent="0.2">
      <c r="A7" s="148" t="s">
        <v>560</v>
      </c>
      <c r="B7" s="153"/>
      <c r="C7" s="154"/>
      <c r="D7" s="155">
        <v>43019</v>
      </c>
      <c r="E7" s="156"/>
      <c r="F7" s="157">
        <v>52191</v>
      </c>
      <c r="G7" s="158"/>
      <c r="H7" s="159"/>
    </row>
    <row r="8" spans="1:8" x14ac:dyDescent="0.2">
      <c r="A8" s="160"/>
      <c r="B8" s="161"/>
      <c r="C8" s="162"/>
      <c r="D8" s="163">
        <v>31658</v>
      </c>
      <c r="E8" s="164"/>
      <c r="F8" s="165">
        <v>26807</v>
      </c>
      <c r="G8" s="166"/>
      <c r="H8" s="167"/>
    </row>
    <row r="9" spans="1:8" x14ac:dyDescent="0.2">
      <c r="A9" s="148" t="s">
        <v>561</v>
      </c>
      <c r="B9" s="153"/>
      <c r="C9" s="154"/>
      <c r="D9" s="155">
        <v>42353</v>
      </c>
      <c r="E9" s="156"/>
      <c r="F9" s="157">
        <v>48105</v>
      </c>
      <c r="G9" s="158"/>
      <c r="H9" s="159"/>
    </row>
    <row r="10" spans="1:8" x14ac:dyDescent="0.2">
      <c r="A10" s="160"/>
      <c r="B10" s="161"/>
      <c r="C10" s="162"/>
      <c r="D10" s="163">
        <v>22891</v>
      </c>
      <c r="E10" s="164"/>
      <c r="F10" s="165">
        <v>24072</v>
      </c>
      <c r="G10" s="166"/>
      <c r="H10" s="167"/>
    </row>
    <row r="11" spans="1:8" x14ac:dyDescent="0.2">
      <c r="A11" s="148" t="s">
        <v>562</v>
      </c>
      <c r="B11" s="153"/>
      <c r="C11" s="154"/>
      <c r="D11" s="155">
        <v>44784</v>
      </c>
      <c r="E11" s="156"/>
      <c r="F11" s="157">
        <v>47446</v>
      </c>
      <c r="G11" s="158"/>
      <c r="H11" s="159"/>
    </row>
    <row r="12" spans="1:8" x14ac:dyDescent="0.2">
      <c r="A12" s="160"/>
      <c r="B12" s="161"/>
      <c r="C12" s="168"/>
      <c r="D12" s="163">
        <v>28356</v>
      </c>
      <c r="E12" s="164"/>
      <c r="F12" s="165">
        <v>24371</v>
      </c>
      <c r="G12" s="166"/>
      <c r="H12" s="167"/>
    </row>
    <row r="13" spans="1:8" x14ac:dyDescent="0.2">
      <c r="A13" s="148"/>
      <c r="B13" s="153"/>
      <c r="C13" s="169"/>
      <c r="D13" s="170">
        <v>40795</v>
      </c>
      <c r="E13" s="171"/>
      <c r="F13" s="172">
        <v>47760</v>
      </c>
      <c r="G13" s="173"/>
      <c r="H13" s="159"/>
    </row>
    <row r="14" spans="1:8" x14ac:dyDescent="0.2">
      <c r="A14" s="160"/>
      <c r="B14" s="161"/>
      <c r="C14" s="162"/>
      <c r="D14" s="163">
        <v>26544</v>
      </c>
      <c r="E14" s="164"/>
      <c r="F14" s="165">
        <v>25131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3.44</v>
      </c>
      <c r="C19" s="174">
        <f>ROUND(VALUE(SUBSTITUTE(実質収支比率等に係る経年分析!G$48,"▲","-")),2)</f>
        <v>0.57999999999999996</v>
      </c>
      <c r="D19" s="174">
        <f>ROUND(VALUE(SUBSTITUTE(実質収支比率等に係る経年分析!H$48,"▲","-")),2)</f>
        <v>0.57999999999999996</v>
      </c>
      <c r="E19" s="174">
        <f>ROUND(VALUE(SUBSTITUTE(実質収支比率等に係る経年分析!I$48,"▲","-")),2)</f>
        <v>3.29</v>
      </c>
      <c r="F19" s="174">
        <f>ROUND(VALUE(SUBSTITUTE(実質収支比率等に係る経年分析!J$48,"▲","-")),2)</f>
        <v>1.89</v>
      </c>
    </row>
    <row r="20" spans="1:11" x14ac:dyDescent="0.2">
      <c r="A20" s="174" t="s">
        <v>56</v>
      </c>
      <c r="B20" s="174">
        <f>ROUND(VALUE(SUBSTITUTE(実質収支比率等に係る経年分析!F$47,"▲","-")),2)</f>
        <v>17.02</v>
      </c>
      <c r="C20" s="174">
        <f>ROUND(VALUE(SUBSTITUTE(実質収支比率等に係る経年分析!G$47,"▲","-")),2)</f>
        <v>18.73</v>
      </c>
      <c r="D20" s="174">
        <f>ROUND(VALUE(SUBSTITUTE(実質収支比率等に係る経年分析!H$47,"▲","-")),2)</f>
        <v>17</v>
      </c>
      <c r="E20" s="174">
        <f>ROUND(VALUE(SUBSTITUTE(実質収支比率等に係る経年分析!I$47,"▲","-")),2)</f>
        <v>16.37</v>
      </c>
      <c r="F20" s="174">
        <f>ROUND(VALUE(SUBSTITUTE(実質収支比率等に係る経年分析!J$47,"▲","-")),2)</f>
        <v>18.190000000000001</v>
      </c>
    </row>
    <row r="21" spans="1:11" x14ac:dyDescent="0.2">
      <c r="A21" s="174" t="s">
        <v>57</v>
      </c>
      <c r="B21" s="174">
        <f>IF(ISNUMBER(VALUE(SUBSTITUTE(実質収支比率等に係る経年分析!F$49,"▲","-"))),ROUND(VALUE(SUBSTITUTE(実質収支比率等に係る経年分析!F$49,"▲","-")),2),NA())</f>
        <v>1.66</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-0.76</v>
      </c>
      <c r="E21" s="174">
        <f>IF(ISNUMBER(VALUE(SUBSTITUTE(実質収支比率等に係る経年分析!I$49,"▲","-"))),ROUND(VALUE(SUBSTITUTE(実質収支比率等に係る経年分析!I$49,"▲","-")),2),NA())</f>
        <v>3.02</v>
      </c>
      <c r="F21" s="174">
        <f>IF(ISNUMBER(VALUE(SUBSTITUTE(実質収支比率等に係る経年分析!J$49,"▲","-"))),ROUND(VALUE(SUBSTITUTE(実質収支比率等に係る経年分析!J$49,"▲","-")),2),NA())</f>
        <v>0.21</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1.0900000000000001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1.02</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1.67</v>
      </c>
    </row>
    <row r="33" spans="1:16" x14ac:dyDescent="0.2">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0.84</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1.93</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4.6100000000000003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7.05</v>
      </c>
    </row>
    <row r="36" spans="1:16" x14ac:dyDescent="0.2">
      <c r="A36" s="175" t="str">
        <f>IF(連結実質赤字比率に係る赤字・黒字の構成分析!C$34="",NA(),連結実質赤字比率に係る赤字・黒字の構成分析!C$34)</f>
        <v>公共用地先行取得特別会計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f>IF(ROUND(VALUE(SUBSTITUTE(連結実質赤字比率に係る赤字・黒字の構成分析!H$34,"▲", "-")), 2) &lt; 0, ABS(ROUND(VALUE(SUBSTITUTE(連結実質赤字比率に係る赤字・黒字の構成分析!H$34,"▲", "-")), 2)), NA())</f>
        <v>0.02</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9684</v>
      </c>
      <c r="E42" s="176"/>
      <c r="F42" s="176"/>
      <c r="G42" s="176">
        <f>'実質公債費比率（分子）の構造'!L$52</f>
        <v>9533</v>
      </c>
      <c r="H42" s="176"/>
      <c r="I42" s="176"/>
      <c r="J42" s="176">
        <f>'実質公債費比率（分子）の構造'!M$52</f>
        <v>9232</v>
      </c>
      <c r="K42" s="176"/>
      <c r="L42" s="176"/>
      <c r="M42" s="176">
        <f>'実質公債費比率（分子）の構造'!N$52</f>
        <v>10356</v>
      </c>
      <c r="N42" s="176"/>
      <c r="O42" s="176"/>
      <c r="P42" s="176">
        <f>'実質公債費比率（分子）の構造'!O$52</f>
        <v>9850</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306</v>
      </c>
      <c r="C44" s="176"/>
      <c r="D44" s="176"/>
      <c r="E44" s="176">
        <f>'実質公債費比率（分子）の構造'!L$50</f>
        <v>310</v>
      </c>
      <c r="F44" s="176"/>
      <c r="G44" s="176"/>
      <c r="H44" s="176">
        <f>'実質公債費比率（分子）の構造'!M$50</f>
        <v>305</v>
      </c>
      <c r="I44" s="176"/>
      <c r="J44" s="176"/>
      <c r="K44" s="176">
        <f>'実質公債費比率（分子）の構造'!N$50</f>
        <v>973</v>
      </c>
      <c r="L44" s="176"/>
      <c r="M44" s="176"/>
      <c r="N44" s="176">
        <f>'実質公債費比率（分子）の構造'!O$50</f>
        <v>310</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1971</v>
      </c>
      <c r="C46" s="176"/>
      <c r="D46" s="176"/>
      <c r="E46" s="176">
        <f>'実質公債費比率（分子）の構造'!L$48</f>
        <v>1832</v>
      </c>
      <c r="F46" s="176"/>
      <c r="G46" s="176"/>
      <c r="H46" s="176">
        <f>'実質公債費比率（分子）の構造'!M$48</f>
        <v>1704</v>
      </c>
      <c r="I46" s="176"/>
      <c r="J46" s="176"/>
      <c r="K46" s="176">
        <f>'実質公債費比率（分子）の構造'!N$48</f>
        <v>1680</v>
      </c>
      <c r="L46" s="176"/>
      <c r="M46" s="176"/>
      <c r="N46" s="176">
        <f>'実質公債費比率（分子）の構造'!O$48</f>
        <v>1606</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5381</v>
      </c>
      <c r="C49" s="176"/>
      <c r="D49" s="176"/>
      <c r="E49" s="176">
        <f>'実質公債費比率（分子）の構造'!L$45</f>
        <v>5859</v>
      </c>
      <c r="F49" s="176"/>
      <c r="G49" s="176"/>
      <c r="H49" s="176">
        <f>'実質公債費比率（分子）の構造'!M$45</f>
        <v>6530</v>
      </c>
      <c r="I49" s="176"/>
      <c r="J49" s="176"/>
      <c r="K49" s="176">
        <f>'実質公債費比率（分子）の構造'!N$45</f>
        <v>7507</v>
      </c>
      <c r="L49" s="176"/>
      <c r="M49" s="176"/>
      <c r="N49" s="176">
        <f>'実質公債費比率（分子）の構造'!O$45</f>
        <v>8034</v>
      </c>
      <c r="O49" s="176"/>
      <c r="P49" s="176"/>
    </row>
    <row r="50" spans="1:16" x14ac:dyDescent="0.2">
      <c r="A50" s="176" t="s">
        <v>72</v>
      </c>
      <c r="B50" s="176" t="e">
        <f>NA()</f>
        <v>#N/A</v>
      </c>
      <c r="C50" s="176">
        <f>IF(ISNUMBER('実質公債費比率（分子）の構造'!K$53),'実質公債費比率（分子）の構造'!K$53,NA())</f>
        <v>-2026</v>
      </c>
      <c r="D50" s="176" t="e">
        <f>NA()</f>
        <v>#N/A</v>
      </c>
      <c r="E50" s="176" t="e">
        <f>NA()</f>
        <v>#N/A</v>
      </c>
      <c r="F50" s="176">
        <f>IF(ISNUMBER('実質公債費比率（分子）の構造'!L$53),'実質公債費比率（分子）の構造'!L$53,NA())</f>
        <v>-1532</v>
      </c>
      <c r="G50" s="176" t="e">
        <f>NA()</f>
        <v>#N/A</v>
      </c>
      <c r="H50" s="176" t="e">
        <f>NA()</f>
        <v>#N/A</v>
      </c>
      <c r="I50" s="176">
        <f>IF(ISNUMBER('実質公債費比率（分子）の構造'!M$53),'実質公債費比率（分子）の構造'!M$53,NA())</f>
        <v>-693</v>
      </c>
      <c r="J50" s="176" t="e">
        <f>NA()</f>
        <v>#N/A</v>
      </c>
      <c r="K50" s="176" t="e">
        <f>NA()</f>
        <v>#N/A</v>
      </c>
      <c r="L50" s="176">
        <f>IF(ISNUMBER('実質公債費比率（分子）の構造'!N$53),'実質公債費比率（分子）の構造'!N$53,NA())</f>
        <v>-196</v>
      </c>
      <c r="M50" s="176" t="e">
        <f>NA()</f>
        <v>#N/A</v>
      </c>
      <c r="N50" s="176" t="e">
        <f>NA()</f>
        <v>#N/A</v>
      </c>
      <c r="O50" s="176">
        <f>IF(ISNUMBER('実質公債費比率（分子）の構造'!O$53),'実質公債費比率（分子）の構造'!O$53,NA())</f>
        <v>100</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71053</v>
      </c>
      <c r="E56" s="175"/>
      <c r="F56" s="175"/>
      <c r="G56" s="175">
        <f>'将来負担比率（分子）の構造'!J$52</f>
        <v>68487</v>
      </c>
      <c r="H56" s="175"/>
      <c r="I56" s="175"/>
      <c r="J56" s="175">
        <f>'将来負担比率（分子）の構造'!K$52</f>
        <v>67097</v>
      </c>
      <c r="K56" s="175"/>
      <c r="L56" s="175"/>
      <c r="M56" s="175">
        <f>'将来負担比率（分子）の構造'!L$52</f>
        <v>67019</v>
      </c>
      <c r="N56" s="175"/>
      <c r="O56" s="175"/>
      <c r="P56" s="175">
        <f>'将来負担比率（分子）の構造'!M$52</f>
        <v>64059</v>
      </c>
    </row>
    <row r="57" spans="1:16" x14ac:dyDescent="0.2">
      <c r="A57" s="175" t="s">
        <v>43</v>
      </c>
      <c r="B57" s="175"/>
      <c r="C57" s="175"/>
      <c r="D57" s="175">
        <f>'将来負担比率（分子）の構造'!I$51</f>
        <v>38263</v>
      </c>
      <c r="E57" s="175"/>
      <c r="F57" s="175"/>
      <c r="G57" s="175">
        <f>'将来負担比率（分子）の構造'!J$51</f>
        <v>36708</v>
      </c>
      <c r="H57" s="175"/>
      <c r="I57" s="175"/>
      <c r="J57" s="175">
        <f>'将来負担比率（分子）の構造'!K$51</f>
        <v>34784</v>
      </c>
      <c r="K57" s="175"/>
      <c r="L57" s="175"/>
      <c r="M57" s="175">
        <f>'将来負担比率（分子）の構造'!L$51</f>
        <v>32875</v>
      </c>
      <c r="N57" s="175"/>
      <c r="O57" s="175"/>
      <c r="P57" s="175">
        <f>'将来負担比率（分子）の構造'!M$51</f>
        <v>31065</v>
      </c>
    </row>
    <row r="58" spans="1:16" x14ac:dyDescent="0.2">
      <c r="A58" s="175" t="s">
        <v>42</v>
      </c>
      <c r="B58" s="175"/>
      <c r="C58" s="175"/>
      <c r="D58" s="175">
        <f>'将来負担比率（分子）の構造'!I$50</f>
        <v>26409</v>
      </c>
      <c r="E58" s="175"/>
      <c r="F58" s="175"/>
      <c r="G58" s="175">
        <f>'将来負担比率（分子）の構造'!J$50</f>
        <v>36219</v>
      </c>
      <c r="H58" s="175"/>
      <c r="I58" s="175"/>
      <c r="J58" s="175">
        <f>'将来負担比率（分子）の構造'!K$50</f>
        <v>38644</v>
      </c>
      <c r="K58" s="175"/>
      <c r="L58" s="175"/>
      <c r="M58" s="175">
        <f>'将来負担比率（分子）の構造'!L$50</f>
        <v>40547</v>
      </c>
      <c r="N58" s="175"/>
      <c r="O58" s="175"/>
      <c r="P58" s="175">
        <f>'将来負担比率（分子）の構造'!M$50</f>
        <v>39794</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f>'将来負担比率（分子）の構造'!J$46</f>
        <v>5408</v>
      </c>
      <c r="F61" s="175"/>
      <c r="G61" s="175"/>
      <c r="H61" s="175">
        <f>'将来負担比率（分子）の構造'!K$46</f>
        <v>5573</v>
      </c>
      <c r="I61" s="175"/>
      <c r="J61" s="175"/>
      <c r="K61" s="175">
        <f>'将来負担比率（分子）の構造'!L$46</f>
        <v>4008</v>
      </c>
      <c r="L61" s="175"/>
      <c r="M61" s="175"/>
      <c r="N61" s="175">
        <f>'将来負担比率（分子）の構造'!M$46</f>
        <v>2205</v>
      </c>
      <c r="O61" s="175"/>
      <c r="P61" s="175"/>
    </row>
    <row r="62" spans="1:16" x14ac:dyDescent="0.2">
      <c r="A62" s="175" t="s">
        <v>36</v>
      </c>
      <c r="B62" s="175">
        <f>'将来負担比率（分子）の構造'!I$45</f>
        <v>15986</v>
      </c>
      <c r="C62" s="175"/>
      <c r="D62" s="175"/>
      <c r="E62" s="175">
        <f>'将来負担比率（分子）の構造'!J$45</f>
        <v>15677</v>
      </c>
      <c r="F62" s="175"/>
      <c r="G62" s="175"/>
      <c r="H62" s="175">
        <f>'将来負担比率（分子）の構造'!K$45</f>
        <v>15283</v>
      </c>
      <c r="I62" s="175"/>
      <c r="J62" s="175"/>
      <c r="K62" s="175">
        <f>'将来負担比率（分子）の構造'!L$45</f>
        <v>15351</v>
      </c>
      <c r="L62" s="175"/>
      <c r="M62" s="175"/>
      <c r="N62" s="175">
        <f>'将来負担比率（分子）の構造'!M$45</f>
        <v>15296</v>
      </c>
      <c r="O62" s="175"/>
      <c r="P62" s="175"/>
    </row>
    <row r="63" spans="1:16" x14ac:dyDescent="0.2">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34</v>
      </c>
      <c r="B64" s="175">
        <f>'将来負担比率（分子）の構造'!I$43</f>
        <v>18539</v>
      </c>
      <c r="C64" s="175"/>
      <c r="D64" s="175"/>
      <c r="E64" s="175">
        <f>'将来負担比率（分子）の構造'!J$43</f>
        <v>15565</v>
      </c>
      <c r="F64" s="175"/>
      <c r="G64" s="175"/>
      <c r="H64" s="175">
        <f>'将来負担比率（分子）の構造'!K$43</f>
        <v>14636</v>
      </c>
      <c r="I64" s="175"/>
      <c r="J64" s="175"/>
      <c r="K64" s="175">
        <f>'将来負担比率（分子）の構造'!L$43</f>
        <v>13966</v>
      </c>
      <c r="L64" s="175"/>
      <c r="M64" s="175"/>
      <c r="N64" s="175">
        <f>'将来負担比率（分子）の構造'!M$43</f>
        <v>13540</v>
      </c>
      <c r="O64" s="175"/>
      <c r="P64" s="175"/>
    </row>
    <row r="65" spans="1:16" x14ac:dyDescent="0.2">
      <c r="A65" s="175" t="s">
        <v>33</v>
      </c>
      <c r="B65" s="175">
        <f>'将来負担比率（分子）の構造'!I$42</f>
        <v>3237</v>
      </c>
      <c r="C65" s="175"/>
      <c r="D65" s="175"/>
      <c r="E65" s="175">
        <f>'将来負担比率（分子）の構造'!J$42</f>
        <v>2986</v>
      </c>
      <c r="F65" s="175"/>
      <c r="G65" s="175"/>
      <c r="H65" s="175">
        <f>'将来負担比率（分子）の構造'!K$42</f>
        <v>2736</v>
      </c>
      <c r="I65" s="175"/>
      <c r="J65" s="175"/>
      <c r="K65" s="175">
        <f>'将来負担比率（分子）の構造'!L$42</f>
        <v>2758</v>
      </c>
      <c r="L65" s="175"/>
      <c r="M65" s="175"/>
      <c r="N65" s="175">
        <f>'将来負担比率（分子）の構造'!M$42</f>
        <v>2485</v>
      </c>
      <c r="O65" s="175"/>
      <c r="P65" s="175"/>
    </row>
    <row r="66" spans="1:16" x14ac:dyDescent="0.2">
      <c r="A66" s="175" t="s">
        <v>32</v>
      </c>
      <c r="B66" s="175">
        <f>'将来負担比率（分子）の構造'!I$41</f>
        <v>68725</v>
      </c>
      <c r="C66" s="175"/>
      <c r="D66" s="175"/>
      <c r="E66" s="175">
        <f>'将来負担比率（分子）の構造'!J$41</f>
        <v>71298</v>
      </c>
      <c r="F66" s="175"/>
      <c r="G66" s="175"/>
      <c r="H66" s="175">
        <f>'将来負担比率（分子）の構造'!K$41</f>
        <v>74557</v>
      </c>
      <c r="I66" s="175"/>
      <c r="J66" s="175"/>
      <c r="K66" s="175">
        <f>'将来負担比率（分子）の構造'!L$41</f>
        <v>73312</v>
      </c>
      <c r="L66" s="175"/>
      <c r="M66" s="175"/>
      <c r="N66" s="175">
        <f>'将来負担比率（分子）の構造'!M$41</f>
        <v>73283</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12786</v>
      </c>
      <c r="C72" s="179">
        <f>基金残高に係る経年分析!G55</f>
        <v>13007</v>
      </c>
      <c r="D72" s="179">
        <f>基金残高に係る経年分析!H55</f>
        <v>14304</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22224</v>
      </c>
      <c r="C74" s="179">
        <f>基金残高に係る経年分析!G57</f>
        <v>23220</v>
      </c>
      <c r="D74" s="179">
        <f>基金残高に係る経年分析!H57</f>
        <v>21287</v>
      </c>
    </row>
  </sheetData>
  <sheetProtection algorithmName="SHA-512" hashValue="XA+8EuUXxhSQ+Lqesyj4hFRdVjol2KKNbJiIsY+O4vuripPHDVv+omOPAZYdCnKtzhi2x+Z3PHsJ15h8zpUDTQ==" saltValue="gxwwtvVr4f1IlNjsIG+xa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dcterms:modified xsi:type="dcterms:W3CDTF">2024-09-24T02:48:57Z</dcterms:modified>
</cp:coreProperties>
</file>