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0B7B99EA-2F5E-4006-8D60-C7DBCDF3AB3B}"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BE35" i="10"/>
  <c r="BE34" i="10"/>
  <c r="C34" i="10"/>
  <c r="C35" i="10" s="1"/>
  <c r="C36"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BW39" i="10" s="1"/>
  <c r="BW40" i="10" s="1"/>
  <c r="CO34" i="10" l="1"/>
  <c r="CO35" i="10" s="1"/>
  <c r="CO36" i="10" s="1"/>
  <c r="CO37" i="10" s="1"/>
  <c r="CO38" i="10" s="1"/>
</calcChain>
</file>

<file path=xl/sharedStrings.xml><?xml version="1.0" encoding="utf-8"?>
<sst xmlns="http://schemas.openxmlformats.org/spreadsheetml/2006/main" count="1131" uniqueCount="601">
  <si>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</si>
  <si>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</si>
  <si>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</si>
  <si>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</si>
  <si>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</si>
  <si>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</si>
  <si>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</si>
  <si>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</si>
  <si>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</si>
  <si>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</si>
  <si>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</si>
  <si>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</si>
  <si>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</si>
  <si>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</si>
  <si>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</si>
  <si>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</si>
  <si>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</si>
  <si>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</si>
  <si>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</si>
  <si>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</si>
  <si>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</si>
  <si>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</si>
  <si>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</si>
  <si>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</si>
  <si>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</si>
  <si>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</si>
  <si>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</si>
  <si>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</si>
  <si>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</si>
  <si>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</si>
  <si>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</si>
  <si>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</si>
  <si>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</si>
  <si>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</si>
  <si>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</si>
  <si>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</si>
  <si>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</si>
  <si>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</si>
  <si>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</si>
  <si>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</si>
  <si>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</si>
  <si>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</si>
  <si>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</si>
  <si>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</si>
  <si>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</si>
  <si>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</si>
  <si>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</si>
  <si>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</si>
  <si>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</si>
  <si>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</si>
  <si>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</si>
  <si>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</si>
  <si>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</si>
  <si>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</si>
  <si>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</si>
  <si>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</si>
  <si>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</si>
  <si>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</si>
  <si>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</si>
  <si>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</si>
  <si>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</si>
  <si>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</si>
  <si>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</si>
  <si>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</si>
  <si>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</si>
  <si>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</si>
  <si>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</si>
  <si>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</si>
  <si>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</si>
  <si>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</si>
  <si>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</si>
  <si>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</si>
  <si>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</si>
  <si>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</si>
  <si>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</si>
  <si>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</si>
  <si>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</si>
  <si>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</si>
  <si>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</si>
  <si>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</si>
  <si>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</si>
  <si>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</si>
  <si>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</si>
  <si>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</si>
  <si>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</si>
  <si>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</si>
  <si>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</si>
  <si>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</si>
  <si>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</si>
  <si>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</si>
  <si>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</si>
  <si>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</si>
  <si>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</si>
  <si>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</si>
  <si>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</si>
  <si>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</si>
  <si>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</si>
  <si>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</si>
  <si>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</si>
  <si>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豊中市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</si>
  <si>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</si>
  <si>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</si>
  <si>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</si>
  <si>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</si>
  <si>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</si>
  <si>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</si>
  <si>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</si>
  <si>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</si>
  <si>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</si>
  <si>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</si>
  <si>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</si>
  <si>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</si>
  <si>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</si>
  <si>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</si>
  <si>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</si>
  <si>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</si>
  <si>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</si>
  <si>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</si>
  <si>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</si>
  <si>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</si>
  <si>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</si>
  <si>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</si>
  <si>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</si>
  <si>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</si>
  <si>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</si>
  <si>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</si>
  <si>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</si>
  <si>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</si>
  <si>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</si>
  <si>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</si>
  <si>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</si>
  <si>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</si>
  <si>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</si>
  <si>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</si>
  <si>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</si>
  <si>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</si>
  <si>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</si>
  <si>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</si>
  <si>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</si>
  <si>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</si>
  <si>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</si>
  <si>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</si>
  <si>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</si>
  <si>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</si>
  <si>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</si>
  <si>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</si>
  <si>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</si>
  <si>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</si>
  <si>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</si>
  <si>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</si>
  <si>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</si>
  <si>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</si>
  <si>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</si>
  <si>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</si>
  <si>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</si>
  <si>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</si>
  <si>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</si>
  <si>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</si>
  <si>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</si>
  <si>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</si>
  <si>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</si>
  <si>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</si>
  <si>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</si>
  <si>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</si>
  <si>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</si>
  <si>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</si>
  <si>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</si>
  <si>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</si>
  <si>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</si>
  <si>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</si>
  <si>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</si>
  <si>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</si>
  <si>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</si>
  <si>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</si>
  <si>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</si>
  <si>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</si>
  <si>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</si>
  <si>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</si>
  <si>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</si>
  <si>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</si>
  <si>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</si>
  <si>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</si>
  <si>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</si>
  <si>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</si>
  <si>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</si>
  <si>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</si>
  <si>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</si>
  <si>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</si>
  <si>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</si>
  <si>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</si>
  <si>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</si>
  <si>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</si>
  <si>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</si>
  <si>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</si>
  <si>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</si>
  <si>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</si>
  <si>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</si>
  <si>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</si>
  <si>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</si>
  <si>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</si>
  <si>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</si>
  <si>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</si>
  <si>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</si>
  <si>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</si>
  <si>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</si>
  <si>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</si>
  <si>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</si>
  <si>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</si>
  <si>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</si>
  <si>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</si>
  <si>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</si>
  <si>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</si>
  <si>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</si>
  <si>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大阪府豊中市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</si>
  <si>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</si>
  <si>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</si>
  <si>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</si>
  <si>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</si>
  <si>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</si>
  <si>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</si>
  <si>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</si>
  <si>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</si>
  <si>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</si>
  <si>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</si>
  <si>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</si>
  <si>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</si>
  <si>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</si>
  <si>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</si>
  <si>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</si>
  <si>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</si>
  <si>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</si>
  <si>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</si>
  <si>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</si>
  <si>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</si>
  <si>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</si>
  <si>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</si>
  <si>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</si>
  <si>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</si>
  <si>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</si>
  <si>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</si>
  <si>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</si>
  <si>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</si>
  <si>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</si>
  <si>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</si>
  <si>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</si>
  <si>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</si>
  <si>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</si>
  <si>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</si>
  <si>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</si>
  <si>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</si>
  <si>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</si>
  <si>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</si>
  <si>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</si>
  <si>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</si>
  <si>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</si>
  <si>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</si>
  <si>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</si>
  <si>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</si>
  <si>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</si>
  <si>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</si>
  <si>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</si>
  <si>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</si>
  <si>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</si>
  <si>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</si>
  <si>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</si>
  <si>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</si>
  <si>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</si>
  <si>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</si>
  <si>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</si>
  <si>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</si>
  <si>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</si>
  <si>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</si>
  <si>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</si>
  <si>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</si>
  <si>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</si>
  <si>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</si>
  <si>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</si>
  <si>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</si>
  <si>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</si>
  <si>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</si>
  <si>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</si>
  <si>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</si>
  <si>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</si>
  <si>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</si>
  <si>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</si>
  <si>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</si>
  <si>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</si>
  <si>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</si>
  <si>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</si>
  <si>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</si>
  <si>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</si>
  <si>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</si>
  <si>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</si>
  <si>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</si>
  <si>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</si>
  <si>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</si>
  <si>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</si>
  <si>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</si>
  <si>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</si>
  <si>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</si>
  <si>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</si>
  <si>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</si>
  <si>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</si>
  <si>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</si>
  <si>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</si>
  <si>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</si>
  <si>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</si>
  <si>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</si>
  <si>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</si>
  <si>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</si>
  <si>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</si>
  <si>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</si>
  <si>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</si>
  <si>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</si>
  <si>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</si>
  <si>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</si>
  <si>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</si>
  <si>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</si>
  <si>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</si>
  <si>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</si>
  <si>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</si>
  <si>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</si>
  <si>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</si>
  <si>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</si>
  <si>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</si>
  <si>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</si>
  <si>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</si>
  <si>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</si>
  <si>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</si>
  <si>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</si>
  <si>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</si>
  <si>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</si>
  <si>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</si>
  <si>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</si>
  <si>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</si>
  <si>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</si>
  <si>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</si>
  <si>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</si>
  <si>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</si>
  <si>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</si>
  <si>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</si>
  <si>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</si>
  <si>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</si>
  <si>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</si>
  <si>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</si>
  <si>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</si>
  <si>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</si>
  <si>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</si>
  <si>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</si>
  <si>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</si>
  <si>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</si>
  <si>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</si>
  <si>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</si>
  <si>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</si>
  <si>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</si>
  <si>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</si>
  <si>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</si>
  <si>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</si>
  <si>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</si>
  <si>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</si>
  <si>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</si>
  <si>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</si>
  <si>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</si>
  <si>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</si>
  <si>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</si>
  <si>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大阪府豊中市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</si>
  <si>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</si>
  <si>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</si>
  <si>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</si>
  <si>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</si>
  <si>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</si>
  <si>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</si>
  <si>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</si>
  <si>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</si>
  <si>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</si>
  <si>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</si>
  <si>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</si>
  <si>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</si>
  <si>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</si>
  <si>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</si>
  <si>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</si>
  <si>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</si>
  <si>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</si>
  <si>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</si>
  <si>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</si>
  <si>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</si>
  <si>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</si>
  <si>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</si>
  <si>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</si>
  <si>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</si>
  <si>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</si>
  <si>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</si>
  <si>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</si>
  <si>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</si>
  <si>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</si>
  <si>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</si>
  <si>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</si>
  <si>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</si>
  <si>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</si>
  <si>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</si>
  <si>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</si>
  <si>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</si>
  <si>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</si>
  <si>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</si>
  <si>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</si>
  <si>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</si>
  <si>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</si>
  <si>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</si>
  <si>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</si>
  <si>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</si>
  <si>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</si>
  <si>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</si>
  <si>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</si>
  <si>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</si>
  <si>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</si>
  <si>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</si>
  <si>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</si>
  <si>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</si>
  <si>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</si>
  <si>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</si>
  <si>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</si>
  <si>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</si>
  <si>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</si>
  <si>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</si>
  <si>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</si>
  <si>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</si>
  <si>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</si>
  <si>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</si>
  <si>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</si>
  <si>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</si>
  <si>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</si>
  <si>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</si>
  <si>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</si>
  <si>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</si>
  <si>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</si>
  <si>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</si>
  <si>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</si>
  <si>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</si>
  <si>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</si>
  <si>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</si>
  <si>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</si>
  <si>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</si>
  <si>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</si>
  <si>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</si>
  <si>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</si>
  <si>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</si>
  <si>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</si>
  <si>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</si>
  <si>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</si>
  <si>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</si>
  <si>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</si>
  <si>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</si>
  <si>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</si>
  <si>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</si>
  <si>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</si>
  <si>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</si>
  <si>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</si>
  <si>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</si>
  <si>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</si>
  <si>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</si>
  <si>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</si>
  <si>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</si>
  <si>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</si>
  <si>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</si>
  <si>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</si>
  <si>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</si>
  <si>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</si>
  <si>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</si>
  <si>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</si>
  <si>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</si>
  <si>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</si>
  <si>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</si>
  <si>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</si>
  <si>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</si>
  <si>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</si>
  <si>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</si>
  <si>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</si>
  <si>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</si>
  <si>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</si>
  <si>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</si>
  <si>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</si>
  <si>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</si>
  <si>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</si>
  <si>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</si>
  <si>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</si>
  <si>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</si>
  <si>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</si>
  <si>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</si>
  <si>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</si>
  <si>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</si>
  <si>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</si>
  <si>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</si>
  <si>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</si>
  <si>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</si>
  <si>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</si>
  <si>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</si>
  <si>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</si>
  <si>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</si>
  <si>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</si>
  <si>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</si>
  <si>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</si>
  <si>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</si>
  <si>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</si>
  <si>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</si>
  <si>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</si>
  <si>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</si>
  <si>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</si>
  <si>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</si>
  <si>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</si>
  <si>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</si>
  <si>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</si>
  <si>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</si>
  <si>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</si>
  <si>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</si>
  <si>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</si>
  <si>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</si>
  <si>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</si>
  <si>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</si>
  <si>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</si>
  <si>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</si>
  <si>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</si>
  <si>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</si>
  <si>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</si>
  <si>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</si>
  <si>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</si>
  <si>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</si>
  <si>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</si>
  <si>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</si>
  <si>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</si>
  <si>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</si>
  <si>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</si>
  <si>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</si>
  <si>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</si>
  <si>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</si>
  <si>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</si>
  <si>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</si>
  <si>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</si>
  <si>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</si>
  <si>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</si>
  <si>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</si>
  <si>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</si>
  <si>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</si>
  <si>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</si>
  <si>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</si>
  <si>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</si>
  <si>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</si>
  <si>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</si>
  <si>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</si>
  <si>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</si>
  <si>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</si>
  <si>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</si>
  <si>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</si>
  <si>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</si>
  <si>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</si>
  <si>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</si>
  <si>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病院事業会計</t>
  </si>
  <si>
    <t>一般会計</t>
  </si>
  <si>
    <t>公共下水道事業会計</t>
  </si>
  <si>
    <t>水道事業会計</t>
  </si>
  <si>
    <t>国民健康保険事業特別会計</t>
  </si>
  <si>
    <t>介護保険事業特別会計</t>
  </si>
  <si>
    <t>後期高齢者医療事業特別会計</t>
  </si>
  <si>
    <t>母子父子寡婦福祉資金貸付金特別会計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</si>
  <si>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</si>
  <si>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</si>
  <si>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</si>
  <si>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</si>
  <si>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</si>
  <si>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</si>
  <si>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</si>
  <si>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</si>
  <si>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</si>
  <si>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豊中市伊丹市クリーンランド</t>
    <phoneticPr fontId="2"/>
  </si>
  <si>
    <t>大阪広域水道企業団（水道事業会計）</t>
    <phoneticPr fontId="2"/>
  </si>
  <si>
    <t>大阪広域水道企業団（工業用水道事業会計）</t>
    <phoneticPr fontId="2"/>
  </si>
  <si>
    <t>淀川右岸水防事務組合</t>
    <phoneticPr fontId="2"/>
  </si>
  <si>
    <t>大阪府都市競艇企業団</t>
    <phoneticPr fontId="2"/>
  </si>
  <si>
    <t>大阪府後期高齢者医療広域連合（一般会計）</t>
    <rPh sb="15" eb="17">
      <t>イッパン</t>
    </rPh>
    <rPh sb="17" eb="19">
      <t>カイケイ</t>
    </rPh>
    <phoneticPr fontId="2"/>
  </si>
  <si>
    <t>大阪府後期高齢者医療広域連合（後期高齢者医療特別会計）</t>
    <rPh sb="15" eb="17">
      <t>コウキ</t>
    </rPh>
    <rPh sb="17" eb="20">
      <t>コウレイシャ</t>
    </rPh>
    <rPh sb="20" eb="22">
      <t>イリョウ</t>
    </rPh>
    <rPh sb="22" eb="24">
      <t>トクベツ</t>
    </rPh>
    <rPh sb="24" eb="26">
      <t>カイケイ</t>
    </rPh>
    <phoneticPr fontId="2"/>
  </si>
  <si>
    <t>豊中市住宅協会</t>
    <rPh sb="0" eb="3">
      <t>トヨナカシ</t>
    </rPh>
    <rPh sb="3" eb="5">
      <t>ジュウタク</t>
    </rPh>
    <rPh sb="5" eb="7">
      <t>キョウカイ</t>
    </rPh>
    <phoneticPr fontId="2"/>
  </si>
  <si>
    <t>豊中市医療保健センター</t>
    <rPh sb="0" eb="3">
      <t>トヨナカシ</t>
    </rPh>
    <rPh sb="3" eb="5">
      <t>イリョウ</t>
    </rPh>
    <rPh sb="5" eb="7">
      <t>ホケン</t>
    </rPh>
    <phoneticPr fontId="2"/>
  </si>
  <si>
    <t>とよなか国際交流協会</t>
    <rPh sb="4" eb="6">
      <t>コクサイ</t>
    </rPh>
    <rPh sb="6" eb="8">
      <t>コウリュウ</t>
    </rPh>
    <rPh sb="8" eb="10">
      <t>キョウカイ</t>
    </rPh>
    <phoneticPr fontId="2"/>
  </si>
  <si>
    <t>とよなか男女共同参画推進財団</t>
    <rPh sb="4" eb="6">
      <t>ダンジョ</t>
    </rPh>
    <rPh sb="6" eb="8">
      <t>キョウドウ</t>
    </rPh>
    <rPh sb="8" eb="10">
      <t>サンカク</t>
    </rPh>
    <rPh sb="10" eb="12">
      <t>スイシン</t>
    </rPh>
    <rPh sb="12" eb="14">
      <t>ザイダン</t>
    </rPh>
    <phoneticPr fontId="2"/>
  </si>
  <si>
    <t>豊中都市管理</t>
    <rPh sb="0" eb="2">
      <t>トヨナカ</t>
    </rPh>
    <rPh sb="2" eb="4">
      <t>トシ</t>
    </rPh>
    <rPh sb="4" eb="6">
      <t>カンリ</t>
    </rPh>
    <phoneticPr fontId="2"/>
  </si>
  <si>
    <t>-</t>
    <phoneticPr fontId="2"/>
  </si>
  <si>
    <t>公共施設等整備基金</t>
    <rPh sb="0" eb="2">
      <t>コウキョウ</t>
    </rPh>
    <rPh sb="2" eb="4">
      <t>シセツ</t>
    </rPh>
    <rPh sb="4" eb="5">
      <t>トウ</t>
    </rPh>
    <rPh sb="5" eb="7">
      <t>セイビ</t>
    </rPh>
    <rPh sb="7" eb="9">
      <t>キキン</t>
    </rPh>
    <phoneticPr fontId="5"/>
  </si>
  <si>
    <t>社会福祉事業基金</t>
    <rPh sb="0" eb="2">
      <t>シャカイ</t>
    </rPh>
    <rPh sb="2" eb="4">
      <t>フクシ</t>
    </rPh>
    <rPh sb="4" eb="6">
      <t>ジギョウ</t>
    </rPh>
    <rPh sb="6" eb="8">
      <t>キキン</t>
    </rPh>
    <phoneticPr fontId="5"/>
  </si>
  <si>
    <t>庁舎建設基金</t>
    <rPh sb="0" eb="2">
      <t>チョウシャ</t>
    </rPh>
    <rPh sb="2" eb="4">
      <t>ケンセツ</t>
    </rPh>
    <rPh sb="4" eb="6">
      <t>キキン</t>
    </rPh>
    <phoneticPr fontId="5"/>
  </si>
  <si>
    <t>文化芸術振興基金</t>
    <rPh sb="0" eb="2">
      <t>ブンカ</t>
    </rPh>
    <rPh sb="2" eb="4">
      <t>ゲイジュツ</t>
    </rPh>
    <rPh sb="4" eb="6">
      <t>シンコウ</t>
    </rPh>
    <rPh sb="6" eb="8">
      <t>キキン</t>
    </rPh>
    <phoneticPr fontId="5"/>
  </si>
  <si>
    <t>スポーツ振興基金</t>
    <rPh sb="4" eb="6">
      <t>シンコウ</t>
    </rPh>
    <rPh sb="6" eb="8">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</si>
  <si>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</si>
  <si>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</si>
  <si>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</si>
  <si>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</si>
  <si>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</si>
  <si>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低い水準にあり、近年横ばいもしくは若干の低下傾向となっており、将来負担比率についても低下傾向にある。これは、新規の起債を抑制し市債残高を減らしてきたことや、交付税措置のある起債を積極的に活用してきた事などから改善が続いているものと推測される。
　今後については、老朽化への取組みを含めた施設整備を行っていく必要があり、比率は双方とも一定程度悪化に向かうことが予想されるため、引き続き交付税措置のある起債を積極的に活用していく必要がある。</t>
    <rPh sb="35" eb="37">
      <t>ジャッカン</t>
    </rPh>
    <rPh sb="38" eb="42">
      <t>テイカケイコウ</t>
    </rPh>
    <rPh sb="96" eb="101">
      <t>コウフゼイソチ</t>
    </rPh>
    <rPh sb="104" eb="106">
      <t>キサイ</t>
    </rPh>
    <rPh sb="107" eb="110">
      <t>セッキョクテキ</t>
    </rPh>
    <rPh sb="111" eb="113">
      <t>カツヨウ</t>
    </rPh>
    <rPh sb="117" eb="118">
      <t>コト</t>
    </rPh>
    <rPh sb="171" eb="173">
      <t>ヒツヨウ</t>
    </rPh>
    <rPh sb="205" eb="206">
      <t>ヒ</t>
    </rPh>
    <rPh sb="207" eb="208">
      <t>ツヅ</t>
    </rPh>
    <rPh sb="209" eb="214">
      <t>コウフゼイソチ</t>
    </rPh>
    <rPh sb="217" eb="219">
      <t>キサイ</t>
    </rPh>
    <rPh sb="220" eb="223">
      <t>セッキョクテキ</t>
    </rPh>
    <rPh sb="224" eb="226">
      <t>カツヨウ</t>
    </rPh>
    <rPh sb="230" eb="232">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</si>
  <si>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</si>
  <si>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</si>
  <si>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</si>
  <si>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の新規発行の抑制や交付税措置のある地方債の積極的な活用を行ってきた結果、将来負担比率が低下している。また、有形固定資産減価償却率は類似団体よりも高くなっているものの、下降傾向となっており、主な要因としては、学校の集約化に合わせて周辺の公共施設も集約化した事などが挙げられる。
　今後については、公共施設等総合管理計画に基づき、老朽化対策への取り組みを行っていくことで有形固定資産減価償却率が下がり、将来負担比率が上昇すると推測される。</t>
    <rPh sb="13" eb="18">
      <t>コウフゼイソチ</t>
    </rPh>
    <rPh sb="21" eb="24">
      <t>チホウサイ</t>
    </rPh>
    <rPh sb="25" eb="28">
      <t>セッキョクテキ</t>
    </rPh>
    <rPh sb="29" eb="31">
      <t>カツヨウ</t>
    </rPh>
    <rPh sb="32" eb="33">
      <t>オコナ</t>
    </rPh>
    <rPh sb="87" eb="89">
      <t>カコウ</t>
    </rPh>
    <rPh sb="107" eb="109">
      <t>ガッコウ</t>
    </rPh>
    <rPh sb="110" eb="112">
      <t>シュウヤク</t>
    </rPh>
    <rPh sb="112" eb="113">
      <t>カ</t>
    </rPh>
    <rPh sb="114" eb="115">
      <t>ア</t>
    </rPh>
    <rPh sb="118" eb="120">
      <t>シュウヘン</t>
    </rPh>
    <rPh sb="121" eb="125">
      <t>コウキョウシセツ</t>
    </rPh>
    <rPh sb="126" eb="129">
      <t>シュウヤクカ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</si>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</sst>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F6510B1-3123-4169-9623-2926004F82D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F5B7-42A2-8C65-228EF6BC35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24939</c:v>
                </c:pt>
                <c:pt idx="1">
                  <c:v>22443</c:v>
                </c:pt>
                <c:pt idx="2">
                  <c:v>19696</c:v>
                </c:pt>
                <c:pt idx="3">
                  <c:v>25742</c:v>
                </c:pt>
                <c:pt idx="4">
                  <c:v>38226</c:v>
                </c:pt>
              </c:numCache>
            </c:numRef>
          </c:val>
          <c:smooth val="0"/>
          <c:extLst>
            <c:ext xmlns:c16="http://schemas.microsoft.com/office/drawing/2014/chart" uri="{C3380CC4-5D6E-409C-BE32-E72D297353CC}">
              <c16:uniqueId val="{00000001-F5B7-42A2-8C65-228EF6BC35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3.6</c:v>
                </c:pt>
                <c:pt idx="1">
                  <c:v>5.76</c:v>
                </c:pt>
                <c:pt idx="2">
                  <c:v>4.3899999999999997</c:v>
                </c:pt>
                <c:pt idx="3">
                  <c:v>6.12</c:v>
                </c:pt>
                <c:pt idx="4">
                  <c:v>6.74</c:v>
                </c:pt>
              </c:numCache>
            </c:numRef>
          </c:val>
          <c:extLst>
            <c:ext xmlns:c16="http://schemas.microsoft.com/office/drawing/2014/chart" uri="{C3380CC4-5D6E-409C-BE32-E72D297353CC}">
              <c16:uniqueId val="{00000000-66DA-429C-8EDB-A12F77E5A1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5.72</c:v>
                </c:pt>
                <c:pt idx="1">
                  <c:v>7.15</c:v>
                </c:pt>
                <c:pt idx="2">
                  <c:v>9.7799999999999994</c:v>
                </c:pt>
                <c:pt idx="3">
                  <c:v>14.6</c:v>
                </c:pt>
                <c:pt idx="4">
                  <c:v>14.32</c:v>
                </c:pt>
              </c:numCache>
            </c:numRef>
          </c:val>
          <c:extLst>
            <c:ext xmlns:c16="http://schemas.microsoft.com/office/drawing/2014/chart" uri="{C3380CC4-5D6E-409C-BE32-E72D297353CC}">
              <c16:uniqueId val="{00000001-66DA-429C-8EDB-A12F77E5A1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3.2</c:v>
                </c:pt>
                <c:pt idx="1">
                  <c:v>3.67</c:v>
                </c:pt>
                <c:pt idx="2">
                  <c:v>1.6</c:v>
                </c:pt>
                <c:pt idx="3">
                  <c:v>7.11</c:v>
                </c:pt>
                <c:pt idx="4">
                  <c:v>0.24</c:v>
                </c:pt>
              </c:numCache>
            </c:numRef>
          </c:val>
          <c:smooth val="0"/>
          <c:extLst>
            <c:ext xmlns:c16="http://schemas.microsoft.com/office/drawing/2014/chart" uri="{C3380CC4-5D6E-409C-BE32-E72D297353CC}">
              <c16:uniqueId val="{00000002-66DA-429C-8EDB-A12F77E5A1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0E9-44B3-BE22-09044DAFAC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E9-44B3-BE22-09044DAFAC23}"/>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0E9-44B3-BE22-09044DAFAC23}"/>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0.28000000000000003</c:v>
                </c:pt>
                <c:pt idx="2">
                  <c:v>#N/A</c:v>
                </c:pt>
                <c:pt idx="3">
                  <c:v>0.26</c:v>
                </c:pt>
                <c:pt idx="4">
                  <c:v>#N/A</c:v>
                </c:pt>
                <c:pt idx="5">
                  <c:v>0.28000000000000003</c:v>
                </c:pt>
                <c:pt idx="6">
                  <c:v>#N/A</c:v>
                </c:pt>
                <c:pt idx="7">
                  <c:v>0.27</c:v>
                </c:pt>
                <c:pt idx="8">
                  <c:v>#N/A</c:v>
                </c:pt>
                <c:pt idx="9">
                  <c:v>0.3</c:v>
                </c:pt>
              </c:numCache>
            </c:numRef>
          </c:val>
          <c:extLst>
            <c:ext xmlns:c16="http://schemas.microsoft.com/office/drawing/2014/chart" uri="{C3380CC4-5D6E-409C-BE32-E72D297353CC}">
              <c16:uniqueId val="{00000003-50E9-44B3-BE22-09044DAFAC23}"/>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1.05</c:v>
                </c:pt>
                <c:pt idx="2">
                  <c:v>#N/A</c:v>
                </c:pt>
                <c:pt idx="3">
                  <c:v>0.66</c:v>
                </c:pt>
                <c:pt idx="4">
                  <c:v>#N/A</c:v>
                </c:pt>
                <c:pt idx="5">
                  <c:v>1.0900000000000001</c:v>
                </c:pt>
                <c:pt idx="6">
                  <c:v>#N/A</c:v>
                </c:pt>
                <c:pt idx="7">
                  <c:v>0.98</c:v>
                </c:pt>
                <c:pt idx="8">
                  <c:v>#N/A</c:v>
                </c:pt>
                <c:pt idx="9">
                  <c:v>0.99</c:v>
                </c:pt>
              </c:numCache>
            </c:numRef>
          </c:val>
          <c:extLst>
            <c:ext xmlns:c16="http://schemas.microsoft.com/office/drawing/2014/chart" uri="{C3380CC4-5D6E-409C-BE32-E72D297353CC}">
              <c16:uniqueId val="{00000004-50E9-44B3-BE22-09044DAFAC2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1.56</c:v>
                </c:pt>
                <c:pt idx="2">
                  <c:v>#N/A</c:v>
                </c:pt>
                <c:pt idx="3">
                  <c:v>1.7</c:v>
                </c:pt>
                <c:pt idx="4">
                  <c:v>#N/A</c:v>
                </c:pt>
                <c:pt idx="5">
                  <c:v>1.73</c:v>
                </c:pt>
                <c:pt idx="6">
                  <c:v>#N/A</c:v>
                </c:pt>
                <c:pt idx="7">
                  <c:v>1.3</c:v>
                </c:pt>
                <c:pt idx="8">
                  <c:v>#N/A</c:v>
                </c:pt>
                <c:pt idx="9">
                  <c:v>1.02</c:v>
                </c:pt>
              </c:numCache>
            </c:numRef>
          </c:val>
          <c:extLst>
            <c:ext xmlns:c16="http://schemas.microsoft.com/office/drawing/2014/chart" uri="{C3380CC4-5D6E-409C-BE32-E72D297353CC}">
              <c16:uniqueId val="{00000005-50E9-44B3-BE22-09044DAFAC23}"/>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3.86</c:v>
                </c:pt>
                <c:pt idx="2">
                  <c:v>#N/A</c:v>
                </c:pt>
                <c:pt idx="3">
                  <c:v>4.6100000000000003</c:v>
                </c:pt>
                <c:pt idx="4">
                  <c:v>#N/A</c:v>
                </c:pt>
                <c:pt idx="5">
                  <c:v>4.83</c:v>
                </c:pt>
                <c:pt idx="6">
                  <c:v>#N/A</c:v>
                </c:pt>
                <c:pt idx="7">
                  <c:v>4.72</c:v>
                </c:pt>
                <c:pt idx="8">
                  <c:v>#N/A</c:v>
                </c:pt>
                <c:pt idx="9">
                  <c:v>4.58</c:v>
                </c:pt>
              </c:numCache>
            </c:numRef>
          </c:val>
          <c:extLst>
            <c:ext xmlns:c16="http://schemas.microsoft.com/office/drawing/2014/chart" uri="{C3380CC4-5D6E-409C-BE32-E72D297353CC}">
              <c16:uniqueId val="{00000006-50E9-44B3-BE22-09044DAFAC23}"/>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4.21</c:v>
                </c:pt>
                <c:pt idx="2">
                  <c:v>#N/A</c:v>
                </c:pt>
                <c:pt idx="3">
                  <c:v>4.8499999999999996</c:v>
                </c:pt>
                <c:pt idx="4">
                  <c:v>#N/A</c:v>
                </c:pt>
                <c:pt idx="5">
                  <c:v>5.56</c:v>
                </c:pt>
                <c:pt idx="6">
                  <c:v>#N/A</c:v>
                </c:pt>
                <c:pt idx="7">
                  <c:v>5.86</c:v>
                </c:pt>
                <c:pt idx="8">
                  <c:v>#N/A</c:v>
                </c:pt>
                <c:pt idx="9">
                  <c:v>6.21</c:v>
                </c:pt>
              </c:numCache>
            </c:numRef>
          </c:val>
          <c:extLst>
            <c:ext xmlns:c16="http://schemas.microsoft.com/office/drawing/2014/chart" uri="{C3380CC4-5D6E-409C-BE32-E72D297353CC}">
              <c16:uniqueId val="{00000007-50E9-44B3-BE22-09044DAFAC2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3.59</c:v>
                </c:pt>
                <c:pt idx="2">
                  <c:v>#N/A</c:v>
                </c:pt>
                <c:pt idx="3">
                  <c:v>5.75</c:v>
                </c:pt>
                <c:pt idx="4">
                  <c:v>#N/A</c:v>
                </c:pt>
                <c:pt idx="5">
                  <c:v>4.38</c:v>
                </c:pt>
                <c:pt idx="6">
                  <c:v>#N/A</c:v>
                </c:pt>
                <c:pt idx="7">
                  <c:v>6.12</c:v>
                </c:pt>
                <c:pt idx="8">
                  <c:v>#N/A</c:v>
                </c:pt>
                <c:pt idx="9">
                  <c:v>6.73</c:v>
                </c:pt>
              </c:numCache>
            </c:numRef>
          </c:val>
          <c:extLst>
            <c:ext xmlns:c16="http://schemas.microsoft.com/office/drawing/2014/chart" uri="{C3380CC4-5D6E-409C-BE32-E72D297353CC}">
              <c16:uniqueId val="{00000008-50E9-44B3-BE22-09044DAFAC2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7.36</c:v>
                </c:pt>
                <c:pt idx="2">
                  <c:v>#N/A</c:v>
                </c:pt>
                <c:pt idx="3">
                  <c:v>6.73</c:v>
                </c:pt>
                <c:pt idx="4">
                  <c:v>#N/A</c:v>
                </c:pt>
                <c:pt idx="5">
                  <c:v>7.9</c:v>
                </c:pt>
                <c:pt idx="6">
                  <c:v>#N/A</c:v>
                </c:pt>
                <c:pt idx="7">
                  <c:v>9.2799999999999994</c:v>
                </c:pt>
                <c:pt idx="8">
                  <c:v>#N/A</c:v>
                </c:pt>
                <c:pt idx="9">
                  <c:v>9.8699999999999992</c:v>
                </c:pt>
              </c:numCache>
            </c:numRef>
          </c:val>
          <c:extLst>
            <c:ext xmlns:c16="http://schemas.microsoft.com/office/drawing/2014/chart" uri="{C3380CC4-5D6E-409C-BE32-E72D297353CC}">
              <c16:uniqueId val="{00000009-50E9-44B3-BE22-09044DAFAC2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11801</c:v>
                </c:pt>
                <c:pt idx="5">
                  <c:v>11071</c:v>
                </c:pt>
                <c:pt idx="8">
                  <c:v>11117</c:v>
                </c:pt>
                <c:pt idx="11">
                  <c:v>11201</c:v>
                </c:pt>
                <c:pt idx="14">
                  <c:v>11234</c:v>
                </c:pt>
              </c:numCache>
            </c:numRef>
          </c:val>
          <c:extLst>
            <c:ext xmlns:c16="http://schemas.microsoft.com/office/drawing/2014/chart" uri="{C3380CC4-5D6E-409C-BE32-E72D297353CC}">
              <c16:uniqueId val="{00000000-1E63-492D-B826-4B0AA3DD3E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63-492D-B826-4B0AA3DD3E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E63-492D-B826-4B0AA3DD3E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375</c:v>
                </c:pt>
                <c:pt idx="3">
                  <c:v>443</c:v>
                </c:pt>
                <c:pt idx="6">
                  <c:v>392</c:v>
                </c:pt>
                <c:pt idx="9">
                  <c:v>431</c:v>
                </c:pt>
                <c:pt idx="12">
                  <c:v>415</c:v>
                </c:pt>
              </c:numCache>
            </c:numRef>
          </c:val>
          <c:extLst>
            <c:ext xmlns:c16="http://schemas.microsoft.com/office/drawing/2014/chart" uri="{C3380CC4-5D6E-409C-BE32-E72D297353CC}">
              <c16:uniqueId val="{00000003-1E63-492D-B826-4B0AA3DD3E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3268</c:v>
                </c:pt>
                <c:pt idx="3">
                  <c:v>3229</c:v>
                </c:pt>
                <c:pt idx="6">
                  <c:v>3253</c:v>
                </c:pt>
                <c:pt idx="9">
                  <c:v>3273</c:v>
                </c:pt>
                <c:pt idx="12">
                  <c:v>3271</c:v>
                </c:pt>
              </c:numCache>
            </c:numRef>
          </c:val>
          <c:extLst>
            <c:ext xmlns:c16="http://schemas.microsoft.com/office/drawing/2014/chart" uri="{C3380CC4-5D6E-409C-BE32-E72D297353CC}">
              <c16:uniqueId val="{00000004-1E63-492D-B826-4B0AA3DD3E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63-492D-B826-4B0AA3DD3E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63-492D-B826-4B0AA3DD3E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10084</c:v>
                </c:pt>
                <c:pt idx="3">
                  <c:v>9337</c:v>
                </c:pt>
                <c:pt idx="6">
                  <c:v>9807</c:v>
                </c:pt>
                <c:pt idx="9">
                  <c:v>9617</c:v>
                </c:pt>
                <c:pt idx="12">
                  <c:v>9297</c:v>
                </c:pt>
              </c:numCache>
            </c:numRef>
          </c:val>
          <c:extLst>
            <c:ext xmlns:c16="http://schemas.microsoft.com/office/drawing/2014/chart" uri="{C3380CC4-5D6E-409C-BE32-E72D297353CC}">
              <c16:uniqueId val="{00000007-1E63-492D-B826-4B0AA3DD3E2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1926</c:v>
                </c:pt>
                <c:pt idx="2">
                  <c:v>#N/A</c:v>
                </c:pt>
                <c:pt idx="3">
                  <c:v>#N/A</c:v>
                </c:pt>
                <c:pt idx="4">
                  <c:v>1938</c:v>
                </c:pt>
                <c:pt idx="5">
                  <c:v>#N/A</c:v>
                </c:pt>
                <c:pt idx="6">
                  <c:v>#N/A</c:v>
                </c:pt>
                <c:pt idx="7">
                  <c:v>2335</c:v>
                </c:pt>
                <c:pt idx="8">
                  <c:v>#N/A</c:v>
                </c:pt>
                <c:pt idx="9">
                  <c:v>#N/A</c:v>
                </c:pt>
                <c:pt idx="10">
                  <c:v>2120</c:v>
                </c:pt>
                <c:pt idx="11">
                  <c:v>#N/A</c:v>
                </c:pt>
                <c:pt idx="12">
                  <c:v>#N/A</c:v>
                </c:pt>
                <c:pt idx="13">
                  <c:v>1749</c:v>
                </c:pt>
                <c:pt idx="14">
                  <c:v>#N/A</c:v>
                </c:pt>
              </c:numCache>
            </c:numRef>
          </c:val>
          <c:smooth val="0"/>
          <c:extLst>
            <c:ext xmlns:c16="http://schemas.microsoft.com/office/drawing/2014/chart" uri="{C3380CC4-5D6E-409C-BE32-E72D297353CC}">
              <c16:uniqueId val="{00000008-1E63-492D-B826-4B0AA3DD3E2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95330</c:v>
                </c:pt>
                <c:pt idx="5">
                  <c:v>95373</c:v>
                </c:pt>
                <c:pt idx="8">
                  <c:v>96914</c:v>
                </c:pt>
                <c:pt idx="11">
                  <c:v>98223</c:v>
                </c:pt>
                <c:pt idx="14">
                  <c:v>97675</c:v>
                </c:pt>
              </c:numCache>
            </c:numRef>
          </c:val>
          <c:extLst>
            <c:ext xmlns:c16="http://schemas.microsoft.com/office/drawing/2014/chart" uri="{C3380CC4-5D6E-409C-BE32-E72D297353CC}">
              <c16:uniqueId val="{00000000-3EC3-40F4-8DDC-05BD96E929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33228</c:v>
                </c:pt>
                <c:pt idx="5">
                  <c:v>34067</c:v>
                </c:pt>
                <c:pt idx="8">
                  <c:v>33815</c:v>
                </c:pt>
                <c:pt idx="11">
                  <c:v>34034</c:v>
                </c:pt>
                <c:pt idx="14">
                  <c:v>32749</c:v>
                </c:pt>
              </c:numCache>
            </c:numRef>
          </c:val>
          <c:extLst>
            <c:ext xmlns:c16="http://schemas.microsoft.com/office/drawing/2014/chart" uri="{C3380CC4-5D6E-409C-BE32-E72D297353CC}">
              <c16:uniqueId val="{00000001-3EC3-40F4-8DDC-05BD96E929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14759</c:v>
                </c:pt>
                <c:pt idx="5">
                  <c:v>18605</c:v>
                </c:pt>
                <c:pt idx="8">
                  <c:v>22746</c:v>
                </c:pt>
                <c:pt idx="11">
                  <c:v>30714</c:v>
                </c:pt>
                <c:pt idx="14">
                  <c:v>31110</c:v>
                </c:pt>
              </c:numCache>
            </c:numRef>
          </c:val>
          <c:extLst>
            <c:ext xmlns:c16="http://schemas.microsoft.com/office/drawing/2014/chart" uri="{C3380CC4-5D6E-409C-BE32-E72D297353CC}">
              <c16:uniqueId val="{00000002-3EC3-40F4-8DDC-05BD96E929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C3-40F4-8DDC-05BD96E929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C3-40F4-8DDC-05BD96E929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3</c:v>
                </c:pt>
                <c:pt idx="6">
                  <c:v>2</c:v>
                </c:pt>
                <c:pt idx="9">
                  <c:v>0</c:v>
                </c:pt>
                <c:pt idx="12">
                  <c:v>0</c:v>
                </c:pt>
              </c:numCache>
            </c:numRef>
          </c:val>
          <c:extLst>
            <c:ext xmlns:c16="http://schemas.microsoft.com/office/drawing/2014/chart" uri="{C3380CC4-5D6E-409C-BE32-E72D297353CC}">
              <c16:uniqueId val="{00000005-3EC3-40F4-8DDC-05BD96E929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18124</c:v>
                </c:pt>
                <c:pt idx="3">
                  <c:v>19044</c:v>
                </c:pt>
                <c:pt idx="6">
                  <c:v>18904</c:v>
                </c:pt>
                <c:pt idx="9">
                  <c:v>19077</c:v>
                </c:pt>
                <c:pt idx="12">
                  <c:v>19055</c:v>
                </c:pt>
              </c:numCache>
            </c:numRef>
          </c:val>
          <c:extLst>
            <c:ext xmlns:c16="http://schemas.microsoft.com/office/drawing/2014/chart" uri="{C3380CC4-5D6E-409C-BE32-E72D297353CC}">
              <c16:uniqueId val="{00000006-3EC3-40F4-8DDC-05BD96E929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7492</c:v>
                </c:pt>
                <c:pt idx="3">
                  <c:v>6831</c:v>
                </c:pt>
                <c:pt idx="6">
                  <c:v>6087</c:v>
                </c:pt>
                <c:pt idx="9">
                  <c:v>5335</c:v>
                </c:pt>
                <c:pt idx="12">
                  <c:v>4580</c:v>
                </c:pt>
              </c:numCache>
            </c:numRef>
          </c:val>
          <c:extLst>
            <c:ext xmlns:c16="http://schemas.microsoft.com/office/drawing/2014/chart" uri="{C3380CC4-5D6E-409C-BE32-E72D297353CC}">
              <c16:uniqueId val="{00000007-3EC3-40F4-8DDC-05BD96E929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29590</c:v>
                </c:pt>
                <c:pt idx="3">
                  <c:v>31010</c:v>
                </c:pt>
                <c:pt idx="6">
                  <c:v>31643</c:v>
                </c:pt>
                <c:pt idx="9">
                  <c:v>31529</c:v>
                </c:pt>
                <c:pt idx="12">
                  <c:v>30635</c:v>
                </c:pt>
              </c:numCache>
            </c:numRef>
          </c:val>
          <c:extLst>
            <c:ext xmlns:c16="http://schemas.microsoft.com/office/drawing/2014/chart" uri="{C3380CC4-5D6E-409C-BE32-E72D297353CC}">
              <c16:uniqueId val="{00000008-3EC3-40F4-8DDC-05BD96E929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EC3-40F4-8DDC-05BD96E929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89031</c:v>
                </c:pt>
                <c:pt idx="3">
                  <c:v>87944</c:v>
                </c:pt>
                <c:pt idx="6">
                  <c:v>87473</c:v>
                </c:pt>
                <c:pt idx="9">
                  <c:v>90151</c:v>
                </c:pt>
                <c:pt idx="12">
                  <c:v>90628</c:v>
                </c:pt>
              </c:numCache>
            </c:numRef>
          </c:val>
          <c:extLst>
            <c:ext xmlns:c16="http://schemas.microsoft.com/office/drawing/2014/chart" uri="{C3380CC4-5D6E-409C-BE32-E72D297353CC}">
              <c16:uniqueId val="{0000000A-3EC3-40F4-8DDC-05BD96E929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924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C3-40F4-8DDC-05BD96E929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8481</c:v>
                </c:pt>
                <c:pt idx="1">
                  <c:v>13182</c:v>
                </c:pt>
                <c:pt idx="2">
                  <c:v>12871</c:v>
                </c:pt>
              </c:numCache>
            </c:numRef>
          </c:val>
          <c:extLst>
            <c:ext xmlns:c16="http://schemas.microsoft.com/office/drawing/2014/chart" uri="{C3380CC4-5D6E-409C-BE32-E72D297353CC}">
              <c16:uniqueId val="{00000000-3663-44E6-92F9-873CCBA675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1518</c:v>
                </c:pt>
                <c:pt idx="1">
                  <c:v>3851</c:v>
                </c:pt>
                <c:pt idx="2">
                  <c:v>3711</c:v>
                </c:pt>
              </c:numCache>
            </c:numRef>
          </c:val>
          <c:extLst>
            <c:ext xmlns:c16="http://schemas.microsoft.com/office/drawing/2014/chart" uri="{C3380CC4-5D6E-409C-BE32-E72D297353CC}">
              <c16:uniqueId val="{00000001-3663-44E6-92F9-873CCBA675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9490</c:v>
                </c:pt>
                <c:pt idx="1">
                  <c:v>10834</c:v>
                </c:pt>
                <c:pt idx="2">
                  <c:v>11927</c:v>
                </c:pt>
              </c:numCache>
            </c:numRef>
          </c:val>
          <c:extLst>
            <c:ext xmlns:c16="http://schemas.microsoft.com/office/drawing/2014/chart" uri="{C3380CC4-5D6E-409C-BE32-E72D297353CC}">
              <c16:uniqueId val="{00000002-3663-44E6-92F9-873CCBA675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{825C2E7C-8981-4E6C-948D-561E41C067DB}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492-4496-98C2-B2B72BA2A0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{4B804B94-ED2E-4591-9223-72683BBD3E8B}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92-4496-98C2-B2B72BA2A0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{CDEB3912-753F-404C-9E4C-23FB16703CCD}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92-4496-98C2-B2B72BA2A0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{1113D043-0559-4FB9-9350-C5911691C719}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92-4496-98C2-B2B72BA2A0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{505C0B43-0A02-4CA8-8F56-3AE83B38E900}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92-4496-98C2-B2B72BA2A01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{EB4258B0-AA24-471E-9366-1B710FA165AE}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492-4496-98C2-B2B72BA2A01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{59A8A0F9-ADF1-4200-9873-0C8ACF404B43}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492-4496-98C2-B2B72BA2A01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{4693C84F-F70C-4146-8976-36E16581B3B5}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492-4496-98C2-B2B72BA2A01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{40DB2AF2-2A2A-479B-8120-BE892F4286D1}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492-4496-98C2-B2B72BA2A0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69.400000000000006</c:v>
                </c:pt>
                <c:pt idx="8">
                  <c:v>69.5</c:v>
                </c:pt>
                <c:pt idx="16">
                  <c:v>70.2</c:v>
                </c:pt>
                <c:pt idx="24">
                  <c:v>70</c:v>
                </c:pt>
                <c:pt idx="32">
                  <c:v>69.2</c:v>
                </c:pt>
              </c:numCache>
            </c:numRef>
          </c:xVal>
          <c:yVal>
            <c:numRef>
              <c:f>公会計指標分析・財政指標組合せ分析表!$BP$51:$DC$51</c:f>
              <c:numCache>
                <c:formatCode>#,##0.0;"▲ "#,##0.0</c:formatCode>
                <c:ptCount val="40"/>
                <c:pt idx="0">
                  <c:v>1.2</c:v>
                </c:pt>
              </c:numCache>
            </c:numRef>
          </c:yVal>
          <c:smooth val="0"/>
          <c:extLst>
            <c:ext xmlns:c16="http://schemas.microsoft.com/office/drawing/2014/chart" uri="{C3380CC4-5D6E-409C-BE32-E72D297353CC}">
              <c16:uniqueId val="{00000009-D492-4496-98C2-B2B72BA2A0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{11D2A68F-9219-429A-B55B-5ED78D2FF7F1}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492-4496-98C2-B2B72BA2A0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{952161B7-4FB2-4B75-8BE9-62F65FFB653B}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92-4496-98C2-B2B72BA2A0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{ED8845E1-8021-438E-9A9F-6F47C688BA83}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92-4496-98C2-B2B72BA2A0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{F12E44F7-B108-4FC3-B8EC-D848C3DBC90D}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92-4496-98C2-B2B72BA2A0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{BF1393A6-8153-48C5-B2EF-047FBBD2C833}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92-4496-98C2-B2B72BA2A01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{00321539-B9D0-4E54-9806-FFC437FBEA1B}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492-4496-98C2-B2B72BA2A01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{F642A08D-1984-41D2-91E8-23879EA75438}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492-4496-98C2-B2B72BA2A01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{BAA6A123-A70B-44F9-A3B0-67CA241F2CB7}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492-4496-98C2-B2B72BA2A01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{5F4B5B4D-DAD9-4AB8-BA2F-DB4B9C10447B}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492-4496-98C2-B2B72BA2A0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D492-4496-98C2-B2B72BA2A019}"/>
            </c:ext>
          </c:extLst>
        </c:ser>
        <c:dLbls>
          <c:showLegendKey val="0"/>
          <c:showVal val="1"/>
          <c:showCatName val="0"/>
          <c:showSerName val="0"/>
          <c:showPercent val="0"/>
          <c:showBubbleSize val="0"/>
        </c:dLbls>
        <c:axId val="46179840"/>
        <c:axId val="46181760"/>
      </c:scatterChart>
      <c:valAx>
        <c:axId val="46179840"/>
        <c:scaling>
          <c:orientation val="maxMin"/>
          <c:max val="7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{13DAB138-65B7-4CF6-8B2A-5AA0FEB59C44}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9DF-46F4-849F-3A3650895C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{59C63FBB-B5F2-42EA-8710-ADD8D8E5C8F3}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DF-46F4-849F-3A3650895C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{C3F563DF-FB7A-40FF-8DA7-7DAA230A9E22}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DF-46F4-849F-3A3650895C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{2BC8A8D1-AF5F-477D-B9C6-3481E69ADD2E}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DF-46F4-849F-3A3650895C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{017E91E9-DB65-4D24-A1C4-9673BA46F7FF}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DF-46F4-849F-3A3650895CB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{20D9F5AA-F29F-4F76-9C1C-01F1E533BF61}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9DF-46F4-849F-3A3650895CB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{7DA39375-3B86-4C9F-A625-E3DEC0D23985}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9DF-46F4-849F-3A3650895CB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{28C25E64-C7B5-4F9B-86D6-F7D8B23763C6}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9DF-46F4-849F-3A3650895CB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{C163494C-AC46-4BBC-BA93-BE144A523A42}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9DF-46F4-849F-3A3650895C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3.1</c:v>
                </c:pt>
                <c:pt idx="16">
                  <c:v>3.1</c:v>
                </c:pt>
                <c:pt idx="24">
                  <c:v>2.8</c:v>
                </c:pt>
                <c:pt idx="32">
                  <c:v>2.5</c:v>
                </c:pt>
              </c:numCache>
            </c:numRef>
          </c:xVal>
          <c:yVal>
            <c:numRef>
              <c:f>公会計指標分析・財政指標組合せ分析表!$BP$73:$DC$73</c:f>
              <c:numCache>
                <c:formatCode>#,##0.0;"▲ "#,##0.0</c:formatCode>
                <c:ptCount val="40"/>
                <c:pt idx="0">
                  <c:v>1.2</c:v>
                </c:pt>
              </c:numCache>
            </c:numRef>
          </c:yVal>
          <c:smooth val="0"/>
          <c:extLst>
            <c:ext xmlns:c16="http://schemas.microsoft.com/office/drawing/2014/chart" uri="{C3380CC4-5D6E-409C-BE32-E72D297353CC}">
              <c16:uniqueId val="{00000009-69DF-46F4-849F-3A3650895C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{E451572B-13A7-450C-946B-06AEEDF02129}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9DF-46F4-849F-3A3650895C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{F84A91F1-76C7-4852-AF88-5A40DD00F939}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DF-46F4-849F-3A3650895C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{5CEE564E-CD88-4341-94AB-9A79381B1953}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DF-46F4-849F-3A3650895C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{DDA31914-0D57-4325-9483-65D430784523}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DF-46F4-849F-3A3650895C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{3D759FC9-F028-4CA9-BDEA-44DDB24EA36F}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DF-46F4-849F-3A3650895CB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{9123861B-E6D1-4FA1-B955-8E1869953EB6}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9DF-46F4-849F-3A3650895CB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{3B1977D1-B57E-4B83-B000-E37F51FE3239}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9DF-46F4-849F-3A3650895CB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{BBB27F55-4438-4633-9F4F-8BEC3642F9DE}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9DF-46F4-849F-3A3650895CB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{83485977-6AFE-4388-A0AB-05B32434D289}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9DF-46F4-849F-3A3650895C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69DF-46F4-849F-3A3650895CBE}"/>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407,695
401,036
36.39
186,042,090
179,343,577
6,057,276
89,906,851
89,991,307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人口１人あたりの市税収入が高いことなどから類似団体内平均値を上回る状況が続いているが、近年低下傾向（令和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年連続して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ポイント低下）にあるため、税データ等の分析に基づく税収向上策を実施することで、令和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億円の税収等向上を目標に歳入の確保に努める。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41</xdr:row>
      <xdr:rowOff>7257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022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144235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6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109765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92528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地方税や地方交付税、地方消費税交付金が増加したものの、資源価格高騰に伴う光熱費の増加や新規委託事業の開始等による物件費等の増加や、障害者福祉費などの扶助費が増加となったことなどにより、全体として歳入の増加を上回る歳出一般財源の増となったこと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92.5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％と前年度に比べ</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月に策定した</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歳入確保戦略</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に基づき、中期的視点をふまえた財務マネジメントの観点から、歳入確保に取り組み、類似団体平均程度を維持していく。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65</xdr:row>
      <xdr:rowOff>12700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90174"/>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160274</xdr:rowOff>
    </xdr:from>
    <xdr:to>
      <xdr:col>19</xdr:col>
      <xdr:colOff>133350</xdr:colOff>
      <xdr:row>64</xdr:row>
      <xdr:rowOff>102108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90174"/>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64</xdr:row>
      <xdr:rowOff>131064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749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65</xdr:row>
      <xdr:rowOff>7874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038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49801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20591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43451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資源価格高騰に伴う光熱費の増加や、中学校全員給食の実施に伴い給食業務委託料が増加したこと等による物件費の増加、退職手当や会計年度任用職員の報酬等が増加したことによる人件費の増加により、指標としては前年度を上回った。今後は、「中期財政計画」等に基づき、人件費及び物件費の抑制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87604</xdr:rowOff>
    </xdr:from>
    <xdr:to>
      <xdr:col>23</xdr:col>
      <xdr:colOff>133350</xdr:colOff>
      <xdr:row>84</xdr:row>
      <xdr:rowOff>42132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17954"/>
          <a:ext cx="838200" cy="1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92597</xdr:rowOff>
    </xdr:from>
    <xdr:to>
      <xdr:col>19</xdr:col>
      <xdr:colOff>133350</xdr:colOff>
      <xdr:row>83</xdr:row>
      <xdr:rowOff>87604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51497"/>
          <a:ext cx="889000" cy="1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65035</xdr:rowOff>
    </xdr:from>
    <xdr:to>
      <xdr:col>15</xdr:col>
      <xdr:colOff>82550</xdr:colOff>
      <xdr:row>82</xdr:row>
      <xdr:rowOff>92597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52485"/>
          <a:ext cx="889000" cy="19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14342</xdr:rowOff>
    </xdr:from>
    <xdr:to>
      <xdr:col>11</xdr:col>
      <xdr:colOff>31750</xdr:colOff>
      <xdr:row>81</xdr:row>
      <xdr:rowOff>65035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01792"/>
          <a:ext cx="889000" cy="5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162782</xdr:rowOff>
    </xdr:from>
    <xdr:to>
      <xdr:col>23</xdr:col>
      <xdr:colOff>184150</xdr:colOff>
      <xdr:row>84</xdr:row>
      <xdr:rowOff>92932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9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7859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36804</xdr:rowOff>
    </xdr:from>
    <xdr:to>
      <xdr:col>19</xdr:col>
      <xdr:colOff>184150</xdr:colOff>
      <xdr:row>83</xdr:row>
      <xdr:rowOff>138404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6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148581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36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41797</xdr:rowOff>
    </xdr:from>
    <xdr:to>
      <xdr:col>15</xdr:col>
      <xdr:colOff>133350</xdr:colOff>
      <xdr:row>82</xdr:row>
      <xdr:rowOff>143397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153574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6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14235</xdr:rowOff>
    </xdr:from>
    <xdr:to>
      <xdr:col>11</xdr:col>
      <xdr:colOff>82550</xdr:colOff>
      <xdr:row>81</xdr:row>
      <xdr:rowOff>115835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126012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7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134992</xdr:rowOff>
    </xdr:from>
    <xdr:to>
      <xdr:col>7</xdr:col>
      <xdr:colOff>31750</xdr:colOff>
      <xdr:row>81</xdr:row>
      <xdr:rowOff>65142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5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75319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1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当市のラスパイレス指数を学歴別にみた場合、大卒区分では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を下回っているが、中卒、高卒、短卒の区分では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を上回っており、これは、当市では学歴によらない能力本位の人材登用を行っていることによるものと考えている。近年では、採用・退職による新陳代謝や異動の影響により、微増微減を繰り返している。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49893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773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136071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945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136071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事務事業見直しの対象事業の追加や、地方行政サービス改革の継続的な取組により、適正な定員管理に努めた。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45508</xdr:rowOff>
    </xdr:from>
    <xdr:to>
      <xdr:col>81</xdr:col>
      <xdr:colOff>44450</xdr:colOff>
      <xdr:row>60</xdr:row>
      <xdr:rowOff>65617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325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45508</xdr:rowOff>
    </xdr:from>
    <xdr:to>
      <xdr:col>77</xdr:col>
      <xdr:colOff>44450</xdr:colOff>
      <xdr:row>60</xdr:row>
      <xdr:rowOff>45508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45508</xdr:rowOff>
    </xdr:from>
    <xdr:to>
      <xdr:col>72</xdr:col>
      <xdr:colOff>203200</xdr:colOff>
      <xdr:row>60</xdr:row>
      <xdr:rowOff>49530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3250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53552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3653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14817</xdr:rowOff>
    </xdr:from>
    <xdr:to>
      <xdr:col>81</xdr:col>
      <xdr:colOff>95250</xdr:colOff>
      <xdr:row>60</xdr:row>
      <xdr:rowOff>116417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31344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166158</xdr:rowOff>
    </xdr:from>
    <xdr:to>
      <xdr:col>77</xdr:col>
      <xdr:colOff>95250</xdr:colOff>
      <xdr:row>60</xdr:row>
      <xdr:rowOff>96308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106485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166158</xdr:rowOff>
    </xdr:from>
    <xdr:to>
      <xdr:col>73</xdr:col>
      <xdr:colOff>44450</xdr:colOff>
      <xdr:row>60</xdr:row>
      <xdr:rowOff>96308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106485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2752</xdr:rowOff>
    </xdr:from>
    <xdr:to>
      <xdr:col>64</xdr:col>
      <xdr:colOff>152400</xdr:colOff>
      <xdr:row>60</xdr:row>
      <xdr:rowOff>104352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114529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型投資事業の適切な取捨選択の結果、類似団体平均を下回っているが、今後も小中一貫校の建設等大型投資事業を予定していることから市債発行額の増加が見込まれるため、民間活力の活用等により建設コストを抑えることで、市債発行額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39</xdr:row>
      <xdr:rowOff>103112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7551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103112</xdr:rowOff>
    </xdr:from>
    <xdr:to>
      <xdr:col>77</xdr:col>
      <xdr:colOff>44450</xdr:colOff>
      <xdr:row>39</xdr:row>
      <xdr:rowOff>137583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7896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137583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69548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82413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17841</xdr:rowOff>
    </xdr:from>
    <xdr:to>
      <xdr:col>81</xdr:col>
      <xdr:colOff>95250</xdr:colOff>
      <xdr:row>39</xdr:row>
      <xdr:rowOff>119441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34368</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52312</xdr:rowOff>
    </xdr:from>
    <xdr:to>
      <xdr:col>77</xdr:col>
      <xdr:colOff>95250</xdr:colOff>
      <xdr:row>39</xdr:row>
      <xdr:rowOff>153912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164089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0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130525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類似団体平均を下回っており、主な要因としては、地方債の現在高は前年度より増加したものの、公営企業や一部事務組合において地方債の現在高が減少し、一般会計からの繰入見込額等が減少したことがあげられる。今後も公債費等義務的経費の削減を中心とする行財政改革を進め、財政の健全化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132588</xdr:rowOff>
    </xdr:from>
    <xdr:to>
      <xdr:col>73</xdr:col>
      <xdr:colOff>44450</xdr:colOff>
      <xdr:row>16</xdr:row>
      <xdr:rowOff>62738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155753</xdr:rowOff>
    </xdr:from>
    <xdr:to>
      <xdr:col>68</xdr:col>
      <xdr:colOff>203200</xdr:colOff>
      <xdr:row>16</xdr:row>
      <xdr:rowOff>85903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71645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1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11582</xdr:rowOff>
    </xdr:from>
    <xdr:to>
      <xdr:col>64</xdr:col>
      <xdr:colOff>152400</xdr:colOff>
      <xdr:row>14</xdr:row>
      <xdr:rowOff>113182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123359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8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407,695
401,036
36.39
186,042,090
179,343,577
6,057,276
89,906,851
89,991,307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人件費削減に向けて、職員数の削減や給与制度の見直しに取り組んできたが、類似団体比較では依然として高い水準にあり、引き続き改善にむけて取り組みを進める。これまでの取り組みとしては、平成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年度に給与制度の総合見直しにより全体として給料月額を引き下げ、平成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年度に技能職員の給料表を見直した。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830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38</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5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58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物件費に係る経常収支比率が類似団体平均を下回っているのは、業務の民間委託化を推進し、職員人件費等から委託料（物件費）へのシフトが起きているためである。令和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年度は中学校全員給食の実施に伴う給食業務の委託など新たな委託事業を開始したため、前年度と比較して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16</xdr:row>
      <xdr:rowOff>99786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470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15</xdr:row>
      <xdr:rowOff>75293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47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140607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4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15</xdr:row>
      <xdr:rowOff>140607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57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136270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30134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年度は低所得世帯に対して市府独自で生活応援臨時給付金給付事業を実施したこと等により、前年度と比較して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ている。扶助費に係る経常収支比率は類似団体平均を上回っており、今後も高齢化による医療費等や子育て支援策に要する経費の増加が見込まれることから、「中期財政計画」に基づき、扶助費の伸びの抑制を推進するとともに、取組みの優先順位付けや資源配分の最適化を行い、より一層の見直しを行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114300</xdr:rowOff>
    </xdr:from>
    <xdr:to>
      <xdr:col>24</xdr:col>
      <xdr:colOff>25400</xdr:colOff>
      <xdr:row>59</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584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114300</xdr:rowOff>
    </xdr:from>
    <xdr:to>
      <xdr:col>19</xdr:col>
      <xdr:colOff>187325</xdr:colOff>
      <xdr:row>59</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58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6350</xdr:rowOff>
    </xdr:from>
    <xdr:to>
      <xdr:col>15</xdr:col>
      <xdr:colOff>98425</xdr:colOff>
      <xdr:row>59</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21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59</xdr:row>
      <xdr:rowOff>6350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9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63500</xdr:rowOff>
    </xdr:from>
    <xdr:to>
      <xdr:col>20</xdr:col>
      <xdr:colOff>38100</xdr:colOff>
      <xdr:row>58</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31750</xdr:rowOff>
    </xdr:from>
    <xdr:to>
      <xdr:col>15</xdr:col>
      <xdr:colOff>149225</xdr:colOff>
      <xdr:row>59</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118127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101600</xdr:rowOff>
    </xdr:from>
    <xdr:to>
      <xdr:col>6</xdr:col>
      <xdr:colOff>171450</xdr:colOff>
      <xdr:row>59</xdr:row>
      <xdr:rowOff>31750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類似団体内平均値を下回っているものの、高齢化などにより介護保険事業特別会計などへの繰出金が増加している。引き続き特別会計の健全化を進め、繰出金の適正化に努めていく。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171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57</xdr:row>
      <xdr:rowOff>120650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17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57</xdr:row>
      <xdr:rowOff>133350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133350</xdr:rowOff>
    </xdr:from>
    <xdr:to>
      <xdr:col>69</xdr:col>
      <xdr:colOff>92075</xdr:colOff>
      <xdr:row>58</xdr:row>
      <xdr:rowOff>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82550</xdr:rowOff>
    </xdr:from>
    <xdr:to>
      <xdr:col>69</xdr:col>
      <xdr:colOff>142875</xdr:colOff>
      <xdr:row>58</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22877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公営企業や一部事務組合への補助金や、子育て施策に関する補助金が増加したことなどにより、指標が前年度と比較して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ポイント増加している。今後も適切な水準となるよう、経費の縮減に努めていく。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35</xdr:row>
      <xdr:rowOff>24130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334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157480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33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157480</xdr:rowOff>
    </xdr:from>
    <xdr:to>
      <xdr:col>73</xdr:col>
      <xdr:colOff>180975</xdr:colOff>
      <xdr:row>35</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142240</xdr:rowOff>
    </xdr:from>
    <xdr:to>
      <xdr:col>69</xdr:col>
      <xdr:colOff>92075</xdr:colOff>
      <xdr:row>35</xdr:row>
      <xdr:rowOff>24130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971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116857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21607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59707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91440</xdr:rowOff>
    </xdr:from>
    <xdr:to>
      <xdr:col>65</xdr:col>
      <xdr:colOff>53975</xdr:colOff>
      <xdr:row>35</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6367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臨時財政対策債の元利償還金は増加しているが、公営住宅建設等に係る元利償還金の減少などにより数値は改善傾向にある。今後は市有施設の老朽化に伴う普通建設事業費が増加すると見込まれることから、後年度の負担水準を考慮しつつ適切な公債管理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867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92710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867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100330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951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100330</xdr:rowOff>
    </xdr:from>
    <xdr:to>
      <xdr:col>11</xdr:col>
      <xdr:colOff>9525</xdr:colOff>
      <xdr:row>76</xdr:row>
      <xdr:rowOff>5080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2959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49530</xdr:rowOff>
    </xdr:from>
    <xdr:to>
      <xdr:col>11</xdr:col>
      <xdr:colOff>60325</xdr:colOff>
      <xdr:row>75</xdr:row>
      <xdr:rowOff>151130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161307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年度は市税等の歳入が増加したものの、公営企業や一部事務組合への補助金が増加したことや、中学校全員給食の開始により委託料が増加したことにより、前年度と比較して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7.6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ポイント増となった。類似団体内平均値を上回る状態が続いているため、今後も「中期財政計画」に沿って継続的に財政健全化に取組んでいく。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79</xdr:row>
      <xdr:rowOff>83565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80644"/>
          <a:ext cx="838200" cy="3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8064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78</xdr:row>
      <xdr:rowOff>149861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500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78</xdr:row>
      <xdr:rowOff>149861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522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32765</xdr:rowOff>
    </xdr:from>
    <xdr:to>
      <xdr:col>82</xdr:col>
      <xdr:colOff>158750</xdr:colOff>
      <xdr:row>79</xdr:row>
      <xdr:rowOff>134365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4842</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68669</xdr:rowOff>
    </xdr:from>
    <xdr:to>
      <xdr:col>29</xdr:col>
      <xdr:colOff>127000</xdr:colOff>
      <xdr:row>16</xdr:row>
      <xdr:rowOff>108331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9494"/>
          <a:ext cx="6477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108331</xdr:rowOff>
    </xdr:from>
    <xdr:to>
      <xdr:col>26</xdr:col>
      <xdr:colOff>50800</xdr:colOff>
      <xdr:row>16</xdr:row>
      <xdr:rowOff>111303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9156"/>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98501</xdr:rowOff>
    </xdr:from>
    <xdr:to>
      <xdr:col>22</xdr:col>
      <xdr:colOff>114300</xdr:colOff>
      <xdr:row>16</xdr:row>
      <xdr:rowOff>111303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89326"/>
          <a:ext cx="6985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98501</xdr:rowOff>
    </xdr:from>
    <xdr:to>
      <xdr:col>18</xdr:col>
      <xdr:colOff>177800</xdr:colOff>
      <xdr:row>16</xdr:row>
      <xdr:rowOff>106959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89326"/>
          <a:ext cx="6985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17869</xdr:rowOff>
    </xdr:from>
    <xdr:to>
      <xdr:col>29</xdr:col>
      <xdr:colOff>177800</xdr:colOff>
      <xdr:row>16</xdr:row>
      <xdr:rowOff>119469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8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34396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5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57531</xdr:rowOff>
    </xdr:from>
    <xdr:to>
      <xdr:col>26</xdr:col>
      <xdr:colOff>101600</xdr:colOff>
      <xdr:row>16</xdr:row>
      <xdr:rowOff>159131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8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169308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17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60503</xdr:rowOff>
    </xdr:from>
    <xdr:to>
      <xdr:col>22</xdr:col>
      <xdr:colOff>165100</xdr:colOff>
      <xdr:row>16</xdr:row>
      <xdr:rowOff>162103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1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2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47701</xdr:rowOff>
    </xdr:from>
    <xdr:to>
      <xdr:col>19</xdr:col>
      <xdr:colOff>38100</xdr:colOff>
      <xdr:row>16</xdr:row>
      <xdr:rowOff>149301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8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159478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0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56159</xdr:rowOff>
    </xdr:from>
    <xdr:to>
      <xdr:col>15</xdr:col>
      <xdr:colOff>101600</xdr:colOff>
      <xdr:row>16</xdr:row>
      <xdr:rowOff>157759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4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167936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1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24511</xdr:rowOff>
    </xdr:from>
    <xdr:to>
      <xdr:col>29</xdr:col>
      <xdr:colOff>127000</xdr:colOff>
      <xdr:row>36</xdr:row>
      <xdr:rowOff>58915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77761"/>
          <a:ext cx="6477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4966</xdr:rowOff>
    </xdr:from>
    <xdr:to>
      <xdr:col>26</xdr:col>
      <xdr:colOff>50800</xdr:colOff>
      <xdr:row>36</xdr:row>
      <xdr:rowOff>24511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58216"/>
          <a:ext cx="6985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4966</xdr:rowOff>
    </xdr:from>
    <xdr:to>
      <xdr:col>22</xdr:col>
      <xdr:colOff>114300</xdr:colOff>
      <xdr:row>36</xdr:row>
      <xdr:rowOff>41428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58216"/>
          <a:ext cx="698500" cy="3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41428</xdr:rowOff>
    </xdr:from>
    <xdr:to>
      <xdr:col>18</xdr:col>
      <xdr:colOff>177800</xdr:colOff>
      <xdr:row>36</xdr:row>
      <xdr:rowOff>41961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94678"/>
          <a:ext cx="6985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8115</xdr:rowOff>
    </xdr:from>
    <xdr:to>
      <xdr:col>29</xdr:col>
      <xdr:colOff>177800</xdr:colOff>
      <xdr:row>36</xdr:row>
      <xdr:rowOff>109715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61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323092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316611</xdr:rowOff>
    </xdr:from>
    <xdr:to>
      <xdr:col>26</xdr:col>
      <xdr:colOff>101600</xdr:colOff>
      <xdr:row>36</xdr:row>
      <xdr:rowOff>75311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26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60088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1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297066</xdr:rowOff>
    </xdr:from>
    <xdr:to>
      <xdr:col>22</xdr:col>
      <xdr:colOff>165100</xdr:colOff>
      <xdr:row>36</xdr:row>
      <xdr:rowOff>55766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07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40543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9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333528</xdr:rowOff>
    </xdr:from>
    <xdr:to>
      <xdr:col>19</xdr:col>
      <xdr:colOff>38100</xdr:colOff>
      <xdr:row>36</xdr:row>
      <xdr:rowOff>92228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4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77005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3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334061</xdr:rowOff>
    </xdr:from>
    <xdr:to>
      <xdr:col>15</xdr:col>
      <xdr:colOff>101600</xdr:colOff>
      <xdr:row>36</xdr:row>
      <xdr:rowOff>92761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44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77538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3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407,695
401,036
36.39
186,042,090
179,343,577
6,057,276
89,906,851
89,991,307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55543</xdr:rowOff>
    </xdr:from>
    <xdr:to>
      <xdr:col>24</xdr:col>
      <xdr:colOff>63500</xdr:colOff>
      <xdr:row>34</xdr:row>
      <xdr:rowOff>108643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84843"/>
          <a:ext cx="838200" cy="5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108643</xdr:rowOff>
    </xdr:from>
    <xdr:to>
      <xdr:col>19</xdr:col>
      <xdr:colOff>177800</xdr:colOff>
      <xdr:row>34</xdr:row>
      <xdr:rowOff>142117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37943"/>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142117</xdr:rowOff>
    </xdr:from>
    <xdr:to>
      <xdr:col>15</xdr:col>
      <xdr:colOff>50800</xdr:colOff>
      <xdr:row>34</xdr:row>
      <xdr:rowOff>170430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71417"/>
          <a:ext cx="8890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107663</xdr:rowOff>
    </xdr:from>
    <xdr:to>
      <xdr:col>10</xdr:col>
      <xdr:colOff>114300</xdr:colOff>
      <xdr:row>34</xdr:row>
      <xdr:rowOff>170430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36963"/>
          <a:ext cx="8890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4743</xdr:rowOff>
    </xdr:from>
    <xdr:to>
      <xdr:col>24</xdr:col>
      <xdr:colOff>114300</xdr:colOff>
      <xdr:row>34</xdr:row>
      <xdr:rowOff>106343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27620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8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57843</xdr:rowOff>
    </xdr:from>
    <xdr:to>
      <xdr:col>20</xdr:col>
      <xdr:colOff>38100</xdr:colOff>
      <xdr:row>34</xdr:row>
      <xdr:rowOff>159443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4520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6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91317</xdr:rowOff>
    </xdr:from>
    <xdr:to>
      <xdr:col>15</xdr:col>
      <xdr:colOff>101600</xdr:colOff>
      <xdr:row>35</xdr:row>
      <xdr:rowOff>21467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37994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119630</xdr:rowOff>
    </xdr:from>
    <xdr:to>
      <xdr:col>10</xdr:col>
      <xdr:colOff>165100</xdr:colOff>
      <xdr:row>35</xdr:row>
      <xdr:rowOff>49780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66307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2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56863</xdr:rowOff>
    </xdr:from>
    <xdr:to>
      <xdr:col>6</xdr:col>
      <xdr:colOff>38100</xdr:colOff>
      <xdr:row>34</xdr:row>
      <xdr:rowOff>158463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3540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19456</xdr:rowOff>
    </xdr:from>
    <xdr:to>
      <xdr:col>24</xdr:col>
      <xdr:colOff>62865</xdr:colOff>
      <xdr:row>57</xdr:row>
      <xdr:rowOff>65794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934856"/>
          <a:ext cx="1270" cy="903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69621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4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65794</xdr:rowOff>
    </xdr:from>
    <xdr:to>
      <xdr:col>24</xdr:col>
      <xdr:colOff>152400</xdr:colOff>
      <xdr:row>57</xdr:row>
      <xdr:rowOff>65794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3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137583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71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19456</xdr:rowOff>
    </xdr:from>
    <xdr:to>
      <xdr:col>24</xdr:col>
      <xdr:colOff>152400</xdr:colOff>
      <xdr:row>52</xdr:row>
      <xdr:rowOff>19456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934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130487</xdr:rowOff>
    </xdr:from>
    <xdr:to>
      <xdr:col>24</xdr:col>
      <xdr:colOff>63500</xdr:colOff>
      <xdr:row>56</xdr:row>
      <xdr:rowOff>49517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60237"/>
          <a:ext cx="838200" cy="9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28544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86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5667</xdr:rowOff>
    </xdr:from>
    <xdr:to>
      <xdr:col>24</xdr:col>
      <xdr:colOff>114300</xdr:colOff>
      <xdr:row>55</xdr:row>
      <xdr:rowOff>107267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3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49517</xdr:rowOff>
    </xdr:from>
    <xdr:to>
      <xdr:col>19</xdr:col>
      <xdr:colOff>177800</xdr:colOff>
      <xdr:row>57</xdr:row>
      <xdr:rowOff>25217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50717"/>
          <a:ext cx="889000" cy="14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103347</xdr:rowOff>
    </xdr:from>
    <xdr:to>
      <xdr:col>20</xdr:col>
      <xdr:colOff>38100</xdr:colOff>
      <xdr:row>56</xdr:row>
      <xdr:rowOff>33497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3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50024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25217</xdr:rowOff>
    </xdr:from>
    <xdr:to>
      <xdr:col>15</xdr:col>
      <xdr:colOff>50800</xdr:colOff>
      <xdr:row>58</xdr:row>
      <xdr:rowOff>64559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97867"/>
          <a:ext cx="889000" cy="21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95072</xdr:rowOff>
    </xdr:from>
    <xdr:to>
      <xdr:col>15</xdr:col>
      <xdr:colOff>101600</xdr:colOff>
      <xdr:row>57</xdr:row>
      <xdr:rowOff>25222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41749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64559</xdr:rowOff>
    </xdr:from>
    <xdr:to>
      <xdr:col>10</xdr:col>
      <xdr:colOff>114300</xdr:colOff>
      <xdr:row>58</xdr:row>
      <xdr:rowOff>142649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8659"/>
          <a:ext cx="889000" cy="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166304</xdr:rowOff>
    </xdr:from>
    <xdr:to>
      <xdr:col>10</xdr:col>
      <xdr:colOff>165100</xdr:colOff>
      <xdr:row>57</xdr:row>
      <xdr:rowOff>96454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112981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44255</xdr:rowOff>
    </xdr:from>
    <xdr:to>
      <xdr:col>6</xdr:col>
      <xdr:colOff>38100</xdr:colOff>
      <xdr:row>57</xdr:row>
      <xdr:rowOff>145855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162382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79687</xdr:rowOff>
    </xdr:from>
    <xdr:to>
      <xdr:col>24</xdr:col>
      <xdr:colOff>114300</xdr:colOff>
      <xdr:row>56</xdr:row>
      <xdr:rowOff>9837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0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58114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8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170167</xdr:rowOff>
    </xdr:from>
    <xdr:to>
      <xdr:col>20</xdr:col>
      <xdr:colOff>38100</xdr:colOff>
      <xdr:row>56</xdr:row>
      <xdr:rowOff>100317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145867</xdr:rowOff>
    </xdr:from>
    <xdr:to>
      <xdr:col>15</xdr:col>
      <xdr:colOff>101600</xdr:colOff>
      <xdr:row>57</xdr:row>
      <xdr:rowOff>76017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67144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13759</xdr:rowOff>
    </xdr:from>
    <xdr:to>
      <xdr:col>10</xdr:col>
      <xdr:colOff>165100</xdr:colOff>
      <xdr:row>58</xdr:row>
      <xdr:rowOff>115359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106486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91849</xdr:rowOff>
    </xdr:from>
    <xdr:to>
      <xdr:col>6</xdr:col>
      <xdr:colOff>38100</xdr:colOff>
      <xdr:row>59</xdr:row>
      <xdr:rowOff>21999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13126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2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111982</xdr:rowOff>
    </xdr:from>
    <xdr:to>
      <xdr:col>24</xdr:col>
      <xdr:colOff>63500</xdr:colOff>
      <xdr:row>77</xdr:row>
      <xdr:rowOff>15342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42182"/>
          <a:ext cx="838200" cy="7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15342</xdr:rowOff>
    </xdr:from>
    <xdr:to>
      <xdr:col>19</xdr:col>
      <xdr:colOff>177800</xdr:colOff>
      <xdr:row>77</xdr:row>
      <xdr:rowOff>49688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16992"/>
          <a:ext cx="889000" cy="3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25115</xdr:rowOff>
    </xdr:from>
    <xdr:to>
      <xdr:col>15</xdr:col>
      <xdr:colOff>50800</xdr:colOff>
      <xdr:row>77</xdr:row>
      <xdr:rowOff>49688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26765"/>
          <a:ext cx="889000" cy="2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25115</xdr:rowOff>
    </xdr:from>
    <xdr:to>
      <xdr:col>10</xdr:col>
      <xdr:colOff>114300</xdr:colOff>
      <xdr:row>77</xdr:row>
      <xdr:rowOff>28544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2676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61182</xdr:rowOff>
    </xdr:from>
    <xdr:to>
      <xdr:col>24</xdr:col>
      <xdr:colOff>114300</xdr:colOff>
      <xdr:row>76</xdr:row>
      <xdr:rowOff>162782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39609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6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135992</xdr:rowOff>
    </xdr:from>
    <xdr:to>
      <xdr:col>20</xdr:col>
      <xdr:colOff>38100</xdr:colOff>
      <xdr:row>77</xdr:row>
      <xdr:rowOff>66142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57269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170338</xdr:rowOff>
    </xdr:from>
    <xdr:to>
      <xdr:col>15</xdr:col>
      <xdr:colOff>101600</xdr:colOff>
      <xdr:row>77</xdr:row>
      <xdr:rowOff>100488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91615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145765</xdr:rowOff>
    </xdr:from>
    <xdr:to>
      <xdr:col>10</xdr:col>
      <xdr:colOff>165100</xdr:colOff>
      <xdr:row>77</xdr:row>
      <xdr:rowOff>75915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67042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6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149194</xdr:rowOff>
    </xdr:from>
    <xdr:to>
      <xdr:col>6</xdr:col>
      <xdr:colOff>38100</xdr:colOff>
      <xdr:row>77</xdr:row>
      <xdr:rowOff>79344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7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70471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7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14024</xdr:rowOff>
    </xdr:from>
    <xdr:to>
      <xdr:col>24</xdr:col>
      <xdr:colOff>63500</xdr:colOff>
      <xdr:row>95</xdr:row>
      <xdr:rowOff>84510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301774"/>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14024</xdr:rowOff>
    </xdr:from>
    <xdr:to>
      <xdr:col>19</xdr:col>
      <xdr:colOff>177800</xdr:colOff>
      <xdr:row>96</xdr:row>
      <xdr:rowOff>141029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01774"/>
          <a:ext cx="889000" cy="29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141029</xdr:rowOff>
    </xdr:from>
    <xdr:to>
      <xdr:col>15</xdr:col>
      <xdr:colOff>50800</xdr:colOff>
      <xdr:row>97</xdr:row>
      <xdr:rowOff>63140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00229"/>
          <a:ext cx="889000" cy="9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63140</xdr:rowOff>
    </xdr:from>
    <xdr:to>
      <xdr:col>10</xdr:col>
      <xdr:colOff>114300</xdr:colOff>
      <xdr:row>97</xdr:row>
      <xdr:rowOff>108359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93790"/>
          <a:ext cx="889000" cy="4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53176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107179</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90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33710</xdr:rowOff>
    </xdr:from>
    <xdr:to>
      <xdr:col>24</xdr:col>
      <xdr:colOff>114300</xdr:colOff>
      <xdr:row>95</xdr:row>
      <xdr:rowOff>135310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56587</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7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134674</xdr:rowOff>
    </xdr:from>
    <xdr:to>
      <xdr:col>20</xdr:col>
      <xdr:colOff>38100</xdr:colOff>
      <xdr:row>95</xdr:row>
      <xdr:rowOff>64824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81351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0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90229</xdr:rowOff>
    </xdr:from>
    <xdr:to>
      <xdr:col>15</xdr:col>
      <xdr:colOff>101600</xdr:colOff>
      <xdr:row>97</xdr:row>
      <xdr:rowOff>20379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4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36906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32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12340</xdr:rowOff>
    </xdr:from>
    <xdr:to>
      <xdr:col>10</xdr:col>
      <xdr:colOff>165100</xdr:colOff>
      <xdr:row>97</xdr:row>
      <xdr:rowOff>113940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130467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41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57559</xdr:rowOff>
    </xdr:from>
    <xdr:to>
      <xdr:col>6</xdr:col>
      <xdr:colOff>38100</xdr:colOff>
      <xdr:row>97</xdr:row>
      <xdr:rowOff>159159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8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4236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46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136093</xdr:rowOff>
    </xdr:from>
    <xdr:to>
      <xdr:col>55</xdr:col>
      <xdr:colOff>0</xdr:colOff>
      <xdr:row>38</xdr:row>
      <xdr:rowOff>139497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651193"/>
          <a:ext cx="8382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93955</xdr:rowOff>
    </xdr:from>
    <xdr:to>
      <xdr:col>50</xdr:col>
      <xdr:colOff>114300</xdr:colOff>
      <xdr:row>38</xdr:row>
      <xdr:rowOff>136093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408905"/>
          <a:ext cx="889000" cy="124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93955</xdr:rowOff>
    </xdr:from>
    <xdr:to>
      <xdr:col>45</xdr:col>
      <xdr:colOff>177800</xdr:colOff>
      <xdr:row>39</xdr:row>
      <xdr:rowOff>40297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408905"/>
          <a:ext cx="889000" cy="131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40297</xdr:rowOff>
    </xdr:from>
    <xdr:to>
      <xdr:col>41</xdr:col>
      <xdr:colOff>50800</xdr:colOff>
      <xdr:row>39</xdr:row>
      <xdr:rowOff>56426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726847"/>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92575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114038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88697</xdr:rowOff>
    </xdr:from>
    <xdr:to>
      <xdr:col>55</xdr:col>
      <xdr:colOff>50800</xdr:colOff>
      <xdr:row>39</xdr:row>
      <xdr:rowOff>18847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6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67124</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85293</xdr:rowOff>
    </xdr:from>
    <xdr:to>
      <xdr:col>50</xdr:col>
      <xdr:colOff>165100</xdr:colOff>
      <xdr:row>39</xdr:row>
      <xdr:rowOff>15443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6570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9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43155</xdr:rowOff>
    </xdr:from>
    <xdr:to>
      <xdr:col>46</xdr:col>
      <xdr:colOff>38100</xdr:colOff>
      <xdr:row>31</xdr:row>
      <xdr:rowOff>144755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3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135882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45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160947</xdr:rowOff>
    </xdr:from>
    <xdr:to>
      <xdr:col>41</xdr:col>
      <xdr:colOff>101600</xdr:colOff>
      <xdr:row>39</xdr:row>
      <xdr:rowOff>91097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82224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6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5626</xdr:rowOff>
    </xdr:from>
    <xdr:to>
      <xdr:col>36</xdr:col>
      <xdr:colOff>165100</xdr:colOff>
      <xdr:row>39</xdr:row>
      <xdr:rowOff>107226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98353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8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144174</xdr:rowOff>
    </xdr:from>
    <xdr:to>
      <xdr:col>55</xdr:col>
      <xdr:colOff>0</xdr:colOff>
      <xdr:row>59</xdr:row>
      <xdr:rowOff>5120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916824"/>
          <a:ext cx="838200" cy="20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5120</xdr:rowOff>
    </xdr:from>
    <xdr:to>
      <xdr:col>50</xdr:col>
      <xdr:colOff>114300</xdr:colOff>
      <xdr:row>59</xdr:row>
      <xdr:rowOff>103842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10120670"/>
          <a:ext cx="889000" cy="9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58988</xdr:rowOff>
    </xdr:from>
    <xdr:to>
      <xdr:col>45</xdr:col>
      <xdr:colOff>177800</xdr:colOff>
      <xdr:row>59</xdr:row>
      <xdr:rowOff>103842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10174538"/>
          <a:ext cx="889000" cy="4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18231</xdr:rowOff>
    </xdr:from>
    <xdr:to>
      <xdr:col>41</xdr:col>
      <xdr:colOff>50800</xdr:colOff>
      <xdr:row>59</xdr:row>
      <xdr:rowOff>58988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10133781"/>
          <a:ext cx="889000" cy="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93374</xdr:rowOff>
    </xdr:from>
    <xdr:to>
      <xdr:col>55</xdr:col>
      <xdr:colOff>50800</xdr:colOff>
      <xdr:row>58</xdr:row>
      <xdr:rowOff>23524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6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71801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125770</xdr:rowOff>
    </xdr:from>
    <xdr:to>
      <xdr:col>50</xdr:col>
      <xdr:colOff>165100</xdr:colOff>
      <xdr:row>59</xdr:row>
      <xdr:rowOff>55920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47047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16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53042</xdr:rowOff>
    </xdr:from>
    <xdr:to>
      <xdr:col>46</xdr:col>
      <xdr:colOff>38100</xdr:colOff>
      <xdr:row>59</xdr:row>
      <xdr:rowOff>154642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1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145769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2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8188</xdr:rowOff>
    </xdr:from>
    <xdr:to>
      <xdr:col>41</xdr:col>
      <xdr:colOff>101600</xdr:colOff>
      <xdr:row>59</xdr:row>
      <xdr:rowOff>109788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12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100915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21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138881</xdr:rowOff>
    </xdr:from>
    <xdr:to>
      <xdr:col>36</xdr:col>
      <xdr:colOff>165100</xdr:colOff>
      <xdr:row>59</xdr:row>
      <xdr:rowOff>69031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60158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148501</xdr:rowOff>
    </xdr:from>
    <xdr:to>
      <xdr:col>55</xdr:col>
      <xdr:colOff>0</xdr:colOff>
      <xdr:row>78</xdr:row>
      <xdr:rowOff>119354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007251"/>
          <a:ext cx="838200" cy="48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87464</xdr:rowOff>
    </xdr:from>
    <xdr:to>
      <xdr:col>50</xdr:col>
      <xdr:colOff>114300</xdr:colOff>
      <xdr:row>78</xdr:row>
      <xdr:rowOff>119354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60564"/>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166720</xdr:rowOff>
    </xdr:from>
    <xdr:to>
      <xdr:col>45</xdr:col>
      <xdr:colOff>177800</xdr:colOff>
      <xdr:row>78</xdr:row>
      <xdr:rowOff>87464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68370"/>
          <a:ext cx="889000" cy="9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166720</xdr:rowOff>
    </xdr:from>
    <xdr:to>
      <xdr:col>41</xdr:col>
      <xdr:colOff>50800</xdr:colOff>
      <xdr:row>78</xdr:row>
      <xdr:rowOff>87351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68370"/>
          <a:ext cx="889000" cy="9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97701</xdr:rowOff>
    </xdr:from>
    <xdr:to>
      <xdr:col>55</xdr:col>
      <xdr:colOff>50800</xdr:colOff>
      <xdr:row>76</xdr:row>
      <xdr:rowOff>27851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9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120578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80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68554</xdr:rowOff>
    </xdr:from>
    <xdr:to>
      <xdr:col>50</xdr:col>
      <xdr:colOff>165100</xdr:colOff>
      <xdr:row>78</xdr:row>
      <xdr:rowOff>170154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161281</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53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36664</xdr:rowOff>
    </xdr:from>
    <xdr:to>
      <xdr:col>46</xdr:col>
      <xdr:colOff>38100</xdr:colOff>
      <xdr:row>78</xdr:row>
      <xdr:rowOff>138264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129391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0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115920</xdr:rowOff>
    </xdr:from>
    <xdr:to>
      <xdr:col>41</xdr:col>
      <xdr:colOff>101600</xdr:colOff>
      <xdr:row>78</xdr:row>
      <xdr:rowOff>46070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37197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1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36551</xdr:rowOff>
    </xdr:from>
    <xdr:to>
      <xdr:col>36</xdr:col>
      <xdr:colOff>165100</xdr:colOff>
      <xdr:row>78</xdr:row>
      <xdr:rowOff>138151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129278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0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143608</xdr:rowOff>
    </xdr:from>
    <xdr:to>
      <xdr:col>55</xdr:col>
      <xdr:colOff>0</xdr:colOff>
      <xdr:row>97</xdr:row>
      <xdr:rowOff>7204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431358"/>
          <a:ext cx="838200" cy="20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143608</xdr:rowOff>
    </xdr:from>
    <xdr:to>
      <xdr:col>50</xdr:col>
      <xdr:colOff>114300</xdr:colOff>
      <xdr:row>96</xdr:row>
      <xdr:rowOff>158034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431358"/>
          <a:ext cx="889000" cy="18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158034</xdr:rowOff>
    </xdr:from>
    <xdr:to>
      <xdr:col>45</xdr:col>
      <xdr:colOff>177800</xdr:colOff>
      <xdr:row>97</xdr:row>
      <xdr:rowOff>45723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17234"/>
          <a:ext cx="8890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44693</xdr:rowOff>
    </xdr:from>
    <xdr:to>
      <xdr:col>41</xdr:col>
      <xdr:colOff>50800</xdr:colOff>
      <xdr:row>97</xdr:row>
      <xdr:rowOff>45723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503893"/>
          <a:ext cx="889000" cy="17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127854</xdr:rowOff>
    </xdr:from>
    <xdr:to>
      <xdr:col>55</xdr:col>
      <xdr:colOff>50800</xdr:colOff>
      <xdr:row>97</xdr:row>
      <xdr:rowOff>58004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8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106281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6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92808</xdr:rowOff>
    </xdr:from>
    <xdr:to>
      <xdr:col>50</xdr:col>
      <xdr:colOff>165100</xdr:colOff>
      <xdr:row>96</xdr:row>
      <xdr:rowOff>22958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38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14085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4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107234</xdr:rowOff>
    </xdr:from>
    <xdr:to>
      <xdr:col>46</xdr:col>
      <xdr:colOff>38100</xdr:colOff>
      <xdr:row>97</xdr:row>
      <xdr:rowOff>37384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28511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5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166373</xdr:rowOff>
    </xdr:from>
    <xdr:to>
      <xdr:col>41</xdr:col>
      <xdr:colOff>101600</xdr:colOff>
      <xdr:row>97</xdr:row>
      <xdr:rowOff>96523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2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87650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165343</xdr:rowOff>
    </xdr:from>
    <xdr:to>
      <xdr:col>36</xdr:col>
      <xdr:colOff>165100</xdr:colOff>
      <xdr:row>96</xdr:row>
      <xdr:rowOff>95493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4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86620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54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35687</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223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31750</xdr:rowOff>
    </xdr:from>
    <xdr:to>
      <xdr:col>71</xdr:col>
      <xdr:colOff>177800</xdr:colOff>
      <xdr:row>39</xdr:row>
      <xdr:rowOff>35687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546850"/>
          <a:ext cx="889000" cy="17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156337</xdr:rowOff>
    </xdr:from>
    <xdr:to>
      <xdr:col>72</xdr:col>
      <xdr:colOff>38100</xdr:colOff>
      <xdr:row>39</xdr:row>
      <xdr:rowOff>86487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77614</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152400</xdr:rowOff>
    </xdr:from>
    <xdr:to>
      <xdr:col>67</xdr:col>
      <xdr:colOff>101600</xdr:colOff>
      <xdr:row>38</xdr:row>
      <xdr:rowOff>82550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73677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58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8648</xdr:rowOff>
    </xdr:from>
    <xdr:to>
      <xdr:col>85</xdr:col>
      <xdr:colOff>127000</xdr:colOff>
      <xdr:row>77</xdr:row>
      <xdr:rowOff>33107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210298"/>
          <a:ext cx="8382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166218</xdr:rowOff>
    </xdr:from>
    <xdr:to>
      <xdr:col>81</xdr:col>
      <xdr:colOff>50800</xdr:colOff>
      <xdr:row>77</xdr:row>
      <xdr:rowOff>8648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196418"/>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160764</xdr:rowOff>
    </xdr:from>
    <xdr:to>
      <xdr:col>76</xdr:col>
      <xdr:colOff>114300</xdr:colOff>
      <xdr:row>76</xdr:row>
      <xdr:rowOff>166218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190964"/>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100185</xdr:rowOff>
    </xdr:from>
    <xdr:to>
      <xdr:col>71</xdr:col>
      <xdr:colOff>177800</xdr:colOff>
      <xdr:row>76</xdr:row>
      <xdr:rowOff>160764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130385"/>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153757</xdr:rowOff>
    </xdr:from>
    <xdr:to>
      <xdr:col>85</xdr:col>
      <xdr:colOff>177800</xdr:colOff>
      <xdr:row>77</xdr:row>
      <xdr:rowOff>83907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132184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6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129298</xdr:rowOff>
    </xdr:from>
    <xdr:to>
      <xdr:col>81</xdr:col>
      <xdr:colOff>101600</xdr:colOff>
      <xdr:row>77</xdr:row>
      <xdr:rowOff>59448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5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50575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2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115418</xdr:rowOff>
    </xdr:from>
    <xdr:to>
      <xdr:col>76</xdr:col>
      <xdr:colOff>165100</xdr:colOff>
      <xdr:row>77</xdr:row>
      <xdr:rowOff>45568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36695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109964</xdr:rowOff>
    </xdr:from>
    <xdr:to>
      <xdr:col>72</xdr:col>
      <xdr:colOff>38100</xdr:colOff>
      <xdr:row>77</xdr:row>
      <xdr:rowOff>40114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31241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2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49385</xdr:rowOff>
    </xdr:from>
    <xdr:to>
      <xdr:col>67</xdr:col>
      <xdr:colOff>101600</xdr:colOff>
      <xdr:row>76</xdr:row>
      <xdr:rowOff>150985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142112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1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168594</xdr:rowOff>
    </xdr:from>
    <xdr:to>
      <xdr:col>85</xdr:col>
      <xdr:colOff>127000</xdr:colOff>
      <xdr:row>96</xdr:row>
      <xdr:rowOff>122258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456344"/>
          <a:ext cx="838200" cy="1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168594</xdr:rowOff>
    </xdr:from>
    <xdr:to>
      <xdr:col>81</xdr:col>
      <xdr:colOff>50800</xdr:colOff>
      <xdr:row>96</xdr:row>
      <xdr:rowOff>34703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456344"/>
          <a:ext cx="8890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34703</xdr:rowOff>
    </xdr:from>
    <xdr:to>
      <xdr:col>76</xdr:col>
      <xdr:colOff>114300</xdr:colOff>
      <xdr:row>97</xdr:row>
      <xdr:rowOff>83510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493903"/>
          <a:ext cx="889000" cy="22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83510</xdr:rowOff>
    </xdr:from>
    <xdr:to>
      <xdr:col>71</xdr:col>
      <xdr:colOff>177800</xdr:colOff>
      <xdr:row>97</xdr:row>
      <xdr:rowOff>94459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714160"/>
          <a:ext cx="8890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42913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71458</xdr:rowOff>
    </xdr:from>
    <xdr:to>
      <xdr:col>85</xdr:col>
      <xdr:colOff>177800</xdr:colOff>
      <xdr:row>97</xdr:row>
      <xdr:rowOff>1608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5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94335</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38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117794</xdr:rowOff>
    </xdr:from>
    <xdr:to>
      <xdr:col>81</xdr:col>
      <xdr:colOff>101600</xdr:colOff>
      <xdr:row>96</xdr:row>
      <xdr:rowOff>47944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4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64471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18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155353</xdr:rowOff>
    </xdr:from>
    <xdr:to>
      <xdr:col>76</xdr:col>
      <xdr:colOff>165100</xdr:colOff>
      <xdr:row>96</xdr:row>
      <xdr:rowOff>85503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44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102030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21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32710</xdr:rowOff>
    </xdr:from>
    <xdr:to>
      <xdr:col>72</xdr:col>
      <xdr:colOff>38100</xdr:colOff>
      <xdr:row>97</xdr:row>
      <xdr:rowOff>134310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6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150837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4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43659</xdr:rowOff>
    </xdr:from>
    <xdr:to>
      <xdr:col>67</xdr:col>
      <xdr:colOff>101600</xdr:colOff>
      <xdr:row>97</xdr:row>
      <xdr:rowOff>145259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6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161786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44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169990</xdr:rowOff>
    </xdr:from>
    <xdr:to>
      <xdr:col>116</xdr:col>
      <xdr:colOff>63500</xdr:colOff>
      <xdr:row>38</xdr:row>
      <xdr:rowOff>170752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8509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129413</xdr:rowOff>
    </xdr:from>
    <xdr:to>
      <xdr:col>111</xdr:col>
      <xdr:colOff>177800</xdr:colOff>
      <xdr:row>38</xdr:row>
      <xdr:rowOff>169990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44513"/>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129413</xdr:rowOff>
    </xdr:from>
    <xdr:to>
      <xdr:col>107</xdr:col>
      <xdr:colOff>50800</xdr:colOff>
      <xdr:row>39</xdr:row>
      <xdr:rowOff>2349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644513"/>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128460</xdr:rowOff>
    </xdr:from>
    <xdr:to>
      <xdr:col>102</xdr:col>
      <xdr:colOff>114300</xdr:colOff>
      <xdr:row>39</xdr:row>
      <xdr:rowOff>2349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43560"/>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119952</xdr:rowOff>
    </xdr:from>
    <xdr:to>
      <xdr:col>116</xdr:col>
      <xdr:colOff>114300</xdr:colOff>
      <xdr:row>39</xdr:row>
      <xdr:rowOff>50102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34879</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4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119190</xdr:rowOff>
    </xdr:from>
    <xdr:to>
      <xdr:col>112</xdr:col>
      <xdr:colOff>38100</xdr:colOff>
      <xdr:row>39</xdr:row>
      <xdr:rowOff>49340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40467</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72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78613</xdr:rowOff>
    </xdr:from>
    <xdr:to>
      <xdr:col>107</xdr:col>
      <xdr:colOff>101600</xdr:colOff>
      <xdr:row>39</xdr:row>
      <xdr:rowOff>8763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171340</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122999</xdr:rowOff>
    </xdr:from>
    <xdr:to>
      <xdr:col>102</xdr:col>
      <xdr:colOff>165100</xdr:colOff>
      <xdr:row>39</xdr:row>
      <xdr:rowOff>53149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44276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730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77660</xdr:rowOff>
    </xdr:from>
    <xdr:to>
      <xdr:col>98</xdr:col>
      <xdr:colOff>38100</xdr:colOff>
      <xdr:row>39</xdr:row>
      <xdr:rowOff>7810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170387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685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40754</xdr:rowOff>
    </xdr:from>
    <xdr:to>
      <xdr:col>116</xdr:col>
      <xdr:colOff>63500</xdr:colOff>
      <xdr:row>59</xdr:row>
      <xdr:rowOff>41745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56304"/>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39401</xdr:rowOff>
    </xdr:from>
    <xdr:to>
      <xdr:col>111</xdr:col>
      <xdr:colOff>177800</xdr:colOff>
      <xdr:row>59</xdr:row>
      <xdr:rowOff>40754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54951"/>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25762</xdr:rowOff>
    </xdr:from>
    <xdr:to>
      <xdr:col>107</xdr:col>
      <xdr:colOff>50800</xdr:colOff>
      <xdr:row>59</xdr:row>
      <xdr:rowOff>39401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41312"/>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25762</xdr:rowOff>
    </xdr:from>
    <xdr:to>
      <xdr:col>102</xdr:col>
      <xdr:colOff>114300</xdr:colOff>
      <xdr:row>59</xdr:row>
      <xdr:rowOff>35935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41312"/>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162395</xdr:rowOff>
    </xdr:from>
    <xdr:to>
      <xdr:col>116</xdr:col>
      <xdr:colOff>114300</xdr:colOff>
      <xdr:row>59</xdr:row>
      <xdr:rowOff>92545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77322</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161404</xdr:rowOff>
    </xdr:from>
    <xdr:to>
      <xdr:col>112</xdr:col>
      <xdr:colOff>38100</xdr:colOff>
      <xdr:row>59</xdr:row>
      <xdr:rowOff>91554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82681</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9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160051</xdr:rowOff>
    </xdr:from>
    <xdr:to>
      <xdr:col>107</xdr:col>
      <xdr:colOff>101600</xdr:colOff>
      <xdr:row>59</xdr:row>
      <xdr:rowOff>90201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81328</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96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146412</xdr:rowOff>
    </xdr:from>
    <xdr:to>
      <xdr:col>102</xdr:col>
      <xdr:colOff>165100</xdr:colOff>
      <xdr:row>59</xdr:row>
      <xdr:rowOff>76562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67689</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8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156585</xdr:rowOff>
    </xdr:from>
    <xdr:to>
      <xdr:col>98</xdr:col>
      <xdr:colOff>38100</xdr:colOff>
      <xdr:row>59</xdr:row>
      <xdr:rowOff>86735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77862</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93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55346</xdr:rowOff>
    </xdr:from>
    <xdr:to>
      <xdr:col>116</xdr:col>
      <xdr:colOff>63500</xdr:colOff>
      <xdr:row>75</xdr:row>
      <xdr:rowOff>112420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14096"/>
          <a:ext cx="8382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112420</xdr:rowOff>
    </xdr:from>
    <xdr:to>
      <xdr:col>111</xdr:col>
      <xdr:colOff>177800</xdr:colOff>
      <xdr:row>75</xdr:row>
      <xdr:rowOff>126099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971170"/>
          <a:ext cx="889000" cy="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126099</xdr:rowOff>
    </xdr:from>
    <xdr:to>
      <xdr:col>107</xdr:col>
      <xdr:colOff>50800</xdr:colOff>
      <xdr:row>75</xdr:row>
      <xdr:rowOff>148120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984849"/>
          <a:ext cx="8890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148120</xdr:rowOff>
    </xdr:from>
    <xdr:to>
      <xdr:col>102</xdr:col>
      <xdr:colOff>114300</xdr:colOff>
      <xdr:row>76</xdr:row>
      <xdr:rowOff>22695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006870"/>
          <a:ext cx="8890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4546</xdr:rowOff>
    </xdr:from>
    <xdr:to>
      <xdr:col>116</xdr:col>
      <xdr:colOff>114300</xdr:colOff>
      <xdr:row>75</xdr:row>
      <xdr:rowOff>106146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27423</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61620</xdr:rowOff>
    </xdr:from>
    <xdr:to>
      <xdr:col>112</xdr:col>
      <xdr:colOff>38100</xdr:colOff>
      <xdr:row>75</xdr:row>
      <xdr:rowOff>163221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203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154348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01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75299</xdr:rowOff>
    </xdr:from>
    <xdr:to>
      <xdr:col>107</xdr:col>
      <xdr:colOff>101600</xdr:colOff>
      <xdr:row>76</xdr:row>
      <xdr:rowOff>5448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9340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168025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0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97320</xdr:rowOff>
    </xdr:from>
    <xdr:to>
      <xdr:col>102</xdr:col>
      <xdr:colOff>165100</xdr:colOff>
      <xdr:row>76</xdr:row>
      <xdr:rowOff>27471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560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18597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143345</xdr:rowOff>
    </xdr:from>
    <xdr:to>
      <xdr:col>98</xdr:col>
      <xdr:colOff>38100</xdr:colOff>
      <xdr:row>76</xdr:row>
      <xdr:rowOff>73495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64622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9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439,896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物件費は、資源価格高騰に伴う光熱費の増加や、中学校全員給食の開始等により委託料が増加したこと等により、令和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年度も上昇傾向にある。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普通建設事業費は、新たに義務教育学校（庄内さくら学園）と複合施設（庄内コラボセンター）を整備したことから、前年度と比較して増加している。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公債費については、本市の財政運営の中で市債の発行を抑制してきたことなどから、類似団体内平均値と比較して低い水準となっている。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人件費が類似団体内平均値に比べて高いことや、障害者福祉費や子育て関連経費など扶助費が増加傾向にあることから、今後も歳入歳出の両面から事業の見直しを行っていく。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407,695
401,036
36.39
186,042,090
179,343,577
6,057,276
89,906,851
89,991,307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112268</xdr:rowOff>
    </xdr:from>
    <xdr:to>
      <xdr:col>24</xdr:col>
      <xdr:colOff>63500</xdr:colOff>
      <xdr:row>37</xdr:row>
      <xdr:rowOff>2540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446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136652</xdr:rowOff>
    </xdr:from>
    <xdr:to>
      <xdr:col>19</xdr:col>
      <xdr:colOff>177800</xdr:colOff>
      <xdr:row>37</xdr:row>
      <xdr:rowOff>2540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08852"/>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109220</xdr:rowOff>
    </xdr:from>
    <xdr:to>
      <xdr:col>15</xdr:col>
      <xdr:colOff>50800</xdr:colOff>
      <xdr:row>36</xdr:row>
      <xdr:rowOff>136652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814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77978</xdr:rowOff>
    </xdr:from>
    <xdr:to>
      <xdr:col>10</xdr:col>
      <xdr:colOff>114300</xdr:colOff>
      <xdr:row>36</xdr:row>
      <xdr:rowOff>109220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50178"/>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61468</xdr:rowOff>
    </xdr:from>
    <xdr:to>
      <xdr:col>24</xdr:col>
      <xdr:colOff>114300</xdr:colOff>
      <xdr:row>36</xdr:row>
      <xdr:rowOff>163068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39895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123190</xdr:rowOff>
    </xdr:from>
    <xdr:to>
      <xdr:col>20</xdr:col>
      <xdr:colOff>38100</xdr:colOff>
      <xdr:row>37</xdr:row>
      <xdr:rowOff>53340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44467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85852</xdr:rowOff>
    </xdr:from>
    <xdr:to>
      <xdr:col>15</xdr:col>
      <xdr:colOff>101600</xdr:colOff>
      <xdr:row>37</xdr:row>
      <xdr:rowOff>16002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7129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58420</xdr:rowOff>
    </xdr:from>
    <xdr:to>
      <xdr:col>10</xdr:col>
      <xdr:colOff>165100</xdr:colOff>
      <xdr:row>36</xdr:row>
      <xdr:rowOff>160020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151147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27178</xdr:rowOff>
    </xdr:from>
    <xdr:to>
      <xdr:col>6</xdr:col>
      <xdr:colOff>38100</xdr:colOff>
      <xdr:row>36</xdr:row>
      <xdr:rowOff>128778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119905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34968</xdr:rowOff>
    </xdr:from>
    <xdr:to>
      <xdr:col>24</xdr:col>
      <xdr:colOff>63500</xdr:colOff>
      <xdr:row>56</xdr:row>
      <xdr:rowOff>49523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36168"/>
          <a:ext cx="8382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31376</xdr:rowOff>
    </xdr:from>
    <xdr:to>
      <xdr:col>19</xdr:col>
      <xdr:colOff>177800</xdr:colOff>
      <xdr:row>56</xdr:row>
      <xdr:rowOff>49523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603876"/>
          <a:ext cx="889000" cy="104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31376</xdr:rowOff>
    </xdr:from>
    <xdr:to>
      <xdr:col>15</xdr:col>
      <xdr:colOff>50800</xdr:colOff>
      <xdr:row>57</xdr:row>
      <xdr:rowOff>28611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603876"/>
          <a:ext cx="889000" cy="119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28611</xdr:rowOff>
    </xdr:from>
    <xdr:to>
      <xdr:col>10</xdr:col>
      <xdr:colOff>114300</xdr:colOff>
      <xdr:row>57</xdr:row>
      <xdr:rowOff>47999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01261"/>
          <a:ext cx="88900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94726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155618</xdr:rowOff>
    </xdr:from>
    <xdr:to>
      <xdr:col>24</xdr:col>
      <xdr:colOff>114300</xdr:colOff>
      <xdr:row>56</xdr:row>
      <xdr:rowOff>85768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8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7045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170173</xdr:rowOff>
    </xdr:from>
    <xdr:to>
      <xdr:col>20</xdr:col>
      <xdr:colOff>38100</xdr:colOff>
      <xdr:row>56</xdr:row>
      <xdr:rowOff>100323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116850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3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152026</xdr:rowOff>
    </xdr:from>
    <xdr:to>
      <xdr:col>15</xdr:col>
      <xdr:colOff>101600</xdr:colOff>
      <xdr:row>50</xdr:row>
      <xdr:rowOff>82176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55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98703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32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149261</xdr:rowOff>
    </xdr:from>
    <xdr:to>
      <xdr:col>10</xdr:col>
      <xdr:colOff>165100</xdr:colOff>
      <xdr:row>57</xdr:row>
      <xdr:rowOff>79411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70538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4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168649</xdr:rowOff>
    </xdr:from>
    <xdr:to>
      <xdr:col>6</xdr:col>
      <xdr:colOff>38100</xdr:colOff>
      <xdr:row>57</xdr:row>
      <xdr:rowOff>98799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115326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102054</xdr:rowOff>
    </xdr:from>
    <xdr:to>
      <xdr:col>24</xdr:col>
      <xdr:colOff>63500</xdr:colOff>
      <xdr:row>74</xdr:row>
      <xdr:rowOff>119775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89354"/>
          <a:ext cx="838200" cy="1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102054</xdr:rowOff>
    </xdr:from>
    <xdr:to>
      <xdr:col>19</xdr:col>
      <xdr:colOff>177800</xdr:colOff>
      <xdr:row>76</xdr:row>
      <xdr:rowOff>29852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89354"/>
          <a:ext cx="889000" cy="27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29852</xdr:rowOff>
    </xdr:from>
    <xdr:to>
      <xdr:col>15</xdr:col>
      <xdr:colOff>50800</xdr:colOff>
      <xdr:row>76</xdr:row>
      <xdr:rowOff>103581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60052"/>
          <a:ext cx="889000" cy="7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103581</xdr:rowOff>
    </xdr:from>
    <xdr:to>
      <xdr:col>10</xdr:col>
      <xdr:colOff>114300</xdr:colOff>
      <xdr:row>76</xdr:row>
      <xdr:rowOff>127155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33781"/>
          <a:ext cx="8890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59802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68975</xdr:rowOff>
    </xdr:from>
    <xdr:to>
      <xdr:col>24</xdr:col>
      <xdr:colOff>114300</xdr:colOff>
      <xdr:row>74</xdr:row>
      <xdr:rowOff>170575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91852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0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51254</xdr:rowOff>
    </xdr:from>
    <xdr:to>
      <xdr:col>20</xdr:col>
      <xdr:colOff>38100</xdr:colOff>
      <xdr:row>74</xdr:row>
      <xdr:rowOff>152854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169381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1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150502</xdr:rowOff>
    </xdr:from>
    <xdr:to>
      <xdr:col>15</xdr:col>
      <xdr:colOff>101600</xdr:colOff>
      <xdr:row>76</xdr:row>
      <xdr:rowOff>80652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0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8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52781</xdr:rowOff>
    </xdr:from>
    <xdr:to>
      <xdr:col>10</xdr:col>
      <xdr:colOff>165100</xdr:colOff>
      <xdr:row>76</xdr:row>
      <xdr:rowOff>154381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170908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5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76355</xdr:rowOff>
    </xdr:from>
    <xdr:to>
      <xdr:col>6</xdr:col>
      <xdr:colOff>38100</xdr:colOff>
      <xdr:row>77</xdr:row>
      <xdr:rowOff>6505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0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23031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8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159063</xdr:rowOff>
    </xdr:from>
    <xdr:to>
      <xdr:col>24</xdr:col>
      <xdr:colOff>63500</xdr:colOff>
      <xdr:row>96</xdr:row>
      <xdr:rowOff>34682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46813"/>
          <a:ext cx="838200" cy="4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159063</xdr:rowOff>
    </xdr:from>
    <xdr:to>
      <xdr:col>19</xdr:col>
      <xdr:colOff>177800</xdr:colOff>
      <xdr:row>97</xdr:row>
      <xdr:rowOff>60833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46813"/>
          <a:ext cx="889000" cy="24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60833</xdr:rowOff>
    </xdr:from>
    <xdr:to>
      <xdr:col>15</xdr:col>
      <xdr:colOff>50800</xdr:colOff>
      <xdr:row>97</xdr:row>
      <xdr:rowOff>108291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91483"/>
          <a:ext cx="889000" cy="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108291</xdr:rowOff>
    </xdr:from>
    <xdr:to>
      <xdr:col>10</xdr:col>
      <xdr:colOff>114300</xdr:colOff>
      <xdr:row>97</xdr:row>
      <xdr:rowOff>137643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38941"/>
          <a:ext cx="889000" cy="2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155332</xdr:rowOff>
    </xdr:from>
    <xdr:to>
      <xdr:col>24</xdr:col>
      <xdr:colOff>114300</xdr:colOff>
      <xdr:row>96</xdr:row>
      <xdr:rowOff>85482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133759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2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108263</xdr:rowOff>
    </xdr:from>
    <xdr:to>
      <xdr:col>20</xdr:col>
      <xdr:colOff>38100</xdr:colOff>
      <xdr:row>96</xdr:row>
      <xdr:rowOff>38413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9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29540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48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10033</xdr:rowOff>
    </xdr:from>
    <xdr:to>
      <xdr:col>15</xdr:col>
      <xdr:colOff>101600</xdr:colOff>
      <xdr:row>97</xdr:row>
      <xdr:rowOff>111633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102760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57491</xdr:rowOff>
    </xdr:from>
    <xdr:to>
      <xdr:col>10</xdr:col>
      <xdr:colOff>165100</xdr:colOff>
      <xdr:row>97</xdr:row>
      <xdr:rowOff>159091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150218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8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86843</xdr:rowOff>
    </xdr:from>
    <xdr:to>
      <xdr:col>6</xdr:col>
      <xdr:colOff>38100</xdr:colOff>
      <xdr:row>98</xdr:row>
      <xdr:rowOff>16993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1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8120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1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132842</xdr:rowOff>
    </xdr:from>
    <xdr:to>
      <xdr:col>55</xdr:col>
      <xdr:colOff>0</xdr:colOff>
      <xdr:row>37</xdr:row>
      <xdr:rowOff>24943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305042"/>
          <a:ext cx="8382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112725</xdr:rowOff>
    </xdr:from>
    <xdr:to>
      <xdr:col>50</xdr:col>
      <xdr:colOff>114300</xdr:colOff>
      <xdr:row>37</xdr:row>
      <xdr:rowOff>24943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284925"/>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112725</xdr:rowOff>
    </xdr:from>
    <xdr:to>
      <xdr:col>45</xdr:col>
      <xdr:colOff>177800</xdr:colOff>
      <xdr:row>36</xdr:row>
      <xdr:rowOff>120955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28492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50546</xdr:rowOff>
    </xdr:from>
    <xdr:to>
      <xdr:col>41</xdr:col>
      <xdr:colOff>50800</xdr:colOff>
      <xdr:row>36</xdr:row>
      <xdr:rowOff>120955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222746"/>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82042</xdr:rowOff>
    </xdr:from>
    <xdr:to>
      <xdr:col>55</xdr:col>
      <xdr:colOff>50800</xdr:colOff>
      <xdr:row>37</xdr:row>
      <xdr:rowOff>12192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104919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105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145593</xdr:rowOff>
    </xdr:from>
    <xdr:to>
      <xdr:col>50</xdr:col>
      <xdr:colOff>165100</xdr:colOff>
      <xdr:row>37</xdr:row>
      <xdr:rowOff>75743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66870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4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61925</xdr:rowOff>
    </xdr:from>
    <xdr:to>
      <xdr:col>46</xdr:col>
      <xdr:colOff>38100</xdr:colOff>
      <xdr:row>36</xdr:row>
      <xdr:rowOff>163525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2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8602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009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70155</xdr:rowOff>
    </xdr:from>
    <xdr:to>
      <xdr:col>41</xdr:col>
      <xdr:colOff>101600</xdr:colOff>
      <xdr:row>37</xdr:row>
      <xdr:rowOff>305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16832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01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171196</xdr:rowOff>
    </xdr:from>
    <xdr:to>
      <xdr:col>36</xdr:col>
      <xdr:colOff>165100</xdr:colOff>
      <xdr:row>36</xdr:row>
      <xdr:rowOff>101346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117873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5947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18999</xdr:rowOff>
    </xdr:from>
    <xdr:to>
      <xdr:col>55</xdr:col>
      <xdr:colOff>0</xdr:colOff>
      <xdr:row>58</xdr:row>
      <xdr:rowOff>19342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963099"/>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19342</xdr:rowOff>
    </xdr:from>
    <xdr:to>
      <xdr:col>50</xdr:col>
      <xdr:colOff>114300</xdr:colOff>
      <xdr:row>58</xdr:row>
      <xdr:rowOff>19742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96344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18885</xdr:rowOff>
    </xdr:from>
    <xdr:to>
      <xdr:col>45</xdr:col>
      <xdr:colOff>177800</xdr:colOff>
      <xdr:row>58</xdr:row>
      <xdr:rowOff>19742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962985"/>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18885</xdr:rowOff>
    </xdr:from>
    <xdr:to>
      <xdr:col>41</xdr:col>
      <xdr:colOff>50800</xdr:colOff>
      <xdr:row>58</xdr:row>
      <xdr:rowOff>19342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96298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139649</xdr:rowOff>
    </xdr:from>
    <xdr:to>
      <xdr:col>55</xdr:col>
      <xdr:colOff>50800</xdr:colOff>
      <xdr:row>58</xdr:row>
      <xdr:rowOff>69799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9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54576</xdr:rowOff>
    </xdr:from>
    <xdr:ext cx="378565"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827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139992</xdr:rowOff>
    </xdr:from>
    <xdr:to>
      <xdr:col>50</xdr:col>
      <xdr:colOff>165100</xdr:colOff>
      <xdr:row>58</xdr:row>
      <xdr:rowOff>70142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9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61269</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50017" y="10005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140392</xdr:rowOff>
    </xdr:from>
    <xdr:to>
      <xdr:col>46</xdr:col>
      <xdr:colOff>38100</xdr:colOff>
      <xdr:row>58</xdr:row>
      <xdr:rowOff>70542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9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58</xdr:row>
      <xdr:rowOff>61669</xdr:rowOff>
    </xdr:from>
    <xdr:ext cx="313932"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93333" y="10005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139535</xdr:rowOff>
    </xdr:from>
    <xdr:to>
      <xdr:col>41</xdr:col>
      <xdr:colOff>101600</xdr:colOff>
      <xdr:row>58</xdr:row>
      <xdr:rowOff>69685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9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60812</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2017" y="10004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139992</xdr:rowOff>
    </xdr:from>
    <xdr:to>
      <xdr:col>36</xdr:col>
      <xdr:colOff>165100</xdr:colOff>
      <xdr:row>58</xdr:row>
      <xdr:rowOff>70142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9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61269</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3017" y="10005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3944</xdr:rowOff>
    </xdr:from>
    <xdr:to>
      <xdr:col>55</xdr:col>
      <xdr:colOff>0</xdr:colOff>
      <xdr:row>79</xdr:row>
      <xdr:rowOff>22902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548494"/>
          <a:ext cx="8382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163981</xdr:rowOff>
    </xdr:from>
    <xdr:to>
      <xdr:col>50</xdr:col>
      <xdr:colOff>114300</xdr:colOff>
      <xdr:row>79</xdr:row>
      <xdr:rowOff>3944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537081"/>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163981</xdr:rowOff>
    </xdr:from>
    <xdr:to>
      <xdr:col>45</xdr:col>
      <xdr:colOff>177800</xdr:colOff>
      <xdr:row>79</xdr:row>
      <xdr:rowOff>86844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537081"/>
          <a:ext cx="889000" cy="9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85652</xdr:rowOff>
    </xdr:from>
    <xdr:to>
      <xdr:col>41</xdr:col>
      <xdr:colOff>50800</xdr:colOff>
      <xdr:row>79</xdr:row>
      <xdr:rowOff>86844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630202"/>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143552</xdr:rowOff>
    </xdr:from>
    <xdr:to>
      <xdr:col>55</xdr:col>
      <xdr:colOff>50800</xdr:colOff>
      <xdr:row>79</xdr:row>
      <xdr:rowOff>73702</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51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58479</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124594</xdr:rowOff>
    </xdr:from>
    <xdr:to>
      <xdr:col>50</xdr:col>
      <xdr:colOff>165100</xdr:colOff>
      <xdr:row>79</xdr:row>
      <xdr:rowOff>54744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4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45871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59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113181</xdr:rowOff>
    </xdr:from>
    <xdr:to>
      <xdr:col>46</xdr:col>
      <xdr:colOff>38100</xdr:colOff>
      <xdr:row>79</xdr:row>
      <xdr:rowOff>43331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48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34458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57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36044</xdr:rowOff>
    </xdr:from>
    <xdr:to>
      <xdr:col>41</xdr:col>
      <xdr:colOff>101600</xdr:colOff>
      <xdr:row>79</xdr:row>
      <xdr:rowOff>137644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128771</xdr:rowOff>
    </xdr:from>
    <xdr:ext cx="378565"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2017" y="1367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34852</xdr:rowOff>
    </xdr:from>
    <xdr:to>
      <xdr:col>36</xdr:col>
      <xdr:colOff>165100</xdr:colOff>
      <xdr:row>79</xdr:row>
      <xdr:rowOff>136452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127579</xdr:rowOff>
    </xdr:from>
    <xdr:ext cx="378565"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3017" y="13672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3014</xdr:rowOff>
    </xdr:from>
    <xdr:to>
      <xdr:col>55</xdr:col>
      <xdr:colOff>0</xdr:colOff>
      <xdr:row>99</xdr:row>
      <xdr:rowOff>4679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976564"/>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3014</xdr:rowOff>
    </xdr:from>
    <xdr:to>
      <xdr:col>50</xdr:col>
      <xdr:colOff>114300</xdr:colOff>
      <xdr:row>99</xdr:row>
      <xdr:rowOff>42937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976564"/>
          <a:ext cx="889000" cy="3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32634</xdr:rowOff>
    </xdr:from>
    <xdr:to>
      <xdr:col>45</xdr:col>
      <xdr:colOff>177800</xdr:colOff>
      <xdr:row>99</xdr:row>
      <xdr:rowOff>42937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7006184"/>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11407</xdr:rowOff>
    </xdr:from>
    <xdr:to>
      <xdr:col>41</xdr:col>
      <xdr:colOff>50800</xdr:colOff>
      <xdr:row>99</xdr:row>
      <xdr:rowOff>32634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98495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125329</xdr:rowOff>
    </xdr:from>
    <xdr:to>
      <xdr:col>55</xdr:col>
      <xdr:colOff>50800</xdr:colOff>
      <xdr:row>99</xdr:row>
      <xdr:rowOff>55479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92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40256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84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123664</xdr:rowOff>
    </xdr:from>
    <xdr:to>
      <xdr:col>50</xdr:col>
      <xdr:colOff>165100</xdr:colOff>
      <xdr:row>99</xdr:row>
      <xdr:rowOff>53814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9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44941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701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163587</xdr:rowOff>
    </xdr:from>
    <xdr:to>
      <xdr:col>46</xdr:col>
      <xdr:colOff>38100</xdr:colOff>
      <xdr:row>99</xdr:row>
      <xdr:rowOff>93737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9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84864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705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153284</xdr:rowOff>
    </xdr:from>
    <xdr:to>
      <xdr:col>41</xdr:col>
      <xdr:colOff>101600</xdr:colOff>
      <xdr:row>99</xdr:row>
      <xdr:rowOff>83434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9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74561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704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132057</xdr:rowOff>
    </xdr:from>
    <xdr:to>
      <xdr:col>36</xdr:col>
      <xdr:colOff>165100</xdr:colOff>
      <xdr:row>99</xdr:row>
      <xdr:rowOff>62207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9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53334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70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168765</xdr:rowOff>
    </xdr:from>
    <xdr:to>
      <xdr:col>85</xdr:col>
      <xdr:colOff>127000</xdr:colOff>
      <xdr:row>35</xdr:row>
      <xdr:rowOff>170071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169515"/>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170071</xdr:rowOff>
    </xdr:from>
    <xdr:to>
      <xdr:col>81</xdr:col>
      <xdr:colOff>50800</xdr:colOff>
      <xdr:row>36</xdr:row>
      <xdr:rowOff>24747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17082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24747</xdr:rowOff>
    </xdr:from>
    <xdr:to>
      <xdr:col>76</xdr:col>
      <xdr:colOff>114300</xdr:colOff>
      <xdr:row>36</xdr:row>
      <xdr:rowOff>132026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196947"/>
          <a:ext cx="889000" cy="10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132026</xdr:rowOff>
    </xdr:from>
    <xdr:to>
      <xdr:col>71</xdr:col>
      <xdr:colOff>177800</xdr:colOff>
      <xdr:row>36</xdr:row>
      <xdr:rowOff>146231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04226"/>
          <a:ext cx="8890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117965</xdr:rowOff>
    </xdr:from>
    <xdr:to>
      <xdr:col>85</xdr:col>
      <xdr:colOff>177800</xdr:colOff>
      <xdr:row>36</xdr:row>
      <xdr:rowOff>48115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11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96392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119271</xdr:rowOff>
    </xdr:from>
    <xdr:to>
      <xdr:col>81</xdr:col>
      <xdr:colOff>101600</xdr:colOff>
      <xdr:row>36</xdr:row>
      <xdr:rowOff>49421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2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40548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145397</xdr:rowOff>
    </xdr:from>
    <xdr:to>
      <xdr:col>76</xdr:col>
      <xdr:colOff>165100</xdr:colOff>
      <xdr:row>36</xdr:row>
      <xdr:rowOff>75547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1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66674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3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81226</xdr:rowOff>
    </xdr:from>
    <xdr:to>
      <xdr:col>72</xdr:col>
      <xdr:colOff>38100</xdr:colOff>
      <xdr:row>37</xdr:row>
      <xdr:rowOff>11376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5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2503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4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95431</xdr:rowOff>
    </xdr:from>
    <xdr:to>
      <xdr:col>67</xdr:col>
      <xdr:colOff>101600</xdr:colOff>
      <xdr:row>37</xdr:row>
      <xdr:rowOff>25581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16708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6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104763</xdr:rowOff>
    </xdr:from>
    <xdr:to>
      <xdr:col>85</xdr:col>
      <xdr:colOff>127000</xdr:colOff>
      <xdr:row>56</xdr:row>
      <xdr:rowOff>167513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34513"/>
          <a:ext cx="838200" cy="23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160027</xdr:rowOff>
    </xdr:from>
    <xdr:to>
      <xdr:col>81</xdr:col>
      <xdr:colOff>50800</xdr:colOff>
      <xdr:row>56</xdr:row>
      <xdr:rowOff>167513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61227"/>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160027</xdr:rowOff>
    </xdr:from>
    <xdr:to>
      <xdr:col>76</xdr:col>
      <xdr:colOff>114300</xdr:colOff>
      <xdr:row>57</xdr:row>
      <xdr:rowOff>47746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61227"/>
          <a:ext cx="889000" cy="5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47746</xdr:rowOff>
    </xdr:from>
    <xdr:to>
      <xdr:col>71</xdr:col>
      <xdr:colOff>177800</xdr:colOff>
      <xdr:row>57</xdr:row>
      <xdr:rowOff>91466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20396"/>
          <a:ext cx="889000" cy="4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53963</xdr:rowOff>
    </xdr:from>
    <xdr:to>
      <xdr:col>85</xdr:col>
      <xdr:colOff>177800</xdr:colOff>
      <xdr:row>55</xdr:row>
      <xdr:rowOff>155563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76840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116713</xdr:rowOff>
    </xdr:from>
    <xdr:to>
      <xdr:col>81</xdr:col>
      <xdr:colOff>101600</xdr:colOff>
      <xdr:row>57</xdr:row>
      <xdr:rowOff>46863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37990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109227</xdr:rowOff>
    </xdr:from>
    <xdr:to>
      <xdr:col>76</xdr:col>
      <xdr:colOff>165100</xdr:colOff>
      <xdr:row>57</xdr:row>
      <xdr:rowOff>39377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30504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0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168396</xdr:rowOff>
    </xdr:from>
    <xdr:to>
      <xdr:col>72</xdr:col>
      <xdr:colOff>38100</xdr:colOff>
      <xdr:row>57</xdr:row>
      <xdr:rowOff>98546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89673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40666</xdr:rowOff>
    </xdr:from>
    <xdr:to>
      <xdr:col>67</xdr:col>
      <xdr:colOff>101600</xdr:colOff>
      <xdr:row>57</xdr:row>
      <xdr:rowOff>142266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133393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35688</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023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31750</xdr:rowOff>
    </xdr:from>
    <xdr:to>
      <xdr:col>71</xdr:col>
      <xdr:colOff>177800</xdr:colOff>
      <xdr:row>79</xdr:row>
      <xdr:rowOff>35688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04850"/>
          <a:ext cx="889000" cy="17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156338</xdr:rowOff>
    </xdr:from>
    <xdr:to>
      <xdr:col>72</xdr:col>
      <xdr:colOff>38100</xdr:colOff>
      <xdr:row>79</xdr:row>
      <xdr:rowOff>86488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77615</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62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152400</xdr:rowOff>
    </xdr:from>
    <xdr:to>
      <xdr:col>67</xdr:col>
      <xdr:colOff>101600</xdr:colOff>
      <xdr:row>78</xdr:row>
      <xdr:rowOff>82550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73677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8648</xdr:rowOff>
    </xdr:from>
    <xdr:to>
      <xdr:col>85</xdr:col>
      <xdr:colOff>127000</xdr:colOff>
      <xdr:row>97</xdr:row>
      <xdr:rowOff>33107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639298"/>
          <a:ext cx="8382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166218</xdr:rowOff>
    </xdr:from>
    <xdr:to>
      <xdr:col>81</xdr:col>
      <xdr:colOff>50800</xdr:colOff>
      <xdr:row>97</xdr:row>
      <xdr:rowOff>8648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625418"/>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160764</xdr:rowOff>
    </xdr:from>
    <xdr:to>
      <xdr:col>76</xdr:col>
      <xdr:colOff>114300</xdr:colOff>
      <xdr:row>96</xdr:row>
      <xdr:rowOff>166218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619964"/>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100185</xdr:rowOff>
    </xdr:from>
    <xdr:to>
      <xdr:col>71</xdr:col>
      <xdr:colOff>177800</xdr:colOff>
      <xdr:row>96</xdr:row>
      <xdr:rowOff>160764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559385"/>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153757</xdr:rowOff>
    </xdr:from>
    <xdr:to>
      <xdr:col>85</xdr:col>
      <xdr:colOff>177800</xdr:colOff>
      <xdr:row>97</xdr:row>
      <xdr:rowOff>83907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61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132184</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9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129298</xdr:rowOff>
    </xdr:from>
    <xdr:to>
      <xdr:col>81</xdr:col>
      <xdr:colOff>101600</xdr:colOff>
      <xdr:row>97</xdr:row>
      <xdr:rowOff>59448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8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50575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6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115418</xdr:rowOff>
    </xdr:from>
    <xdr:to>
      <xdr:col>76</xdr:col>
      <xdr:colOff>165100</xdr:colOff>
      <xdr:row>97</xdr:row>
      <xdr:rowOff>45568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36695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6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109964</xdr:rowOff>
    </xdr:from>
    <xdr:to>
      <xdr:col>72</xdr:col>
      <xdr:colOff>38100</xdr:colOff>
      <xdr:row>97</xdr:row>
      <xdr:rowOff>40114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31241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6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49385</xdr:rowOff>
    </xdr:from>
    <xdr:to>
      <xdr:col>67</xdr:col>
      <xdr:colOff>101600</xdr:colOff>
      <xdr:row>96</xdr:row>
      <xdr:rowOff>150985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142112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60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概ね類似団体内平均値を下回っているが、民生費及び教育費については類似団体内平均値に比べて高い水準となっている。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52,834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円となっており、前年度と比べると</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12,294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円の増である。これは中学校全員給食の開始などにかかる物件費が増となったことによるものである。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227,179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円となっており、前年度と比べると</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1,938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円の減である。これは、民生費のうち児童福祉費において、前年度新型コロナウイルスに関連する施策として子育て世帯への臨時特別給付金を実施した分が減となったことによるものである。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今後も少子高齢化の進展により増加が見込まれているため、取組みの優先順位付けや資源配分の最適化を行い、持続可能な財政基盤の構築に努めていく。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行財政改革を着実に進めていることから、実質収支額は継続的に黒字を確保している。実質単年度収支についても、物価高騰に対する市独自支援策の実施や、大型施設建設による投資的経費が増加したものの、市税が増加傾向にあることや、普通交付税の追加交付がなされたことにより、引き続き黒字を確保している。財政調整基金残高は取り崩しを行ったものの、予算の見直しにより生み出した財源や決算余剰金の積立等を行ったことで前年度と横ばいで推移し、標準財政規模比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14.32%</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病院事業会計の実質収支については、入院患者数、外来患者数が共に回復傾向にあり、医業収益全体では新型コロナウイルス感染症流行以前の水準まで回復し増収となった。</a:t>
          </a:r>
        </a:p>
        <a:p>
          <a:r>
            <a:rPr kumimoji="1" lang="ja-JP" altLang="en-US" sz="1400">
              <a:solidFill>
                <a:schemeClr val="tx1"/>
              </a:solidFill>
              <a:latin typeface="ＭＳ ゴシック" pitchFamily="49" charset="-128"/>
              <a:ea typeface="ＭＳ ゴシック" pitchFamily="49" charset="-128"/>
            </a:rPr>
            <a:t>　その他の企業会計及び特別会計では黒字もしくは収支均衡となっており、引き続き企業会計や特別会計含めた市全体として健全な財政運営に努めていく。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元利償還金等（</a:t>
          </a:r>
          <a:r>
            <a:rPr kumimoji="1" lang="en-US" altLang="ja-JP" sz="1400">
              <a:solidFill>
                <a:schemeClr val="tx1"/>
              </a:solidFill>
              <a:latin typeface="ＭＳ ゴシック" pitchFamily="49" charset="-128"/>
              <a:ea typeface="ＭＳ ゴシック" pitchFamily="49" charset="-128"/>
            </a:rPr>
            <a:t>A</a:t>
          </a:r>
          <a:r>
            <a:rPr kumimoji="1" lang="ja-JP" altLang="en-US" sz="1400">
              <a:solidFill>
                <a:schemeClr val="tx1"/>
              </a:solidFill>
              <a:latin typeface="ＭＳ ゴシック" pitchFamily="49" charset="-128"/>
              <a:ea typeface="ＭＳ ゴシック" pitchFamily="49" charset="-128"/>
            </a:rPr>
            <a:t>）については、一般会計において起債の償還が進み元利償還金が減少し、公営企業及び一部事務組合においても起債残高が減少したことにより繰入金、負担金等が減少となった。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また、算入公債費等（</a:t>
          </a:r>
          <a:r>
            <a:rPr kumimoji="1" lang="en-US" altLang="ja-JP" sz="1400">
              <a:solidFill>
                <a:schemeClr val="tx1"/>
              </a:solidFill>
              <a:latin typeface="ＭＳ ゴシック" pitchFamily="49" charset="-128"/>
              <a:ea typeface="ＭＳ ゴシック" pitchFamily="49" charset="-128"/>
            </a:rPr>
            <a:t>B</a:t>
          </a:r>
          <a:r>
            <a:rPr kumimoji="1" lang="ja-JP" altLang="en-US" sz="1400">
              <a:solidFill>
                <a:schemeClr val="tx1"/>
              </a:solidFill>
              <a:latin typeface="ＭＳ ゴシック" pitchFamily="49" charset="-128"/>
              <a:ea typeface="ＭＳ ゴシック" pitchFamily="49" charset="-128"/>
            </a:rPr>
            <a:t>）については前年度と同水準となっている。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結果として実質公債費比率の分子（</a:t>
          </a:r>
          <a:r>
            <a:rPr kumimoji="1" lang="en-US" altLang="ja-JP" sz="1400">
              <a:solidFill>
                <a:schemeClr val="tx1"/>
              </a:solidFill>
              <a:latin typeface="ＭＳ ゴシック" pitchFamily="49" charset="-128"/>
              <a:ea typeface="ＭＳ ゴシック" pitchFamily="49" charset="-128"/>
            </a:rPr>
            <a:t>A-B</a:t>
          </a:r>
          <a:r>
            <a:rPr kumimoji="1" lang="ja-JP" altLang="en-US" sz="1400">
              <a:solidFill>
                <a:schemeClr val="tx1"/>
              </a:solidFill>
              <a:latin typeface="ＭＳ ゴシック" pitchFamily="49" charset="-128"/>
              <a:ea typeface="ＭＳ ゴシック" pitchFamily="49" charset="-128"/>
            </a:rPr>
            <a:t>）は前年度に比べ微減となった。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将来負担額（</a:t>
          </a:r>
          <a:r>
            <a:rPr kumimoji="1" lang="en-US" altLang="ja-JP" sz="1400">
              <a:solidFill>
                <a:schemeClr val="tx1"/>
              </a:solidFill>
              <a:latin typeface="ＭＳ ゴシック" pitchFamily="49" charset="-128"/>
              <a:ea typeface="ＭＳ ゴシック" pitchFamily="49" charset="-128"/>
            </a:rPr>
            <a:t>A</a:t>
          </a:r>
          <a:r>
            <a:rPr kumimoji="1" lang="ja-JP" altLang="en-US" sz="1400">
              <a:solidFill>
                <a:schemeClr val="tx1"/>
              </a:solidFill>
              <a:latin typeface="ＭＳ ゴシック" pitchFamily="49" charset="-128"/>
              <a:ea typeface="ＭＳ ゴシック" pitchFamily="49" charset="-128"/>
            </a:rPr>
            <a:t>）については、義務教育学校等に係る起債額の増により地方債の現在高は増加したものの、公営企業や一部事務組合において起債残高が減少した影響で繰入見込額等も減少し、結果として前年度を下回ってい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充当可能財源等（</a:t>
          </a:r>
          <a:r>
            <a:rPr kumimoji="1" lang="en-US" altLang="ja-JP" sz="1400">
              <a:solidFill>
                <a:schemeClr val="tx1"/>
              </a:solidFill>
              <a:latin typeface="ＭＳ ゴシック" pitchFamily="49" charset="-128"/>
              <a:ea typeface="ＭＳ ゴシック" pitchFamily="49" charset="-128"/>
            </a:rPr>
            <a:t>B</a:t>
          </a:r>
          <a:r>
            <a:rPr kumimoji="1" lang="ja-JP" altLang="en-US" sz="1400">
              <a:solidFill>
                <a:schemeClr val="tx1"/>
              </a:solidFill>
              <a:latin typeface="ＭＳ ゴシック" pitchFamily="49" charset="-128"/>
              <a:ea typeface="ＭＳ ゴシック" pitchFamily="49" charset="-128"/>
            </a:rPr>
            <a:t>）は、財政調整基金や公共施設等整備基金の計画的な積立により充当可能基金が横ばいで推移しており、前年度から微減となっている。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結果として、将来負担比率の分子（</a:t>
          </a:r>
          <a:r>
            <a:rPr kumimoji="1" lang="en-US" altLang="ja-JP" sz="1400">
              <a:solidFill>
                <a:schemeClr val="tx1"/>
              </a:solidFill>
              <a:latin typeface="ＭＳ ゴシック" pitchFamily="49" charset="-128"/>
              <a:ea typeface="ＭＳ ゴシック" pitchFamily="49" charset="-128"/>
            </a:rPr>
            <a:t>A-B</a:t>
          </a:r>
          <a:r>
            <a:rPr kumimoji="1" lang="ja-JP" altLang="en-US" sz="1400">
              <a:solidFill>
                <a:schemeClr val="tx1"/>
              </a:solidFill>
              <a:latin typeface="ＭＳ ゴシック" pitchFamily="49" charset="-128"/>
              <a:ea typeface="ＭＳ ゴシック" pitchFamily="49" charset="-128"/>
            </a:rPr>
            <a:t>）は前年度に比べて減少した。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大阪府豊中市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物価高騰対策事業の実施等に伴い財政調整基金を５４億円取り崩した一方、決算余剰金や既存の予算の見直しに伴い、公共施設等整備基金に１１億円、財政調整基金に５１億円を積み立てたこと等により、基金全体としては６億４千万円の増となった。</a:t>
          </a: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公共施設等の老朽化に伴う補修・修繕が将来的に大幅に必要となることが予想されるため、公共施設等整備基金に毎年１０億円を積立することを目標としている。また、財政調整基金においては、必要に応じて活用するが、災害等に備え５０億円程度を確保し、可能な限り上積みをめざす。</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・公共施設等整備基金：公園、道路などの公共施設、地区会館などの公共的施設の整備</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・社会福祉事業基金：社会福祉施設の整備、高齢者福祉や障害者福祉、児童福祉等社会福祉事業の推進</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・庁舎建設基金：庁舎の建設、用地取得等</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・文化芸術振興基金：文化芸術の振興に関する事業の推進</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・スポーツ振興基金：スポーツ関連イベントや施設整備</a:t>
          </a: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・公共施設等整備基金：寄附金等を１１億円積立てたことにより増加</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・社会福祉事業基金：寄附金等を１，９００万円積立てた一方、認定こども園の整備事業等に８千万円充当したため減少</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・文化芸術振興基金：寄附金等を１，９００万円積立てた一方、音楽フェスティバル事業等の文化芸術の振興に関する事業に２，５００万円充当したため減少</a:t>
          </a: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・公共施設等整備基金：豊中市中期財政計画に基づき、令和元年度から令和２０年度までの２０年間で２００億円積立予定</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・社会福祉事業基金：高齢者福祉や障害者福祉、児童福祉事業の施設整備を着実に実施するため、現有財産を維持しつつ運用を行っていく。</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・庁舎建設基金：庁舎の建替え予定がないため、引き続き利子運用のみ行っていく。</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・文化芸術振興基金：寄附金や寄附者の意向に応じた事業に充当していき、持続可能な基金運用を行っていく。</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・スポーツ振興基金：寄附金や寄附者の意向に応じた事業に充当していき、持続可能な基金運用を行っていく。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・物価高騰対策事業の実施やエネルギー価格高騰に伴う光熱費の増額対応として５４億円取り崩したことによる減少</a:t>
          </a: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・必要に応じて活用するが、災害への備え等のため、豊中市中期財政計画に基づき、５０億円程度を確保し、可能な限り上積みをめざす。</a:t>
          </a: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・特別会計収支バランス分として１億６千万円取り崩したことによる減少</a:t>
          </a: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・地方債の償還計画や土地売払を考慮し、積立・取崩を行う。</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CD4EEDA-A7B7-4E75-946F-F4FE69851C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0BB370D-E8DA-41F7-86C8-5147219496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6C11EF1-A0F0-45A2-BC40-6628E2C322FF}"/>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2362F8B8-3F7A-4F08-9398-DB6FB032BDCC}"/>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AE2416B0-0FF8-4440-8D4F-44945D683B52}"/>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9E9BA836-8A9C-44FD-B7EA-A230C13FB9CE}"/>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B1A0D66F-A64D-479C-A5CE-6046C2C2CD56}"/>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8B788E35-E813-49A5-A44F-A96E0F219C0C}"/>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585F6BBE-C58C-4588-884F-27E31FB2E396}"/>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E7DE8AC1-CC16-47E8-B016-39779ADDE0A2}"/>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DE57CE4A-C9D2-4FB1-8424-C83C1041DC2C}"/>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195B6E9F-8B45-4433-85E9-5AEA473CBD5C}"/>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4D9A6464-E7B1-4816-891A-93664D1899F7}"/>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D7A466E1-FCFD-4E84-9E5F-19DBF38FB5D1}"/>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17DD387C-4E6A-4324-9F5D-028D0D5D7D8D}"/>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29375EF1-4CB2-4B38-8D45-2AF17D25431A}"/>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46D18E5F-8F42-4AFE-A122-EAD331B188B4}"/>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CED64637-ECF0-4386-80DD-239A3752F60C}"/>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F4CACCE4-BFBA-4F62-A63C-7C1255E78763}"/>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F931614F-CA1A-4382-9B81-549F2913F551}"/>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407,695
401,036
36.39
186,042,090
179,343,577
6,057,276
89,906,851
89,991,307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BB2B814E-FF63-491A-951A-1EE272DF44A1}"/>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4134E8F8-A7B8-46D6-A361-7783AD4D9401}"/>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51E254C1-9221-4624-90B5-5C9AC678D0AF}"/>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F84DF8E0-9A5A-4A9D-9AFB-DF3A66A0316D}"/>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323A9C16-F9A1-4877-ADA8-40BB00B249FD}"/>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30827BF1-9C42-4602-8158-44AD5FD48F5D}"/>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F3FCAA1B-4500-44F8-BFF9-780B14D0826C}"/>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87651908-5780-4289-AD32-FDA218697F4F}"/>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B06442BF-8CFC-4FA1-897C-B48D699875EE}"/>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434EB810-F279-4D89-B02A-D98DE1034FD6}"/>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51124735-F42C-45FD-B0EE-0B9209C5EE97}"/>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503ECA66-4CF6-4D20-8EF5-C7A2C13E8F4E}"/>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30325ED1-F504-4762-87F5-DCCFF22576CF}"/>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8D7432A8-6725-4CAA-BBE7-A8BEF3878EC2}"/>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3FF8F17-E81F-4A5C-959A-1FDEB43672C6}"/>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66AEFEEF-CC82-418C-8D11-59D210DC06F7}"/>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627B995F-9ECE-4B05-B64B-5B408208B3DA}"/>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CE96BBF3-2CE3-4E03-BE55-0181FA223C57}"/>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1A6BC167-7ECA-430F-B0AA-3A8ED8347CDC}"/>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8B4648D6-6E0A-4221-9132-4608E8F461A8}"/>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4FF692CF-BD16-4CCD-9FEF-5072A86710EC}"/>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7317BD29-972B-41B0-8542-9545C29A0A88}"/>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A121B13B-E1BD-4364-95A3-7B5D53FB21D5}"/>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11478B93-34BF-432E-803C-956310377757}"/>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F03BEB81-61D6-49D8-94D0-8E5D69840E96}"/>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3E834464-B4D7-494C-A4D1-A7D1822C7D05}"/>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1B71DC18-9FE1-49BA-8C9A-F883B7BFA506}"/>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3C1ACC28-CCE4-41F0-8103-916D5EEABD96}"/>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43C8F5DA-C642-45C8-8E30-9D1A274E684D}"/>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EA3E2BAE-67DC-4A6A-A2C7-42DD79A5731B}"/>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1FB8DE29-13AE-43E1-8D54-F0E1DD85F9F8}"/>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2ED8D913-0EC4-4022-93FC-118428216519}"/>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BE0DD026-E1B2-4327-9436-17B96CEF6831}"/>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79DDE463-86C1-4A74-84B0-88AEE5E55B3A}"/>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B160294-0E22-441D-96A2-3EDC02F70AA2}"/>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年度に策定した公共施設等総合管理計画において、公共施設等の総延床面積を平成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％内の施設再編を行うことを目標として掲げ、老朽化した施設の集約化・複合化や除却を進めている。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　直近では令和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年度に開設した義務教育学校の建設など着実に建設事業費の増が見られ、類似団体内平均値より上回っているものの下降傾向となりこれまでの取組の効果が表れていると考えられる。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9D4BE7A-EB86-4FAA-B01B-17B501A521C6}"/>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7C05D1F7-FCEC-416D-8BF9-17948726465F}"/>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C6B73854-20F6-45E6-99A4-C22A0DEC1CD1}"/>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9DE3F40A-1B74-4923-968E-7CA0821F2DC6}"/>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DB4D2EC3-DEEF-406A-A1DB-260B4AEF3026}"/>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282543EC-C996-438E-BFA2-6DF8FB332999}"/>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7109F964-8167-42D9-845D-938E3059552A}"/>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2A2C676F-B7B2-4A30-B29F-65F3A12E9421}"/>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5529D36B-D4F2-4533-B069-697B0E3F5D1F}"/>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31F3A5B0-3D3A-47AB-8320-ED91C77E8C19}"/>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3EB5BCF9-EEA7-4830-94CA-157F9DC2AA33}"/>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788EB282-370F-4A51-AD4D-D714248DD014}"/>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5F6AD69A-3423-4ADE-846C-57ADBBE65D66}"/>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5C9A5D2A-5476-4935-8A74-AF11AE9E577B}"/>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7AD0F6E3-3A1F-43A0-9EFF-C537F1D1F2A1}"/>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73971356-5FE0-4554-9E6E-31D6AA7BC0AF}"/>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73" name="直線コネクタ 72">
          <a:extLst>
            <a:ext uri="{FF2B5EF4-FFF2-40B4-BE49-F238E27FC236}">
              <a16:creationId xmlns:a16="http://schemas.microsoft.com/office/drawing/2014/main" id="{C8440614-81BE-4D93-AAC8-B47918273566}"/>
            </a:ext>
          </a:extLst>
        </xdr:cNvPr>
        <xdr:cNvCxnSpPr/>
      </xdr:nvCxnSpPr>
      <xdr:spPr>
        <a:xfrm flipV="1">
          <a:off x="4206240" y="4510617"/>
          <a:ext cx="1270" cy="1290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4" name="有形固定資産減価償却率最小値テキスト">
          <a:extLst>
            <a:ext uri="{FF2B5EF4-FFF2-40B4-BE49-F238E27FC236}">
              <a16:creationId xmlns:a16="http://schemas.microsoft.com/office/drawing/2014/main" id="{6570ADF2-BE04-47BF-8D58-7E7E5D8B9A0A}"/>
            </a:ext>
          </a:extLst>
        </xdr:cNvPr>
        <xdr:cNvSpPr txBox="1"/>
      </xdr:nvSpPr>
      <xdr:spPr>
        <a:xfrm>
          <a:off x="4258945"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5" name="直線コネクタ 74">
          <a:extLst>
            <a:ext uri="{FF2B5EF4-FFF2-40B4-BE49-F238E27FC236}">
              <a16:creationId xmlns:a16="http://schemas.microsoft.com/office/drawing/2014/main" id="{BB311C22-E8E9-46D9-B106-B6952507C004}"/>
            </a:ext>
          </a:extLst>
        </xdr:cNvPr>
        <xdr:cNvCxnSpPr/>
      </xdr:nvCxnSpPr>
      <xdr:spPr>
        <a:xfrm>
          <a:off x="4119245" y="58007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76" name="有形固定資産減価償却率最大値テキスト">
          <a:extLst>
            <a:ext uri="{FF2B5EF4-FFF2-40B4-BE49-F238E27FC236}">
              <a16:creationId xmlns:a16="http://schemas.microsoft.com/office/drawing/2014/main" id="{D2CBAADF-CC6B-4F06-8AA3-7664B84D2DF3}"/>
            </a:ext>
          </a:extLst>
        </xdr:cNvPr>
        <xdr:cNvSpPr txBox="1"/>
      </xdr:nvSpPr>
      <xdr:spPr>
        <a:xfrm>
          <a:off x="4258945" y="428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77" name="直線コネクタ 76">
          <a:extLst>
            <a:ext uri="{FF2B5EF4-FFF2-40B4-BE49-F238E27FC236}">
              <a16:creationId xmlns:a16="http://schemas.microsoft.com/office/drawing/2014/main" id="{DD362AB6-0D92-4E58-85DE-5F609CEDC4A5}"/>
            </a:ext>
          </a:extLst>
        </xdr:cNvPr>
        <xdr:cNvCxnSpPr/>
      </xdr:nvCxnSpPr>
      <xdr:spPr>
        <a:xfrm>
          <a:off x="4119245" y="451061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8" name="有形固定資産減価償却率平均値テキスト">
          <a:extLst>
            <a:ext uri="{FF2B5EF4-FFF2-40B4-BE49-F238E27FC236}">
              <a16:creationId xmlns:a16="http://schemas.microsoft.com/office/drawing/2014/main" id="{2DFE640C-55A3-4A12-87B5-B88FB53D5AE1}"/>
            </a:ext>
          </a:extLst>
        </xdr:cNvPr>
        <xdr:cNvSpPr txBox="1"/>
      </xdr:nvSpPr>
      <xdr:spPr>
        <a:xfrm>
          <a:off x="4258945" y="512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9" name="フローチャート: 判断 78">
          <a:extLst>
            <a:ext uri="{FF2B5EF4-FFF2-40B4-BE49-F238E27FC236}">
              <a16:creationId xmlns:a16="http://schemas.microsoft.com/office/drawing/2014/main" id="{AF2DFDA8-2327-409E-B1A0-9B6553DF9C22}"/>
            </a:ext>
          </a:extLst>
        </xdr:cNvPr>
        <xdr:cNvSpPr/>
      </xdr:nvSpPr>
      <xdr:spPr>
        <a:xfrm>
          <a:off x="4157345" y="526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80" name="フローチャート: 判断 79">
          <a:extLst>
            <a:ext uri="{FF2B5EF4-FFF2-40B4-BE49-F238E27FC236}">
              <a16:creationId xmlns:a16="http://schemas.microsoft.com/office/drawing/2014/main" id="{BDE8DC1E-3A39-48D6-AC61-0BB3C9023465}"/>
            </a:ext>
          </a:extLst>
        </xdr:cNvPr>
        <xdr:cNvSpPr/>
      </xdr:nvSpPr>
      <xdr:spPr>
        <a:xfrm>
          <a:off x="3537585" y="5232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81" name="フローチャート: 判断 80">
          <a:extLst>
            <a:ext uri="{FF2B5EF4-FFF2-40B4-BE49-F238E27FC236}">
              <a16:creationId xmlns:a16="http://schemas.microsoft.com/office/drawing/2014/main" id="{3BAD57FE-1A2C-4533-B351-B9BFBFC86013}"/>
            </a:ext>
          </a:extLst>
        </xdr:cNvPr>
        <xdr:cNvSpPr/>
      </xdr:nvSpPr>
      <xdr:spPr>
        <a:xfrm>
          <a:off x="2867025" y="5193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2" name="フローチャート: 判断 81">
          <a:extLst>
            <a:ext uri="{FF2B5EF4-FFF2-40B4-BE49-F238E27FC236}">
              <a16:creationId xmlns:a16="http://schemas.microsoft.com/office/drawing/2014/main" id="{6541EC21-9B77-4CF5-93B2-A01B415121ED}"/>
            </a:ext>
          </a:extLst>
        </xdr:cNvPr>
        <xdr:cNvSpPr/>
      </xdr:nvSpPr>
      <xdr:spPr>
        <a:xfrm>
          <a:off x="2196465" y="51642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83" name="フローチャート: 判断 82">
          <a:extLst>
            <a:ext uri="{FF2B5EF4-FFF2-40B4-BE49-F238E27FC236}">
              <a16:creationId xmlns:a16="http://schemas.microsoft.com/office/drawing/2014/main" id="{0D68581F-56FA-44D0-A42E-7C4F6F8AA43F}"/>
            </a:ext>
          </a:extLst>
        </xdr:cNvPr>
        <xdr:cNvSpPr/>
      </xdr:nvSpPr>
      <xdr:spPr>
        <a:xfrm>
          <a:off x="1525905" y="5135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4F52844-97C1-4F2A-8390-9F2B8FB96F75}"/>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ABDD809-CF50-410B-8D20-4B1C7EB8ABA1}"/>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FBD1F08-5140-476F-8A88-DEB51DD7DBD5}"/>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805E623-661B-4E8F-9D8D-82CB77B57617}"/>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37A5C5B-93B9-4094-9A52-5649DF718195}"/>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54822</xdr:rowOff>
    </xdr:from>
    <xdr:to>
      <xdr:col>23</xdr:col>
      <xdr:colOff>136525</xdr:colOff>
      <xdr:row>32</xdr:row>
      <xdr:rowOff>156422</xdr:rowOff>
    </xdr:to>
    <xdr:sp macro="" textlink="">
      <xdr:nvSpPr>
        <xdr:cNvPr id="89" name="楕円 88">
          <a:extLst>
            <a:ext uri="{FF2B5EF4-FFF2-40B4-BE49-F238E27FC236}">
              <a16:creationId xmlns:a16="http://schemas.microsoft.com/office/drawing/2014/main" id="{7D8A9175-5B7C-4BD4-8CA7-64E995DA07ED}"/>
            </a:ext>
          </a:extLst>
        </xdr:cNvPr>
        <xdr:cNvSpPr/>
      </xdr:nvSpPr>
      <xdr:spPr>
        <a:xfrm>
          <a:off x="4157345" y="54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33249</xdr:rowOff>
    </xdr:from>
    <xdr:ext cx="405111" cy="259045"/>
    <xdr:sp macro="" textlink="">
      <xdr:nvSpPr>
        <xdr:cNvPr id="90" name="有形固定資産減価償却率該当値テキスト">
          <a:extLst>
            <a:ext uri="{FF2B5EF4-FFF2-40B4-BE49-F238E27FC236}">
              <a16:creationId xmlns:a16="http://schemas.microsoft.com/office/drawing/2014/main" id="{C1947FDF-7F43-4D64-81C1-4F65512E22D1}"/>
            </a:ext>
          </a:extLst>
        </xdr:cNvPr>
        <xdr:cNvSpPr txBox="1"/>
      </xdr:nvSpPr>
      <xdr:spPr>
        <a:xfrm>
          <a:off x="4258945" y="539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83608</xdr:rowOff>
    </xdr:from>
    <xdr:to>
      <xdr:col>19</xdr:col>
      <xdr:colOff>187325</xdr:colOff>
      <xdr:row>33</xdr:row>
      <xdr:rowOff>13758</xdr:rowOff>
    </xdr:to>
    <xdr:sp macro="" textlink="">
      <xdr:nvSpPr>
        <xdr:cNvPr id="91" name="楕円 90">
          <a:extLst>
            <a:ext uri="{FF2B5EF4-FFF2-40B4-BE49-F238E27FC236}">
              <a16:creationId xmlns:a16="http://schemas.microsoft.com/office/drawing/2014/main" id="{F133A76D-0BDB-4BDC-B996-D3A26E1E1E48}"/>
            </a:ext>
          </a:extLst>
        </xdr:cNvPr>
        <xdr:cNvSpPr/>
      </xdr:nvSpPr>
      <xdr:spPr>
        <a:xfrm>
          <a:off x="3537585" y="54480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105622</xdr:rowOff>
    </xdr:from>
    <xdr:to>
      <xdr:col>23</xdr:col>
      <xdr:colOff>85725</xdr:colOff>
      <xdr:row>32</xdr:row>
      <xdr:rowOff>134408</xdr:rowOff>
    </xdr:to>
    <xdr:cxnSp macro="">
      <xdr:nvCxnSpPr>
        <xdr:cNvPr id="92" name="直線コネクタ 91">
          <a:extLst>
            <a:ext uri="{FF2B5EF4-FFF2-40B4-BE49-F238E27FC236}">
              <a16:creationId xmlns:a16="http://schemas.microsoft.com/office/drawing/2014/main" id="{F6ECA11F-5379-4DC1-983E-8BB0C685EAC5}"/>
            </a:ext>
          </a:extLst>
        </xdr:cNvPr>
        <xdr:cNvCxnSpPr/>
      </xdr:nvCxnSpPr>
      <xdr:spPr>
        <a:xfrm flipV="1">
          <a:off x="3588385" y="5470102"/>
          <a:ext cx="61976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90805</xdr:rowOff>
    </xdr:from>
    <xdr:to>
      <xdr:col>15</xdr:col>
      <xdr:colOff>187325</xdr:colOff>
      <xdr:row>33</xdr:row>
      <xdr:rowOff>20955</xdr:rowOff>
    </xdr:to>
    <xdr:sp macro="" textlink="">
      <xdr:nvSpPr>
        <xdr:cNvPr id="93" name="楕円 92">
          <a:extLst>
            <a:ext uri="{FF2B5EF4-FFF2-40B4-BE49-F238E27FC236}">
              <a16:creationId xmlns:a16="http://schemas.microsoft.com/office/drawing/2014/main" id="{5C1B6855-49FF-4D60-9636-D230F2764439}"/>
            </a:ext>
          </a:extLst>
        </xdr:cNvPr>
        <xdr:cNvSpPr/>
      </xdr:nvSpPr>
      <xdr:spPr>
        <a:xfrm>
          <a:off x="2867025" y="54552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134408</xdr:rowOff>
    </xdr:from>
    <xdr:to>
      <xdr:col>19</xdr:col>
      <xdr:colOff>136525</xdr:colOff>
      <xdr:row>32</xdr:row>
      <xdr:rowOff>141605</xdr:rowOff>
    </xdr:to>
    <xdr:cxnSp macro="">
      <xdr:nvCxnSpPr>
        <xdr:cNvPr id="94" name="直線コネクタ 93">
          <a:extLst>
            <a:ext uri="{FF2B5EF4-FFF2-40B4-BE49-F238E27FC236}">
              <a16:creationId xmlns:a16="http://schemas.microsoft.com/office/drawing/2014/main" id="{A8DA5017-99AE-4C83-B590-4ED62A1B5753}"/>
            </a:ext>
          </a:extLst>
        </xdr:cNvPr>
        <xdr:cNvCxnSpPr/>
      </xdr:nvCxnSpPr>
      <xdr:spPr>
        <a:xfrm flipV="1">
          <a:off x="2917825" y="5498888"/>
          <a:ext cx="67056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65617</xdr:rowOff>
    </xdr:from>
    <xdr:to>
      <xdr:col>11</xdr:col>
      <xdr:colOff>187325</xdr:colOff>
      <xdr:row>32</xdr:row>
      <xdr:rowOff>167217</xdr:rowOff>
    </xdr:to>
    <xdr:sp macro="" textlink="">
      <xdr:nvSpPr>
        <xdr:cNvPr id="95" name="楕円 94">
          <a:extLst>
            <a:ext uri="{FF2B5EF4-FFF2-40B4-BE49-F238E27FC236}">
              <a16:creationId xmlns:a16="http://schemas.microsoft.com/office/drawing/2014/main" id="{0C174FF7-7EC1-4C9E-A9B2-5BB478BE8882}"/>
            </a:ext>
          </a:extLst>
        </xdr:cNvPr>
        <xdr:cNvSpPr/>
      </xdr:nvSpPr>
      <xdr:spPr>
        <a:xfrm>
          <a:off x="2196465" y="54300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116417</xdr:rowOff>
    </xdr:from>
    <xdr:to>
      <xdr:col>15</xdr:col>
      <xdr:colOff>136525</xdr:colOff>
      <xdr:row>32</xdr:row>
      <xdr:rowOff>141605</xdr:rowOff>
    </xdr:to>
    <xdr:cxnSp macro="">
      <xdr:nvCxnSpPr>
        <xdr:cNvPr id="96" name="直線コネクタ 95">
          <a:extLst>
            <a:ext uri="{FF2B5EF4-FFF2-40B4-BE49-F238E27FC236}">
              <a16:creationId xmlns:a16="http://schemas.microsoft.com/office/drawing/2014/main" id="{F85CB9B3-C6F0-4DD8-AAEE-D7D75E7001C2}"/>
            </a:ext>
          </a:extLst>
        </xdr:cNvPr>
        <xdr:cNvCxnSpPr/>
      </xdr:nvCxnSpPr>
      <xdr:spPr>
        <a:xfrm>
          <a:off x="2247265" y="5480897"/>
          <a:ext cx="6705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62018</xdr:rowOff>
    </xdr:from>
    <xdr:to>
      <xdr:col>7</xdr:col>
      <xdr:colOff>187325</xdr:colOff>
      <xdr:row>32</xdr:row>
      <xdr:rowOff>163618</xdr:rowOff>
    </xdr:to>
    <xdr:sp macro="" textlink="">
      <xdr:nvSpPr>
        <xdr:cNvPr id="97" name="楕円 96">
          <a:extLst>
            <a:ext uri="{FF2B5EF4-FFF2-40B4-BE49-F238E27FC236}">
              <a16:creationId xmlns:a16="http://schemas.microsoft.com/office/drawing/2014/main" id="{D9227EE3-078F-42FC-AAD4-E7F3DA9C881C}"/>
            </a:ext>
          </a:extLst>
        </xdr:cNvPr>
        <xdr:cNvSpPr/>
      </xdr:nvSpPr>
      <xdr:spPr>
        <a:xfrm>
          <a:off x="1525905" y="54264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112818</xdr:rowOff>
    </xdr:from>
    <xdr:to>
      <xdr:col>11</xdr:col>
      <xdr:colOff>136525</xdr:colOff>
      <xdr:row>32</xdr:row>
      <xdr:rowOff>116417</xdr:rowOff>
    </xdr:to>
    <xdr:cxnSp macro="">
      <xdr:nvCxnSpPr>
        <xdr:cNvPr id="98" name="直線コネクタ 97">
          <a:extLst>
            <a:ext uri="{FF2B5EF4-FFF2-40B4-BE49-F238E27FC236}">
              <a16:creationId xmlns:a16="http://schemas.microsoft.com/office/drawing/2014/main" id="{9403EF2F-7FD7-40B0-A085-6090916C8F9D}"/>
            </a:ext>
          </a:extLst>
        </xdr:cNvPr>
        <xdr:cNvCxnSpPr/>
      </xdr:nvCxnSpPr>
      <xdr:spPr>
        <a:xfrm>
          <a:off x="1576705" y="5477298"/>
          <a:ext cx="67056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9" name="n_1aveValue有形固定資産減価償却率">
          <a:extLst>
            <a:ext uri="{FF2B5EF4-FFF2-40B4-BE49-F238E27FC236}">
              <a16:creationId xmlns:a16="http://schemas.microsoft.com/office/drawing/2014/main" id="{3E829A40-C7E2-426B-83FF-8EEEA1914981}"/>
            </a:ext>
          </a:extLst>
        </xdr:cNvPr>
        <xdr:cNvSpPr txBox="1"/>
      </xdr:nvSpPr>
      <xdr:spPr>
        <a:xfrm>
          <a:off x="3395989" y="50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100" name="n_2aveValue有形固定資産減価償却率">
          <a:extLst>
            <a:ext uri="{FF2B5EF4-FFF2-40B4-BE49-F238E27FC236}">
              <a16:creationId xmlns:a16="http://schemas.microsoft.com/office/drawing/2014/main" id="{B4BE164F-9968-4C06-90B2-D7BB4F558BF7}"/>
            </a:ext>
          </a:extLst>
        </xdr:cNvPr>
        <xdr:cNvSpPr txBox="1"/>
      </xdr:nvSpPr>
      <xdr:spPr>
        <a:xfrm>
          <a:off x="2738129" y="4972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101" name="n_3aveValue有形固定資産減価償却率">
          <a:extLst>
            <a:ext uri="{FF2B5EF4-FFF2-40B4-BE49-F238E27FC236}">
              <a16:creationId xmlns:a16="http://schemas.microsoft.com/office/drawing/2014/main" id="{CFA037E1-ADB6-449A-91C1-FBD57C07A940}"/>
            </a:ext>
          </a:extLst>
        </xdr:cNvPr>
        <xdr:cNvSpPr txBox="1"/>
      </xdr:nvSpPr>
      <xdr:spPr>
        <a:xfrm>
          <a:off x="2067569" y="494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102" name="n_4aveValue有形固定資産減価償却率">
          <a:extLst>
            <a:ext uri="{FF2B5EF4-FFF2-40B4-BE49-F238E27FC236}">
              <a16:creationId xmlns:a16="http://schemas.microsoft.com/office/drawing/2014/main" id="{88A36F9E-DB2A-4E53-A791-D4C1928B6DF6}"/>
            </a:ext>
          </a:extLst>
        </xdr:cNvPr>
        <xdr:cNvSpPr txBox="1"/>
      </xdr:nvSpPr>
      <xdr:spPr>
        <a:xfrm>
          <a:off x="1397009" y="491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4885</xdr:rowOff>
    </xdr:from>
    <xdr:ext cx="405111" cy="259045"/>
    <xdr:sp macro="" textlink="">
      <xdr:nvSpPr>
        <xdr:cNvPr id="103" name="n_1mainValue有形固定資産減価償却率">
          <a:extLst>
            <a:ext uri="{FF2B5EF4-FFF2-40B4-BE49-F238E27FC236}">
              <a16:creationId xmlns:a16="http://schemas.microsoft.com/office/drawing/2014/main" id="{C0403DA0-C5D0-4198-83F6-49032D226166}"/>
            </a:ext>
          </a:extLst>
        </xdr:cNvPr>
        <xdr:cNvSpPr txBox="1"/>
      </xdr:nvSpPr>
      <xdr:spPr>
        <a:xfrm>
          <a:off x="3395989" y="5537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12082</xdr:rowOff>
    </xdr:from>
    <xdr:ext cx="405111" cy="259045"/>
    <xdr:sp macro="" textlink="">
      <xdr:nvSpPr>
        <xdr:cNvPr id="104" name="n_2mainValue有形固定資産減価償却率">
          <a:extLst>
            <a:ext uri="{FF2B5EF4-FFF2-40B4-BE49-F238E27FC236}">
              <a16:creationId xmlns:a16="http://schemas.microsoft.com/office/drawing/2014/main" id="{BFECD3BA-2DC8-4A80-BF90-438AF43B1B93}"/>
            </a:ext>
          </a:extLst>
        </xdr:cNvPr>
        <xdr:cNvSpPr txBox="1"/>
      </xdr:nvSpPr>
      <xdr:spPr>
        <a:xfrm>
          <a:off x="2738129" y="55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158344</xdr:rowOff>
    </xdr:from>
    <xdr:ext cx="405111" cy="259045"/>
    <xdr:sp macro="" textlink="">
      <xdr:nvSpPr>
        <xdr:cNvPr id="105" name="n_3mainValue有形固定資産減価償却率">
          <a:extLst>
            <a:ext uri="{FF2B5EF4-FFF2-40B4-BE49-F238E27FC236}">
              <a16:creationId xmlns:a16="http://schemas.microsoft.com/office/drawing/2014/main" id="{3E00603D-D48F-4DBB-8033-883AF845A429}"/>
            </a:ext>
          </a:extLst>
        </xdr:cNvPr>
        <xdr:cNvSpPr txBox="1"/>
      </xdr:nvSpPr>
      <xdr:spPr>
        <a:xfrm>
          <a:off x="2067569" y="5522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154745</xdr:rowOff>
    </xdr:from>
    <xdr:ext cx="405111" cy="259045"/>
    <xdr:sp macro="" textlink="">
      <xdr:nvSpPr>
        <xdr:cNvPr id="106" name="n_4mainValue有形固定資産減価償却率">
          <a:extLst>
            <a:ext uri="{FF2B5EF4-FFF2-40B4-BE49-F238E27FC236}">
              <a16:creationId xmlns:a16="http://schemas.microsoft.com/office/drawing/2014/main" id="{39FCF85C-FF2D-4946-AF47-D614597C5552}"/>
            </a:ext>
          </a:extLst>
        </xdr:cNvPr>
        <xdr:cNvSpPr txBox="1"/>
      </xdr:nvSpPr>
      <xdr:spPr>
        <a:xfrm>
          <a:off x="1397009" y="5519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7D16484F-E3B2-4DC9-AA6D-F5DB921ABD23}"/>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36A3F502-168C-4EA7-B79F-7DE0A2E5E997}"/>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69E5D58E-90A0-4EE9-A23C-B68E58EC2AA9}"/>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1FB07C22-DA29-4B39-BDD4-9AA576641F37}"/>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AF54BF29-33BC-4C82-B518-CF485DA5F4CC}"/>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95FA62A3-9F75-439D-9968-C5D225800E6D}"/>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789BAFFC-6A65-4847-A5E2-2EFD0FC08EC1}"/>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11F20C7C-E5A7-44EF-B09E-501555D4040A}"/>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BFF53986-A83E-4DC3-BA72-7E4A3B271E03}"/>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BE217416-969C-4096-A196-0EC25CFDF487}"/>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445CADEB-D042-46B5-AA91-F6D35527E29D}"/>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526D7D75-85B4-42FD-8FDD-DC26BE1186FC}"/>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FA1E254C-D19A-4579-A141-514A8CF6493E}"/>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年度以降地方債残高を減少させてきたこと、また平成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年度に中期行財政運営方針、令和元年度に中期財政計画を策定し、財政調整基金の積立残高目標を設定し目標に向けて着実に積み立てなどを行ってきたためである。</a:t>
          </a:r>
        </a:p>
        <a:p>
          <a:r>
            <a:rPr kumimoji="1" lang="ja-JP" altLang="en-US" sz="1100">
              <a:latin typeface="ＭＳ Ｐゴシック" panose="020B0600070205080204" pitchFamily="50" charset="-128"/>
              <a:ea typeface="ＭＳ Ｐゴシック" panose="020B0600070205080204" pitchFamily="50" charset="-128"/>
            </a:rPr>
            <a:t>　今後も引き続き、持続可能な財政基盤の構築に資する取り組みを行っていく。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E45964A3-C820-468A-A9D9-4A65F61C26B5}"/>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59C5AE8A-9EB1-4A3F-B93A-FF2783B1F5E1}"/>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70F06BDF-7C10-4EF4-942C-18FF2C001E05}"/>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46E76ACB-675F-47B4-902F-D868BE120F2E}"/>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1156D34A-9951-422B-AFCC-FBE28387D8C8}"/>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C1A8616C-4258-49B9-A77B-04E5D8487E13}"/>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744C0BD9-68FC-4637-9845-C3907F67C34E}"/>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7484A242-4145-4839-BD6C-6389CB24ABA9}"/>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F9DC7534-0019-4D84-A61B-502BF797F60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E449B178-0638-4F4A-A1B1-1CB7036F5EE7}"/>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CA480106-8DAE-4F3B-902E-EAF2C41F9BE8}"/>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BBB88B0D-1834-4867-B439-F7692A17B603}"/>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F087CE4E-4A05-4DC6-A692-F04B48908132}"/>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C9D11C5C-EDF6-4425-9D22-663CC58EB596}"/>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6EC44B54-14EF-446F-BE81-BAD9FCADC846}"/>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35" name="直線コネクタ 134">
          <a:extLst>
            <a:ext uri="{FF2B5EF4-FFF2-40B4-BE49-F238E27FC236}">
              <a16:creationId xmlns:a16="http://schemas.microsoft.com/office/drawing/2014/main" id="{0E025DCD-DABE-463E-98D3-9EE2C32ABE5E}"/>
            </a:ext>
          </a:extLst>
        </xdr:cNvPr>
        <xdr:cNvCxnSpPr/>
      </xdr:nvCxnSpPr>
      <xdr:spPr>
        <a:xfrm flipV="1">
          <a:off x="13027660" y="4442248"/>
          <a:ext cx="1269" cy="139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36" name="債務償還比率最小値テキスト">
          <a:extLst>
            <a:ext uri="{FF2B5EF4-FFF2-40B4-BE49-F238E27FC236}">
              <a16:creationId xmlns:a16="http://schemas.microsoft.com/office/drawing/2014/main" id="{F0376EE8-4312-4D23-8AFA-9E0FDC8D96DF}"/>
            </a:ext>
          </a:extLst>
        </xdr:cNvPr>
        <xdr:cNvSpPr txBox="1"/>
      </xdr:nvSpPr>
      <xdr:spPr>
        <a:xfrm>
          <a:off x="13080365" y="58426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37" name="直線コネクタ 136">
          <a:extLst>
            <a:ext uri="{FF2B5EF4-FFF2-40B4-BE49-F238E27FC236}">
              <a16:creationId xmlns:a16="http://schemas.microsoft.com/office/drawing/2014/main" id="{FBF57F86-1607-4742-8E31-5ABE83447163}"/>
            </a:ext>
          </a:extLst>
        </xdr:cNvPr>
        <xdr:cNvCxnSpPr/>
      </xdr:nvCxnSpPr>
      <xdr:spPr>
        <a:xfrm>
          <a:off x="12963525" y="58388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A0656BA6-E35D-46E6-B2F6-95D1158E0883}"/>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1B409EFF-5134-4056-8103-A2CD8BF913D7}"/>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7080</xdr:rowOff>
    </xdr:from>
    <xdr:ext cx="469744" cy="259045"/>
    <xdr:sp macro="" textlink="">
      <xdr:nvSpPr>
        <xdr:cNvPr id="140" name="債務償還比率平均値テキスト">
          <a:extLst>
            <a:ext uri="{FF2B5EF4-FFF2-40B4-BE49-F238E27FC236}">
              <a16:creationId xmlns:a16="http://schemas.microsoft.com/office/drawing/2014/main" id="{A2A846C6-CC53-48EB-A4EC-EFCEF17F9B7C}"/>
            </a:ext>
          </a:extLst>
        </xdr:cNvPr>
        <xdr:cNvSpPr txBox="1"/>
      </xdr:nvSpPr>
      <xdr:spPr>
        <a:xfrm>
          <a:off x="13080365" y="503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41" name="フローチャート: 判断 140">
          <a:extLst>
            <a:ext uri="{FF2B5EF4-FFF2-40B4-BE49-F238E27FC236}">
              <a16:creationId xmlns:a16="http://schemas.microsoft.com/office/drawing/2014/main" id="{A1516499-0D2F-4956-AC32-2A6674332F41}"/>
            </a:ext>
          </a:extLst>
        </xdr:cNvPr>
        <xdr:cNvSpPr/>
      </xdr:nvSpPr>
      <xdr:spPr>
        <a:xfrm>
          <a:off x="13001625" y="5057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42" name="フローチャート: 判断 141">
          <a:extLst>
            <a:ext uri="{FF2B5EF4-FFF2-40B4-BE49-F238E27FC236}">
              <a16:creationId xmlns:a16="http://schemas.microsoft.com/office/drawing/2014/main" id="{A9B1F3F6-923F-4802-BE65-2B38E886E863}"/>
            </a:ext>
          </a:extLst>
        </xdr:cNvPr>
        <xdr:cNvSpPr/>
      </xdr:nvSpPr>
      <xdr:spPr>
        <a:xfrm>
          <a:off x="12359005" y="49868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43" name="フローチャート: 判断 142">
          <a:extLst>
            <a:ext uri="{FF2B5EF4-FFF2-40B4-BE49-F238E27FC236}">
              <a16:creationId xmlns:a16="http://schemas.microsoft.com/office/drawing/2014/main" id="{797F6CED-DF8B-49FB-B8BD-3FADE5C777D3}"/>
            </a:ext>
          </a:extLst>
        </xdr:cNvPr>
        <xdr:cNvSpPr/>
      </xdr:nvSpPr>
      <xdr:spPr>
        <a:xfrm>
          <a:off x="11688445" y="51649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44" name="フローチャート: 判断 143">
          <a:extLst>
            <a:ext uri="{FF2B5EF4-FFF2-40B4-BE49-F238E27FC236}">
              <a16:creationId xmlns:a16="http://schemas.microsoft.com/office/drawing/2014/main" id="{510167BF-E96D-4084-B489-5BFC2B7A5105}"/>
            </a:ext>
          </a:extLst>
        </xdr:cNvPr>
        <xdr:cNvSpPr/>
      </xdr:nvSpPr>
      <xdr:spPr>
        <a:xfrm>
          <a:off x="11017885" y="5172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5" name="フローチャート: 判断 144">
          <a:extLst>
            <a:ext uri="{FF2B5EF4-FFF2-40B4-BE49-F238E27FC236}">
              <a16:creationId xmlns:a16="http://schemas.microsoft.com/office/drawing/2014/main" id="{94F9535A-2E8A-4E7E-8B5F-2DC899EF4045}"/>
            </a:ext>
          </a:extLst>
        </xdr:cNvPr>
        <xdr:cNvSpPr/>
      </xdr:nvSpPr>
      <xdr:spPr>
        <a:xfrm>
          <a:off x="10347325" y="5146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64769E6-B5F3-4493-8D0B-4A6182FFFEC6}"/>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6BEA201-B433-49AE-917A-F6BF5F6DA6C9}"/>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6517D7D-F8C8-4A0E-8F17-FF9DB81C4607}"/>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27CE429A-3A95-414C-970F-F6DE4A7D70D3}"/>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CB57701-FB80-4136-99C9-89BCC9535897}"/>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17907</xdr:rowOff>
    </xdr:from>
    <xdr:to>
      <xdr:col>76</xdr:col>
      <xdr:colOff>73025</xdr:colOff>
      <xdr:row>29</xdr:row>
      <xdr:rowOff>119507</xdr:rowOff>
    </xdr:to>
    <xdr:sp macro="" textlink="">
      <xdr:nvSpPr>
        <xdr:cNvPr id="151" name="楕円 150">
          <a:extLst>
            <a:ext uri="{FF2B5EF4-FFF2-40B4-BE49-F238E27FC236}">
              <a16:creationId xmlns:a16="http://schemas.microsoft.com/office/drawing/2014/main" id="{0D4D5158-9F39-4E78-B884-066AAC9B10CF}"/>
            </a:ext>
          </a:extLst>
        </xdr:cNvPr>
        <xdr:cNvSpPr/>
      </xdr:nvSpPr>
      <xdr:spPr>
        <a:xfrm>
          <a:off x="13001625" y="48794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40784</xdr:rowOff>
    </xdr:from>
    <xdr:ext cx="469744" cy="259045"/>
    <xdr:sp macro="" textlink="">
      <xdr:nvSpPr>
        <xdr:cNvPr id="152" name="債務償還比率該当値テキスト">
          <a:extLst>
            <a:ext uri="{FF2B5EF4-FFF2-40B4-BE49-F238E27FC236}">
              <a16:creationId xmlns:a16="http://schemas.microsoft.com/office/drawing/2014/main" id="{560A1D93-9DC6-4094-B65F-D1E4E35E9293}"/>
            </a:ext>
          </a:extLst>
        </xdr:cNvPr>
        <xdr:cNvSpPr txBox="1"/>
      </xdr:nvSpPr>
      <xdr:spPr>
        <a:xfrm>
          <a:off x="13080365" y="473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45424</xdr:rowOff>
    </xdr:from>
    <xdr:to>
      <xdr:col>72</xdr:col>
      <xdr:colOff>123825</xdr:colOff>
      <xdr:row>28</xdr:row>
      <xdr:rowOff>147024</xdr:rowOff>
    </xdr:to>
    <xdr:sp macro="" textlink="">
      <xdr:nvSpPr>
        <xdr:cNvPr id="153" name="楕円 152">
          <a:extLst>
            <a:ext uri="{FF2B5EF4-FFF2-40B4-BE49-F238E27FC236}">
              <a16:creationId xmlns:a16="http://schemas.microsoft.com/office/drawing/2014/main" id="{42C2C6F7-88E9-4073-A735-C70013D21581}"/>
            </a:ext>
          </a:extLst>
        </xdr:cNvPr>
        <xdr:cNvSpPr/>
      </xdr:nvSpPr>
      <xdr:spPr>
        <a:xfrm>
          <a:off x="12359005" y="47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96224</xdr:rowOff>
    </xdr:from>
    <xdr:to>
      <xdr:col>76</xdr:col>
      <xdr:colOff>22225</xdr:colOff>
      <xdr:row>29</xdr:row>
      <xdr:rowOff>68707</xdr:rowOff>
    </xdr:to>
    <xdr:cxnSp macro="">
      <xdr:nvCxnSpPr>
        <xdr:cNvPr id="154" name="直線コネクタ 153">
          <a:extLst>
            <a:ext uri="{FF2B5EF4-FFF2-40B4-BE49-F238E27FC236}">
              <a16:creationId xmlns:a16="http://schemas.microsoft.com/office/drawing/2014/main" id="{36D4EF5E-7B07-4466-A993-08D3A381C2EE}"/>
            </a:ext>
          </a:extLst>
        </xdr:cNvPr>
        <xdr:cNvCxnSpPr/>
      </xdr:nvCxnSpPr>
      <xdr:spPr>
        <a:xfrm>
          <a:off x="12409805" y="4790144"/>
          <a:ext cx="619760" cy="14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20066</xdr:rowOff>
    </xdr:from>
    <xdr:to>
      <xdr:col>68</xdr:col>
      <xdr:colOff>123825</xdr:colOff>
      <xdr:row>29</xdr:row>
      <xdr:rowOff>121666</xdr:rowOff>
    </xdr:to>
    <xdr:sp macro="" textlink="">
      <xdr:nvSpPr>
        <xdr:cNvPr id="155" name="楕円 154">
          <a:extLst>
            <a:ext uri="{FF2B5EF4-FFF2-40B4-BE49-F238E27FC236}">
              <a16:creationId xmlns:a16="http://schemas.microsoft.com/office/drawing/2014/main" id="{6C44FF9E-324E-4D1A-85DE-F73D889D7A9B}"/>
            </a:ext>
          </a:extLst>
        </xdr:cNvPr>
        <xdr:cNvSpPr/>
      </xdr:nvSpPr>
      <xdr:spPr>
        <a:xfrm>
          <a:off x="11688445" y="488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96224</xdr:rowOff>
    </xdr:from>
    <xdr:to>
      <xdr:col>72</xdr:col>
      <xdr:colOff>73025</xdr:colOff>
      <xdr:row>29</xdr:row>
      <xdr:rowOff>70866</xdr:rowOff>
    </xdr:to>
    <xdr:cxnSp macro="">
      <xdr:nvCxnSpPr>
        <xdr:cNvPr id="156" name="直線コネクタ 155">
          <a:extLst>
            <a:ext uri="{FF2B5EF4-FFF2-40B4-BE49-F238E27FC236}">
              <a16:creationId xmlns:a16="http://schemas.microsoft.com/office/drawing/2014/main" id="{BA43E050-8EEA-4597-A84F-5243E99923C8}"/>
            </a:ext>
          </a:extLst>
        </xdr:cNvPr>
        <xdr:cNvCxnSpPr/>
      </xdr:nvCxnSpPr>
      <xdr:spPr>
        <a:xfrm flipV="1">
          <a:off x="11739245" y="4790144"/>
          <a:ext cx="670560" cy="14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61447</xdr:rowOff>
    </xdr:from>
    <xdr:to>
      <xdr:col>64</xdr:col>
      <xdr:colOff>123825</xdr:colOff>
      <xdr:row>29</xdr:row>
      <xdr:rowOff>163047</xdr:rowOff>
    </xdr:to>
    <xdr:sp macro="" textlink="">
      <xdr:nvSpPr>
        <xdr:cNvPr id="157" name="楕円 156">
          <a:extLst>
            <a:ext uri="{FF2B5EF4-FFF2-40B4-BE49-F238E27FC236}">
              <a16:creationId xmlns:a16="http://schemas.microsoft.com/office/drawing/2014/main" id="{2AC8FF28-770C-4623-8ED0-8292D3F792F3}"/>
            </a:ext>
          </a:extLst>
        </xdr:cNvPr>
        <xdr:cNvSpPr/>
      </xdr:nvSpPr>
      <xdr:spPr>
        <a:xfrm>
          <a:off x="11017885" y="492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70866</xdr:rowOff>
    </xdr:from>
    <xdr:to>
      <xdr:col>68</xdr:col>
      <xdr:colOff>73025</xdr:colOff>
      <xdr:row>29</xdr:row>
      <xdr:rowOff>112247</xdr:rowOff>
    </xdr:to>
    <xdr:cxnSp macro="">
      <xdr:nvCxnSpPr>
        <xdr:cNvPr id="158" name="直線コネクタ 157">
          <a:extLst>
            <a:ext uri="{FF2B5EF4-FFF2-40B4-BE49-F238E27FC236}">
              <a16:creationId xmlns:a16="http://schemas.microsoft.com/office/drawing/2014/main" id="{7F3A21CF-6037-4C97-ADAE-CBA70D72C03E}"/>
            </a:ext>
          </a:extLst>
        </xdr:cNvPr>
        <xdr:cNvCxnSpPr/>
      </xdr:nvCxnSpPr>
      <xdr:spPr>
        <a:xfrm flipV="1">
          <a:off x="11068685" y="4932426"/>
          <a:ext cx="67056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102228</xdr:rowOff>
    </xdr:from>
    <xdr:to>
      <xdr:col>60</xdr:col>
      <xdr:colOff>123825</xdr:colOff>
      <xdr:row>30</xdr:row>
      <xdr:rowOff>32378</xdr:rowOff>
    </xdr:to>
    <xdr:sp macro="" textlink="">
      <xdr:nvSpPr>
        <xdr:cNvPr id="159" name="楕円 158">
          <a:extLst>
            <a:ext uri="{FF2B5EF4-FFF2-40B4-BE49-F238E27FC236}">
              <a16:creationId xmlns:a16="http://schemas.microsoft.com/office/drawing/2014/main" id="{31EDB1F7-B3EA-4688-85AE-1C54FB182FF9}"/>
            </a:ext>
          </a:extLst>
        </xdr:cNvPr>
        <xdr:cNvSpPr/>
      </xdr:nvSpPr>
      <xdr:spPr>
        <a:xfrm>
          <a:off x="10347325" y="4963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112247</xdr:rowOff>
    </xdr:from>
    <xdr:to>
      <xdr:col>64</xdr:col>
      <xdr:colOff>73025</xdr:colOff>
      <xdr:row>29</xdr:row>
      <xdr:rowOff>153028</xdr:rowOff>
    </xdr:to>
    <xdr:cxnSp macro="">
      <xdr:nvCxnSpPr>
        <xdr:cNvPr id="160" name="直線コネクタ 159">
          <a:extLst>
            <a:ext uri="{FF2B5EF4-FFF2-40B4-BE49-F238E27FC236}">
              <a16:creationId xmlns:a16="http://schemas.microsoft.com/office/drawing/2014/main" id="{22C0F959-E2B3-4A4F-83AC-E1C58093134E}"/>
            </a:ext>
          </a:extLst>
        </xdr:cNvPr>
        <xdr:cNvCxnSpPr/>
      </xdr:nvCxnSpPr>
      <xdr:spPr>
        <a:xfrm flipV="1">
          <a:off x="10398125" y="4973807"/>
          <a:ext cx="670560" cy="4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46534</xdr:rowOff>
    </xdr:from>
    <xdr:ext cx="469744" cy="259045"/>
    <xdr:sp macro="" textlink="">
      <xdr:nvSpPr>
        <xdr:cNvPr id="161" name="n_1aveValue債務償還比率">
          <a:extLst>
            <a:ext uri="{FF2B5EF4-FFF2-40B4-BE49-F238E27FC236}">
              <a16:creationId xmlns:a16="http://schemas.microsoft.com/office/drawing/2014/main" id="{B384A5F3-A8C3-4726-B7A5-EC7A11821AFF}"/>
            </a:ext>
          </a:extLst>
        </xdr:cNvPr>
        <xdr:cNvSpPr txBox="1"/>
      </xdr:nvSpPr>
      <xdr:spPr>
        <a:xfrm>
          <a:off x="12185092" y="50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57040</xdr:rowOff>
    </xdr:from>
    <xdr:ext cx="469744" cy="259045"/>
    <xdr:sp macro="" textlink="">
      <xdr:nvSpPr>
        <xdr:cNvPr id="162" name="n_2aveValue債務償還比率">
          <a:extLst>
            <a:ext uri="{FF2B5EF4-FFF2-40B4-BE49-F238E27FC236}">
              <a16:creationId xmlns:a16="http://schemas.microsoft.com/office/drawing/2014/main" id="{DDFCC7B7-087C-4899-8FDC-A188817C118E}"/>
            </a:ext>
          </a:extLst>
        </xdr:cNvPr>
        <xdr:cNvSpPr txBox="1"/>
      </xdr:nvSpPr>
      <xdr:spPr>
        <a:xfrm>
          <a:off x="11527232" y="525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64117</xdr:rowOff>
    </xdr:from>
    <xdr:ext cx="469744" cy="259045"/>
    <xdr:sp macro="" textlink="">
      <xdr:nvSpPr>
        <xdr:cNvPr id="163" name="n_3aveValue債務償還比率">
          <a:extLst>
            <a:ext uri="{FF2B5EF4-FFF2-40B4-BE49-F238E27FC236}">
              <a16:creationId xmlns:a16="http://schemas.microsoft.com/office/drawing/2014/main" id="{226D55CE-9B12-4F89-8876-CF15D6CFD8CA}"/>
            </a:ext>
          </a:extLst>
        </xdr:cNvPr>
        <xdr:cNvSpPr txBox="1"/>
      </xdr:nvSpPr>
      <xdr:spPr>
        <a:xfrm>
          <a:off x="10856672" y="52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4" name="n_4aveValue債務償還比率">
          <a:extLst>
            <a:ext uri="{FF2B5EF4-FFF2-40B4-BE49-F238E27FC236}">
              <a16:creationId xmlns:a16="http://schemas.microsoft.com/office/drawing/2014/main" id="{AB8308E4-4789-4D85-8609-CC8F874DC106}"/>
            </a:ext>
          </a:extLst>
        </xdr:cNvPr>
        <xdr:cNvSpPr txBox="1"/>
      </xdr:nvSpPr>
      <xdr:spPr>
        <a:xfrm>
          <a:off x="10186112" y="523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163551</xdr:rowOff>
    </xdr:from>
    <xdr:ext cx="469744" cy="259045"/>
    <xdr:sp macro="" textlink="">
      <xdr:nvSpPr>
        <xdr:cNvPr id="165" name="n_1mainValue債務償還比率">
          <a:extLst>
            <a:ext uri="{FF2B5EF4-FFF2-40B4-BE49-F238E27FC236}">
              <a16:creationId xmlns:a16="http://schemas.microsoft.com/office/drawing/2014/main" id="{AAC8FA4E-4252-42FC-AF25-B391BDB5BF59}"/>
            </a:ext>
          </a:extLst>
        </xdr:cNvPr>
        <xdr:cNvSpPr txBox="1"/>
      </xdr:nvSpPr>
      <xdr:spPr>
        <a:xfrm>
          <a:off x="12185092" y="452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138193</xdr:rowOff>
    </xdr:from>
    <xdr:ext cx="469744" cy="259045"/>
    <xdr:sp macro="" textlink="">
      <xdr:nvSpPr>
        <xdr:cNvPr id="166" name="n_2mainValue債務償還比率">
          <a:extLst>
            <a:ext uri="{FF2B5EF4-FFF2-40B4-BE49-F238E27FC236}">
              <a16:creationId xmlns:a16="http://schemas.microsoft.com/office/drawing/2014/main" id="{B7B54579-B79E-4BE7-B29F-47510B3D33A2}"/>
            </a:ext>
          </a:extLst>
        </xdr:cNvPr>
        <xdr:cNvSpPr txBox="1"/>
      </xdr:nvSpPr>
      <xdr:spPr>
        <a:xfrm>
          <a:off x="11527232" y="466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8124</xdr:rowOff>
    </xdr:from>
    <xdr:ext cx="469744" cy="259045"/>
    <xdr:sp macro="" textlink="">
      <xdr:nvSpPr>
        <xdr:cNvPr id="167" name="n_3mainValue債務償還比率">
          <a:extLst>
            <a:ext uri="{FF2B5EF4-FFF2-40B4-BE49-F238E27FC236}">
              <a16:creationId xmlns:a16="http://schemas.microsoft.com/office/drawing/2014/main" id="{09F81317-F853-4410-AFDF-3AEEFA7BDD72}"/>
            </a:ext>
          </a:extLst>
        </xdr:cNvPr>
        <xdr:cNvSpPr txBox="1"/>
      </xdr:nvSpPr>
      <xdr:spPr>
        <a:xfrm>
          <a:off x="10856672" y="470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48905</xdr:rowOff>
    </xdr:from>
    <xdr:ext cx="469744" cy="259045"/>
    <xdr:sp macro="" textlink="">
      <xdr:nvSpPr>
        <xdr:cNvPr id="168" name="n_4mainValue債務償還比率">
          <a:extLst>
            <a:ext uri="{FF2B5EF4-FFF2-40B4-BE49-F238E27FC236}">
              <a16:creationId xmlns:a16="http://schemas.microsoft.com/office/drawing/2014/main" id="{B5EB334C-6EEA-4BE3-8589-43107F7B8941}"/>
            </a:ext>
          </a:extLst>
        </xdr:cNvPr>
        <xdr:cNvSpPr txBox="1"/>
      </xdr:nvSpPr>
      <xdr:spPr>
        <a:xfrm>
          <a:off x="10186112" y="474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ED107D52-6A1F-446C-89BC-6E1230C3D3BC}"/>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1EBE341D-8B7D-4733-B39E-D04CF268FB31}"/>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F8B76B9D-2468-4EDC-824E-247A5A443602}"/>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EF673423-E458-4298-AB48-813AEA1248B9}"/>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78FFB973-05AA-49CB-A74C-D1BF38F09DD4}"/>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6029BCAA-0668-4ACC-BAC0-08A534496D74}"/>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EEA766-EA20-43DF-84B7-D00FA5AFFB1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863A9DC-0E98-4B36-A858-41DC1A6B8F8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9199CCE-7695-4BB4-A330-E21C34EA43C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3FD3F6-CD78-4442-B8CF-54D14C335B6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093CB8-3A91-454D-985E-735C8DAC39A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3F36B93-0654-41A5-8373-B244013D85E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8DF2D2-23BB-47B4-8E2F-F1469E7A165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07F16F4-208F-4FF9-B925-E6B80E0BAFD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B5E98B-82ED-4AF0-83CF-57C5153909C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77E9F8-150D-4152-A450-AAA63CF7F7F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407,695
401,036
36.39
186,042,090
179,343,577
6,057,276
89,906,851
89,991,307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9C09C7-A5A7-4632-95B2-85E233C58CB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5DEF1B0-91A2-4C0C-AB58-C906153E427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FEC288-A0D0-4B4A-A14F-FDF611C5245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BC24E1-CFFB-4306-A722-AEB19911AE1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74E776D-4634-4EC3-965D-ADB83A9D54F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A6D1581-ECF9-4CC4-B79D-A35F927C011C}"/>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4ED6813-D9D3-4F17-BDA9-4FC0EF972EB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EB6153-FD4C-4C1C-B032-9CD15032563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CFACFDD-D1C9-4820-B492-D3C7025678A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DF283D8-9A58-4F6E-A040-28A06EA9B07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6A6CBD-75C8-4525-8E87-AD4B579CF9C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404566-E558-40F4-98CA-54C994E0013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B6184C8-BEBB-4C83-BE32-55B728C7E9E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751AA3-70AF-44AE-A3EE-8F5878DF3CF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A47BD9B-FA74-48A7-9EB2-E5AF1788456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CD111A-1D5B-4953-B519-57725619CC3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BAF230-176A-4020-884F-2F9F6BD3CA1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9E0860-9A88-4D81-B201-4198466B790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DD6915E-434F-4860-A5C1-9048E0141E2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908311E-0932-4C5C-A76D-17EBDBFB0E1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8E0C889-F546-49A6-8923-1B3A1BB7E36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4D2F87F-6E55-4A0F-B3A3-CC52E4775DC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FDD5D6-1904-474B-B63B-46A009B11CE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817A4F4-0BA4-4BCF-B9D4-BA482137CBD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E0E41DC-5D32-4586-A73F-3AC837E5452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CDC282F-238F-446D-BE4A-2AE3FE64ACB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1C32B8E-2684-42D4-8A0A-9B8A2FDA6F4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0903D61-9A84-4700-B383-B0716A8DA1A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4CF1F4-66F7-4819-B6D9-FC477B87F9C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69C908D-A32B-42F5-9DDE-0103EB7C2C6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84C81BE-361B-4B19-B2A2-CE2F2ACDA53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B824A72-79B2-476B-A011-91C44E584E6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2D62BF9-06E5-43A6-89F8-2A29ADA9D466}"/>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DD877698-9DEB-45EE-9ED5-6B0134C5D314}"/>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7EE4FFC-4D2C-4EF0-9222-8FF2557B6226}"/>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6007D5B-DB57-4A7D-B53D-F968A16D793A}"/>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9EA0359-EC88-401B-A586-784BD530F43A}"/>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0B3CC5E-ED8B-4C26-95F7-773D76C46585}"/>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1CF9E1C-2EBC-44D3-900F-A6A103CEA16C}"/>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1670017-86A2-4A8F-AEEA-9A447875725E}"/>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2F2BE2C-F5CB-49A8-B8AB-4A6FE3A5754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29C0692-FD51-4086-B701-1F18C0B9574B}"/>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96BE495-AD17-4734-B267-B3CA9E34B9D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10C9B24C-6525-45BD-9983-20632F1644EB}"/>
            </a:ext>
          </a:extLst>
        </xdr:cNvPr>
        <xdr:cNvCxnSpPr/>
      </xdr:nvCxnSpPr>
      <xdr:spPr>
        <a:xfrm flipV="1">
          <a:off x="4086225" y="5626608"/>
          <a:ext cx="0" cy="132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6019D666-3941-45A7-9E08-4924069B2EF1}"/>
            </a:ext>
          </a:extLst>
        </xdr:cNvPr>
        <xdr:cNvSpPr txBox="1"/>
      </xdr:nvSpPr>
      <xdr:spPr>
        <a:xfrm>
          <a:off x="4124960"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A22B07F7-77D6-4256-90A8-BEE46A05F5EE}"/>
            </a:ext>
          </a:extLst>
        </xdr:cNvPr>
        <xdr:cNvCxnSpPr/>
      </xdr:nvCxnSpPr>
      <xdr:spPr>
        <a:xfrm>
          <a:off x="4020820" y="6947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C0E8D7DD-AB92-4063-8715-B0163991E8EC}"/>
            </a:ext>
          </a:extLst>
        </xdr:cNvPr>
        <xdr:cNvSpPr txBox="1"/>
      </xdr:nvSpPr>
      <xdr:spPr>
        <a:xfrm>
          <a:off x="4124960" y="540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D36AA5B2-DFFD-4DC2-A21D-9553F6D5B6A3}"/>
            </a:ext>
          </a:extLst>
        </xdr:cNvPr>
        <xdr:cNvCxnSpPr/>
      </xdr:nvCxnSpPr>
      <xdr:spPr>
        <a:xfrm>
          <a:off x="4020820" y="5626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a:extLst>
            <a:ext uri="{FF2B5EF4-FFF2-40B4-BE49-F238E27FC236}">
              <a16:creationId xmlns:a16="http://schemas.microsoft.com/office/drawing/2014/main" id="{4F4F652F-051D-48FC-A532-60554DE3939E}"/>
            </a:ext>
          </a:extLst>
        </xdr:cNvPr>
        <xdr:cNvSpPr txBox="1"/>
      </xdr:nvSpPr>
      <xdr:spPr>
        <a:xfrm>
          <a:off x="412496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60EF399B-2D82-4708-851D-23137187C32B}"/>
            </a:ext>
          </a:extLst>
        </xdr:cNvPr>
        <xdr:cNvSpPr/>
      </xdr:nvSpPr>
      <xdr:spPr>
        <a:xfrm>
          <a:off x="403606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D12DB176-650B-44EF-A5F4-9D4E23C378E4}"/>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957D773F-09A9-4EFD-A5ED-59FD9B5717DF}"/>
            </a:ext>
          </a:extLst>
        </xdr:cNvPr>
        <xdr:cNvSpPr/>
      </xdr:nvSpPr>
      <xdr:spPr>
        <a:xfrm>
          <a:off x="2514600" y="6167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E4B4DFE3-5D2D-4FAD-9C63-EBA66AB47019}"/>
            </a:ext>
          </a:extLst>
        </xdr:cNvPr>
        <xdr:cNvSpPr/>
      </xdr:nvSpPr>
      <xdr:spPr>
        <a:xfrm>
          <a:off x="1739900" y="6133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A5E6B9FC-73E4-4941-9EAA-3EC10E9F7A27}"/>
            </a:ext>
          </a:extLst>
        </xdr:cNvPr>
        <xdr:cNvSpPr/>
      </xdr:nvSpPr>
      <xdr:spPr>
        <a:xfrm>
          <a:off x="965200" y="6094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A1EFCB7-015E-4237-B30D-AAC80D85D4B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CA98C86-54F4-45B9-80C2-47E6F930098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B90BDC3-0483-4050-ABE5-C72F7404286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AF233A7-8CBE-43D0-9EC9-0D6AEB4AA6F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6134816-AB00-4816-854D-74A0BF2D4FF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71" name="楕円 70">
          <a:extLst>
            <a:ext uri="{FF2B5EF4-FFF2-40B4-BE49-F238E27FC236}">
              <a16:creationId xmlns:a16="http://schemas.microsoft.com/office/drawing/2014/main" id="{1C66836E-85CA-400D-A39C-27D0F5F25E4D}"/>
            </a:ext>
          </a:extLst>
        </xdr:cNvPr>
        <xdr:cNvSpPr/>
      </xdr:nvSpPr>
      <xdr:spPr>
        <a:xfrm>
          <a:off x="4036060" y="64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33545</xdr:rowOff>
    </xdr:from>
    <xdr:ext cx="405111" cy="259045"/>
    <xdr:sp macro="" textlink="">
      <xdr:nvSpPr>
        <xdr:cNvPr id="72" name="【道路】&#10;有形固定資産減価償却率該当値テキスト">
          <a:extLst>
            <a:ext uri="{FF2B5EF4-FFF2-40B4-BE49-F238E27FC236}">
              <a16:creationId xmlns:a16="http://schemas.microsoft.com/office/drawing/2014/main" id="{7A2433FA-D2F2-420C-933B-48BC3A08BD38}"/>
            </a:ext>
          </a:extLst>
        </xdr:cNvPr>
        <xdr:cNvSpPr txBox="1"/>
      </xdr:nvSpPr>
      <xdr:spPr>
        <a:xfrm>
          <a:off x="4124960" y="640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xdr:rowOff>
    </xdr:from>
    <xdr:to>
      <xdr:col>20</xdr:col>
      <xdr:colOff>38100</xdr:colOff>
      <xdr:row>38</xdr:row>
      <xdr:rowOff>108712</xdr:rowOff>
    </xdr:to>
    <xdr:sp macro="" textlink="">
      <xdr:nvSpPr>
        <xdr:cNvPr id="73" name="楕円 72">
          <a:extLst>
            <a:ext uri="{FF2B5EF4-FFF2-40B4-BE49-F238E27FC236}">
              <a16:creationId xmlns:a16="http://schemas.microsoft.com/office/drawing/2014/main" id="{D15E1A12-25DC-477F-A888-ADA5C95723AF}"/>
            </a:ext>
          </a:extLst>
        </xdr:cNvPr>
        <xdr:cNvSpPr/>
      </xdr:nvSpPr>
      <xdr:spPr>
        <a:xfrm>
          <a:off x="3312160" y="63774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57912</xdr:rowOff>
    </xdr:from>
    <xdr:to>
      <xdr:col>24</xdr:col>
      <xdr:colOff>63500</xdr:colOff>
      <xdr:row>38</xdr:row>
      <xdr:rowOff>105918</xdr:rowOff>
    </xdr:to>
    <xdr:cxnSp macro="">
      <xdr:nvCxnSpPr>
        <xdr:cNvPr id="74" name="直線コネクタ 73">
          <a:extLst>
            <a:ext uri="{FF2B5EF4-FFF2-40B4-BE49-F238E27FC236}">
              <a16:creationId xmlns:a16="http://schemas.microsoft.com/office/drawing/2014/main" id="{004D032F-B198-4E92-B77E-5F98B535A9F3}"/>
            </a:ext>
          </a:extLst>
        </xdr:cNvPr>
        <xdr:cNvCxnSpPr/>
      </xdr:nvCxnSpPr>
      <xdr:spPr>
        <a:xfrm>
          <a:off x="3355340" y="6428232"/>
          <a:ext cx="7315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125984</xdr:rowOff>
    </xdr:from>
    <xdr:to>
      <xdr:col>15</xdr:col>
      <xdr:colOff>101600</xdr:colOff>
      <xdr:row>38</xdr:row>
      <xdr:rowOff>56135</xdr:rowOff>
    </xdr:to>
    <xdr:sp macro="" textlink="">
      <xdr:nvSpPr>
        <xdr:cNvPr id="75" name="楕円 74">
          <a:extLst>
            <a:ext uri="{FF2B5EF4-FFF2-40B4-BE49-F238E27FC236}">
              <a16:creationId xmlns:a16="http://schemas.microsoft.com/office/drawing/2014/main" id="{E3B0F9EE-AED1-4BA0-A152-B2E7B69372B9}"/>
            </a:ext>
          </a:extLst>
        </xdr:cNvPr>
        <xdr:cNvSpPr/>
      </xdr:nvSpPr>
      <xdr:spPr>
        <a:xfrm>
          <a:off x="2514600" y="6328664"/>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xdr:rowOff>
    </xdr:from>
    <xdr:to>
      <xdr:col>19</xdr:col>
      <xdr:colOff>177800</xdr:colOff>
      <xdr:row>38</xdr:row>
      <xdr:rowOff>57912</xdr:rowOff>
    </xdr:to>
    <xdr:cxnSp macro="">
      <xdr:nvCxnSpPr>
        <xdr:cNvPr id="76" name="直線コネクタ 75">
          <a:extLst>
            <a:ext uri="{FF2B5EF4-FFF2-40B4-BE49-F238E27FC236}">
              <a16:creationId xmlns:a16="http://schemas.microsoft.com/office/drawing/2014/main" id="{6670F035-6B7F-4130-B0E5-AD75F84FC587}"/>
            </a:ext>
          </a:extLst>
        </xdr:cNvPr>
        <xdr:cNvCxnSpPr/>
      </xdr:nvCxnSpPr>
      <xdr:spPr>
        <a:xfrm>
          <a:off x="2565400" y="6375654"/>
          <a:ext cx="78994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153416</xdr:rowOff>
    </xdr:from>
    <xdr:to>
      <xdr:col>10</xdr:col>
      <xdr:colOff>165100</xdr:colOff>
      <xdr:row>38</xdr:row>
      <xdr:rowOff>83565</xdr:rowOff>
    </xdr:to>
    <xdr:sp macro="" textlink="">
      <xdr:nvSpPr>
        <xdr:cNvPr id="77" name="楕円 76">
          <a:extLst>
            <a:ext uri="{FF2B5EF4-FFF2-40B4-BE49-F238E27FC236}">
              <a16:creationId xmlns:a16="http://schemas.microsoft.com/office/drawing/2014/main" id="{1CBF4417-447F-4F21-8CFF-621D5C9F8BFC}"/>
            </a:ext>
          </a:extLst>
        </xdr:cNvPr>
        <xdr:cNvSpPr/>
      </xdr:nvSpPr>
      <xdr:spPr>
        <a:xfrm>
          <a:off x="1739900" y="6356096"/>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xdr:rowOff>
    </xdr:from>
    <xdr:to>
      <xdr:col>15</xdr:col>
      <xdr:colOff>50800</xdr:colOff>
      <xdr:row>38</xdr:row>
      <xdr:rowOff>32766</xdr:rowOff>
    </xdr:to>
    <xdr:cxnSp macro="">
      <xdr:nvCxnSpPr>
        <xdr:cNvPr id="78" name="直線コネクタ 77">
          <a:extLst>
            <a:ext uri="{FF2B5EF4-FFF2-40B4-BE49-F238E27FC236}">
              <a16:creationId xmlns:a16="http://schemas.microsoft.com/office/drawing/2014/main" id="{9748C976-D6D1-4B07-840F-65673F85F874}"/>
            </a:ext>
          </a:extLst>
        </xdr:cNvPr>
        <xdr:cNvCxnSpPr/>
      </xdr:nvCxnSpPr>
      <xdr:spPr>
        <a:xfrm flipV="1">
          <a:off x="1790700" y="6375654"/>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xdr:rowOff>
    </xdr:from>
    <xdr:to>
      <xdr:col>6</xdr:col>
      <xdr:colOff>38100</xdr:colOff>
      <xdr:row>38</xdr:row>
      <xdr:rowOff>108712</xdr:rowOff>
    </xdr:to>
    <xdr:sp macro="" textlink="">
      <xdr:nvSpPr>
        <xdr:cNvPr id="79" name="楕円 78">
          <a:extLst>
            <a:ext uri="{FF2B5EF4-FFF2-40B4-BE49-F238E27FC236}">
              <a16:creationId xmlns:a16="http://schemas.microsoft.com/office/drawing/2014/main" id="{86C41E34-FC48-4B8E-93B1-F96A5F5D237E}"/>
            </a:ext>
          </a:extLst>
        </xdr:cNvPr>
        <xdr:cNvSpPr/>
      </xdr:nvSpPr>
      <xdr:spPr>
        <a:xfrm>
          <a:off x="965200" y="63774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32766</xdr:rowOff>
    </xdr:from>
    <xdr:to>
      <xdr:col>10</xdr:col>
      <xdr:colOff>114300</xdr:colOff>
      <xdr:row>38</xdr:row>
      <xdr:rowOff>57912</xdr:rowOff>
    </xdr:to>
    <xdr:cxnSp macro="">
      <xdr:nvCxnSpPr>
        <xdr:cNvPr id="80" name="直線コネクタ 79">
          <a:extLst>
            <a:ext uri="{FF2B5EF4-FFF2-40B4-BE49-F238E27FC236}">
              <a16:creationId xmlns:a16="http://schemas.microsoft.com/office/drawing/2014/main" id="{326A5569-C15D-4863-850D-9F705A9051CE}"/>
            </a:ext>
          </a:extLst>
        </xdr:cNvPr>
        <xdr:cNvCxnSpPr/>
      </xdr:nvCxnSpPr>
      <xdr:spPr>
        <a:xfrm flipV="1">
          <a:off x="1008380" y="6403086"/>
          <a:ext cx="7823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1407E53C-FF33-4313-B2F1-0E4D4B2E818D}"/>
            </a:ext>
          </a:extLst>
        </xdr:cNvPr>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49A38EC5-4AFB-4EA7-9CB3-8008999F4AF4}"/>
            </a:ext>
          </a:extLst>
        </xdr:cNvPr>
        <xdr:cNvSpPr txBox="1"/>
      </xdr:nvSpPr>
      <xdr:spPr>
        <a:xfrm>
          <a:off x="238570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a:extLst>
            <a:ext uri="{FF2B5EF4-FFF2-40B4-BE49-F238E27FC236}">
              <a16:creationId xmlns:a16="http://schemas.microsoft.com/office/drawing/2014/main" id="{DED1AF6E-BE85-4E48-B6DA-611798A2703F}"/>
            </a:ext>
          </a:extLst>
        </xdr:cNvPr>
        <xdr:cNvSpPr txBox="1"/>
      </xdr:nvSpPr>
      <xdr:spPr>
        <a:xfrm>
          <a:off x="1611004" y="591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4" name="n_4aveValue【道路】&#10;有形固定資産減価償却率">
          <a:extLst>
            <a:ext uri="{FF2B5EF4-FFF2-40B4-BE49-F238E27FC236}">
              <a16:creationId xmlns:a16="http://schemas.microsoft.com/office/drawing/2014/main" id="{9F417570-60F2-45F9-886A-673D015BF22F}"/>
            </a:ext>
          </a:extLst>
        </xdr:cNvPr>
        <xdr:cNvSpPr txBox="1"/>
      </xdr:nvSpPr>
      <xdr:spPr>
        <a:xfrm>
          <a:off x="83630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99839</xdr:rowOff>
    </xdr:from>
    <xdr:ext cx="405111" cy="259045"/>
    <xdr:sp macro="" textlink="">
      <xdr:nvSpPr>
        <xdr:cNvPr id="85" name="n_1mainValue【道路】&#10;有形固定資産減価償却率">
          <a:extLst>
            <a:ext uri="{FF2B5EF4-FFF2-40B4-BE49-F238E27FC236}">
              <a16:creationId xmlns:a16="http://schemas.microsoft.com/office/drawing/2014/main" id="{FCB19B66-888F-4279-98BD-F1364E69D7BB}"/>
            </a:ext>
          </a:extLst>
        </xdr:cNvPr>
        <xdr:cNvSpPr txBox="1"/>
      </xdr:nvSpPr>
      <xdr:spPr>
        <a:xfrm>
          <a:off x="3170564" y="647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47261</xdr:rowOff>
    </xdr:from>
    <xdr:ext cx="405111" cy="259045"/>
    <xdr:sp macro="" textlink="">
      <xdr:nvSpPr>
        <xdr:cNvPr id="86" name="n_2mainValue【道路】&#10;有形固定資産減価償却率">
          <a:extLst>
            <a:ext uri="{FF2B5EF4-FFF2-40B4-BE49-F238E27FC236}">
              <a16:creationId xmlns:a16="http://schemas.microsoft.com/office/drawing/2014/main" id="{D549DD38-3E66-4293-8DD5-FB6FB2C409D6}"/>
            </a:ext>
          </a:extLst>
        </xdr:cNvPr>
        <xdr:cNvSpPr txBox="1"/>
      </xdr:nvSpPr>
      <xdr:spPr>
        <a:xfrm>
          <a:off x="2385704" y="6417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74693</xdr:rowOff>
    </xdr:from>
    <xdr:ext cx="405111" cy="259045"/>
    <xdr:sp macro="" textlink="">
      <xdr:nvSpPr>
        <xdr:cNvPr id="87" name="n_3mainValue【道路】&#10;有形固定資産減価償却率">
          <a:extLst>
            <a:ext uri="{FF2B5EF4-FFF2-40B4-BE49-F238E27FC236}">
              <a16:creationId xmlns:a16="http://schemas.microsoft.com/office/drawing/2014/main" id="{23AB79FC-AB53-4E38-965D-060B24A86A1D}"/>
            </a:ext>
          </a:extLst>
        </xdr:cNvPr>
        <xdr:cNvSpPr txBox="1"/>
      </xdr:nvSpPr>
      <xdr:spPr>
        <a:xfrm>
          <a:off x="1611004" y="644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99839</xdr:rowOff>
    </xdr:from>
    <xdr:ext cx="405111" cy="259045"/>
    <xdr:sp macro="" textlink="">
      <xdr:nvSpPr>
        <xdr:cNvPr id="88" name="n_4mainValue【道路】&#10;有形固定資産減価償却率">
          <a:extLst>
            <a:ext uri="{FF2B5EF4-FFF2-40B4-BE49-F238E27FC236}">
              <a16:creationId xmlns:a16="http://schemas.microsoft.com/office/drawing/2014/main" id="{71D829D7-8C9F-43EE-A9DA-A4E946E6A456}"/>
            </a:ext>
          </a:extLst>
        </xdr:cNvPr>
        <xdr:cNvSpPr txBox="1"/>
      </xdr:nvSpPr>
      <xdr:spPr>
        <a:xfrm>
          <a:off x="836304" y="647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26C5E89-07D6-4580-814E-D2868A02BCB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E8BFA57-7AD8-428C-BB2F-9EE9A689D81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5F98D4F-9B2B-4BEB-B57F-F45AEBEC1F8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718C6EC-8003-4F80-858E-C9BA30D1CC1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18E343C-B76F-46AA-B0FB-F62565A610F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444D395-C66A-4411-9C5E-2A206DA0A57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84C6D32-0F47-4DB6-88C5-2C321DDD18C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B22A9E1-4DD3-4E0C-AF20-DE65191B617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7EFCDB0-2EE9-4F24-98C9-06BC7F0E6947}"/>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865A000-F4EF-4768-BFDE-1E4E11A25C2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6CDC8943-E824-49EC-A12A-466339AEF5D7}"/>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3DB1CB6-E584-430D-8175-4484EAD886D5}"/>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997A6497-3816-4194-977C-07C4AF127607}"/>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9A0F9A0B-88C6-4B11-B921-A8A8B90B4CCD}"/>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892A7E18-52AA-46CA-B1D3-4E099F94E923}"/>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E58C09E1-DCE8-416A-9BEB-7DB7164CDA17}"/>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C9CD312C-1160-4A5C-8605-9208DF6C0575}"/>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04B9BAA5-6848-4197-A7E0-A245BF28954D}"/>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4E913776-4805-45D6-BE09-840AB21A758E}"/>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C395C2F0-3C99-4690-B36E-14C2C9CDA19B}"/>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D923F91C-2FA7-478B-843D-0F7AE3AFCDFE}"/>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D61A71B0-DD5F-460E-A14D-D48A7596E0A1}"/>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CFE7B51-B586-4DAF-8E88-3238FC3B022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B8FF80CD-1752-4256-A9E7-DEF591C599B5}"/>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89E08FC-BD3F-4D11-A018-45F1E26DB93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E420C2E4-750D-4E59-BBFB-25FAD3E719A8}"/>
            </a:ext>
          </a:extLst>
        </xdr:cNvPr>
        <xdr:cNvCxnSpPr/>
      </xdr:nvCxnSpPr>
      <xdr:spPr>
        <a:xfrm flipV="1">
          <a:off x="9219565" y="5550843"/>
          <a:ext cx="0" cy="1508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C8F60682-787B-49BD-A879-DA0E68EBF6D9}"/>
            </a:ext>
          </a:extLst>
        </xdr:cNvPr>
        <xdr:cNvSpPr txBox="1"/>
      </xdr:nvSpPr>
      <xdr:spPr>
        <a:xfrm>
          <a:off x="9258300" y="706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487DC38B-BFC1-4617-9974-FF895CB1BBD4}"/>
            </a:ext>
          </a:extLst>
        </xdr:cNvPr>
        <xdr:cNvCxnSpPr/>
      </xdr:nvCxnSpPr>
      <xdr:spPr>
        <a:xfrm>
          <a:off x="9154160" y="7059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57F35400-E0C9-439B-8153-453CE488AA49}"/>
            </a:ext>
          </a:extLst>
        </xdr:cNvPr>
        <xdr:cNvSpPr txBox="1"/>
      </xdr:nvSpPr>
      <xdr:spPr>
        <a:xfrm>
          <a:off x="9258300" y="53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BE96406D-F8AC-42CC-A44B-6162465B1634}"/>
            </a:ext>
          </a:extLst>
        </xdr:cNvPr>
        <xdr:cNvCxnSpPr/>
      </xdr:nvCxnSpPr>
      <xdr:spPr>
        <a:xfrm>
          <a:off x="9154160" y="555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a:extLst>
            <a:ext uri="{FF2B5EF4-FFF2-40B4-BE49-F238E27FC236}">
              <a16:creationId xmlns:a16="http://schemas.microsoft.com/office/drawing/2014/main" id="{EA126422-B746-4F9D-86AE-E2204367E062}"/>
            </a:ext>
          </a:extLst>
        </xdr:cNvPr>
        <xdr:cNvSpPr txBox="1"/>
      </xdr:nvSpPr>
      <xdr:spPr>
        <a:xfrm>
          <a:off x="9258300" y="6323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F993E12A-F8EA-4049-A7C0-37214FE00151}"/>
            </a:ext>
          </a:extLst>
        </xdr:cNvPr>
        <xdr:cNvSpPr/>
      </xdr:nvSpPr>
      <xdr:spPr>
        <a:xfrm>
          <a:off x="9192260" y="64685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F9FF58C9-45C4-4685-A4E7-CC04D2A8EE8C}"/>
            </a:ext>
          </a:extLst>
        </xdr:cNvPr>
        <xdr:cNvSpPr/>
      </xdr:nvSpPr>
      <xdr:spPr>
        <a:xfrm>
          <a:off x="8445500" y="6468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FD408208-8B44-4566-9E65-77225E01731A}"/>
            </a:ext>
          </a:extLst>
        </xdr:cNvPr>
        <xdr:cNvSpPr/>
      </xdr:nvSpPr>
      <xdr:spPr>
        <a:xfrm>
          <a:off x="7670800" y="6478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C5B67A26-1F5A-446A-9CD5-FF2F16C44601}"/>
            </a:ext>
          </a:extLst>
        </xdr:cNvPr>
        <xdr:cNvSpPr/>
      </xdr:nvSpPr>
      <xdr:spPr>
        <a:xfrm>
          <a:off x="6873240" y="6472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A3707640-83B1-46AC-A7F2-7861A4AAA23D}"/>
            </a:ext>
          </a:extLst>
        </xdr:cNvPr>
        <xdr:cNvSpPr/>
      </xdr:nvSpPr>
      <xdr:spPr>
        <a:xfrm>
          <a:off x="6098540" y="64758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B849C1D-0988-42CD-A69C-1DC7417BA0F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1B9CB94-4F90-423E-BB6B-ADA125EBA0B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26C4D2C-3CD7-47A0-8B4F-062E9E064A1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39115B4-B57E-4E77-9AD9-AE4512D38F3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E0F077E-C8C2-45E6-9761-B796B041582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44668</xdr:rowOff>
    </xdr:from>
    <xdr:to>
      <xdr:col>55</xdr:col>
      <xdr:colOff>50800</xdr:colOff>
      <xdr:row>41</xdr:row>
      <xdr:rowOff>146268</xdr:rowOff>
    </xdr:to>
    <xdr:sp macro="" textlink="">
      <xdr:nvSpPr>
        <xdr:cNvPr id="130" name="楕円 129">
          <a:extLst>
            <a:ext uri="{FF2B5EF4-FFF2-40B4-BE49-F238E27FC236}">
              <a16:creationId xmlns:a16="http://schemas.microsoft.com/office/drawing/2014/main" id="{F0D05967-AFF1-4BE6-B1BA-97349D74EB85}"/>
            </a:ext>
          </a:extLst>
        </xdr:cNvPr>
        <xdr:cNvSpPr/>
      </xdr:nvSpPr>
      <xdr:spPr>
        <a:xfrm>
          <a:off x="9192260" y="69179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131045</xdr:rowOff>
    </xdr:from>
    <xdr:ext cx="469744" cy="259045"/>
    <xdr:sp macro="" textlink="">
      <xdr:nvSpPr>
        <xdr:cNvPr id="131" name="【道路】&#10;一人当たり延長該当値テキスト">
          <a:extLst>
            <a:ext uri="{FF2B5EF4-FFF2-40B4-BE49-F238E27FC236}">
              <a16:creationId xmlns:a16="http://schemas.microsoft.com/office/drawing/2014/main" id="{39ED5F0A-014C-4801-9CC9-18B44C6B6EB8}"/>
            </a:ext>
          </a:extLst>
        </xdr:cNvPr>
        <xdr:cNvSpPr txBox="1"/>
      </xdr:nvSpPr>
      <xdr:spPr>
        <a:xfrm>
          <a:off x="9258300" y="683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46083</xdr:rowOff>
    </xdr:from>
    <xdr:to>
      <xdr:col>50</xdr:col>
      <xdr:colOff>165100</xdr:colOff>
      <xdr:row>41</xdr:row>
      <xdr:rowOff>147683</xdr:rowOff>
    </xdr:to>
    <xdr:sp macro="" textlink="">
      <xdr:nvSpPr>
        <xdr:cNvPr id="132" name="楕円 131">
          <a:extLst>
            <a:ext uri="{FF2B5EF4-FFF2-40B4-BE49-F238E27FC236}">
              <a16:creationId xmlns:a16="http://schemas.microsoft.com/office/drawing/2014/main" id="{A9C5C20B-3177-4534-9F8E-7676646EE0BE}"/>
            </a:ext>
          </a:extLst>
        </xdr:cNvPr>
        <xdr:cNvSpPr/>
      </xdr:nvSpPr>
      <xdr:spPr>
        <a:xfrm>
          <a:off x="8445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95468</xdr:rowOff>
    </xdr:from>
    <xdr:to>
      <xdr:col>55</xdr:col>
      <xdr:colOff>0</xdr:colOff>
      <xdr:row>41</xdr:row>
      <xdr:rowOff>96883</xdr:rowOff>
    </xdr:to>
    <xdr:cxnSp macro="">
      <xdr:nvCxnSpPr>
        <xdr:cNvPr id="133" name="直線コネクタ 132">
          <a:extLst>
            <a:ext uri="{FF2B5EF4-FFF2-40B4-BE49-F238E27FC236}">
              <a16:creationId xmlns:a16="http://schemas.microsoft.com/office/drawing/2014/main" id="{AD9DF5D4-F312-4CCD-8FCF-96E3BFD6B86F}"/>
            </a:ext>
          </a:extLst>
        </xdr:cNvPr>
        <xdr:cNvCxnSpPr/>
      </xdr:nvCxnSpPr>
      <xdr:spPr>
        <a:xfrm flipV="1">
          <a:off x="8496300" y="6968708"/>
          <a:ext cx="7239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46627</xdr:rowOff>
    </xdr:from>
    <xdr:to>
      <xdr:col>46</xdr:col>
      <xdr:colOff>38100</xdr:colOff>
      <xdr:row>41</xdr:row>
      <xdr:rowOff>148227</xdr:rowOff>
    </xdr:to>
    <xdr:sp macro="" textlink="">
      <xdr:nvSpPr>
        <xdr:cNvPr id="134" name="楕円 133">
          <a:extLst>
            <a:ext uri="{FF2B5EF4-FFF2-40B4-BE49-F238E27FC236}">
              <a16:creationId xmlns:a16="http://schemas.microsoft.com/office/drawing/2014/main" id="{33A3B645-4E84-4EB7-98B6-4622ACD02F0F}"/>
            </a:ext>
          </a:extLst>
        </xdr:cNvPr>
        <xdr:cNvSpPr/>
      </xdr:nvSpPr>
      <xdr:spPr>
        <a:xfrm>
          <a:off x="7670800" y="69198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96883</xdr:rowOff>
    </xdr:from>
    <xdr:to>
      <xdr:col>50</xdr:col>
      <xdr:colOff>114300</xdr:colOff>
      <xdr:row>41</xdr:row>
      <xdr:rowOff>97427</xdr:rowOff>
    </xdr:to>
    <xdr:cxnSp macro="">
      <xdr:nvCxnSpPr>
        <xdr:cNvPr id="135" name="直線コネクタ 134">
          <a:extLst>
            <a:ext uri="{FF2B5EF4-FFF2-40B4-BE49-F238E27FC236}">
              <a16:creationId xmlns:a16="http://schemas.microsoft.com/office/drawing/2014/main" id="{C63AD387-4854-4082-81D4-683291FC04B4}"/>
            </a:ext>
          </a:extLst>
        </xdr:cNvPr>
        <xdr:cNvCxnSpPr/>
      </xdr:nvCxnSpPr>
      <xdr:spPr>
        <a:xfrm flipV="1">
          <a:off x="7713980" y="6970123"/>
          <a:ext cx="78232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46410</xdr:rowOff>
    </xdr:from>
    <xdr:to>
      <xdr:col>41</xdr:col>
      <xdr:colOff>101600</xdr:colOff>
      <xdr:row>41</xdr:row>
      <xdr:rowOff>148010</xdr:rowOff>
    </xdr:to>
    <xdr:sp macro="" textlink="">
      <xdr:nvSpPr>
        <xdr:cNvPr id="136" name="楕円 135">
          <a:extLst>
            <a:ext uri="{FF2B5EF4-FFF2-40B4-BE49-F238E27FC236}">
              <a16:creationId xmlns:a16="http://schemas.microsoft.com/office/drawing/2014/main" id="{3262E646-789A-4541-B31E-27C66CD703EA}"/>
            </a:ext>
          </a:extLst>
        </xdr:cNvPr>
        <xdr:cNvSpPr/>
      </xdr:nvSpPr>
      <xdr:spPr>
        <a:xfrm>
          <a:off x="6873240" y="691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97210</xdr:rowOff>
    </xdr:from>
    <xdr:to>
      <xdr:col>45</xdr:col>
      <xdr:colOff>177800</xdr:colOff>
      <xdr:row>41</xdr:row>
      <xdr:rowOff>97427</xdr:rowOff>
    </xdr:to>
    <xdr:cxnSp macro="">
      <xdr:nvCxnSpPr>
        <xdr:cNvPr id="137" name="直線コネクタ 136">
          <a:extLst>
            <a:ext uri="{FF2B5EF4-FFF2-40B4-BE49-F238E27FC236}">
              <a16:creationId xmlns:a16="http://schemas.microsoft.com/office/drawing/2014/main" id="{763164D6-516E-4E38-8462-807631FF11FA}"/>
            </a:ext>
          </a:extLst>
        </xdr:cNvPr>
        <xdr:cNvCxnSpPr/>
      </xdr:nvCxnSpPr>
      <xdr:spPr>
        <a:xfrm>
          <a:off x="6924040" y="6970450"/>
          <a:ext cx="78994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45865</xdr:rowOff>
    </xdr:from>
    <xdr:to>
      <xdr:col>36</xdr:col>
      <xdr:colOff>165100</xdr:colOff>
      <xdr:row>41</xdr:row>
      <xdr:rowOff>147465</xdr:rowOff>
    </xdr:to>
    <xdr:sp macro="" textlink="">
      <xdr:nvSpPr>
        <xdr:cNvPr id="138" name="楕円 137">
          <a:extLst>
            <a:ext uri="{FF2B5EF4-FFF2-40B4-BE49-F238E27FC236}">
              <a16:creationId xmlns:a16="http://schemas.microsoft.com/office/drawing/2014/main" id="{7CFB3709-E589-48EC-B175-D93F0DCC0863}"/>
            </a:ext>
          </a:extLst>
        </xdr:cNvPr>
        <xdr:cNvSpPr/>
      </xdr:nvSpPr>
      <xdr:spPr>
        <a:xfrm>
          <a:off x="6098540" y="69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96665</xdr:rowOff>
    </xdr:from>
    <xdr:to>
      <xdr:col>41</xdr:col>
      <xdr:colOff>50800</xdr:colOff>
      <xdr:row>41</xdr:row>
      <xdr:rowOff>97210</xdr:rowOff>
    </xdr:to>
    <xdr:cxnSp macro="">
      <xdr:nvCxnSpPr>
        <xdr:cNvPr id="139" name="直線コネクタ 138">
          <a:extLst>
            <a:ext uri="{FF2B5EF4-FFF2-40B4-BE49-F238E27FC236}">
              <a16:creationId xmlns:a16="http://schemas.microsoft.com/office/drawing/2014/main" id="{CCBECA23-0EEC-472C-9301-CDE2963E3A22}"/>
            </a:ext>
          </a:extLst>
        </xdr:cNvPr>
        <xdr:cNvCxnSpPr/>
      </xdr:nvCxnSpPr>
      <xdr:spPr>
        <a:xfrm>
          <a:off x="6149340" y="6969905"/>
          <a:ext cx="7747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a:extLst>
            <a:ext uri="{FF2B5EF4-FFF2-40B4-BE49-F238E27FC236}">
              <a16:creationId xmlns:a16="http://schemas.microsoft.com/office/drawing/2014/main" id="{1402FEB8-6527-46F3-8361-4980D3F5950D}"/>
            </a:ext>
          </a:extLst>
        </xdr:cNvPr>
        <xdr:cNvSpPr txBox="1"/>
      </xdr:nvSpPr>
      <xdr:spPr>
        <a:xfrm>
          <a:off x="8271587" y="624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a:extLst>
            <a:ext uri="{FF2B5EF4-FFF2-40B4-BE49-F238E27FC236}">
              <a16:creationId xmlns:a16="http://schemas.microsoft.com/office/drawing/2014/main" id="{11CE62D8-B5C9-4296-BF01-218A43065D20}"/>
            </a:ext>
          </a:extLst>
        </xdr:cNvPr>
        <xdr:cNvSpPr txBox="1"/>
      </xdr:nvSpPr>
      <xdr:spPr>
        <a:xfrm>
          <a:off x="7509587" y="625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a:extLst>
            <a:ext uri="{FF2B5EF4-FFF2-40B4-BE49-F238E27FC236}">
              <a16:creationId xmlns:a16="http://schemas.microsoft.com/office/drawing/2014/main" id="{28253A7E-68FA-4405-8315-2BF90EB32A33}"/>
            </a:ext>
          </a:extLst>
        </xdr:cNvPr>
        <xdr:cNvSpPr txBox="1"/>
      </xdr:nvSpPr>
      <xdr:spPr>
        <a:xfrm>
          <a:off x="6712027" y="625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a:extLst>
            <a:ext uri="{FF2B5EF4-FFF2-40B4-BE49-F238E27FC236}">
              <a16:creationId xmlns:a16="http://schemas.microsoft.com/office/drawing/2014/main" id="{05D94225-6D85-4E98-98BA-C65A8F60676E}"/>
            </a:ext>
          </a:extLst>
        </xdr:cNvPr>
        <xdr:cNvSpPr txBox="1"/>
      </xdr:nvSpPr>
      <xdr:spPr>
        <a:xfrm>
          <a:off x="5937327" y="625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138810</xdr:rowOff>
    </xdr:from>
    <xdr:ext cx="469744" cy="259045"/>
    <xdr:sp macro="" textlink="">
      <xdr:nvSpPr>
        <xdr:cNvPr id="144" name="n_1mainValue【道路】&#10;一人当たり延長">
          <a:extLst>
            <a:ext uri="{FF2B5EF4-FFF2-40B4-BE49-F238E27FC236}">
              <a16:creationId xmlns:a16="http://schemas.microsoft.com/office/drawing/2014/main" id="{26A2EA2C-6A39-4FB5-9016-08092D4BA6D2}"/>
            </a:ext>
          </a:extLst>
        </xdr:cNvPr>
        <xdr:cNvSpPr txBox="1"/>
      </xdr:nvSpPr>
      <xdr:spPr>
        <a:xfrm>
          <a:off x="8271587" y="701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139354</xdr:rowOff>
    </xdr:from>
    <xdr:ext cx="469744" cy="259045"/>
    <xdr:sp macro="" textlink="">
      <xdr:nvSpPr>
        <xdr:cNvPr id="145" name="n_2mainValue【道路】&#10;一人当たり延長">
          <a:extLst>
            <a:ext uri="{FF2B5EF4-FFF2-40B4-BE49-F238E27FC236}">
              <a16:creationId xmlns:a16="http://schemas.microsoft.com/office/drawing/2014/main" id="{7FB52A77-2A3E-4EEF-8F7C-52FD338FB4E2}"/>
            </a:ext>
          </a:extLst>
        </xdr:cNvPr>
        <xdr:cNvSpPr txBox="1"/>
      </xdr:nvSpPr>
      <xdr:spPr>
        <a:xfrm>
          <a:off x="7509587" y="701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139137</xdr:rowOff>
    </xdr:from>
    <xdr:ext cx="469744" cy="259045"/>
    <xdr:sp macro="" textlink="">
      <xdr:nvSpPr>
        <xdr:cNvPr id="146" name="n_3mainValue【道路】&#10;一人当たり延長">
          <a:extLst>
            <a:ext uri="{FF2B5EF4-FFF2-40B4-BE49-F238E27FC236}">
              <a16:creationId xmlns:a16="http://schemas.microsoft.com/office/drawing/2014/main" id="{8A998A80-CE4F-4E1B-9CA6-98DA3EC01EBF}"/>
            </a:ext>
          </a:extLst>
        </xdr:cNvPr>
        <xdr:cNvSpPr txBox="1"/>
      </xdr:nvSpPr>
      <xdr:spPr>
        <a:xfrm>
          <a:off x="6712027" y="70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138592</xdr:rowOff>
    </xdr:from>
    <xdr:ext cx="469744" cy="259045"/>
    <xdr:sp macro="" textlink="">
      <xdr:nvSpPr>
        <xdr:cNvPr id="147" name="n_4mainValue【道路】&#10;一人当たり延長">
          <a:extLst>
            <a:ext uri="{FF2B5EF4-FFF2-40B4-BE49-F238E27FC236}">
              <a16:creationId xmlns:a16="http://schemas.microsoft.com/office/drawing/2014/main" id="{90B0EC1A-A5BD-411F-BDCB-064254024BFC}"/>
            </a:ext>
          </a:extLst>
        </xdr:cNvPr>
        <xdr:cNvSpPr txBox="1"/>
      </xdr:nvSpPr>
      <xdr:spPr>
        <a:xfrm>
          <a:off x="5937327" y="70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CA066E7-6E0B-486B-8441-24EE103DEC1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4EE0A0-9E44-4E7B-841E-4654B97E449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0BEA5BF-C7BA-4539-A32A-04E5A6E0F11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0FC930D-07D8-4295-964F-8451241229A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A71C7A9-FC8D-4724-9135-5AC5CA86F65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1876A35-B8F3-4F6E-8EDF-6D87CE9B7A5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94C5809-3205-4B51-86DB-CEBCEDCCF8B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4143EC4-A229-444C-91E7-67373C4A4E1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5C81C57-9C1B-4F3A-8B10-C587ACF1597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8B2AF64-D0E2-4991-873C-0E1E2A096A8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4D54E7F-5E14-4AE1-B264-E900D6C7158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69184902-68D6-489D-91E7-0A352D216E34}"/>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5BE3475-5596-4197-9D73-BD14386927EC}"/>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93504D10-A5B6-41E5-8B12-176E8998F8F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40E9F344-A3FE-45F8-9562-CD435FC11934}"/>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64B58E85-1829-4434-96B7-C0B6748D2499}"/>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79C0446E-29C3-40E5-9EDB-70BE153A8952}"/>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D758CB9E-F2B3-4C78-9148-58117E9117F3}"/>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ADED4540-BA28-43F1-B0A8-4C8B0C5487B6}"/>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8D860FF5-946A-4834-ACCC-D9637210EDCB}"/>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DF76A41C-CA18-4B4B-822A-5687A3E0F5DE}"/>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88E3BD9-BF00-4C96-A25A-997E586C242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AFB4C18C-F2AA-4131-BD3C-A14DC24A5395}"/>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C487C297-07AC-4EE2-9D79-A81DAE7C154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B2FA8B65-8DE8-488A-9B57-135C5EC7CDA4}"/>
            </a:ext>
          </a:extLst>
        </xdr:cNvPr>
        <xdr:cNvCxnSpPr/>
      </xdr:nvCxnSpPr>
      <xdr:spPr>
        <a:xfrm flipV="1">
          <a:off x="4086225" y="924115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CDB555ED-F2F8-4472-A480-F6E60E5734A8}"/>
            </a:ext>
          </a:extLst>
        </xdr:cNvPr>
        <xdr:cNvSpPr txBox="1"/>
      </xdr:nvSpPr>
      <xdr:spPr>
        <a:xfrm>
          <a:off x="412496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70CDF10A-F1E2-4A1D-8E4F-389D6A400B7A}"/>
            </a:ext>
          </a:extLst>
        </xdr:cNvPr>
        <xdr:cNvCxnSpPr/>
      </xdr:nvCxnSpPr>
      <xdr:spPr>
        <a:xfrm>
          <a:off x="4020820" y="1058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F54A0C75-81A0-46C3-ADBF-F9F51DB60C7D}"/>
            </a:ext>
          </a:extLst>
        </xdr:cNvPr>
        <xdr:cNvSpPr txBox="1"/>
      </xdr:nvSpPr>
      <xdr:spPr>
        <a:xfrm>
          <a:off x="4124960" y="902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85812B61-F391-49B7-AB87-58975CF87114}"/>
            </a:ext>
          </a:extLst>
        </xdr:cNvPr>
        <xdr:cNvCxnSpPr/>
      </xdr:nvCxnSpPr>
      <xdr:spPr>
        <a:xfrm>
          <a:off x="4020820" y="924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AE87BFA0-E548-4A78-966A-1989EE752AEC}"/>
            </a:ext>
          </a:extLst>
        </xdr:cNvPr>
        <xdr:cNvSpPr txBox="1"/>
      </xdr:nvSpPr>
      <xdr:spPr>
        <a:xfrm>
          <a:off x="412496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6540270F-2F56-4EFC-92E4-D56C4C209746}"/>
            </a:ext>
          </a:extLst>
        </xdr:cNvPr>
        <xdr:cNvSpPr/>
      </xdr:nvSpPr>
      <xdr:spPr>
        <a:xfrm>
          <a:off x="403606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F03AC64E-EF7D-4800-B9D5-12DB89F346FD}"/>
            </a:ext>
          </a:extLst>
        </xdr:cNvPr>
        <xdr:cNvSpPr/>
      </xdr:nvSpPr>
      <xdr:spPr>
        <a:xfrm>
          <a:off x="3312160" y="1002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1C37BDB6-2C51-468D-BE17-D3377244A439}"/>
            </a:ext>
          </a:extLst>
        </xdr:cNvPr>
        <xdr:cNvSpPr/>
      </xdr:nvSpPr>
      <xdr:spPr>
        <a:xfrm>
          <a:off x="2514600" y="1001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90223171-FACB-41F7-B644-16A97B505E8D}"/>
            </a:ext>
          </a:extLst>
        </xdr:cNvPr>
        <xdr:cNvSpPr/>
      </xdr:nvSpPr>
      <xdr:spPr>
        <a:xfrm>
          <a:off x="1739900" y="9990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84B2BA4A-9D7A-4DBB-9673-28EB3811BD04}"/>
            </a:ext>
          </a:extLst>
        </xdr:cNvPr>
        <xdr:cNvSpPr/>
      </xdr:nvSpPr>
      <xdr:spPr>
        <a:xfrm>
          <a:off x="965200" y="9979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AD0A0DA-DCB2-4A53-8B64-70DF31C6C59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0C3B109-B73B-4D8B-872F-E48FC0B97E8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6669E33-E1E9-4A1E-97B4-346817C0C72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E3952EF-8A1D-4656-85FB-4F0875F627F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6016800-9F50-44B0-824E-DC963139B37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69215</xdr:rowOff>
    </xdr:from>
    <xdr:to>
      <xdr:col>24</xdr:col>
      <xdr:colOff>114300</xdr:colOff>
      <xdr:row>61</xdr:row>
      <xdr:rowOff>170815</xdr:rowOff>
    </xdr:to>
    <xdr:sp macro="" textlink="">
      <xdr:nvSpPr>
        <xdr:cNvPr id="188" name="楕円 187">
          <a:extLst>
            <a:ext uri="{FF2B5EF4-FFF2-40B4-BE49-F238E27FC236}">
              <a16:creationId xmlns:a16="http://schemas.microsoft.com/office/drawing/2014/main" id="{D9F5AB0D-AEE6-49A8-AE7A-2FE2B839CB22}"/>
            </a:ext>
          </a:extLst>
        </xdr:cNvPr>
        <xdr:cNvSpPr/>
      </xdr:nvSpPr>
      <xdr:spPr>
        <a:xfrm>
          <a:off x="403606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47642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FDF8D2C1-124D-4485-AAEE-82D19DA6F626}"/>
            </a:ext>
          </a:extLst>
        </xdr:cNvPr>
        <xdr:cNvSpPr txBox="1"/>
      </xdr:nvSpPr>
      <xdr:spPr>
        <a:xfrm>
          <a:off x="4124960"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50165</xdr:rowOff>
    </xdr:from>
    <xdr:to>
      <xdr:col>20</xdr:col>
      <xdr:colOff>38100</xdr:colOff>
      <xdr:row>61</xdr:row>
      <xdr:rowOff>151765</xdr:rowOff>
    </xdr:to>
    <xdr:sp macro="" textlink="">
      <xdr:nvSpPr>
        <xdr:cNvPr id="190" name="楕円 189">
          <a:extLst>
            <a:ext uri="{FF2B5EF4-FFF2-40B4-BE49-F238E27FC236}">
              <a16:creationId xmlns:a16="http://schemas.microsoft.com/office/drawing/2014/main" id="{55D4FDE0-E285-4299-BA25-27903F29E716}"/>
            </a:ext>
          </a:extLst>
        </xdr:cNvPr>
        <xdr:cNvSpPr/>
      </xdr:nvSpPr>
      <xdr:spPr>
        <a:xfrm>
          <a:off x="3312160" y="102762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100965</xdr:rowOff>
    </xdr:from>
    <xdr:to>
      <xdr:col>24</xdr:col>
      <xdr:colOff>63500</xdr:colOff>
      <xdr:row>61</xdr:row>
      <xdr:rowOff>120015</xdr:rowOff>
    </xdr:to>
    <xdr:cxnSp macro="">
      <xdr:nvCxnSpPr>
        <xdr:cNvPr id="191" name="直線コネクタ 190">
          <a:extLst>
            <a:ext uri="{FF2B5EF4-FFF2-40B4-BE49-F238E27FC236}">
              <a16:creationId xmlns:a16="http://schemas.microsoft.com/office/drawing/2014/main" id="{6A4F4CEF-5C37-4A48-A7EA-D1CD37D23B66}"/>
            </a:ext>
          </a:extLst>
        </xdr:cNvPr>
        <xdr:cNvCxnSpPr/>
      </xdr:nvCxnSpPr>
      <xdr:spPr>
        <a:xfrm>
          <a:off x="3355340" y="10327005"/>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116840</xdr:rowOff>
    </xdr:from>
    <xdr:to>
      <xdr:col>15</xdr:col>
      <xdr:colOff>101600</xdr:colOff>
      <xdr:row>62</xdr:row>
      <xdr:rowOff>46990</xdr:rowOff>
    </xdr:to>
    <xdr:sp macro="" textlink="">
      <xdr:nvSpPr>
        <xdr:cNvPr id="192" name="楕円 191">
          <a:extLst>
            <a:ext uri="{FF2B5EF4-FFF2-40B4-BE49-F238E27FC236}">
              <a16:creationId xmlns:a16="http://schemas.microsoft.com/office/drawing/2014/main" id="{E67609F6-1731-4B87-9DD9-6D86D768B06F}"/>
            </a:ext>
          </a:extLst>
        </xdr:cNvPr>
        <xdr:cNvSpPr/>
      </xdr:nvSpPr>
      <xdr:spPr>
        <a:xfrm>
          <a:off x="2514600" y="1034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100965</xdr:rowOff>
    </xdr:from>
    <xdr:to>
      <xdr:col>19</xdr:col>
      <xdr:colOff>177800</xdr:colOff>
      <xdr:row>61</xdr:row>
      <xdr:rowOff>167640</xdr:rowOff>
    </xdr:to>
    <xdr:cxnSp macro="">
      <xdr:nvCxnSpPr>
        <xdr:cNvPr id="193" name="直線コネクタ 192">
          <a:extLst>
            <a:ext uri="{FF2B5EF4-FFF2-40B4-BE49-F238E27FC236}">
              <a16:creationId xmlns:a16="http://schemas.microsoft.com/office/drawing/2014/main" id="{BFC5992F-51DD-40A9-9A8F-BA381A8ED1DA}"/>
            </a:ext>
          </a:extLst>
        </xdr:cNvPr>
        <xdr:cNvCxnSpPr/>
      </xdr:nvCxnSpPr>
      <xdr:spPr>
        <a:xfrm flipV="1">
          <a:off x="2565400" y="10327005"/>
          <a:ext cx="78994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90170</xdr:rowOff>
    </xdr:from>
    <xdr:to>
      <xdr:col>10</xdr:col>
      <xdr:colOff>165100</xdr:colOff>
      <xdr:row>62</xdr:row>
      <xdr:rowOff>20320</xdr:rowOff>
    </xdr:to>
    <xdr:sp macro="" textlink="">
      <xdr:nvSpPr>
        <xdr:cNvPr id="194" name="楕円 193">
          <a:extLst>
            <a:ext uri="{FF2B5EF4-FFF2-40B4-BE49-F238E27FC236}">
              <a16:creationId xmlns:a16="http://schemas.microsoft.com/office/drawing/2014/main" id="{ADE2DC7D-C0C5-4DB9-92DF-5FE51EFB4975}"/>
            </a:ext>
          </a:extLst>
        </xdr:cNvPr>
        <xdr:cNvSpPr/>
      </xdr:nvSpPr>
      <xdr:spPr>
        <a:xfrm>
          <a:off x="1739900" y="1031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140970</xdr:rowOff>
    </xdr:from>
    <xdr:to>
      <xdr:col>15</xdr:col>
      <xdr:colOff>50800</xdr:colOff>
      <xdr:row>61</xdr:row>
      <xdr:rowOff>167640</xdr:rowOff>
    </xdr:to>
    <xdr:cxnSp macro="">
      <xdr:nvCxnSpPr>
        <xdr:cNvPr id="195" name="直線コネクタ 194">
          <a:extLst>
            <a:ext uri="{FF2B5EF4-FFF2-40B4-BE49-F238E27FC236}">
              <a16:creationId xmlns:a16="http://schemas.microsoft.com/office/drawing/2014/main" id="{A059A3A5-361A-4016-957A-BBCF20E2FA22}"/>
            </a:ext>
          </a:extLst>
        </xdr:cNvPr>
        <xdr:cNvCxnSpPr/>
      </xdr:nvCxnSpPr>
      <xdr:spPr>
        <a:xfrm>
          <a:off x="1790700" y="1036701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61595</xdr:rowOff>
    </xdr:from>
    <xdr:to>
      <xdr:col>6</xdr:col>
      <xdr:colOff>38100</xdr:colOff>
      <xdr:row>61</xdr:row>
      <xdr:rowOff>163195</xdr:rowOff>
    </xdr:to>
    <xdr:sp macro="" textlink="">
      <xdr:nvSpPr>
        <xdr:cNvPr id="196" name="楕円 195">
          <a:extLst>
            <a:ext uri="{FF2B5EF4-FFF2-40B4-BE49-F238E27FC236}">
              <a16:creationId xmlns:a16="http://schemas.microsoft.com/office/drawing/2014/main" id="{2556174D-4910-432D-99C2-CCBB17F30083}"/>
            </a:ext>
          </a:extLst>
        </xdr:cNvPr>
        <xdr:cNvSpPr/>
      </xdr:nvSpPr>
      <xdr:spPr>
        <a:xfrm>
          <a:off x="965200" y="10287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112395</xdr:rowOff>
    </xdr:from>
    <xdr:to>
      <xdr:col>10</xdr:col>
      <xdr:colOff>114300</xdr:colOff>
      <xdr:row>61</xdr:row>
      <xdr:rowOff>140970</xdr:rowOff>
    </xdr:to>
    <xdr:cxnSp macro="">
      <xdr:nvCxnSpPr>
        <xdr:cNvPr id="197" name="直線コネクタ 196">
          <a:extLst>
            <a:ext uri="{FF2B5EF4-FFF2-40B4-BE49-F238E27FC236}">
              <a16:creationId xmlns:a16="http://schemas.microsoft.com/office/drawing/2014/main" id="{57877386-1E1F-42EC-8875-A42119AF512D}"/>
            </a:ext>
          </a:extLst>
        </xdr:cNvPr>
        <xdr:cNvCxnSpPr/>
      </xdr:nvCxnSpPr>
      <xdr:spPr>
        <a:xfrm>
          <a:off x="1008380" y="1033843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263E159C-A2FA-4C88-A2F7-6765F5F02626}"/>
            </a:ext>
          </a:extLst>
        </xdr:cNvPr>
        <xdr:cNvSpPr txBox="1"/>
      </xdr:nvSpPr>
      <xdr:spPr>
        <a:xfrm>
          <a:off x="317056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B1CC5E06-1C93-448A-8B6C-D13E81D304AC}"/>
            </a:ext>
          </a:extLst>
        </xdr:cNvPr>
        <xdr:cNvSpPr txBox="1"/>
      </xdr:nvSpPr>
      <xdr:spPr>
        <a:xfrm>
          <a:off x="238570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3F6C3301-2467-437D-89E6-431273918BEF}"/>
            </a:ext>
          </a:extLst>
        </xdr:cNvPr>
        <xdr:cNvSpPr txBox="1"/>
      </xdr:nvSpPr>
      <xdr:spPr>
        <a:xfrm>
          <a:off x="161100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635C885C-2FE6-4E78-964F-517E5B7D399B}"/>
            </a:ext>
          </a:extLst>
        </xdr:cNvPr>
        <xdr:cNvSpPr txBox="1"/>
      </xdr:nvSpPr>
      <xdr:spPr>
        <a:xfrm>
          <a:off x="83630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142892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BEEF0664-12B8-4EE0-ABF0-489D4B41A0F2}"/>
            </a:ext>
          </a:extLst>
        </xdr:cNvPr>
        <xdr:cNvSpPr txBox="1"/>
      </xdr:nvSpPr>
      <xdr:spPr>
        <a:xfrm>
          <a:off x="317056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38117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DA25047C-A2DF-4EEB-82A8-868FE65ED25C}"/>
            </a:ext>
          </a:extLst>
        </xdr:cNvPr>
        <xdr:cNvSpPr txBox="1"/>
      </xdr:nvSpPr>
      <xdr:spPr>
        <a:xfrm>
          <a:off x="238570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11447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162B25B1-5216-478F-B126-76BF1CA35144}"/>
            </a:ext>
          </a:extLst>
        </xdr:cNvPr>
        <xdr:cNvSpPr txBox="1"/>
      </xdr:nvSpPr>
      <xdr:spPr>
        <a:xfrm>
          <a:off x="161100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154322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9E0B1652-B246-4914-9960-82266343E112}"/>
            </a:ext>
          </a:extLst>
        </xdr:cNvPr>
        <xdr:cNvSpPr txBox="1"/>
      </xdr:nvSpPr>
      <xdr:spPr>
        <a:xfrm>
          <a:off x="83630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AFCAD028-3A4A-4F0A-9681-6B368411EF1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60AA2E9-DFEA-43CE-91B9-5BBB34EAD17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52D3DD4E-45E0-4518-A0F4-EF1294A3B9F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5EE13B5-11D3-4915-A24C-5F9BEE2735B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2FBD8BF-2F31-4E44-BA12-4BB4814DB31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1AA688B-CBDC-44CC-B338-1CEB9494490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DE52FB9-58C6-4157-88C3-ED790273EBC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2D6DBAD2-F96D-42ED-AF3C-204FC985521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721948B-CEAF-4F55-9C30-B9A3BCAFE1C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E4F94B6-58D0-4A32-8FB8-18567EF4A0D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61007CAA-489F-40EF-9EF8-37F7611B5755}"/>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511339CA-4637-4B48-9D24-2ADF2B80EED9}"/>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39BCD136-C7E2-4072-96F7-451EC7A781B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C2187570-1173-49E7-8B44-F443360B34CB}"/>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98A08CD6-DDD9-45A3-984E-46E118A8390C}"/>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1D724AD9-B4A7-4F50-84EF-BF30235B28CA}"/>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B317FCB8-81BB-4AA5-91DF-31890B2E3DCC}"/>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510EE7CD-275D-4953-AD34-53993AB3BBB8}"/>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51851D0D-D3C7-4527-BC35-0F31CBE0369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08ADC791-98B5-4637-BD3D-6CB1317E9B3E}"/>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0050834-8394-483C-BC7D-2EC58AF0318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1434540-2074-43FA-AC8E-30BCF508B09C}"/>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62A39C6C-5063-4707-80A9-F01B66DD462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579E5042-8BB7-40BB-8D15-2D383C906E06}"/>
            </a:ext>
          </a:extLst>
        </xdr:cNvPr>
        <xdr:cNvCxnSpPr/>
      </xdr:nvCxnSpPr>
      <xdr:spPr>
        <a:xfrm flipV="1">
          <a:off x="9219565" y="9363974"/>
          <a:ext cx="0" cy="143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BFADC881-8693-4A9C-97AB-7BBD67CB65A1}"/>
            </a:ext>
          </a:extLst>
        </xdr:cNvPr>
        <xdr:cNvSpPr txBox="1"/>
      </xdr:nvSpPr>
      <xdr:spPr>
        <a:xfrm>
          <a:off x="9258300" y="1080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FDF657BD-D535-4810-9F2B-DF4C4ACB1C9C}"/>
            </a:ext>
          </a:extLst>
        </xdr:cNvPr>
        <xdr:cNvCxnSpPr/>
      </xdr:nvCxnSpPr>
      <xdr:spPr>
        <a:xfrm>
          <a:off x="9154160" y="1080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7FC69B09-3772-40BC-8E3D-2AD4636D9D22}"/>
            </a:ext>
          </a:extLst>
        </xdr:cNvPr>
        <xdr:cNvSpPr txBox="1"/>
      </xdr:nvSpPr>
      <xdr:spPr>
        <a:xfrm>
          <a:off x="9258300" y="914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A15C0B0F-03A3-47AF-AA17-A0E108024029}"/>
            </a:ext>
          </a:extLst>
        </xdr:cNvPr>
        <xdr:cNvCxnSpPr/>
      </xdr:nvCxnSpPr>
      <xdr:spPr>
        <a:xfrm>
          <a:off x="9154160" y="9363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ACB90FF9-4C37-4A87-A5BC-DB972FEBB5FA}"/>
            </a:ext>
          </a:extLst>
        </xdr:cNvPr>
        <xdr:cNvSpPr txBox="1"/>
      </xdr:nvSpPr>
      <xdr:spPr>
        <a:xfrm>
          <a:off x="9258300" y="10245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954DEC4E-933E-4B1C-86FC-F95EB7A10453}"/>
            </a:ext>
          </a:extLst>
        </xdr:cNvPr>
        <xdr:cNvSpPr/>
      </xdr:nvSpPr>
      <xdr:spPr>
        <a:xfrm>
          <a:off x="9192260" y="103943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89F8D2CD-F8E3-4CD3-9939-B4581F49DABE}"/>
            </a:ext>
          </a:extLst>
        </xdr:cNvPr>
        <xdr:cNvSpPr/>
      </xdr:nvSpPr>
      <xdr:spPr>
        <a:xfrm>
          <a:off x="8445500" y="103954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87C72898-09A3-440C-93AF-E10D3B8FE8EF}"/>
            </a:ext>
          </a:extLst>
        </xdr:cNvPr>
        <xdr:cNvSpPr/>
      </xdr:nvSpPr>
      <xdr:spPr>
        <a:xfrm>
          <a:off x="7670800" y="10398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E2EF09C1-7BB3-4CF2-8104-A4C823B16571}"/>
            </a:ext>
          </a:extLst>
        </xdr:cNvPr>
        <xdr:cNvSpPr/>
      </xdr:nvSpPr>
      <xdr:spPr>
        <a:xfrm>
          <a:off x="6873240" y="103946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00E4C8D5-E1B3-4ED5-A694-BB449DBFD935}"/>
            </a:ext>
          </a:extLst>
        </xdr:cNvPr>
        <xdr:cNvSpPr/>
      </xdr:nvSpPr>
      <xdr:spPr>
        <a:xfrm>
          <a:off x="6098540" y="1039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1703B5E-C229-4EC2-9366-39DBCE89521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88366F9-5ED0-4DAB-A1D5-17921B03CE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9112E7A-01DB-48F8-B63A-7D9B5980D24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BB31516-57AD-409C-BD58-6D80ECF9508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CDFAD47-1D75-426F-B50B-942342ECCB0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82576</xdr:rowOff>
    </xdr:from>
    <xdr:to>
      <xdr:col>55</xdr:col>
      <xdr:colOff>50800</xdr:colOff>
      <xdr:row>63</xdr:row>
      <xdr:rowOff>12726</xdr:rowOff>
    </xdr:to>
    <xdr:sp macro="" textlink="">
      <xdr:nvSpPr>
        <xdr:cNvPr id="245" name="楕円 244">
          <a:extLst>
            <a:ext uri="{FF2B5EF4-FFF2-40B4-BE49-F238E27FC236}">
              <a16:creationId xmlns:a16="http://schemas.microsoft.com/office/drawing/2014/main" id="{2C424EFE-C09C-467E-B3EB-9C69AD786A8D}"/>
            </a:ext>
          </a:extLst>
        </xdr:cNvPr>
        <xdr:cNvSpPr/>
      </xdr:nvSpPr>
      <xdr:spPr>
        <a:xfrm>
          <a:off x="9192260" y="104762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61003</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1B629F58-4819-4F05-B819-015B508086BC}"/>
            </a:ext>
          </a:extLst>
        </xdr:cNvPr>
        <xdr:cNvSpPr txBox="1"/>
      </xdr:nvSpPr>
      <xdr:spPr>
        <a:xfrm>
          <a:off x="9258300" y="1045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85072</xdr:rowOff>
    </xdr:from>
    <xdr:to>
      <xdr:col>50</xdr:col>
      <xdr:colOff>165100</xdr:colOff>
      <xdr:row>63</xdr:row>
      <xdr:rowOff>15222</xdr:rowOff>
    </xdr:to>
    <xdr:sp macro="" textlink="">
      <xdr:nvSpPr>
        <xdr:cNvPr id="247" name="楕円 246">
          <a:extLst>
            <a:ext uri="{FF2B5EF4-FFF2-40B4-BE49-F238E27FC236}">
              <a16:creationId xmlns:a16="http://schemas.microsoft.com/office/drawing/2014/main" id="{62CE38FD-CD79-453D-9190-C2D50DFE8E30}"/>
            </a:ext>
          </a:extLst>
        </xdr:cNvPr>
        <xdr:cNvSpPr/>
      </xdr:nvSpPr>
      <xdr:spPr>
        <a:xfrm>
          <a:off x="8445500" y="104787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133376</xdr:rowOff>
    </xdr:from>
    <xdr:to>
      <xdr:col>55</xdr:col>
      <xdr:colOff>0</xdr:colOff>
      <xdr:row>62</xdr:row>
      <xdr:rowOff>135872</xdr:rowOff>
    </xdr:to>
    <xdr:cxnSp macro="">
      <xdr:nvCxnSpPr>
        <xdr:cNvPr id="248" name="直線コネクタ 247">
          <a:extLst>
            <a:ext uri="{FF2B5EF4-FFF2-40B4-BE49-F238E27FC236}">
              <a16:creationId xmlns:a16="http://schemas.microsoft.com/office/drawing/2014/main" id="{0058856F-5C4D-4281-B3D2-6283125EC231}"/>
            </a:ext>
          </a:extLst>
        </xdr:cNvPr>
        <xdr:cNvCxnSpPr/>
      </xdr:nvCxnSpPr>
      <xdr:spPr>
        <a:xfrm flipV="1">
          <a:off x="8496300" y="10527056"/>
          <a:ext cx="7239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103482</xdr:rowOff>
    </xdr:from>
    <xdr:to>
      <xdr:col>46</xdr:col>
      <xdr:colOff>38100</xdr:colOff>
      <xdr:row>63</xdr:row>
      <xdr:rowOff>33632</xdr:rowOff>
    </xdr:to>
    <xdr:sp macro="" textlink="">
      <xdr:nvSpPr>
        <xdr:cNvPr id="249" name="楕円 248">
          <a:extLst>
            <a:ext uri="{FF2B5EF4-FFF2-40B4-BE49-F238E27FC236}">
              <a16:creationId xmlns:a16="http://schemas.microsoft.com/office/drawing/2014/main" id="{B6EF4C25-7D61-4FA7-846F-09A5715D8C94}"/>
            </a:ext>
          </a:extLst>
        </xdr:cNvPr>
        <xdr:cNvSpPr/>
      </xdr:nvSpPr>
      <xdr:spPr>
        <a:xfrm>
          <a:off x="7670800" y="104971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135872</xdr:rowOff>
    </xdr:from>
    <xdr:to>
      <xdr:col>50</xdr:col>
      <xdr:colOff>114300</xdr:colOff>
      <xdr:row>62</xdr:row>
      <xdr:rowOff>154282</xdr:rowOff>
    </xdr:to>
    <xdr:cxnSp macro="">
      <xdr:nvCxnSpPr>
        <xdr:cNvPr id="250" name="直線コネクタ 249">
          <a:extLst>
            <a:ext uri="{FF2B5EF4-FFF2-40B4-BE49-F238E27FC236}">
              <a16:creationId xmlns:a16="http://schemas.microsoft.com/office/drawing/2014/main" id="{B5D94F34-5883-483C-8E18-706694E62A43}"/>
            </a:ext>
          </a:extLst>
        </xdr:cNvPr>
        <xdr:cNvCxnSpPr/>
      </xdr:nvCxnSpPr>
      <xdr:spPr>
        <a:xfrm flipV="1">
          <a:off x="7713980" y="10529552"/>
          <a:ext cx="782320" cy="1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103878</xdr:rowOff>
    </xdr:from>
    <xdr:to>
      <xdr:col>41</xdr:col>
      <xdr:colOff>101600</xdr:colOff>
      <xdr:row>63</xdr:row>
      <xdr:rowOff>34028</xdr:rowOff>
    </xdr:to>
    <xdr:sp macro="" textlink="">
      <xdr:nvSpPr>
        <xdr:cNvPr id="251" name="楕円 250">
          <a:extLst>
            <a:ext uri="{FF2B5EF4-FFF2-40B4-BE49-F238E27FC236}">
              <a16:creationId xmlns:a16="http://schemas.microsoft.com/office/drawing/2014/main" id="{81F88CC4-93FD-444A-BD56-03F942D25D3E}"/>
            </a:ext>
          </a:extLst>
        </xdr:cNvPr>
        <xdr:cNvSpPr/>
      </xdr:nvSpPr>
      <xdr:spPr>
        <a:xfrm>
          <a:off x="6873240" y="10497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154282</xdr:rowOff>
    </xdr:from>
    <xdr:to>
      <xdr:col>45</xdr:col>
      <xdr:colOff>177800</xdr:colOff>
      <xdr:row>62</xdr:row>
      <xdr:rowOff>154678</xdr:rowOff>
    </xdr:to>
    <xdr:cxnSp macro="">
      <xdr:nvCxnSpPr>
        <xdr:cNvPr id="252" name="直線コネクタ 251">
          <a:extLst>
            <a:ext uri="{FF2B5EF4-FFF2-40B4-BE49-F238E27FC236}">
              <a16:creationId xmlns:a16="http://schemas.microsoft.com/office/drawing/2014/main" id="{66FF6E11-6BE2-4CD7-9EFA-19090C562E71}"/>
            </a:ext>
          </a:extLst>
        </xdr:cNvPr>
        <xdr:cNvCxnSpPr/>
      </xdr:nvCxnSpPr>
      <xdr:spPr>
        <a:xfrm flipV="1">
          <a:off x="6924040" y="10547962"/>
          <a:ext cx="78994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102819</xdr:rowOff>
    </xdr:from>
    <xdr:to>
      <xdr:col>36</xdr:col>
      <xdr:colOff>165100</xdr:colOff>
      <xdr:row>63</xdr:row>
      <xdr:rowOff>32969</xdr:rowOff>
    </xdr:to>
    <xdr:sp macro="" textlink="">
      <xdr:nvSpPr>
        <xdr:cNvPr id="253" name="楕円 252">
          <a:extLst>
            <a:ext uri="{FF2B5EF4-FFF2-40B4-BE49-F238E27FC236}">
              <a16:creationId xmlns:a16="http://schemas.microsoft.com/office/drawing/2014/main" id="{202D1586-C072-43FD-881D-78F1C34DEA52}"/>
            </a:ext>
          </a:extLst>
        </xdr:cNvPr>
        <xdr:cNvSpPr/>
      </xdr:nvSpPr>
      <xdr:spPr>
        <a:xfrm>
          <a:off x="6098540" y="10496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153619</xdr:rowOff>
    </xdr:from>
    <xdr:to>
      <xdr:col>41</xdr:col>
      <xdr:colOff>50800</xdr:colOff>
      <xdr:row>62</xdr:row>
      <xdr:rowOff>154678</xdr:rowOff>
    </xdr:to>
    <xdr:cxnSp macro="">
      <xdr:nvCxnSpPr>
        <xdr:cNvPr id="254" name="直線コネクタ 253">
          <a:extLst>
            <a:ext uri="{FF2B5EF4-FFF2-40B4-BE49-F238E27FC236}">
              <a16:creationId xmlns:a16="http://schemas.microsoft.com/office/drawing/2014/main" id="{A1EBC7AD-4CC9-4296-BF44-795E44116C30}"/>
            </a:ext>
          </a:extLst>
        </xdr:cNvPr>
        <xdr:cNvCxnSpPr/>
      </xdr:nvCxnSpPr>
      <xdr:spPr>
        <a:xfrm>
          <a:off x="6149340" y="10547299"/>
          <a:ext cx="7747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F4787363-B4C3-4C7A-9688-C72644E54B1B}"/>
            </a:ext>
          </a:extLst>
        </xdr:cNvPr>
        <xdr:cNvSpPr txBox="1"/>
      </xdr:nvSpPr>
      <xdr:spPr>
        <a:xfrm>
          <a:off x="8239271" y="1017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C367A540-67F0-4B02-908B-6267C4D605F7}"/>
            </a:ext>
          </a:extLst>
        </xdr:cNvPr>
        <xdr:cNvSpPr txBox="1"/>
      </xdr:nvSpPr>
      <xdr:spPr>
        <a:xfrm>
          <a:off x="7477271" y="101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711EC6EC-8388-49F2-907E-648544FD909F}"/>
            </a:ext>
          </a:extLst>
        </xdr:cNvPr>
        <xdr:cNvSpPr txBox="1"/>
      </xdr:nvSpPr>
      <xdr:spPr>
        <a:xfrm>
          <a:off x="6702571" y="101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DBA1A056-1EC7-4A56-A611-F36BFDB89EEC}"/>
            </a:ext>
          </a:extLst>
        </xdr:cNvPr>
        <xdr:cNvSpPr txBox="1"/>
      </xdr:nvSpPr>
      <xdr:spPr>
        <a:xfrm>
          <a:off x="5905011" y="10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6349</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36D5E5A0-3129-4784-978A-84C367D5739B}"/>
            </a:ext>
          </a:extLst>
        </xdr:cNvPr>
        <xdr:cNvSpPr txBox="1"/>
      </xdr:nvSpPr>
      <xdr:spPr>
        <a:xfrm>
          <a:off x="8239271" y="1056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24759</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20A0479C-C7A2-4BC7-BCC5-9FBCE3CB2A74}"/>
            </a:ext>
          </a:extLst>
        </xdr:cNvPr>
        <xdr:cNvSpPr txBox="1"/>
      </xdr:nvSpPr>
      <xdr:spPr>
        <a:xfrm>
          <a:off x="7477271" y="1058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25155</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D338D5CE-0C78-46A2-A56F-8FE74FD01F5D}"/>
            </a:ext>
          </a:extLst>
        </xdr:cNvPr>
        <xdr:cNvSpPr txBox="1"/>
      </xdr:nvSpPr>
      <xdr:spPr>
        <a:xfrm>
          <a:off x="6702571" y="1058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24096</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79BB133F-8A7A-470B-948C-4FCBC8645ED0}"/>
            </a:ext>
          </a:extLst>
        </xdr:cNvPr>
        <xdr:cNvSpPr txBox="1"/>
      </xdr:nvSpPr>
      <xdr:spPr>
        <a:xfrm>
          <a:off x="5905011" y="1058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61E0D71-9281-4C53-828A-4E15EB24AB9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7430B7D4-5705-4034-B320-49E6486EA9A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8D939482-EFC9-4641-BCE4-606750080D5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7205570D-0A89-431E-AD12-926217973CE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06035DA-CC58-413D-9F64-20CA075DF0B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DC8918A5-ABF8-4BE1-B539-74AF0590B3A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B819FDC-6F93-46B6-9B22-985A944C54C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109D487-FBB6-4F12-A8BF-0EADD60E3A9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75F31AB8-3075-48B9-A06E-AFE1CF62FEA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001EBF3-17D1-48D8-B1C2-CA103E19883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4462762C-A786-4A23-86C2-6D0EF04803B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D7A1A9DF-8813-48EA-831F-E13C1F426F49}"/>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DCEDC5C7-BA6B-42F2-9CAB-48F6CC409B9C}"/>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B4D4B2C6-86D4-4965-91E0-3828E012F46E}"/>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F784788B-7BDF-4A27-B2A8-DE194F45E726}"/>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6BBE2A3B-B594-44A5-B066-9CF876443385}"/>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2AC9A5AE-DB73-4A49-99CA-337EB5584934}"/>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79C1666F-C8A8-447B-8B46-3FACA4D701E3}"/>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8AA6638-67CA-4084-80CD-03C0442FA78A}"/>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506C4660-060C-4A6F-9FC2-A905B4A1179E}"/>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1408001E-7A5B-4C43-9976-F62614391BA5}"/>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7AE5B8F7-199A-4D46-BD18-7D20E1042D1F}"/>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22C81F82-3B75-4FEF-B25B-089FE0152545}"/>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65EC094-A110-4BF1-BBF2-06759D5DD9D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90D77F02-C25A-4BE2-80AD-C159FE365FB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9EA7AB16-34C1-4206-9722-1F760062F37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6F629264-04F9-4339-8F72-7455E4DCF369}"/>
            </a:ext>
          </a:extLst>
        </xdr:cNvPr>
        <xdr:cNvCxnSpPr/>
      </xdr:nvCxnSpPr>
      <xdr:spPr>
        <a:xfrm flipV="1">
          <a:off x="4086225" y="13029656"/>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8EADB6E1-7848-421E-B040-BF8109E2AEC2}"/>
            </a:ext>
          </a:extLst>
        </xdr:cNvPr>
        <xdr:cNvSpPr txBox="1"/>
      </xdr:nvSpPr>
      <xdr:spPr>
        <a:xfrm>
          <a:off x="4124960" y="144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A0944509-8516-4376-9DAB-DE204AA81DCF}"/>
            </a:ext>
          </a:extLst>
        </xdr:cNvPr>
        <xdr:cNvCxnSpPr/>
      </xdr:nvCxnSpPr>
      <xdr:spPr>
        <a:xfrm>
          <a:off x="4020820" y="14400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5D263628-39A2-45FD-94E9-8DB7C8E78131}"/>
            </a:ext>
          </a:extLst>
        </xdr:cNvPr>
        <xdr:cNvSpPr txBox="1"/>
      </xdr:nvSpPr>
      <xdr:spPr>
        <a:xfrm>
          <a:off x="4124960" y="12808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BC5ECC4A-B076-4AED-B351-C159D6F2FDBA}"/>
            </a:ext>
          </a:extLst>
        </xdr:cNvPr>
        <xdr:cNvCxnSpPr/>
      </xdr:nvCxnSpPr>
      <xdr:spPr>
        <a:xfrm>
          <a:off x="4020820" y="1302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44104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8416DD7E-01B8-4857-869C-71B350553FC8}"/>
            </a:ext>
          </a:extLst>
        </xdr:cNvPr>
        <xdr:cNvSpPr txBox="1"/>
      </xdr:nvSpPr>
      <xdr:spPr>
        <a:xfrm>
          <a:off x="4124960" y="13790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871F0011-8E92-4A95-AB1C-0F9E3C1CCCD1}"/>
            </a:ext>
          </a:extLst>
        </xdr:cNvPr>
        <xdr:cNvSpPr/>
      </xdr:nvSpPr>
      <xdr:spPr>
        <a:xfrm>
          <a:off x="4036060" y="1381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B0798D4A-A702-4936-8BD0-270FD546D3A4}"/>
            </a:ext>
          </a:extLst>
        </xdr:cNvPr>
        <xdr:cNvSpPr/>
      </xdr:nvSpPr>
      <xdr:spPr>
        <a:xfrm>
          <a:off x="3312160" y="137860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18F1BEDA-49B9-4878-8153-E01C2FFF280B}"/>
            </a:ext>
          </a:extLst>
        </xdr:cNvPr>
        <xdr:cNvSpPr/>
      </xdr:nvSpPr>
      <xdr:spPr>
        <a:xfrm>
          <a:off x="2514600" y="137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A955223D-032D-4F22-91E8-78B31F898A04}"/>
            </a:ext>
          </a:extLst>
        </xdr:cNvPr>
        <xdr:cNvSpPr/>
      </xdr:nvSpPr>
      <xdr:spPr>
        <a:xfrm>
          <a:off x="173990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2A05B92F-050D-4AED-9CF1-252D44BE8DD0}"/>
            </a:ext>
          </a:extLst>
        </xdr:cNvPr>
        <xdr:cNvSpPr/>
      </xdr:nvSpPr>
      <xdr:spPr>
        <a:xfrm>
          <a:off x="965200" y="13698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9EB8023-17CA-4C76-9550-28075B3D4F3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05337F8-FBDC-4D6E-9DFB-CAE32992805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1DF8EE4-947A-423F-A198-3DE0CCB165C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6262390-7D7A-438D-9803-26698B051E6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333F9C2-D578-45CA-931A-E691E3E7E85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36286</xdr:rowOff>
    </xdr:from>
    <xdr:to>
      <xdr:col>24</xdr:col>
      <xdr:colOff>114300</xdr:colOff>
      <xdr:row>82</xdr:row>
      <xdr:rowOff>137886</xdr:rowOff>
    </xdr:to>
    <xdr:sp macro="" textlink="">
      <xdr:nvSpPr>
        <xdr:cNvPr id="305" name="楕円 304">
          <a:extLst>
            <a:ext uri="{FF2B5EF4-FFF2-40B4-BE49-F238E27FC236}">
              <a16:creationId xmlns:a16="http://schemas.microsoft.com/office/drawing/2014/main" id="{4C610F16-874A-426C-8910-A7ADAFD3C672}"/>
            </a:ext>
          </a:extLst>
        </xdr:cNvPr>
        <xdr:cNvSpPr/>
      </xdr:nvSpPr>
      <xdr:spPr>
        <a:xfrm>
          <a:off x="4036060" y="137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59163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32091751-8F69-4169-BF61-89207C3100B1}"/>
            </a:ext>
          </a:extLst>
        </xdr:cNvPr>
        <xdr:cNvSpPr txBox="1"/>
      </xdr:nvSpPr>
      <xdr:spPr>
        <a:xfrm>
          <a:off x="4124960" y="1363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13426</xdr:rowOff>
    </xdr:from>
    <xdr:to>
      <xdr:col>20</xdr:col>
      <xdr:colOff>38100</xdr:colOff>
      <xdr:row>82</xdr:row>
      <xdr:rowOff>115026</xdr:rowOff>
    </xdr:to>
    <xdr:sp macro="" textlink="">
      <xdr:nvSpPr>
        <xdr:cNvPr id="307" name="楕円 306">
          <a:extLst>
            <a:ext uri="{FF2B5EF4-FFF2-40B4-BE49-F238E27FC236}">
              <a16:creationId xmlns:a16="http://schemas.microsoft.com/office/drawing/2014/main" id="{6582B80D-65A0-408C-9124-42F56F834C09}"/>
            </a:ext>
          </a:extLst>
        </xdr:cNvPr>
        <xdr:cNvSpPr/>
      </xdr:nvSpPr>
      <xdr:spPr>
        <a:xfrm>
          <a:off x="3312160" y="137599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64226</xdr:rowOff>
    </xdr:from>
    <xdr:to>
      <xdr:col>24</xdr:col>
      <xdr:colOff>63500</xdr:colOff>
      <xdr:row>82</xdr:row>
      <xdr:rowOff>87086</xdr:rowOff>
    </xdr:to>
    <xdr:cxnSp macro="">
      <xdr:nvCxnSpPr>
        <xdr:cNvPr id="308" name="直線コネクタ 307">
          <a:extLst>
            <a:ext uri="{FF2B5EF4-FFF2-40B4-BE49-F238E27FC236}">
              <a16:creationId xmlns:a16="http://schemas.microsoft.com/office/drawing/2014/main" id="{C487084D-5A14-4F0B-8E1E-35BD7F2608CB}"/>
            </a:ext>
          </a:extLst>
        </xdr:cNvPr>
        <xdr:cNvCxnSpPr/>
      </xdr:nvCxnSpPr>
      <xdr:spPr>
        <a:xfrm>
          <a:off x="3355340" y="13810706"/>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121194</xdr:rowOff>
    </xdr:from>
    <xdr:to>
      <xdr:col>15</xdr:col>
      <xdr:colOff>101600</xdr:colOff>
      <xdr:row>83</xdr:row>
      <xdr:rowOff>51344</xdr:rowOff>
    </xdr:to>
    <xdr:sp macro="" textlink="">
      <xdr:nvSpPr>
        <xdr:cNvPr id="309" name="楕円 308">
          <a:extLst>
            <a:ext uri="{FF2B5EF4-FFF2-40B4-BE49-F238E27FC236}">
              <a16:creationId xmlns:a16="http://schemas.microsoft.com/office/drawing/2014/main" id="{37F737D0-04F4-4138-9260-B05260D6A553}"/>
            </a:ext>
          </a:extLst>
        </xdr:cNvPr>
        <xdr:cNvSpPr/>
      </xdr:nvSpPr>
      <xdr:spPr>
        <a:xfrm>
          <a:off x="2514600" y="13867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64226</xdr:rowOff>
    </xdr:from>
    <xdr:to>
      <xdr:col>19</xdr:col>
      <xdr:colOff>177800</xdr:colOff>
      <xdr:row>83</xdr:row>
      <xdr:rowOff>544</xdr:rowOff>
    </xdr:to>
    <xdr:cxnSp macro="">
      <xdr:nvCxnSpPr>
        <xdr:cNvPr id="310" name="直線コネクタ 309">
          <a:extLst>
            <a:ext uri="{FF2B5EF4-FFF2-40B4-BE49-F238E27FC236}">
              <a16:creationId xmlns:a16="http://schemas.microsoft.com/office/drawing/2014/main" id="{6CDBAE9D-83E9-4E63-BB43-C8D7BF97D3B4}"/>
            </a:ext>
          </a:extLst>
        </xdr:cNvPr>
        <xdr:cNvCxnSpPr/>
      </xdr:nvCxnSpPr>
      <xdr:spPr>
        <a:xfrm flipV="1">
          <a:off x="2565400" y="13810706"/>
          <a:ext cx="789940" cy="10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65677</xdr:rowOff>
    </xdr:from>
    <xdr:to>
      <xdr:col>10</xdr:col>
      <xdr:colOff>165100</xdr:colOff>
      <xdr:row>82</xdr:row>
      <xdr:rowOff>167277</xdr:rowOff>
    </xdr:to>
    <xdr:sp macro="" textlink="">
      <xdr:nvSpPr>
        <xdr:cNvPr id="311" name="楕円 310">
          <a:extLst>
            <a:ext uri="{FF2B5EF4-FFF2-40B4-BE49-F238E27FC236}">
              <a16:creationId xmlns:a16="http://schemas.microsoft.com/office/drawing/2014/main" id="{F8FA2B98-732A-467D-8D69-7B2D77A5C7D3}"/>
            </a:ext>
          </a:extLst>
        </xdr:cNvPr>
        <xdr:cNvSpPr/>
      </xdr:nvSpPr>
      <xdr:spPr>
        <a:xfrm>
          <a:off x="1739900" y="1381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116477</xdr:rowOff>
    </xdr:from>
    <xdr:to>
      <xdr:col>15</xdr:col>
      <xdr:colOff>50800</xdr:colOff>
      <xdr:row>83</xdr:row>
      <xdr:rowOff>544</xdr:rowOff>
    </xdr:to>
    <xdr:cxnSp macro="">
      <xdr:nvCxnSpPr>
        <xdr:cNvPr id="312" name="直線コネクタ 311">
          <a:extLst>
            <a:ext uri="{FF2B5EF4-FFF2-40B4-BE49-F238E27FC236}">
              <a16:creationId xmlns:a16="http://schemas.microsoft.com/office/drawing/2014/main" id="{8C573E7D-CE23-4A3E-BE2A-AC546C19242F}"/>
            </a:ext>
          </a:extLst>
        </xdr:cNvPr>
        <xdr:cNvCxnSpPr/>
      </xdr:nvCxnSpPr>
      <xdr:spPr>
        <a:xfrm>
          <a:off x="1790700" y="13862957"/>
          <a:ext cx="7747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36286</xdr:rowOff>
    </xdr:from>
    <xdr:to>
      <xdr:col>6</xdr:col>
      <xdr:colOff>38100</xdr:colOff>
      <xdr:row>82</xdr:row>
      <xdr:rowOff>137886</xdr:rowOff>
    </xdr:to>
    <xdr:sp macro="" textlink="">
      <xdr:nvSpPr>
        <xdr:cNvPr id="313" name="楕円 312">
          <a:extLst>
            <a:ext uri="{FF2B5EF4-FFF2-40B4-BE49-F238E27FC236}">
              <a16:creationId xmlns:a16="http://schemas.microsoft.com/office/drawing/2014/main" id="{5D364884-4C8F-4912-8BE1-F110B87DEF69}"/>
            </a:ext>
          </a:extLst>
        </xdr:cNvPr>
        <xdr:cNvSpPr/>
      </xdr:nvSpPr>
      <xdr:spPr>
        <a:xfrm>
          <a:off x="965200" y="137827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87086</xdr:rowOff>
    </xdr:from>
    <xdr:to>
      <xdr:col>10</xdr:col>
      <xdr:colOff>114300</xdr:colOff>
      <xdr:row>82</xdr:row>
      <xdr:rowOff>116477</xdr:rowOff>
    </xdr:to>
    <xdr:cxnSp macro="">
      <xdr:nvCxnSpPr>
        <xdr:cNvPr id="314" name="直線コネクタ 313">
          <a:extLst>
            <a:ext uri="{FF2B5EF4-FFF2-40B4-BE49-F238E27FC236}">
              <a16:creationId xmlns:a16="http://schemas.microsoft.com/office/drawing/2014/main" id="{B050DFD3-905E-47C6-A48B-F837BA1434F3}"/>
            </a:ext>
          </a:extLst>
        </xdr:cNvPr>
        <xdr:cNvCxnSpPr/>
      </xdr:nvCxnSpPr>
      <xdr:spPr>
        <a:xfrm>
          <a:off x="1008380" y="13833566"/>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a:extLst>
            <a:ext uri="{FF2B5EF4-FFF2-40B4-BE49-F238E27FC236}">
              <a16:creationId xmlns:a16="http://schemas.microsoft.com/office/drawing/2014/main" id="{B4C4B755-FB2D-467C-B4AD-9C932E8F99E0}"/>
            </a:ext>
          </a:extLst>
        </xdr:cNvPr>
        <xdr:cNvSpPr txBox="1"/>
      </xdr:nvSpPr>
      <xdr:spPr>
        <a:xfrm>
          <a:off x="3170564" y="13878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a:extLst>
            <a:ext uri="{FF2B5EF4-FFF2-40B4-BE49-F238E27FC236}">
              <a16:creationId xmlns:a16="http://schemas.microsoft.com/office/drawing/2014/main" id="{9362285B-624E-474B-9364-E1DCE0E99F4B}"/>
            </a:ext>
          </a:extLst>
        </xdr:cNvPr>
        <xdr:cNvSpPr txBox="1"/>
      </xdr:nvSpPr>
      <xdr:spPr>
        <a:xfrm>
          <a:off x="2385704" y="1353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a:extLst>
            <a:ext uri="{FF2B5EF4-FFF2-40B4-BE49-F238E27FC236}">
              <a16:creationId xmlns:a16="http://schemas.microsoft.com/office/drawing/2014/main" id="{91B9F51E-8847-4873-872A-CF216E5A1CCA}"/>
            </a:ext>
          </a:extLst>
        </xdr:cNvPr>
        <xdr:cNvSpPr txBox="1"/>
      </xdr:nvSpPr>
      <xdr:spPr>
        <a:xfrm>
          <a:off x="1611004" y="1350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a:extLst>
            <a:ext uri="{FF2B5EF4-FFF2-40B4-BE49-F238E27FC236}">
              <a16:creationId xmlns:a16="http://schemas.microsoft.com/office/drawing/2014/main" id="{90976289-07F9-4538-8C14-280B365231EB}"/>
            </a:ext>
          </a:extLst>
        </xdr:cNvPr>
        <xdr:cNvSpPr txBox="1"/>
      </xdr:nvSpPr>
      <xdr:spPr>
        <a:xfrm>
          <a:off x="836304" y="1347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131553</xdr:rowOff>
    </xdr:from>
    <xdr:ext cx="405111" cy="259045"/>
    <xdr:sp macro="" textlink="">
      <xdr:nvSpPr>
        <xdr:cNvPr id="319" name="n_1mainValue【公営住宅】&#10;有形固定資産減価償却率">
          <a:extLst>
            <a:ext uri="{FF2B5EF4-FFF2-40B4-BE49-F238E27FC236}">
              <a16:creationId xmlns:a16="http://schemas.microsoft.com/office/drawing/2014/main" id="{686A583D-9F6C-4320-92B0-4D826E872EEE}"/>
            </a:ext>
          </a:extLst>
        </xdr:cNvPr>
        <xdr:cNvSpPr txBox="1"/>
      </xdr:nvSpPr>
      <xdr:spPr>
        <a:xfrm>
          <a:off x="3170564" y="1354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42471</xdr:rowOff>
    </xdr:from>
    <xdr:ext cx="405111" cy="259045"/>
    <xdr:sp macro="" textlink="">
      <xdr:nvSpPr>
        <xdr:cNvPr id="320" name="n_2mainValue【公営住宅】&#10;有形固定資産減価償却率">
          <a:extLst>
            <a:ext uri="{FF2B5EF4-FFF2-40B4-BE49-F238E27FC236}">
              <a16:creationId xmlns:a16="http://schemas.microsoft.com/office/drawing/2014/main" id="{84F35833-1937-4857-879A-CA1522DEEBC0}"/>
            </a:ext>
          </a:extLst>
        </xdr:cNvPr>
        <xdr:cNvSpPr txBox="1"/>
      </xdr:nvSpPr>
      <xdr:spPr>
        <a:xfrm>
          <a:off x="2385704" y="1395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158404</xdr:rowOff>
    </xdr:from>
    <xdr:ext cx="405111" cy="259045"/>
    <xdr:sp macro="" textlink="">
      <xdr:nvSpPr>
        <xdr:cNvPr id="321" name="n_3mainValue【公営住宅】&#10;有形固定資産減価償却率">
          <a:extLst>
            <a:ext uri="{FF2B5EF4-FFF2-40B4-BE49-F238E27FC236}">
              <a16:creationId xmlns:a16="http://schemas.microsoft.com/office/drawing/2014/main" id="{42775499-5CB7-411B-B752-B90D7CE795E0}"/>
            </a:ext>
          </a:extLst>
        </xdr:cNvPr>
        <xdr:cNvSpPr txBox="1"/>
      </xdr:nvSpPr>
      <xdr:spPr>
        <a:xfrm>
          <a:off x="1611004" y="13904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129013</xdr:rowOff>
    </xdr:from>
    <xdr:ext cx="405111" cy="259045"/>
    <xdr:sp macro="" textlink="">
      <xdr:nvSpPr>
        <xdr:cNvPr id="322" name="n_4mainValue【公営住宅】&#10;有形固定資産減価償却率">
          <a:extLst>
            <a:ext uri="{FF2B5EF4-FFF2-40B4-BE49-F238E27FC236}">
              <a16:creationId xmlns:a16="http://schemas.microsoft.com/office/drawing/2014/main" id="{60B62709-354A-46DB-924F-5B8C271EB6D1}"/>
            </a:ext>
          </a:extLst>
        </xdr:cNvPr>
        <xdr:cNvSpPr txBox="1"/>
      </xdr:nvSpPr>
      <xdr:spPr>
        <a:xfrm>
          <a:off x="836304" y="1387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24941DF-7DC1-4815-9FBB-C61AD3D3FD7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19939C2-4A46-41F3-AD31-EBBD2666A8C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D3E0BB7-46AB-423B-863D-B0B02446256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07F2FBE-360D-43F9-9271-40DAF824DDD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0ED2590-F2B2-4490-A1F2-E8A651C4AFF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B8E4ADA-8C2C-463F-A6F0-8C71AD35734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8A98D9F-5190-4872-B03D-A12546F9C5E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F2C72F8-B36A-436A-B0CC-A5D56EEA39E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8FD17BA-F193-4D39-A944-FF4FBDE5AA3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5DDE9D3-F0DA-441D-A3B6-262888CEFA4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EB32771F-8E19-431A-96E9-6793B9E01333}"/>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DD0FC079-BF88-45C7-8F83-8861B6BF7B73}"/>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C0777EBA-2565-48F6-A6E8-93234AAA13C9}"/>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495B8912-7E3F-40C3-AF59-D9628328EB61}"/>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80BB2AA4-AB12-4E78-91E5-FDD4F427FF34}"/>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E4DBD5FF-7A18-470A-8FCE-FCDAB4B814F1}"/>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1BCE5DF7-A9D6-429A-BC7E-3ACAFE3D6935}"/>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EAD47F8B-29E7-48F9-B57F-FAABB1D0AC29}"/>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00BCB9E-2AE9-41DA-8CD9-14EBD5F5ABF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95B9AB4A-3EBA-4DC1-84E9-15CF08CCBC8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C8CD3EE8-EAD3-487E-B45F-62DFFE4DA89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FCAFA321-9E1D-45EA-9BEE-9B5CA6A0D67D}"/>
            </a:ext>
          </a:extLst>
        </xdr:cNvPr>
        <xdr:cNvCxnSpPr/>
      </xdr:nvCxnSpPr>
      <xdr:spPr>
        <a:xfrm flipV="1">
          <a:off x="9219565" y="13031877"/>
          <a:ext cx="0" cy="141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E26CA42A-BA89-4095-A0F2-1E3519C539E0}"/>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871248CE-BF4B-4417-AEBF-9ADB9037796A}"/>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5C137D17-C34D-46CA-B60F-06749A0EB960}"/>
            </a:ext>
          </a:extLst>
        </xdr:cNvPr>
        <xdr:cNvSpPr txBox="1"/>
      </xdr:nvSpPr>
      <xdr:spPr>
        <a:xfrm>
          <a:off x="9258300" y="128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E3BCA03B-3089-46BA-9FF8-1FF01434A871}"/>
            </a:ext>
          </a:extLst>
        </xdr:cNvPr>
        <xdr:cNvCxnSpPr/>
      </xdr:nvCxnSpPr>
      <xdr:spPr>
        <a:xfrm>
          <a:off x="9154160" y="13031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E8C11A01-D285-4BD5-8277-0A43C615652C}"/>
            </a:ext>
          </a:extLst>
        </xdr:cNvPr>
        <xdr:cNvSpPr txBox="1"/>
      </xdr:nvSpPr>
      <xdr:spPr>
        <a:xfrm>
          <a:off x="9258300" y="1366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CC66F254-D931-424D-A145-7CEFDE2C19F8}"/>
            </a:ext>
          </a:extLst>
        </xdr:cNvPr>
        <xdr:cNvSpPr/>
      </xdr:nvSpPr>
      <xdr:spPr>
        <a:xfrm>
          <a:off x="9192260" y="138087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BC5DA610-619C-4194-B65E-2956975AC5AC}"/>
            </a:ext>
          </a:extLst>
        </xdr:cNvPr>
        <xdr:cNvSpPr/>
      </xdr:nvSpPr>
      <xdr:spPr>
        <a:xfrm>
          <a:off x="8445500" y="13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DED62CC1-3F97-41DC-958C-CFC48F04E812}"/>
            </a:ext>
          </a:extLst>
        </xdr:cNvPr>
        <xdr:cNvSpPr/>
      </xdr:nvSpPr>
      <xdr:spPr>
        <a:xfrm>
          <a:off x="7670800" y="137977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1DF89134-5FC5-43E9-B674-699E758E0C60}"/>
            </a:ext>
          </a:extLst>
        </xdr:cNvPr>
        <xdr:cNvSpPr/>
      </xdr:nvSpPr>
      <xdr:spPr>
        <a:xfrm>
          <a:off x="6873240" y="1378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481A7A48-44D8-4FC5-B244-CE600E55DF00}"/>
            </a:ext>
          </a:extLst>
        </xdr:cNvPr>
        <xdr:cNvSpPr/>
      </xdr:nvSpPr>
      <xdr:spPr>
        <a:xfrm>
          <a:off x="6098540" y="1377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3E95A18-EEB3-4CB6-ABA8-E5C182C77B6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1E642AD-E882-447D-8F53-C1C1B4C1735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B384D71-63D6-47C3-BECE-524AFA716D5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5A352B7-56EB-46D6-8888-EFF40C5331A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3DC2D6E-671F-424B-AD81-B6BF5EA63FB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xdr:rowOff>
    </xdr:from>
    <xdr:to>
      <xdr:col>55</xdr:col>
      <xdr:colOff>50800</xdr:colOff>
      <xdr:row>84</xdr:row>
      <xdr:rowOff>118160</xdr:rowOff>
    </xdr:to>
    <xdr:sp macro="" textlink="">
      <xdr:nvSpPr>
        <xdr:cNvPr id="360" name="楕円 359">
          <a:extLst>
            <a:ext uri="{FF2B5EF4-FFF2-40B4-BE49-F238E27FC236}">
              <a16:creationId xmlns:a16="http://schemas.microsoft.com/office/drawing/2014/main" id="{76064A8F-0AA4-456D-AB17-1C420F292CD7}"/>
            </a:ext>
          </a:extLst>
        </xdr:cNvPr>
        <xdr:cNvSpPr/>
      </xdr:nvSpPr>
      <xdr:spPr>
        <a:xfrm>
          <a:off x="9192260" y="140983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166437</xdr:rowOff>
    </xdr:from>
    <xdr:ext cx="469744" cy="259045"/>
    <xdr:sp macro="" textlink="">
      <xdr:nvSpPr>
        <xdr:cNvPr id="361" name="【公営住宅】&#10;一人当たり面積該当値テキスト">
          <a:extLst>
            <a:ext uri="{FF2B5EF4-FFF2-40B4-BE49-F238E27FC236}">
              <a16:creationId xmlns:a16="http://schemas.microsoft.com/office/drawing/2014/main" id="{CE9E321B-F1EF-48AA-83B3-96D4D0382CEC}"/>
            </a:ext>
          </a:extLst>
        </xdr:cNvPr>
        <xdr:cNvSpPr txBox="1"/>
      </xdr:nvSpPr>
      <xdr:spPr>
        <a:xfrm>
          <a:off x="9258300" y="1408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17475</xdr:rowOff>
    </xdr:from>
    <xdr:to>
      <xdr:col>50</xdr:col>
      <xdr:colOff>165100</xdr:colOff>
      <xdr:row>84</xdr:row>
      <xdr:rowOff>119075</xdr:rowOff>
    </xdr:to>
    <xdr:sp macro="" textlink="">
      <xdr:nvSpPr>
        <xdr:cNvPr id="362" name="楕円 361">
          <a:extLst>
            <a:ext uri="{FF2B5EF4-FFF2-40B4-BE49-F238E27FC236}">
              <a16:creationId xmlns:a16="http://schemas.microsoft.com/office/drawing/2014/main" id="{BDA364C3-3CEB-4DE7-93DD-6A620E8C96DA}"/>
            </a:ext>
          </a:extLst>
        </xdr:cNvPr>
        <xdr:cNvSpPr/>
      </xdr:nvSpPr>
      <xdr:spPr>
        <a:xfrm>
          <a:off x="8445500" y="140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67360</xdr:rowOff>
    </xdr:from>
    <xdr:to>
      <xdr:col>55</xdr:col>
      <xdr:colOff>0</xdr:colOff>
      <xdr:row>84</xdr:row>
      <xdr:rowOff>68275</xdr:rowOff>
    </xdr:to>
    <xdr:cxnSp macro="">
      <xdr:nvCxnSpPr>
        <xdr:cNvPr id="363" name="直線コネクタ 362">
          <a:extLst>
            <a:ext uri="{FF2B5EF4-FFF2-40B4-BE49-F238E27FC236}">
              <a16:creationId xmlns:a16="http://schemas.microsoft.com/office/drawing/2014/main" id="{92A17725-2318-410E-B794-F977BC3B3DC0}"/>
            </a:ext>
          </a:extLst>
        </xdr:cNvPr>
        <xdr:cNvCxnSpPr/>
      </xdr:nvCxnSpPr>
      <xdr:spPr>
        <a:xfrm flipV="1">
          <a:off x="8496300" y="14149120"/>
          <a:ext cx="7239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12903</xdr:rowOff>
    </xdr:from>
    <xdr:to>
      <xdr:col>46</xdr:col>
      <xdr:colOff>38100</xdr:colOff>
      <xdr:row>84</xdr:row>
      <xdr:rowOff>114503</xdr:rowOff>
    </xdr:to>
    <xdr:sp macro="" textlink="">
      <xdr:nvSpPr>
        <xdr:cNvPr id="364" name="楕円 363">
          <a:extLst>
            <a:ext uri="{FF2B5EF4-FFF2-40B4-BE49-F238E27FC236}">
              <a16:creationId xmlns:a16="http://schemas.microsoft.com/office/drawing/2014/main" id="{B642574E-B13B-4250-9D22-577DBB5BE245}"/>
            </a:ext>
          </a:extLst>
        </xdr:cNvPr>
        <xdr:cNvSpPr/>
      </xdr:nvSpPr>
      <xdr:spPr>
        <a:xfrm>
          <a:off x="7670800" y="140946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63703</xdr:rowOff>
    </xdr:from>
    <xdr:to>
      <xdr:col>50</xdr:col>
      <xdr:colOff>114300</xdr:colOff>
      <xdr:row>84</xdr:row>
      <xdr:rowOff>68275</xdr:rowOff>
    </xdr:to>
    <xdr:cxnSp macro="">
      <xdr:nvCxnSpPr>
        <xdr:cNvPr id="365" name="直線コネクタ 364">
          <a:extLst>
            <a:ext uri="{FF2B5EF4-FFF2-40B4-BE49-F238E27FC236}">
              <a16:creationId xmlns:a16="http://schemas.microsoft.com/office/drawing/2014/main" id="{236913FA-6174-4D0F-BFE1-E7EEDFE9ED70}"/>
            </a:ext>
          </a:extLst>
        </xdr:cNvPr>
        <xdr:cNvCxnSpPr/>
      </xdr:nvCxnSpPr>
      <xdr:spPr>
        <a:xfrm>
          <a:off x="7713980" y="14145463"/>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11988</xdr:rowOff>
    </xdr:from>
    <xdr:to>
      <xdr:col>41</xdr:col>
      <xdr:colOff>101600</xdr:colOff>
      <xdr:row>84</xdr:row>
      <xdr:rowOff>113588</xdr:rowOff>
    </xdr:to>
    <xdr:sp macro="" textlink="">
      <xdr:nvSpPr>
        <xdr:cNvPr id="366" name="楕円 365">
          <a:extLst>
            <a:ext uri="{FF2B5EF4-FFF2-40B4-BE49-F238E27FC236}">
              <a16:creationId xmlns:a16="http://schemas.microsoft.com/office/drawing/2014/main" id="{1582D228-009A-4DCD-B123-901C47F5D64A}"/>
            </a:ext>
          </a:extLst>
        </xdr:cNvPr>
        <xdr:cNvSpPr/>
      </xdr:nvSpPr>
      <xdr:spPr>
        <a:xfrm>
          <a:off x="6873240" y="1409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62788</xdr:rowOff>
    </xdr:from>
    <xdr:to>
      <xdr:col>45</xdr:col>
      <xdr:colOff>177800</xdr:colOff>
      <xdr:row>84</xdr:row>
      <xdr:rowOff>63703</xdr:rowOff>
    </xdr:to>
    <xdr:cxnSp macro="">
      <xdr:nvCxnSpPr>
        <xdr:cNvPr id="367" name="直線コネクタ 366">
          <a:extLst>
            <a:ext uri="{FF2B5EF4-FFF2-40B4-BE49-F238E27FC236}">
              <a16:creationId xmlns:a16="http://schemas.microsoft.com/office/drawing/2014/main" id="{2CDF1F7C-317D-452A-89C4-05E7294F6565}"/>
            </a:ext>
          </a:extLst>
        </xdr:cNvPr>
        <xdr:cNvCxnSpPr/>
      </xdr:nvCxnSpPr>
      <xdr:spPr>
        <a:xfrm>
          <a:off x="6924040" y="14144548"/>
          <a:ext cx="78994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68" name="楕円 367">
          <a:extLst>
            <a:ext uri="{FF2B5EF4-FFF2-40B4-BE49-F238E27FC236}">
              <a16:creationId xmlns:a16="http://schemas.microsoft.com/office/drawing/2014/main" id="{3C334F08-2BD8-4E56-A715-7160D3EC3B82}"/>
            </a:ext>
          </a:extLst>
        </xdr:cNvPr>
        <xdr:cNvSpPr/>
      </xdr:nvSpPr>
      <xdr:spPr>
        <a:xfrm>
          <a:off x="609854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60961</xdr:rowOff>
    </xdr:from>
    <xdr:to>
      <xdr:col>41</xdr:col>
      <xdr:colOff>50800</xdr:colOff>
      <xdr:row>84</xdr:row>
      <xdr:rowOff>62788</xdr:rowOff>
    </xdr:to>
    <xdr:cxnSp macro="">
      <xdr:nvCxnSpPr>
        <xdr:cNvPr id="369" name="直線コネクタ 368">
          <a:extLst>
            <a:ext uri="{FF2B5EF4-FFF2-40B4-BE49-F238E27FC236}">
              <a16:creationId xmlns:a16="http://schemas.microsoft.com/office/drawing/2014/main" id="{892BC207-0A61-42B8-9787-43998AB5D741}"/>
            </a:ext>
          </a:extLst>
        </xdr:cNvPr>
        <xdr:cNvCxnSpPr/>
      </xdr:nvCxnSpPr>
      <xdr:spPr>
        <a:xfrm>
          <a:off x="6149340" y="14142721"/>
          <a:ext cx="7747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E873985B-6ED4-454E-8B42-72C50658F7D9}"/>
            </a:ext>
          </a:extLst>
        </xdr:cNvPr>
        <xdr:cNvSpPr txBox="1"/>
      </xdr:nvSpPr>
      <xdr:spPr>
        <a:xfrm>
          <a:off x="8271587" y="1358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a:extLst>
            <a:ext uri="{FF2B5EF4-FFF2-40B4-BE49-F238E27FC236}">
              <a16:creationId xmlns:a16="http://schemas.microsoft.com/office/drawing/2014/main" id="{9AA9BE76-9B79-4D05-82D6-739DE399C13A}"/>
            </a:ext>
          </a:extLst>
        </xdr:cNvPr>
        <xdr:cNvSpPr txBox="1"/>
      </xdr:nvSpPr>
      <xdr:spPr>
        <a:xfrm>
          <a:off x="7509587" y="135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a:extLst>
            <a:ext uri="{FF2B5EF4-FFF2-40B4-BE49-F238E27FC236}">
              <a16:creationId xmlns:a16="http://schemas.microsoft.com/office/drawing/2014/main" id="{EEE8CC41-669D-418E-83C5-0DCF59FDA297}"/>
            </a:ext>
          </a:extLst>
        </xdr:cNvPr>
        <xdr:cNvSpPr txBox="1"/>
      </xdr:nvSpPr>
      <xdr:spPr>
        <a:xfrm>
          <a:off x="6712027" y="1356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a:extLst>
            <a:ext uri="{FF2B5EF4-FFF2-40B4-BE49-F238E27FC236}">
              <a16:creationId xmlns:a16="http://schemas.microsoft.com/office/drawing/2014/main" id="{33856E03-AFE4-4D3F-A2C2-444B1ECC8FC4}"/>
            </a:ext>
          </a:extLst>
        </xdr:cNvPr>
        <xdr:cNvSpPr txBox="1"/>
      </xdr:nvSpPr>
      <xdr:spPr>
        <a:xfrm>
          <a:off x="5937327" y="135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110202</xdr:rowOff>
    </xdr:from>
    <xdr:ext cx="469744" cy="259045"/>
    <xdr:sp macro="" textlink="">
      <xdr:nvSpPr>
        <xdr:cNvPr id="374" name="n_1mainValue【公営住宅】&#10;一人当たり面積">
          <a:extLst>
            <a:ext uri="{FF2B5EF4-FFF2-40B4-BE49-F238E27FC236}">
              <a16:creationId xmlns:a16="http://schemas.microsoft.com/office/drawing/2014/main" id="{D9B2DCE2-FC79-40F6-8246-4E6728BE2F4D}"/>
            </a:ext>
          </a:extLst>
        </xdr:cNvPr>
        <xdr:cNvSpPr txBox="1"/>
      </xdr:nvSpPr>
      <xdr:spPr>
        <a:xfrm>
          <a:off x="8271587" y="1419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105630</xdr:rowOff>
    </xdr:from>
    <xdr:ext cx="469744" cy="259045"/>
    <xdr:sp macro="" textlink="">
      <xdr:nvSpPr>
        <xdr:cNvPr id="375" name="n_2mainValue【公営住宅】&#10;一人当たり面積">
          <a:extLst>
            <a:ext uri="{FF2B5EF4-FFF2-40B4-BE49-F238E27FC236}">
              <a16:creationId xmlns:a16="http://schemas.microsoft.com/office/drawing/2014/main" id="{7F9C8253-7E74-40FC-8971-4ABA2E037FE4}"/>
            </a:ext>
          </a:extLst>
        </xdr:cNvPr>
        <xdr:cNvSpPr txBox="1"/>
      </xdr:nvSpPr>
      <xdr:spPr>
        <a:xfrm>
          <a:off x="7509587" y="141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104715</xdr:rowOff>
    </xdr:from>
    <xdr:ext cx="469744" cy="259045"/>
    <xdr:sp macro="" textlink="">
      <xdr:nvSpPr>
        <xdr:cNvPr id="376" name="n_3mainValue【公営住宅】&#10;一人当たり面積">
          <a:extLst>
            <a:ext uri="{FF2B5EF4-FFF2-40B4-BE49-F238E27FC236}">
              <a16:creationId xmlns:a16="http://schemas.microsoft.com/office/drawing/2014/main" id="{5D49CCFA-CBD9-41B1-952B-89F7002FF599}"/>
            </a:ext>
          </a:extLst>
        </xdr:cNvPr>
        <xdr:cNvSpPr txBox="1"/>
      </xdr:nvSpPr>
      <xdr:spPr>
        <a:xfrm>
          <a:off x="6712027" y="1418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102888</xdr:rowOff>
    </xdr:from>
    <xdr:ext cx="469744" cy="259045"/>
    <xdr:sp macro="" textlink="">
      <xdr:nvSpPr>
        <xdr:cNvPr id="377" name="n_4mainValue【公営住宅】&#10;一人当たり面積">
          <a:extLst>
            <a:ext uri="{FF2B5EF4-FFF2-40B4-BE49-F238E27FC236}">
              <a16:creationId xmlns:a16="http://schemas.microsoft.com/office/drawing/2014/main" id="{7A81B8FB-9537-4ECB-8AE3-E99D2795D0FC}"/>
            </a:ext>
          </a:extLst>
        </xdr:cNvPr>
        <xdr:cNvSpPr txBox="1"/>
      </xdr:nvSpPr>
      <xdr:spPr>
        <a:xfrm>
          <a:off x="593732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C4F8E31B-AAC0-497F-8C7B-F9D1B99A861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0E50975-E042-4400-8976-643A3184701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9810810-2D87-4224-96CE-B5AFF1E4CF9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F66D5B8-A254-45D7-9400-21B6EDA9EFE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6D66564-73BD-43BE-A2F6-1998D24D666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571D36D-B1E8-4E7D-88DB-151C1076B38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DC0169B3-12DF-4E59-9A01-BF4032A3CEC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6ED1C00-8E8E-409A-B6B8-D16F11926A4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43AD94EB-8036-41CE-9893-190165F600D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5BB214A8-7399-489D-993F-930C9EB1F46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14774B7F-92A9-4BAA-ADFA-BD8A6239044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BE26AC34-242B-4D39-815B-88CE517BEDB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8C2EC93F-C211-45B9-AF91-C1657D9D3F1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FE3695F2-D8FA-451F-A931-CDD82EA6501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76A08035-3BE8-4858-BD65-068B7566530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D4569D23-7CCB-4256-B902-87CC76C323E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E1D03598-8A0C-443E-982B-2BFC9EACEEC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39A448EC-4583-49CF-BAB1-3DC0F88B307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AFD63583-E04D-4286-9FD5-DEEB5DBEC64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A2CA1061-5C22-44CA-9A31-1403F09AEB9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40082F1A-214D-452E-899C-800D7F04C67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419FEE8A-B835-41EA-9279-DE976E007F9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355C011C-2901-4C52-8C4A-DACAA890CFD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9592CEF9-C026-40B5-BE88-B194B281636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CC38E2AF-F27A-47B0-8888-E7306350509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AC6F43F3-E31C-4FEF-973D-A29CCE85D84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B756E944-9F28-4AB2-B9C9-7EA8334F81F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8F70C46C-4D10-4254-8211-75C8F519CCC1}"/>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4764B6FA-BC13-40F2-B1EC-5D55A643EECC}"/>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598546C3-4218-4B3B-BD7B-E3F2EE999AFB}"/>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9313D0D2-3045-468C-80A4-0D683EBD94B7}"/>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BCEEB21-642E-4535-89EE-E53A33EAA05A}"/>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64FAE4D1-5DD2-4BE0-8A7F-FEDCA422492E}"/>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E177A85E-CB76-41E4-89C7-8B262BFE215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24B1903D-58D9-4796-8A28-EDF18F23903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C1C018F0-5A3C-408B-AC91-F58E54478D94}"/>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C3A28674-DB22-4026-B4CF-2D3A1566B4AD}"/>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690EF686-7D47-418E-99E5-A0D365757D5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498FDD12-CACB-4B86-AFC6-9430399A26F2}"/>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5CAC28BD-305E-4ED1-8ED1-1274ADA8F7C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72462712-5377-41F2-8707-162A0619727D}"/>
            </a:ext>
          </a:extLst>
        </xdr:cNvPr>
        <xdr:cNvCxnSpPr/>
      </xdr:nvCxnSpPr>
      <xdr:spPr>
        <a:xfrm flipV="1">
          <a:off x="14375764" y="5850255"/>
          <a:ext cx="0" cy="98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A90159DE-316E-4A44-AFCA-F6018E6ABE2A}"/>
            </a:ext>
          </a:extLst>
        </xdr:cNvPr>
        <xdr:cNvSpPr txBox="1"/>
      </xdr:nvSpPr>
      <xdr:spPr>
        <a:xfrm>
          <a:off x="144145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6CA22173-DCF0-43E7-A376-737AE2C78AEA}"/>
            </a:ext>
          </a:extLst>
        </xdr:cNvPr>
        <xdr:cNvCxnSpPr/>
      </xdr:nvCxnSpPr>
      <xdr:spPr>
        <a:xfrm>
          <a:off x="14287500" y="6838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E74F815D-1129-49CF-A967-6856130E8BA5}"/>
            </a:ext>
          </a:extLst>
        </xdr:cNvPr>
        <xdr:cNvSpPr txBox="1"/>
      </xdr:nvSpPr>
      <xdr:spPr>
        <a:xfrm>
          <a:off x="1441450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A2385BC0-EB30-4FDD-AEC9-A1A4E2B8B672}"/>
            </a:ext>
          </a:extLst>
        </xdr:cNvPr>
        <xdr:cNvCxnSpPr/>
      </xdr:nvCxnSpPr>
      <xdr:spPr>
        <a:xfrm>
          <a:off x="14287500" y="5850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6AF861CD-0F3B-4C3D-81F0-6C8B28900274}"/>
            </a:ext>
          </a:extLst>
        </xdr:cNvPr>
        <xdr:cNvSpPr txBox="1"/>
      </xdr:nvSpPr>
      <xdr:spPr>
        <a:xfrm>
          <a:off x="144145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BCF76532-D51C-43B3-9608-DC14D7338E03}"/>
            </a:ext>
          </a:extLst>
        </xdr:cNvPr>
        <xdr:cNvSpPr/>
      </xdr:nvSpPr>
      <xdr:spPr>
        <a:xfrm>
          <a:off x="14325600" y="63042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26AE9D49-8FD9-4CAB-A3DB-0CE6361619A4}"/>
            </a:ext>
          </a:extLst>
        </xdr:cNvPr>
        <xdr:cNvSpPr/>
      </xdr:nvSpPr>
      <xdr:spPr>
        <a:xfrm>
          <a:off x="1357884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a:extLst>
            <a:ext uri="{FF2B5EF4-FFF2-40B4-BE49-F238E27FC236}">
              <a16:creationId xmlns:a16="http://schemas.microsoft.com/office/drawing/2014/main" id="{8C5CB54D-E907-4F0F-898A-B2842237BDCF}"/>
            </a:ext>
          </a:extLst>
        </xdr:cNvPr>
        <xdr:cNvSpPr/>
      </xdr:nvSpPr>
      <xdr:spPr>
        <a:xfrm>
          <a:off x="1280414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a:extLst>
            <a:ext uri="{FF2B5EF4-FFF2-40B4-BE49-F238E27FC236}">
              <a16:creationId xmlns:a16="http://schemas.microsoft.com/office/drawing/2014/main" id="{B1DB193E-590B-4B89-B95A-54BFF580E220}"/>
            </a:ext>
          </a:extLst>
        </xdr:cNvPr>
        <xdr:cNvSpPr/>
      </xdr:nvSpPr>
      <xdr:spPr>
        <a:xfrm>
          <a:off x="12029440" y="622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428" name="フローチャート: 判断 427">
          <a:extLst>
            <a:ext uri="{FF2B5EF4-FFF2-40B4-BE49-F238E27FC236}">
              <a16:creationId xmlns:a16="http://schemas.microsoft.com/office/drawing/2014/main" id="{C9C52D96-41A6-4D47-BA1A-FC0CF5D43A03}"/>
            </a:ext>
          </a:extLst>
        </xdr:cNvPr>
        <xdr:cNvSpPr/>
      </xdr:nvSpPr>
      <xdr:spPr>
        <a:xfrm>
          <a:off x="1123188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872FF1E-46D1-4BFC-AD08-592742D7D05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2D6E21B-1CD6-481D-81C0-45CA61EF7B9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6D6B324-C3DA-4B76-8933-1D28875E45D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83CF6A1-AE3D-4D08-A8D1-8FE1A8B242A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4DD13E9-237D-48F7-9AA0-A6C658EBB2C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52070</xdr:rowOff>
    </xdr:from>
    <xdr:to>
      <xdr:col>85</xdr:col>
      <xdr:colOff>177800</xdr:colOff>
      <xdr:row>40</xdr:row>
      <xdr:rowOff>153670</xdr:rowOff>
    </xdr:to>
    <xdr:sp macro="" textlink="">
      <xdr:nvSpPr>
        <xdr:cNvPr id="434" name="楕円 433">
          <a:extLst>
            <a:ext uri="{FF2B5EF4-FFF2-40B4-BE49-F238E27FC236}">
              <a16:creationId xmlns:a16="http://schemas.microsoft.com/office/drawing/2014/main" id="{FE54E37A-AFA3-4E9F-9FE5-62EC95A505C0}"/>
            </a:ext>
          </a:extLst>
        </xdr:cNvPr>
        <xdr:cNvSpPr/>
      </xdr:nvSpPr>
      <xdr:spPr>
        <a:xfrm>
          <a:off x="14325600" y="67576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138447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B21E733F-F082-4C94-BB08-EAC7CE434AB9}"/>
            </a:ext>
          </a:extLst>
        </xdr:cNvPr>
        <xdr:cNvSpPr txBox="1"/>
      </xdr:nvSpPr>
      <xdr:spPr>
        <a:xfrm>
          <a:off x="14414500" y="667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29210</xdr:rowOff>
    </xdr:from>
    <xdr:to>
      <xdr:col>81</xdr:col>
      <xdr:colOff>101600</xdr:colOff>
      <xdr:row>40</xdr:row>
      <xdr:rowOff>130810</xdr:rowOff>
    </xdr:to>
    <xdr:sp macro="" textlink="">
      <xdr:nvSpPr>
        <xdr:cNvPr id="436" name="楕円 435">
          <a:extLst>
            <a:ext uri="{FF2B5EF4-FFF2-40B4-BE49-F238E27FC236}">
              <a16:creationId xmlns:a16="http://schemas.microsoft.com/office/drawing/2014/main" id="{70A6F5E8-35C8-4C71-A157-0112DF614466}"/>
            </a:ext>
          </a:extLst>
        </xdr:cNvPr>
        <xdr:cNvSpPr/>
      </xdr:nvSpPr>
      <xdr:spPr>
        <a:xfrm>
          <a:off x="1357884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80010</xdr:rowOff>
    </xdr:from>
    <xdr:to>
      <xdr:col>85</xdr:col>
      <xdr:colOff>127000</xdr:colOff>
      <xdr:row>40</xdr:row>
      <xdr:rowOff>102870</xdr:rowOff>
    </xdr:to>
    <xdr:cxnSp macro="">
      <xdr:nvCxnSpPr>
        <xdr:cNvPr id="437" name="直線コネクタ 436">
          <a:extLst>
            <a:ext uri="{FF2B5EF4-FFF2-40B4-BE49-F238E27FC236}">
              <a16:creationId xmlns:a16="http://schemas.microsoft.com/office/drawing/2014/main" id="{B8DB79E5-9DB7-466D-923F-029F54A3C046}"/>
            </a:ext>
          </a:extLst>
        </xdr:cNvPr>
        <xdr:cNvCxnSpPr/>
      </xdr:nvCxnSpPr>
      <xdr:spPr>
        <a:xfrm>
          <a:off x="13629640" y="6785610"/>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438" name="楕円 437">
          <a:extLst>
            <a:ext uri="{FF2B5EF4-FFF2-40B4-BE49-F238E27FC236}">
              <a16:creationId xmlns:a16="http://schemas.microsoft.com/office/drawing/2014/main" id="{D95E30B1-A10B-4452-84B9-48EFEEDA5252}"/>
            </a:ext>
          </a:extLst>
        </xdr:cNvPr>
        <xdr:cNvSpPr/>
      </xdr:nvSpPr>
      <xdr:spPr>
        <a:xfrm>
          <a:off x="1280414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80010</xdr:rowOff>
    </xdr:to>
    <xdr:cxnSp macro="">
      <xdr:nvCxnSpPr>
        <xdr:cNvPr id="439" name="直線コネクタ 438">
          <a:extLst>
            <a:ext uri="{FF2B5EF4-FFF2-40B4-BE49-F238E27FC236}">
              <a16:creationId xmlns:a16="http://schemas.microsoft.com/office/drawing/2014/main" id="{CA687E3D-7968-450A-97B6-E1CE38F3D8AC}"/>
            </a:ext>
          </a:extLst>
        </xdr:cNvPr>
        <xdr:cNvCxnSpPr/>
      </xdr:nvCxnSpPr>
      <xdr:spPr>
        <a:xfrm>
          <a:off x="12854940" y="678180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34925</xdr:rowOff>
    </xdr:from>
    <xdr:to>
      <xdr:col>72</xdr:col>
      <xdr:colOff>38100</xdr:colOff>
      <xdr:row>40</xdr:row>
      <xdr:rowOff>136525</xdr:rowOff>
    </xdr:to>
    <xdr:sp macro="" textlink="">
      <xdr:nvSpPr>
        <xdr:cNvPr id="440" name="楕円 439">
          <a:extLst>
            <a:ext uri="{FF2B5EF4-FFF2-40B4-BE49-F238E27FC236}">
              <a16:creationId xmlns:a16="http://schemas.microsoft.com/office/drawing/2014/main" id="{393848D9-DA11-403F-BBE0-D567F55E8BD4}"/>
            </a:ext>
          </a:extLst>
        </xdr:cNvPr>
        <xdr:cNvSpPr/>
      </xdr:nvSpPr>
      <xdr:spPr>
        <a:xfrm>
          <a:off x="12029440" y="67405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76200</xdr:rowOff>
    </xdr:from>
    <xdr:to>
      <xdr:col>76</xdr:col>
      <xdr:colOff>114300</xdr:colOff>
      <xdr:row>40</xdr:row>
      <xdr:rowOff>85725</xdr:rowOff>
    </xdr:to>
    <xdr:cxnSp macro="">
      <xdr:nvCxnSpPr>
        <xdr:cNvPr id="441" name="直線コネクタ 440">
          <a:extLst>
            <a:ext uri="{FF2B5EF4-FFF2-40B4-BE49-F238E27FC236}">
              <a16:creationId xmlns:a16="http://schemas.microsoft.com/office/drawing/2014/main" id="{8DE0166A-235C-4A51-BD53-B67F040A9F50}"/>
            </a:ext>
          </a:extLst>
        </xdr:cNvPr>
        <xdr:cNvCxnSpPr/>
      </xdr:nvCxnSpPr>
      <xdr:spPr>
        <a:xfrm flipV="1">
          <a:off x="12072620" y="6781800"/>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25400</xdr:rowOff>
    </xdr:from>
    <xdr:to>
      <xdr:col>67</xdr:col>
      <xdr:colOff>101600</xdr:colOff>
      <xdr:row>40</xdr:row>
      <xdr:rowOff>127000</xdr:rowOff>
    </xdr:to>
    <xdr:sp macro="" textlink="">
      <xdr:nvSpPr>
        <xdr:cNvPr id="442" name="楕円 441">
          <a:extLst>
            <a:ext uri="{FF2B5EF4-FFF2-40B4-BE49-F238E27FC236}">
              <a16:creationId xmlns:a16="http://schemas.microsoft.com/office/drawing/2014/main" id="{3D22704B-8911-40DA-A759-285377784EAE}"/>
            </a:ext>
          </a:extLst>
        </xdr:cNvPr>
        <xdr:cNvSpPr/>
      </xdr:nvSpPr>
      <xdr:spPr>
        <a:xfrm>
          <a:off x="1123188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76200</xdr:rowOff>
    </xdr:from>
    <xdr:to>
      <xdr:col>71</xdr:col>
      <xdr:colOff>177800</xdr:colOff>
      <xdr:row>40</xdr:row>
      <xdr:rowOff>85725</xdr:rowOff>
    </xdr:to>
    <xdr:cxnSp macro="">
      <xdr:nvCxnSpPr>
        <xdr:cNvPr id="443" name="直線コネクタ 442">
          <a:extLst>
            <a:ext uri="{FF2B5EF4-FFF2-40B4-BE49-F238E27FC236}">
              <a16:creationId xmlns:a16="http://schemas.microsoft.com/office/drawing/2014/main" id="{4023126E-11C5-4C0B-8EEB-4F3B9A476A42}"/>
            </a:ext>
          </a:extLst>
        </xdr:cNvPr>
        <xdr:cNvCxnSpPr/>
      </xdr:nvCxnSpPr>
      <xdr:spPr>
        <a:xfrm>
          <a:off x="11282680" y="678180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474674C9-F2C6-4CDF-AC60-0DD25B1E57D6}"/>
            </a:ext>
          </a:extLst>
        </xdr:cNvPr>
        <xdr:cNvSpPr txBox="1"/>
      </xdr:nvSpPr>
      <xdr:spPr>
        <a:xfrm>
          <a:off x="134372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D21CC0A1-6C96-42AD-BD8A-850D80959EF2}"/>
            </a:ext>
          </a:extLst>
        </xdr:cNvPr>
        <xdr:cNvSpPr txBox="1"/>
      </xdr:nvSpPr>
      <xdr:spPr>
        <a:xfrm>
          <a:off x="126752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6AC9F55B-4F05-488B-9B21-AA57CD4A208A}"/>
            </a:ext>
          </a:extLst>
        </xdr:cNvPr>
        <xdr:cNvSpPr txBox="1"/>
      </xdr:nvSpPr>
      <xdr:spPr>
        <a:xfrm>
          <a:off x="119005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9BF23929-66E5-4C84-B92F-E84CEB621D71}"/>
            </a:ext>
          </a:extLst>
        </xdr:cNvPr>
        <xdr:cNvSpPr txBox="1"/>
      </xdr:nvSpPr>
      <xdr:spPr>
        <a:xfrm>
          <a:off x="1110298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121937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B06294A5-10D2-4BA5-B7A4-4B2A3241FD02}"/>
            </a:ext>
          </a:extLst>
        </xdr:cNvPr>
        <xdr:cNvSpPr txBox="1"/>
      </xdr:nvSpPr>
      <xdr:spPr>
        <a:xfrm>
          <a:off x="134372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9EF0F3CF-052E-4F91-9802-988BDB49EE59}"/>
            </a:ext>
          </a:extLst>
        </xdr:cNvPr>
        <xdr:cNvSpPr txBox="1"/>
      </xdr:nvSpPr>
      <xdr:spPr>
        <a:xfrm>
          <a:off x="126752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127652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DD19EEB7-7143-4D7D-B285-CC70E4EFD882}"/>
            </a:ext>
          </a:extLst>
        </xdr:cNvPr>
        <xdr:cNvSpPr txBox="1"/>
      </xdr:nvSpPr>
      <xdr:spPr>
        <a:xfrm>
          <a:off x="119005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118127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9D26C4B0-1D33-429A-BD73-091537CE6FA6}"/>
            </a:ext>
          </a:extLst>
        </xdr:cNvPr>
        <xdr:cNvSpPr txBox="1"/>
      </xdr:nvSpPr>
      <xdr:spPr>
        <a:xfrm>
          <a:off x="1110298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89C8C008-B740-4447-84C0-8A91AD7FAEA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F91F5CB9-F367-4C4F-A363-835C0069B24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38BB8D71-A542-43AC-BAA9-CACA4F4376F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1A0B28A1-31B0-4DA0-8EDC-7CEFADDFFFC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EEB58EA1-C0B9-4380-A8CD-96D7D32746C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90EC3091-36DB-4567-AF56-93C880E4EE1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22170C83-FDDE-49C1-B284-FDC71EC8E17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97DA973A-D38E-4D1C-8E81-05BCCCA202B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71246FAF-676A-4CE0-92D5-63AEFEFC41A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44B69CC7-917C-4293-9755-25961DA49AD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BADAF2DB-EDA6-4B8C-8DE8-F875EBAF955E}"/>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7709A0BF-56E4-43DB-870B-D214CB606881}"/>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551B5C8F-7F36-42E6-9FC7-5FB013B671B3}"/>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A5AC833D-9578-45D8-92A2-FD1B46BE49A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CBE58489-968C-4F77-94D8-766F3031D90D}"/>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6CBE7AF-8151-45D1-B9A6-A707C90E777C}"/>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48839CFF-836B-4CC0-86BE-964827B03F17}"/>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76742A81-47E9-4D5E-A5A0-40BD19BCDA51}"/>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5E50C290-E60D-49E6-845F-852D229484A6}"/>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2C45CA97-F080-417C-A4AF-A609374418EC}"/>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7A81B4BF-479E-478A-A7F5-632C46D368F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3D2FD89E-D24B-4416-9D5F-DCDE7538692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A802DA1F-D045-4FEA-BA25-27FE3335151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EB54EE04-E163-4462-BA3C-0824CA5E76A6}"/>
            </a:ext>
          </a:extLst>
        </xdr:cNvPr>
        <xdr:cNvCxnSpPr/>
      </xdr:nvCxnSpPr>
      <xdr:spPr>
        <a:xfrm flipV="1">
          <a:off x="19509104" y="562737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7D0E800E-B21F-4105-83BD-E7A65CDABCF1}"/>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5D0FDC0C-5A6F-4D76-A7E9-5937A12FF5E7}"/>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BE62FC04-07D4-4216-A6A2-8158CF848C0C}"/>
            </a:ext>
          </a:extLst>
        </xdr:cNvPr>
        <xdr:cNvSpPr txBox="1"/>
      </xdr:nvSpPr>
      <xdr:spPr>
        <a:xfrm>
          <a:off x="1954784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F7DCFB15-4184-4E83-AE34-747F11AC30F6}"/>
            </a:ext>
          </a:extLst>
        </xdr:cNvPr>
        <xdr:cNvCxnSpPr/>
      </xdr:nvCxnSpPr>
      <xdr:spPr>
        <a:xfrm>
          <a:off x="1944370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A1C96B4C-65FB-4121-8260-A145FD8A5F54}"/>
            </a:ext>
          </a:extLst>
        </xdr:cNvPr>
        <xdr:cNvSpPr txBox="1"/>
      </xdr:nvSpPr>
      <xdr:spPr>
        <a:xfrm>
          <a:off x="19547840" y="651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1DED1C10-ED90-46F4-BB94-96D4DFB66D06}"/>
            </a:ext>
          </a:extLst>
        </xdr:cNvPr>
        <xdr:cNvSpPr/>
      </xdr:nvSpPr>
      <xdr:spPr>
        <a:xfrm>
          <a:off x="194589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320AC705-B9F4-4CBD-8ECB-80EE2A109BF6}"/>
            </a:ext>
          </a:extLst>
        </xdr:cNvPr>
        <xdr:cNvSpPr/>
      </xdr:nvSpPr>
      <xdr:spPr>
        <a:xfrm>
          <a:off x="18735040" y="651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a:extLst>
            <a:ext uri="{FF2B5EF4-FFF2-40B4-BE49-F238E27FC236}">
              <a16:creationId xmlns:a16="http://schemas.microsoft.com/office/drawing/2014/main" id="{1B718F39-1C33-45DA-A553-157A489CFBF5}"/>
            </a:ext>
          </a:extLst>
        </xdr:cNvPr>
        <xdr:cNvSpPr/>
      </xdr:nvSpPr>
      <xdr:spPr>
        <a:xfrm>
          <a:off x="1793748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a:extLst>
            <a:ext uri="{FF2B5EF4-FFF2-40B4-BE49-F238E27FC236}">
              <a16:creationId xmlns:a16="http://schemas.microsoft.com/office/drawing/2014/main" id="{367DDB60-D2FB-4F2C-8EBD-B3A32FD0F053}"/>
            </a:ext>
          </a:extLst>
        </xdr:cNvPr>
        <xdr:cNvSpPr/>
      </xdr:nvSpPr>
      <xdr:spPr>
        <a:xfrm>
          <a:off x="171627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5" name="フローチャート: 判断 484">
          <a:extLst>
            <a:ext uri="{FF2B5EF4-FFF2-40B4-BE49-F238E27FC236}">
              <a16:creationId xmlns:a16="http://schemas.microsoft.com/office/drawing/2014/main" id="{E9955ABE-D88B-466E-81A2-7AEDB04798A0}"/>
            </a:ext>
          </a:extLst>
        </xdr:cNvPr>
        <xdr:cNvSpPr/>
      </xdr:nvSpPr>
      <xdr:spPr>
        <a:xfrm>
          <a:off x="1638808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CB9FFA5-94A8-4CCD-9601-C8103D5D3B3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269ACE1-D7DF-4120-BAF2-2E8F803FC46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F854EC8-0398-47E4-8D6B-2A396D25947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94947C2-C389-4F6B-9DD1-66F70EF4191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B7B10F3-60C5-4557-A8C9-30BAEA81899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124460</xdr:rowOff>
    </xdr:from>
    <xdr:to>
      <xdr:col>116</xdr:col>
      <xdr:colOff>114300</xdr:colOff>
      <xdr:row>39</xdr:row>
      <xdr:rowOff>54610</xdr:rowOff>
    </xdr:to>
    <xdr:sp macro="" textlink="">
      <xdr:nvSpPr>
        <xdr:cNvPr id="491" name="楕円 490">
          <a:extLst>
            <a:ext uri="{FF2B5EF4-FFF2-40B4-BE49-F238E27FC236}">
              <a16:creationId xmlns:a16="http://schemas.microsoft.com/office/drawing/2014/main" id="{13A0FE81-6B69-4129-BDF8-FFF0A0081A8E}"/>
            </a:ext>
          </a:extLst>
        </xdr:cNvPr>
        <xdr:cNvSpPr/>
      </xdr:nvSpPr>
      <xdr:spPr>
        <a:xfrm>
          <a:off x="19458940" y="649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147337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960DC294-1298-4F45-8400-BD7471B14F01}"/>
            </a:ext>
          </a:extLst>
        </xdr:cNvPr>
        <xdr:cNvSpPr txBox="1"/>
      </xdr:nvSpPr>
      <xdr:spPr>
        <a:xfrm>
          <a:off x="19547840"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124460</xdr:rowOff>
    </xdr:from>
    <xdr:to>
      <xdr:col>112</xdr:col>
      <xdr:colOff>38100</xdr:colOff>
      <xdr:row>39</xdr:row>
      <xdr:rowOff>54610</xdr:rowOff>
    </xdr:to>
    <xdr:sp macro="" textlink="">
      <xdr:nvSpPr>
        <xdr:cNvPr id="493" name="楕円 492">
          <a:extLst>
            <a:ext uri="{FF2B5EF4-FFF2-40B4-BE49-F238E27FC236}">
              <a16:creationId xmlns:a16="http://schemas.microsoft.com/office/drawing/2014/main" id="{FDD59023-9066-46E1-A97B-3CD48E482D61}"/>
            </a:ext>
          </a:extLst>
        </xdr:cNvPr>
        <xdr:cNvSpPr/>
      </xdr:nvSpPr>
      <xdr:spPr>
        <a:xfrm>
          <a:off x="18735040" y="6494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3810</xdr:rowOff>
    </xdr:from>
    <xdr:to>
      <xdr:col>116</xdr:col>
      <xdr:colOff>63500</xdr:colOff>
      <xdr:row>39</xdr:row>
      <xdr:rowOff>3810</xdr:rowOff>
    </xdr:to>
    <xdr:cxnSp macro="">
      <xdr:nvCxnSpPr>
        <xdr:cNvPr id="494" name="直線コネクタ 493">
          <a:extLst>
            <a:ext uri="{FF2B5EF4-FFF2-40B4-BE49-F238E27FC236}">
              <a16:creationId xmlns:a16="http://schemas.microsoft.com/office/drawing/2014/main" id="{C5374D85-57C3-46A6-9D0A-254FDB2749F0}"/>
            </a:ext>
          </a:extLst>
        </xdr:cNvPr>
        <xdr:cNvCxnSpPr/>
      </xdr:nvCxnSpPr>
      <xdr:spPr>
        <a:xfrm>
          <a:off x="18778220" y="65417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124460</xdr:rowOff>
    </xdr:from>
    <xdr:to>
      <xdr:col>107</xdr:col>
      <xdr:colOff>101600</xdr:colOff>
      <xdr:row>39</xdr:row>
      <xdr:rowOff>54610</xdr:rowOff>
    </xdr:to>
    <xdr:sp macro="" textlink="">
      <xdr:nvSpPr>
        <xdr:cNvPr id="495" name="楕円 494">
          <a:extLst>
            <a:ext uri="{FF2B5EF4-FFF2-40B4-BE49-F238E27FC236}">
              <a16:creationId xmlns:a16="http://schemas.microsoft.com/office/drawing/2014/main" id="{EDF3AFE4-DEE9-410A-8E45-4C1B5F603103}"/>
            </a:ext>
          </a:extLst>
        </xdr:cNvPr>
        <xdr:cNvSpPr/>
      </xdr:nvSpPr>
      <xdr:spPr>
        <a:xfrm>
          <a:off x="17937480" y="649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3810</xdr:rowOff>
    </xdr:from>
    <xdr:to>
      <xdr:col>111</xdr:col>
      <xdr:colOff>177800</xdr:colOff>
      <xdr:row>39</xdr:row>
      <xdr:rowOff>3810</xdr:rowOff>
    </xdr:to>
    <xdr:cxnSp macro="">
      <xdr:nvCxnSpPr>
        <xdr:cNvPr id="496" name="直線コネクタ 495">
          <a:extLst>
            <a:ext uri="{FF2B5EF4-FFF2-40B4-BE49-F238E27FC236}">
              <a16:creationId xmlns:a16="http://schemas.microsoft.com/office/drawing/2014/main" id="{7B2B9216-7A9E-471C-AF03-0CF4A4CAA3E7}"/>
            </a:ext>
          </a:extLst>
        </xdr:cNvPr>
        <xdr:cNvCxnSpPr/>
      </xdr:nvCxnSpPr>
      <xdr:spPr>
        <a:xfrm>
          <a:off x="17988280" y="65417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97" name="楕円 496">
          <a:extLst>
            <a:ext uri="{FF2B5EF4-FFF2-40B4-BE49-F238E27FC236}">
              <a16:creationId xmlns:a16="http://schemas.microsoft.com/office/drawing/2014/main" id="{EC53B149-6515-498D-A637-46F00B2ABFB5}"/>
            </a:ext>
          </a:extLst>
        </xdr:cNvPr>
        <xdr:cNvSpPr/>
      </xdr:nvSpPr>
      <xdr:spPr>
        <a:xfrm>
          <a:off x="17162780" y="649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3810</xdr:rowOff>
    </xdr:from>
    <xdr:to>
      <xdr:col>107</xdr:col>
      <xdr:colOff>50800</xdr:colOff>
      <xdr:row>39</xdr:row>
      <xdr:rowOff>3810</xdr:rowOff>
    </xdr:to>
    <xdr:cxnSp macro="">
      <xdr:nvCxnSpPr>
        <xdr:cNvPr id="498" name="直線コネクタ 497">
          <a:extLst>
            <a:ext uri="{FF2B5EF4-FFF2-40B4-BE49-F238E27FC236}">
              <a16:creationId xmlns:a16="http://schemas.microsoft.com/office/drawing/2014/main" id="{5CCED79E-D33F-47B9-9D00-7578C2035FC8}"/>
            </a:ext>
          </a:extLst>
        </xdr:cNvPr>
        <xdr:cNvCxnSpPr/>
      </xdr:nvCxnSpPr>
      <xdr:spPr>
        <a:xfrm>
          <a:off x="17213580" y="65417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99" name="楕円 498">
          <a:extLst>
            <a:ext uri="{FF2B5EF4-FFF2-40B4-BE49-F238E27FC236}">
              <a16:creationId xmlns:a16="http://schemas.microsoft.com/office/drawing/2014/main" id="{03C96BE6-5498-4D4E-ADE6-DE3EA473E4A1}"/>
            </a:ext>
          </a:extLst>
        </xdr:cNvPr>
        <xdr:cNvSpPr/>
      </xdr:nvSpPr>
      <xdr:spPr>
        <a:xfrm>
          <a:off x="16388080" y="648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167640</xdr:rowOff>
    </xdr:from>
    <xdr:to>
      <xdr:col>102</xdr:col>
      <xdr:colOff>114300</xdr:colOff>
      <xdr:row>39</xdr:row>
      <xdr:rowOff>3810</xdr:rowOff>
    </xdr:to>
    <xdr:cxnSp macro="">
      <xdr:nvCxnSpPr>
        <xdr:cNvPr id="500" name="直線コネクタ 499">
          <a:extLst>
            <a:ext uri="{FF2B5EF4-FFF2-40B4-BE49-F238E27FC236}">
              <a16:creationId xmlns:a16="http://schemas.microsoft.com/office/drawing/2014/main" id="{C7C6D777-FD4C-44A9-AF05-23F28FCD0F27}"/>
            </a:ext>
          </a:extLst>
        </xdr:cNvPr>
        <xdr:cNvCxnSpPr/>
      </xdr:nvCxnSpPr>
      <xdr:spPr>
        <a:xfrm>
          <a:off x="16431260" y="653796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FB25306-BDF8-4666-888F-03286B845DB3}"/>
            </a:ext>
          </a:extLst>
        </xdr:cNvPr>
        <xdr:cNvSpPr txBox="1"/>
      </xdr:nvSpPr>
      <xdr:spPr>
        <a:xfrm>
          <a:off x="18561127" y="66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305A52D-858A-4F80-AE22-7541AB146581}"/>
            </a:ext>
          </a:extLst>
        </xdr:cNvPr>
        <xdr:cNvSpPr txBox="1"/>
      </xdr:nvSpPr>
      <xdr:spPr>
        <a:xfrm>
          <a:off x="1777626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D19C6F51-E1AF-4DB2-A4AF-50D5710F359F}"/>
            </a:ext>
          </a:extLst>
        </xdr:cNvPr>
        <xdr:cNvSpPr txBox="1"/>
      </xdr:nvSpPr>
      <xdr:spPr>
        <a:xfrm>
          <a:off x="1700156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8262362A-43A3-4CA2-9858-3FACC485D584}"/>
            </a:ext>
          </a:extLst>
        </xdr:cNvPr>
        <xdr:cNvSpPr txBox="1"/>
      </xdr:nvSpPr>
      <xdr:spPr>
        <a:xfrm>
          <a:off x="1622686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71137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935D845A-914A-47C2-BDE7-F180FDF83D25}"/>
            </a:ext>
          </a:extLst>
        </xdr:cNvPr>
        <xdr:cNvSpPr txBox="1"/>
      </xdr:nvSpPr>
      <xdr:spPr>
        <a:xfrm>
          <a:off x="185611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9E734C2-5C4E-414E-A2A6-91CCEDFFA460}"/>
            </a:ext>
          </a:extLst>
        </xdr:cNvPr>
        <xdr:cNvSpPr txBox="1"/>
      </xdr:nvSpPr>
      <xdr:spPr>
        <a:xfrm>
          <a:off x="1777626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FA1D1284-6066-4C45-8DE2-B2FFE1DE79A6}"/>
            </a:ext>
          </a:extLst>
        </xdr:cNvPr>
        <xdr:cNvSpPr txBox="1"/>
      </xdr:nvSpPr>
      <xdr:spPr>
        <a:xfrm>
          <a:off x="1700156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63517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6B78ABCA-B343-43EB-BC8C-9809F948C143}"/>
            </a:ext>
          </a:extLst>
        </xdr:cNvPr>
        <xdr:cNvSpPr txBox="1"/>
      </xdr:nvSpPr>
      <xdr:spPr>
        <a:xfrm>
          <a:off x="1622686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51199499-B6DD-4651-8C7D-FA3CB25ABF9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88DA44D9-7838-4A38-8284-BBCD3A514CA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B1B92DE1-5F8D-43BA-BE41-9687FA8D92A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33DA33B9-386C-44B8-B5C5-A778416DF0C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DB4EE2AE-E537-4978-8630-85AE094D290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2E6DECC0-C42A-44A7-8546-AF1B02EDC04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F90513E9-9DB9-4AAE-A99A-044E0CF2B92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E13EC52C-79C0-44EE-A154-E36C2F3A819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6EE4ACA3-EEA0-4509-8969-5B9146C00AD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2A8BA2CC-96B5-4348-84C2-93CBACA5418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3424C42C-3397-49A2-84E7-59165C81910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C61DAA00-EEC1-492A-9C21-0D9193075176}"/>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1A61A79D-F8B1-4298-A10B-EAAD37DED8C1}"/>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A08AFF3B-6D19-4063-8A51-46A76AE7A942}"/>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A1CCB776-2647-4078-9616-16001D79A1E2}"/>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9001E9F1-E39A-46FF-9908-390D61E8F9E2}"/>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BCC279E3-A84A-493F-A41A-4712A7CDC0A1}"/>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1350F51-DD98-4BD3-823E-FC21B27706B6}"/>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8C69B500-A88C-429D-938B-A926690C81AB}"/>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1D488F5E-3BFA-4194-98B0-845CD25B43A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B1CBCFB4-C542-40B2-A0E9-D50A0E6281F5}"/>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3FA0935F-97E3-4757-B542-57F874B917C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89CD6F65-7359-4AD3-AF61-4D962E9975FF}"/>
            </a:ext>
          </a:extLst>
        </xdr:cNvPr>
        <xdr:cNvCxnSpPr/>
      </xdr:nvCxnSpPr>
      <xdr:spPr>
        <a:xfrm flipV="1">
          <a:off x="14375764" y="9254490"/>
          <a:ext cx="0" cy="144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F142CEFA-0EEF-49CF-9CDF-B2A89191B89E}"/>
            </a:ext>
          </a:extLst>
        </xdr:cNvPr>
        <xdr:cNvSpPr txBox="1"/>
      </xdr:nvSpPr>
      <xdr:spPr>
        <a:xfrm>
          <a:off x="144145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A10EC824-2AAF-4CFB-980A-FE40164D9516}"/>
            </a:ext>
          </a:extLst>
        </xdr:cNvPr>
        <xdr:cNvCxnSpPr/>
      </xdr:nvCxnSpPr>
      <xdr:spPr>
        <a:xfrm>
          <a:off x="14287500" y="10696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BF8509F-3647-40E6-AB41-E500097C8BCA}"/>
            </a:ext>
          </a:extLst>
        </xdr:cNvPr>
        <xdr:cNvSpPr txBox="1"/>
      </xdr:nvSpPr>
      <xdr:spPr>
        <a:xfrm>
          <a:off x="14414500" y="903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DD285619-2B23-4AE1-89A5-56A8D9088FFA}"/>
            </a:ext>
          </a:extLst>
        </xdr:cNvPr>
        <xdr:cNvCxnSpPr/>
      </xdr:nvCxnSpPr>
      <xdr:spPr>
        <a:xfrm>
          <a:off x="142875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3F914069-C42F-4D68-9AA6-29B0EB39C82A}"/>
            </a:ext>
          </a:extLst>
        </xdr:cNvPr>
        <xdr:cNvSpPr txBox="1"/>
      </xdr:nvSpPr>
      <xdr:spPr>
        <a:xfrm>
          <a:off x="14414500" y="9802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D6AE275D-3EAA-4779-B2DC-A15681E63B55}"/>
            </a:ext>
          </a:extLst>
        </xdr:cNvPr>
        <xdr:cNvSpPr/>
      </xdr:nvSpPr>
      <xdr:spPr>
        <a:xfrm>
          <a:off x="14325600" y="994740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DE2A11CB-C92B-4969-B906-A49BFBCB1ECB}"/>
            </a:ext>
          </a:extLst>
        </xdr:cNvPr>
        <xdr:cNvSpPr/>
      </xdr:nvSpPr>
      <xdr:spPr>
        <a:xfrm>
          <a:off x="13578840" y="99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a:extLst>
            <a:ext uri="{FF2B5EF4-FFF2-40B4-BE49-F238E27FC236}">
              <a16:creationId xmlns:a16="http://schemas.microsoft.com/office/drawing/2014/main" id="{3D5D89C3-E425-467F-B0EC-3207764D653E}"/>
            </a:ext>
          </a:extLst>
        </xdr:cNvPr>
        <xdr:cNvSpPr/>
      </xdr:nvSpPr>
      <xdr:spPr>
        <a:xfrm>
          <a:off x="12804140" y="992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a:extLst>
            <a:ext uri="{FF2B5EF4-FFF2-40B4-BE49-F238E27FC236}">
              <a16:creationId xmlns:a16="http://schemas.microsoft.com/office/drawing/2014/main" id="{8E2DF896-34D8-423D-8661-D00D6089D272}"/>
            </a:ext>
          </a:extLst>
        </xdr:cNvPr>
        <xdr:cNvSpPr/>
      </xdr:nvSpPr>
      <xdr:spPr>
        <a:xfrm>
          <a:off x="12029440" y="99062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1" name="フローチャート: 判断 540">
          <a:extLst>
            <a:ext uri="{FF2B5EF4-FFF2-40B4-BE49-F238E27FC236}">
              <a16:creationId xmlns:a16="http://schemas.microsoft.com/office/drawing/2014/main" id="{4AA6A89A-67B8-44DD-A7D9-1AD3AD2CF4E8}"/>
            </a:ext>
          </a:extLst>
        </xdr:cNvPr>
        <xdr:cNvSpPr/>
      </xdr:nvSpPr>
      <xdr:spPr>
        <a:xfrm>
          <a:off x="11231880" y="988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7B764C35-9332-4315-8582-85FDEC91D75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A4EA8AB-4916-4477-8B80-240B35E4C29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1D2F64A-D577-4150-A216-CAD1A5EB28A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9EA6E8F-D7D2-4341-A160-E4239099480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1CD7C5D-07C5-4034-AC65-FBC6B365DA5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70358</xdr:rowOff>
    </xdr:from>
    <xdr:to>
      <xdr:col>85</xdr:col>
      <xdr:colOff>177800</xdr:colOff>
      <xdr:row>61</xdr:row>
      <xdr:rowOff>508</xdr:rowOff>
    </xdr:to>
    <xdr:sp macro="" textlink="">
      <xdr:nvSpPr>
        <xdr:cNvPr id="547" name="楕円 546">
          <a:extLst>
            <a:ext uri="{FF2B5EF4-FFF2-40B4-BE49-F238E27FC236}">
              <a16:creationId xmlns:a16="http://schemas.microsoft.com/office/drawing/2014/main" id="{024AD181-AF5D-4282-81D8-3E15ECB3A4D2}"/>
            </a:ext>
          </a:extLst>
        </xdr:cNvPr>
        <xdr:cNvSpPr/>
      </xdr:nvSpPr>
      <xdr:spPr>
        <a:xfrm>
          <a:off x="14325600" y="1012875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48785</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E552F60F-B26B-4EF5-80EB-861AC87AD03B}"/>
            </a:ext>
          </a:extLst>
        </xdr:cNvPr>
        <xdr:cNvSpPr txBox="1"/>
      </xdr:nvSpPr>
      <xdr:spPr>
        <a:xfrm>
          <a:off x="14414500"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47498</xdr:rowOff>
    </xdr:from>
    <xdr:to>
      <xdr:col>81</xdr:col>
      <xdr:colOff>101600</xdr:colOff>
      <xdr:row>61</xdr:row>
      <xdr:rowOff>149098</xdr:rowOff>
    </xdr:to>
    <xdr:sp macro="" textlink="">
      <xdr:nvSpPr>
        <xdr:cNvPr id="549" name="楕円 548">
          <a:extLst>
            <a:ext uri="{FF2B5EF4-FFF2-40B4-BE49-F238E27FC236}">
              <a16:creationId xmlns:a16="http://schemas.microsoft.com/office/drawing/2014/main" id="{C6352414-6AD8-49CE-BFC9-F85415F0CF66}"/>
            </a:ext>
          </a:extLst>
        </xdr:cNvPr>
        <xdr:cNvSpPr/>
      </xdr:nvSpPr>
      <xdr:spPr>
        <a:xfrm>
          <a:off x="13578840" y="102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121158</xdr:rowOff>
    </xdr:from>
    <xdr:to>
      <xdr:col>85</xdr:col>
      <xdr:colOff>127000</xdr:colOff>
      <xdr:row>61</xdr:row>
      <xdr:rowOff>98298</xdr:rowOff>
    </xdr:to>
    <xdr:cxnSp macro="">
      <xdr:nvCxnSpPr>
        <xdr:cNvPr id="550" name="直線コネクタ 549">
          <a:extLst>
            <a:ext uri="{FF2B5EF4-FFF2-40B4-BE49-F238E27FC236}">
              <a16:creationId xmlns:a16="http://schemas.microsoft.com/office/drawing/2014/main" id="{41A716A4-5F19-43B9-B36A-EA7664B352D9}"/>
            </a:ext>
          </a:extLst>
        </xdr:cNvPr>
        <xdr:cNvCxnSpPr/>
      </xdr:nvCxnSpPr>
      <xdr:spPr>
        <a:xfrm flipV="1">
          <a:off x="13629640" y="10179558"/>
          <a:ext cx="74676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551" name="楕円 550">
          <a:extLst>
            <a:ext uri="{FF2B5EF4-FFF2-40B4-BE49-F238E27FC236}">
              <a16:creationId xmlns:a16="http://schemas.microsoft.com/office/drawing/2014/main" id="{4941FCE2-7DF2-4DBB-9405-CDD2A63B0234}"/>
            </a:ext>
          </a:extLst>
        </xdr:cNvPr>
        <xdr:cNvSpPr/>
      </xdr:nvSpPr>
      <xdr:spPr>
        <a:xfrm>
          <a:off x="1280414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98298</xdr:rowOff>
    </xdr:to>
    <xdr:cxnSp macro="">
      <xdr:nvCxnSpPr>
        <xdr:cNvPr id="552" name="直線コネクタ 551">
          <a:extLst>
            <a:ext uri="{FF2B5EF4-FFF2-40B4-BE49-F238E27FC236}">
              <a16:creationId xmlns:a16="http://schemas.microsoft.com/office/drawing/2014/main" id="{8DE045ED-D3C6-421A-AFB1-E24B46C8D258}"/>
            </a:ext>
          </a:extLst>
        </xdr:cNvPr>
        <xdr:cNvCxnSpPr/>
      </xdr:nvCxnSpPr>
      <xdr:spPr>
        <a:xfrm>
          <a:off x="12854940" y="10306050"/>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553" name="楕円 552">
          <a:extLst>
            <a:ext uri="{FF2B5EF4-FFF2-40B4-BE49-F238E27FC236}">
              <a16:creationId xmlns:a16="http://schemas.microsoft.com/office/drawing/2014/main" id="{5EF18CC3-D779-4F4C-9554-D55AAAD4924F}"/>
            </a:ext>
          </a:extLst>
        </xdr:cNvPr>
        <xdr:cNvSpPr/>
      </xdr:nvSpPr>
      <xdr:spPr>
        <a:xfrm>
          <a:off x="12029440" y="1024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80010</xdr:rowOff>
    </xdr:to>
    <xdr:cxnSp macro="">
      <xdr:nvCxnSpPr>
        <xdr:cNvPr id="554" name="直線コネクタ 553">
          <a:extLst>
            <a:ext uri="{FF2B5EF4-FFF2-40B4-BE49-F238E27FC236}">
              <a16:creationId xmlns:a16="http://schemas.microsoft.com/office/drawing/2014/main" id="{9E01E64E-B9AC-486A-98D9-4552317BB49A}"/>
            </a:ext>
          </a:extLst>
        </xdr:cNvPr>
        <xdr:cNvCxnSpPr/>
      </xdr:nvCxnSpPr>
      <xdr:spPr>
        <a:xfrm>
          <a:off x="12072620" y="1029462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4064</xdr:rowOff>
    </xdr:from>
    <xdr:to>
      <xdr:col>67</xdr:col>
      <xdr:colOff>101600</xdr:colOff>
      <xdr:row>61</xdr:row>
      <xdr:rowOff>105664</xdr:rowOff>
    </xdr:to>
    <xdr:sp macro="" textlink="">
      <xdr:nvSpPr>
        <xdr:cNvPr id="555" name="楕円 554">
          <a:extLst>
            <a:ext uri="{FF2B5EF4-FFF2-40B4-BE49-F238E27FC236}">
              <a16:creationId xmlns:a16="http://schemas.microsoft.com/office/drawing/2014/main" id="{A5B6BB15-16C2-4B66-BD50-4ECC3A05F841}"/>
            </a:ext>
          </a:extLst>
        </xdr:cNvPr>
        <xdr:cNvSpPr/>
      </xdr:nvSpPr>
      <xdr:spPr>
        <a:xfrm>
          <a:off x="11231880" y="102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54864</xdr:rowOff>
    </xdr:from>
    <xdr:to>
      <xdr:col>71</xdr:col>
      <xdr:colOff>177800</xdr:colOff>
      <xdr:row>61</xdr:row>
      <xdr:rowOff>68580</xdr:rowOff>
    </xdr:to>
    <xdr:cxnSp macro="">
      <xdr:nvCxnSpPr>
        <xdr:cNvPr id="556" name="直線コネクタ 555">
          <a:extLst>
            <a:ext uri="{FF2B5EF4-FFF2-40B4-BE49-F238E27FC236}">
              <a16:creationId xmlns:a16="http://schemas.microsoft.com/office/drawing/2014/main" id="{808DDE27-0F8B-4D34-8DA7-4F6F934ACBAA}"/>
            </a:ext>
          </a:extLst>
        </xdr:cNvPr>
        <xdr:cNvCxnSpPr/>
      </xdr:nvCxnSpPr>
      <xdr:spPr>
        <a:xfrm>
          <a:off x="11282680" y="10280904"/>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557" name="n_1aveValue【学校施設】&#10;有形固定資産減価償却率">
          <a:extLst>
            <a:ext uri="{FF2B5EF4-FFF2-40B4-BE49-F238E27FC236}">
              <a16:creationId xmlns:a16="http://schemas.microsoft.com/office/drawing/2014/main" id="{3FCC9502-8AFB-4DC2-9B09-220AFECFA88A}"/>
            </a:ext>
          </a:extLst>
        </xdr:cNvPr>
        <xdr:cNvSpPr txBox="1"/>
      </xdr:nvSpPr>
      <xdr:spPr>
        <a:xfrm>
          <a:off x="134372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558" name="n_2aveValue【学校施設】&#10;有形固定資産減価償却率">
          <a:extLst>
            <a:ext uri="{FF2B5EF4-FFF2-40B4-BE49-F238E27FC236}">
              <a16:creationId xmlns:a16="http://schemas.microsoft.com/office/drawing/2014/main" id="{8D393B82-A058-4D25-94BF-E21CB9C5ECA9}"/>
            </a:ext>
          </a:extLst>
        </xdr:cNvPr>
        <xdr:cNvSpPr txBox="1"/>
      </xdr:nvSpPr>
      <xdr:spPr>
        <a:xfrm>
          <a:off x="1267524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559" name="n_3aveValue【学校施設】&#10;有形固定資産減価償却率">
          <a:extLst>
            <a:ext uri="{FF2B5EF4-FFF2-40B4-BE49-F238E27FC236}">
              <a16:creationId xmlns:a16="http://schemas.microsoft.com/office/drawing/2014/main" id="{341ADCA6-38A4-4289-BD49-78F0FC4CE1A6}"/>
            </a:ext>
          </a:extLst>
        </xdr:cNvPr>
        <xdr:cNvSpPr txBox="1"/>
      </xdr:nvSpPr>
      <xdr:spPr>
        <a:xfrm>
          <a:off x="1190054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60" name="n_4aveValue【学校施設】&#10;有形固定資産減価償却率">
          <a:extLst>
            <a:ext uri="{FF2B5EF4-FFF2-40B4-BE49-F238E27FC236}">
              <a16:creationId xmlns:a16="http://schemas.microsoft.com/office/drawing/2014/main" id="{57C28EFB-4DF1-4695-814B-30DAEF919CED}"/>
            </a:ext>
          </a:extLst>
        </xdr:cNvPr>
        <xdr:cNvSpPr txBox="1"/>
      </xdr:nvSpPr>
      <xdr:spPr>
        <a:xfrm>
          <a:off x="1110298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140225</xdr:rowOff>
    </xdr:from>
    <xdr:ext cx="405111" cy="259045"/>
    <xdr:sp macro="" textlink="">
      <xdr:nvSpPr>
        <xdr:cNvPr id="561" name="n_1mainValue【学校施設】&#10;有形固定資産減価償却率">
          <a:extLst>
            <a:ext uri="{FF2B5EF4-FFF2-40B4-BE49-F238E27FC236}">
              <a16:creationId xmlns:a16="http://schemas.microsoft.com/office/drawing/2014/main" id="{5F6F1573-BE27-486A-B7DB-06ED7B97BA17}"/>
            </a:ext>
          </a:extLst>
        </xdr:cNvPr>
        <xdr:cNvSpPr txBox="1"/>
      </xdr:nvSpPr>
      <xdr:spPr>
        <a:xfrm>
          <a:off x="13437244" y="1036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562" name="n_2mainValue【学校施設】&#10;有形固定資産減価償却率">
          <a:extLst>
            <a:ext uri="{FF2B5EF4-FFF2-40B4-BE49-F238E27FC236}">
              <a16:creationId xmlns:a16="http://schemas.microsoft.com/office/drawing/2014/main" id="{DF29F9FC-3E26-445B-A6EA-8FC27F161805}"/>
            </a:ext>
          </a:extLst>
        </xdr:cNvPr>
        <xdr:cNvSpPr txBox="1"/>
      </xdr:nvSpPr>
      <xdr:spPr>
        <a:xfrm>
          <a:off x="126752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563" name="n_3mainValue【学校施設】&#10;有形固定資産減価償却率">
          <a:extLst>
            <a:ext uri="{FF2B5EF4-FFF2-40B4-BE49-F238E27FC236}">
              <a16:creationId xmlns:a16="http://schemas.microsoft.com/office/drawing/2014/main" id="{229C6C08-B3D5-48E9-900D-E77E79C66B92}"/>
            </a:ext>
          </a:extLst>
        </xdr:cNvPr>
        <xdr:cNvSpPr txBox="1"/>
      </xdr:nvSpPr>
      <xdr:spPr>
        <a:xfrm>
          <a:off x="119005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96791</xdr:rowOff>
    </xdr:from>
    <xdr:ext cx="405111" cy="259045"/>
    <xdr:sp macro="" textlink="">
      <xdr:nvSpPr>
        <xdr:cNvPr id="564" name="n_4mainValue【学校施設】&#10;有形固定資産減価償却率">
          <a:extLst>
            <a:ext uri="{FF2B5EF4-FFF2-40B4-BE49-F238E27FC236}">
              <a16:creationId xmlns:a16="http://schemas.microsoft.com/office/drawing/2014/main" id="{5A6C2021-80FF-4C5F-A7A8-1A2F1DA82647}"/>
            </a:ext>
          </a:extLst>
        </xdr:cNvPr>
        <xdr:cNvSpPr txBox="1"/>
      </xdr:nvSpPr>
      <xdr:spPr>
        <a:xfrm>
          <a:off x="11102984" y="1032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374F9FA2-0AFA-4CF5-B7F9-8DD52C0E47B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936F6B31-1430-4FEC-A170-9D5FBBB5098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993A2285-6C17-4203-BD69-6BA32E9320E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F6F2A127-0881-4EF0-9C9B-9C6743E8434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1D6D5C33-A51C-40F3-AD87-D8E15E54B1B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A569EDEA-9611-442B-A22F-F74A47CD8A9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BE1E9931-5521-4B65-BB86-A0C1F1A9635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543B3DC7-678B-4D6B-BAAE-3E626FFE5E1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297F5556-E804-429E-8723-7B1697C2261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D5659502-99B0-41FD-BC79-D019155DB33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283805F1-A957-4173-8CAD-B5C145743DD6}"/>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FAA2A265-0BD3-486A-B866-96E3667A866A}"/>
            </a:ext>
          </a:extLst>
        </xdr:cNvPr>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289BFD91-8229-418A-B76C-339E55700144}"/>
            </a:ext>
          </a:extLst>
        </xdr:cNvPr>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212F9A49-09B3-4B1F-AB98-CB2A75EF164A}"/>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DB9D8136-96E7-4FBE-9E9E-DF779C93036A}"/>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9B586E00-DB20-41AC-955C-CC3DFC389064}"/>
            </a:ext>
          </a:extLst>
        </xdr:cNvPr>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7D6D5C95-A2CC-4BCF-B1D7-7A72EA7DCD53}"/>
            </a:ext>
          </a:extLst>
        </xdr:cNvPr>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DF128844-0074-47F6-964A-B503A086A096}"/>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3F323D44-DD9F-4EB2-BBCE-02A659ECC0D9}"/>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7C561A35-FC75-4B69-8524-C75597FBACA6}"/>
            </a:ext>
          </a:extLst>
        </xdr:cNvPr>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5B858F0B-0CE3-4940-BDA6-EE951530B659}"/>
            </a:ext>
          </a:extLst>
        </xdr:cNvPr>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8FB5946E-ACE3-4AE7-9E4C-9FF7A8AD6C71}"/>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FD77133B-B550-42C4-879B-1B1F48B74752}"/>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F375B813-824C-48D7-BB71-057FF7D5978E}"/>
            </a:ext>
          </a:extLst>
        </xdr:cNvPr>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EBC7D86A-629C-415B-B6D9-0C9227A22897}"/>
            </a:ext>
          </a:extLst>
        </xdr:cNvPr>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2AD41CF4-8531-4E2B-BC71-FAA9ECD8B60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490C7AF8-8BD7-459C-943B-50E442D638E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54CCD02F-9593-4381-A32A-7841DF9104D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52CEB854-5731-45DA-A6EF-EEC5C75E797D}"/>
            </a:ext>
          </a:extLst>
        </xdr:cNvPr>
        <xdr:cNvCxnSpPr/>
      </xdr:nvCxnSpPr>
      <xdr:spPr>
        <a:xfrm flipV="1">
          <a:off x="19509104" y="9406414"/>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E029E6F8-39B4-45B3-8562-5CCAE0C49435}"/>
            </a:ext>
          </a:extLst>
        </xdr:cNvPr>
        <xdr:cNvSpPr txBox="1"/>
      </xdr:nvSpPr>
      <xdr:spPr>
        <a:xfrm>
          <a:off x="19547840" y="1072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AC7EB365-C33C-4587-B5E9-A7F511793AA8}"/>
            </a:ext>
          </a:extLst>
        </xdr:cNvPr>
        <xdr:cNvCxnSpPr/>
      </xdr:nvCxnSpPr>
      <xdr:spPr>
        <a:xfrm>
          <a:off x="19443700" y="10722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56D3B46F-4A8C-4836-8512-CCD44929BCA8}"/>
            </a:ext>
          </a:extLst>
        </xdr:cNvPr>
        <xdr:cNvSpPr txBox="1"/>
      </xdr:nvSpPr>
      <xdr:spPr>
        <a:xfrm>
          <a:off x="19547840" y="91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9F901E3E-D7B7-40EB-B754-B6699741F172}"/>
            </a:ext>
          </a:extLst>
        </xdr:cNvPr>
        <xdr:cNvCxnSpPr/>
      </xdr:nvCxnSpPr>
      <xdr:spPr>
        <a:xfrm>
          <a:off x="19443700" y="9406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598" name="【学校施設】&#10;一人当たり面積平均値テキスト">
          <a:extLst>
            <a:ext uri="{FF2B5EF4-FFF2-40B4-BE49-F238E27FC236}">
              <a16:creationId xmlns:a16="http://schemas.microsoft.com/office/drawing/2014/main" id="{AAFC53CB-93FF-47AF-9290-D4E90DE1B488}"/>
            </a:ext>
          </a:extLst>
        </xdr:cNvPr>
        <xdr:cNvSpPr txBox="1"/>
      </xdr:nvSpPr>
      <xdr:spPr>
        <a:xfrm>
          <a:off x="19547840" y="99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814F19B1-AA49-4B30-95F9-95A472147FB4}"/>
            </a:ext>
          </a:extLst>
        </xdr:cNvPr>
        <xdr:cNvSpPr/>
      </xdr:nvSpPr>
      <xdr:spPr>
        <a:xfrm>
          <a:off x="19458940" y="1010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46C24F1A-B83C-42FA-B2FA-A505F0F2F085}"/>
            </a:ext>
          </a:extLst>
        </xdr:cNvPr>
        <xdr:cNvSpPr/>
      </xdr:nvSpPr>
      <xdr:spPr>
        <a:xfrm>
          <a:off x="18735040" y="10113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a:extLst>
            <a:ext uri="{FF2B5EF4-FFF2-40B4-BE49-F238E27FC236}">
              <a16:creationId xmlns:a16="http://schemas.microsoft.com/office/drawing/2014/main" id="{3F4F1A22-47AA-4C81-B8AF-603E63F8535D}"/>
            </a:ext>
          </a:extLst>
        </xdr:cNvPr>
        <xdr:cNvSpPr/>
      </xdr:nvSpPr>
      <xdr:spPr>
        <a:xfrm>
          <a:off x="17937480" y="1012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a:extLst>
            <a:ext uri="{FF2B5EF4-FFF2-40B4-BE49-F238E27FC236}">
              <a16:creationId xmlns:a16="http://schemas.microsoft.com/office/drawing/2014/main" id="{8579F65A-107A-4BCB-B4BE-255483FFE97B}"/>
            </a:ext>
          </a:extLst>
        </xdr:cNvPr>
        <xdr:cNvSpPr/>
      </xdr:nvSpPr>
      <xdr:spPr>
        <a:xfrm>
          <a:off x="171627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3" name="フローチャート: 判断 602">
          <a:extLst>
            <a:ext uri="{FF2B5EF4-FFF2-40B4-BE49-F238E27FC236}">
              <a16:creationId xmlns:a16="http://schemas.microsoft.com/office/drawing/2014/main" id="{ABA3EB69-D2B6-465E-B4DC-8F05CA0C9493}"/>
            </a:ext>
          </a:extLst>
        </xdr:cNvPr>
        <xdr:cNvSpPr/>
      </xdr:nvSpPr>
      <xdr:spPr>
        <a:xfrm>
          <a:off x="16388080" y="101347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6B79198-BF06-40AC-8CDA-ACEDC10471F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1A64D13-E9EE-4FEE-A586-4D05E93015E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28F34BA-DF2C-454B-B4E7-2A4E6AF1A37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6BA0681-F00D-4E32-B342-FE138564F4D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7A168A4-7405-440C-8CA6-D9603F3CFBA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33496</xdr:rowOff>
    </xdr:from>
    <xdr:to>
      <xdr:col>116</xdr:col>
      <xdr:colOff>114300</xdr:colOff>
      <xdr:row>61</xdr:row>
      <xdr:rowOff>135096</xdr:rowOff>
    </xdr:to>
    <xdr:sp macro="" textlink="">
      <xdr:nvSpPr>
        <xdr:cNvPr id="609" name="楕円 608">
          <a:extLst>
            <a:ext uri="{FF2B5EF4-FFF2-40B4-BE49-F238E27FC236}">
              <a16:creationId xmlns:a16="http://schemas.microsoft.com/office/drawing/2014/main" id="{7C45BBBE-F524-4E25-8E38-A5D414231B6F}"/>
            </a:ext>
          </a:extLst>
        </xdr:cNvPr>
        <xdr:cNvSpPr/>
      </xdr:nvSpPr>
      <xdr:spPr>
        <a:xfrm>
          <a:off x="19458940" y="102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11923</xdr:rowOff>
    </xdr:from>
    <xdr:ext cx="469744" cy="259045"/>
    <xdr:sp macro="" textlink="">
      <xdr:nvSpPr>
        <xdr:cNvPr id="610" name="【学校施設】&#10;一人当たり面積該当値テキスト">
          <a:extLst>
            <a:ext uri="{FF2B5EF4-FFF2-40B4-BE49-F238E27FC236}">
              <a16:creationId xmlns:a16="http://schemas.microsoft.com/office/drawing/2014/main" id="{101925A3-E5CF-4723-946F-EEEE269AEE75}"/>
            </a:ext>
          </a:extLst>
        </xdr:cNvPr>
        <xdr:cNvSpPr txBox="1"/>
      </xdr:nvSpPr>
      <xdr:spPr>
        <a:xfrm>
          <a:off x="19547840" y="1023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112078</xdr:rowOff>
    </xdr:from>
    <xdr:to>
      <xdr:col>112</xdr:col>
      <xdr:colOff>38100</xdr:colOff>
      <xdr:row>62</xdr:row>
      <xdr:rowOff>42228</xdr:rowOff>
    </xdr:to>
    <xdr:sp macro="" textlink="">
      <xdr:nvSpPr>
        <xdr:cNvPr id="611" name="楕円 610">
          <a:extLst>
            <a:ext uri="{FF2B5EF4-FFF2-40B4-BE49-F238E27FC236}">
              <a16:creationId xmlns:a16="http://schemas.microsoft.com/office/drawing/2014/main" id="{BD513FF3-6050-42F0-88EF-38F608E5226F}"/>
            </a:ext>
          </a:extLst>
        </xdr:cNvPr>
        <xdr:cNvSpPr/>
      </xdr:nvSpPr>
      <xdr:spPr>
        <a:xfrm>
          <a:off x="18735040" y="103381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84296</xdr:rowOff>
    </xdr:from>
    <xdr:to>
      <xdr:col>116</xdr:col>
      <xdr:colOff>63500</xdr:colOff>
      <xdr:row>61</xdr:row>
      <xdr:rowOff>162878</xdr:rowOff>
    </xdr:to>
    <xdr:cxnSp macro="">
      <xdr:nvCxnSpPr>
        <xdr:cNvPr id="612" name="直線コネクタ 611">
          <a:extLst>
            <a:ext uri="{FF2B5EF4-FFF2-40B4-BE49-F238E27FC236}">
              <a16:creationId xmlns:a16="http://schemas.microsoft.com/office/drawing/2014/main" id="{C0C38601-3254-4AD4-8765-DBA74C6F4B72}"/>
            </a:ext>
          </a:extLst>
        </xdr:cNvPr>
        <xdr:cNvCxnSpPr/>
      </xdr:nvCxnSpPr>
      <xdr:spPr>
        <a:xfrm flipV="1">
          <a:off x="18778220" y="10310336"/>
          <a:ext cx="731520" cy="7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60643</xdr:rowOff>
    </xdr:from>
    <xdr:to>
      <xdr:col>107</xdr:col>
      <xdr:colOff>101600</xdr:colOff>
      <xdr:row>61</xdr:row>
      <xdr:rowOff>162243</xdr:rowOff>
    </xdr:to>
    <xdr:sp macro="" textlink="">
      <xdr:nvSpPr>
        <xdr:cNvPr id="613" name="楕円 612">
          <a:extLst>
            <a:ext uri="{FF2B5EF4-FFF2-40B4-BE49-F238E27FC236}">
              <a16:creationId xmlns:a16="http://schemas.microsoft.com/office/drawing/2014/main" id="{10D9397A-DA23-4C14-B67C-B1B6D9E9ECB0}"/>
            </a:ext>
          </a:extLst>
        </xdr:cNvPr>
        <xdr:cNvSpPr/>
      </xdr:nvSpPr>
      <xdr:spPr>
        <a:xfrm>
          <a:off x="17937480" y="102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111443</xdr:rowOff>
    </xdr:from>
    <xdr:to>
      <xdr:col>111</xdr:col>
      <xdr:colOff>177800</xdr:colOff>
      <xdr:row>61</xdr:row>
      <xdr:rowOff>162878</xdr:rowOff>
    </xdr:to>
    <xdr:cxnSp macro="">
      <xdr:nvCxnSpPr>
        <xdr:cNvPr id="614" name="直線コネクタ 613">
          <a:extLst>
            <a:ext uri="{FF2B5EF4-FFF2-40B4-BE49-F238E27FC236}">
              <a16:creationId xmlns:a16="http://schemas.microsoft.com/office/drawing/2014/main" id="{E126892A-76F2-4C19-B591-73F33FA02738}"/>
            </a:ext>
          </a:extLst>
        </xdr:cNvPr>
        <xdr:cNvCxnSpPr/>
      </xdr:nvCxnSpPr>
      <xdr:spPr>
        <a:xfrm>
          <a:off x="17988280" y="10337483"/>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57785</xdr:rowOff>
    </xdr:from>
    <xdr:to>
      <xdr:col>102</xdr:col>
      <xdr:colOff>165100</xdr:colOff>
      <xdr:row>61</xdr:row>
      <xdr:rowOff>159385</xdr:rowOff>
    </xdr:to>
    <xdr:sp macro="" textlink="">
      <xdr:nvSpPr>
        <xdr:cNvPr id="615" name="楕円 614">
          <a:extLst>
            <a:ext uri="{FF2B5EF4-FFF2-40B4-BE49-F238E27FC236}">
              <a16:creationId xmlns:a16="http://schemas.microsoft.com/office/drawing/2014/main" id="{241D859F-707F-4FB1-B29A-23441ECED622}"/>
            </a:ext>
          </a:extLst>
        </xdr:cNvPr>
        <xdr:cNvSpPr/>
      </xdr:nvSpPr>
      <xdr:spPr>
        <a:xfrm>
          <a:off x="1716278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108585</xdr:rowOff>
    </xdr:from>
    <xdr:to>
      <xdr:col>107</xdr:col>
      <xdr:colOff>50800</xdr:colOff>
      <xdr:row>61</xdr:row>
      <xdr:rowOff>111443</xdr:rowOff>
    </xdr:to>
    <xdr:cxnSp macro="">
      <xdr:nvCxnSpPr>
        <xdr:cNvPr id="616" name="直線コネクタ 615">
          <a:extLst>
            <a:ext uri="{FF2B5EF4-FFF2-40B4-BE49-F238E27FC236}">
              <a16:creationId xmlns:a16="http://schemas.microsoft.com/office/drawing/2014/main" id="{F4401C66-767D-4445-BFE1-314D296B6784}"/>
            </a:ext>
          </a:extLst>
        </xdr:cNvPr>
        <xdr:cNvCxnSpPr/>
      </xdr:nvCxnSpPr>
      <xdr:spPr>
        <a:xfrm>
          <a:off x="17213580" y="10334625"/>
          <a:ext cx="7747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99219</xdr:rowOff>
    </xdr:from>
    <xdr:to>
      <xdr:col>98</xdr:col>
      <xdr:colOff>38100</xdr:colOff>
      <xdr:row>62</xdr:row>
      <xdr:rowOff>29369</xdr:rowOff>
    </xdr:to>
    <xdr:sp macro="" textlink="">
      <xdr:nvSpPr>
        <xdr:cNvPr id="617" name="楕円 616">
          <a:extLst>
            <a:ext uri="{FF2B5EF4-FFF2-40B4-BE49-F238E27FC236}">
              <a16:creationId xmlns:a16="http://schemas.microsoft.com/office/drawing/2014/main" id="{1B13E482-CBEE-4BC8-A5DA-5FEBE67A8E2D}"/>
            </a:ext>
          </a:extLst>
        </xdr:cNvPr>
        <xdr:cNvSpPr/>
      </xdr:nvSpPr>
      <xdr:spPr>
        <a:xfrm>
          <a:off x="16388080" y="103252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108585</xdr:rowOff>
    </xdr:from>
    <xdr:to>
      <xdr:col>102</xdr:col>
      <xdr:colOff>114300</xdr:colOff>
      <xdr:row>61</xdr:row>
      <xdr:rowOff>150019</xdr:rowOff>
    </xdr:to>
    <xdr:cxnSp macro="">
      <xdr:nvCxnSpPr>
        <xdr:cNvPr id="618" name="直線コネクタ 617">
          <a:extLst>
            <a:ext uri="{FF2B5EF4-FFF2-40B4-BE49-F238E27FC236}">
              <a16:creationId xmlns:a16="http://schemas.microsoft.com/office/drawing/2014/main" id="{81D151C0-3B0C-40FA-ADFA-354B799036CD}"/>
            </a:ext>
          </a:extLst>
        </xdr:cNvPr>
        <xdr:cNvCxnSpPr/>
      </xdr:nvCxnSpPr>
      <xdr:spPr>
        <a:xfrm flipV="1">
          <a:off x="16431260" y="10334625"/>
          <a:ext cx="78232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619" name="n_1aveValue【学校施設】&#10;一人当たり面積">
          <a:extLst>
            <a:ext uri="{FF2B5EF4-FFF2-40B4-BE49-F238E27FC236}">
              <a16:creationId xmlns:a16="http://schemas.microsoft.com/office/drawing/2014/main" id="{E261E22A-D4AE-4B5C-85E5-36C04976B0D7}"/>
            </a:ext>
          </a:extLst>
        </xdr:cNvPr>
        <xdr:cNvSpPr txBox="1"/>
      </xdr:nvSpPr>
      <xdr:spPr>
        <a:xfrm>
          <a:off x="18561127" y="98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620" name="n_2aveValue【学校施設】&#10;一人当たり面積">
          <a:extLst>
            <a:ext uri="{FF2B5EF4-FFF2-40B4-BE49-F238E27FC236}">
              <a16:creationId xmlns:a16="http://schemas.microsoft.com/office/drawing/2014/main" id="{844D4460-6913-4290-B618-2D17215A4680}"/>
            </a:ext>
          </a:extLst>
        </xdr:cNvPr>
        <xdr:cNvSpPr txBox="1"/>
      </xdr:nvSpPr>
      <xdr:spPr>
        <a:xfrm>
          <a:off x="17776267" y="990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21" name="n_3aveValue【学校施設】&#10;一人当たり面積">
          <a:extLst>
            <a:ext uri="{FF2B5EF4-FFF2-40B4-BE49-F238E27FC236}">
              <a16:creationId xmlns:a16="http://schemas.microsoft.com/office/drawing/2014/main" id="{A54BB686-8525-4AE7-9CD5-A807D2BA4089}"/>
            </a:ext>
          </a:extLst>
        </xdr:cNvPr>
        <xdr:cNvSpPr txBox="1"/>
      </xdr:nvSpPr>
      <xdr:spPr>
        <a:xfrm>
          <a:off x="170015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622" name="n_4aveValue【学校施設】&#10;一人当たり面積">
          <a:extLst>
            <a:ext uri="{FF2B5EF4-FFF2-40B4-BE49-F238E27FC236}">
              <a16:creationId xmlns:a16="http://schemas.microsoft.com/office/drawing/2014/main" id="{CFE3CF05-EEFB-4ED1-9663-343DF35E6603}"/>
            </a:ext>
          </a:extLst>
        </xdr:cNvPr>
        <xdr:cNvSpPr txBox="1"/>
      </xdr:nvSpPr>
      <xdr:spPr>
        <a:xfrm>
          <a:off x="16226867" y="991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33355</xdr:rowOff>
    </xdr:from>
    <xdr:ext cx="469744" cy="259045"/>
    <xdr:sp macro="" textlink="">
      <xdr:nvSpPr>
        <xdr:cNvPr id="623" name="n_1mainValue【学校施設】&#10;一人当たり面積">
          <a:extLst>
            <a:ext uri="{FF2B5EF4-FFF2-40B4-BE49-F238E27FC236}">
              <a16:creationId xmlns:a16="http://schemas.microsoft.com/office/drawing/2014/main" id="{3FAA0F3E-EC6E-4433-8391-BF284E7021C0}"/>
            </a:ext>
          </a:extLst>
        </xdr:cNvPr>
        <xdr:cNvSpPr txBox="1"/>
      </xdr:nvSpPr>
      <xdr:spPr>
        <a:xfrm>
          <a:off x="18561127" y="1042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153370</xdr:rowOff>
    </xdr:from>
    <xdr:ext cx="469744" cy="259045"/>
    <xdr:sp macro="" textlink="">
      <xdr:nvSpPr>
        <xdr:cNvPr id="624" name="n_2mainValue【学校施設】&#10;一人当たり面積">
          <a:extLst>
            <a:ext uri="{FF2B5EF4-FFF2-40B4-BE49-F238E27FC236}">
              <a16:creationId xmlns:a16="http://schemas.microsoft.com/office/drawing/2014/main" id="{3737541C-0510-426A-854B-92E85DE3E039}"/>
            </a:ext>
          </a:extLst>
        </xdr:cNvPr>
        <xdr:cNvSpPr txBox="1"/>
      </xdr:nvSpPr>
      <xdr:spPr>
        <a:xfrm>
          <a:off x="17776267" y="1037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150512</xdr:rowOff>
    </xdr:from>
    <xdr:ext cx="469744" cy="259045"/>
    <xdr:sp macro="" textlink="">
      <xdr:nvSpPr>
        <xdr:cNvPr id="625" name="n_3mainValue【学校施設】&#10;一人当たり面積">
          <a:extLst>
            <a:ext uri="{FF2B5EF4-FFF2-40B4-BE49-F238E27FC236}">
              <a16:creationId xmlns:a16="http://schemas.microsoft.com/office/drawing/2014/main" id="{7944F147-4387-4414-9369-59C608D3786F}"/>
            </a:ext>
          </a:extLst>
        </xdr:cNvPr>
        <xdr:cNvSpPr txBox="1"/>
      </xdr:nvSpPr>
      <xdr:spPr>
        <a:xfrm>
          <a:off x="17001567" y="1037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20496</xdr:rowOff>
    </xdr:from>
    <xdr:ext cx="469744" cy="259045"/>
    <xdr:sp macro="" textlink="">
      <xdr:nvSpPr>
        <xdr:cNvPr id="626" name="n_4mainValue【学校施設】&#10;一人当たり面積">
          <a:extLst>
            <a:ext uri="{FF2B5EF4-FFF2-40B4-BE49-F238E27FC236}">
              <a16:creationId xmlns:a16="http://schemas.microsoft.com/office/drawing/2014/main" id="{8403D859-9551-41BB-940E-F93A5FE23980}"/>
            </a:ext>
          </a:extLst>
        </xdr:cNvPr>
        <xdr:cNvSpPr txBox="1"/>
      </xdr:nvSpPr>
      <xdr:spPr>
        <a:xfrm>
          <a:off x="16226867" y="1041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68C519D6-C263-425D-B25C-71341FEE079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7CB72678-1BD0-438A-A910-85091708B12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4FE1A35A-8B2D-4158-87A9-6F189DF7968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A810EB74-83AB-4D9B-A50A-B9C1D817467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57560997-8299-4ACA-A8B2-452F599B691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C2D68BA1-9949-4C2D-8D35-B52AD75D69D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1B13413E-D6B8-412D-AE03-F349754319C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5BF27197-186A-4EBC-B09A-037C658BFA9D}"/>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77FFE503-AE02-49CE-AF46-477A3E18E95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BF5E5E70-9E8B-43BE-B6FB-AA31D05B882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C8238BE2-866B-4A2F-BD46-C24704AF9B8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6A1E3604-4697-48F1-8A15-A4A9F9286A4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16056864-394C-41C3-849A-CF49307DA4BD}"/>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5698617C-FFDE-48A9-A9AC-A9DBE4F5E09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4B1981A5-231E-4E25-888B-8047FB8C40B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BE859713-7EFE-4C6E-AC4A-D08EDE3EC3F8}"/>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40218811-E2E7-4809-895B-FCB97AEB98B3}"/>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6C78331-FE16-47E9-ADF0-50677430D44D}"/>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AB456C79-62B8-41A7-9E0C-9634CC32FE3B}"/>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79ACF761-5A73-4BD8-AC05-A7F32B58C857}"/>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E7B6F55C-0D2D-4436-985E-259DF53C202F}"/>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7E77C13D-6555-444C-A3B2-AC2DBC385ABB}"/>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BB9CBE3A-D68C-45DC-97A4-ED42AD1CC5AC}"/>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844172B9-ED6E-46D4-ACCE-A921D59417A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5DCA8A1D-09BE-4F39-ADDB-92BA90AFC6A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9DB77597-AB86-423C-A11A-249718AEF22A}"/>
            </a:ext>
          </a:extLst>
        </xdr:cNvPr>
        <xdr:cNvCxnSpPr/>
      </xdr:nvCxnSpPr>
      <xdr:spPr>
        <a:xfrm flipV="1">
          <a:off x="14375764" y="13167904"/>
          <a:ext cx="0" cy="141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410B2B40-570C-41F1-A07A-C6C2FE5FDA7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C4DC76D5-45C5-41CF-B972-460E2CF719B9}"/>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a:extLst>
            <a:ext uri="{FF2B5EF4-FFF2-40B4-BE49-F238E27FC236}">
              <a16:creationId xmlns:a16="http://schemas.microsoft.com/office/drawing/2014/main" id="{0A121015-1C9D-4C5E-9FE8-A7671D45376B}"/>
            </a:ext>
          </a:extLst>
        </xdr:cNvPr>
        <xdr:cNvSpPr txBox="1"/>
      </xdr:nvSpPr>
      <xdr:spPr>
        <a:xfrm>
          <a:off x="14414500" y="1294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a:extLst>
            <a:ext uri="{FF2B5EF4-FFF2-40B4-BE49-F238E27FC236}">
              <a16:creationId xmlns:a16="http://schemas.microsoft.com/office/drawing/2014/main" id="{5D59958E-FAD4-40E0-BB26-F0536D6C5685}"/>
            </a:ext>
          </a:extLst>
        </xdr:cNvPr>
        <xdr:cNvCxnSpPr/>
      </xdr:nvCxnSpPr>
      <xdr:spPr>
        <a:xfrm>
          <a:off x="14287500" y="131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124114</xdr:rowOff>
    </xdr:from>
    <xdr:ext cx="405111" cy="259045"/>
    <xdr:sp macro="" textlink="">
      <xdr:nvSpPr>
        <xdr:cNvPr id="657" name="【児童館】&#10;有形固定資産減価償却率平均値テキスト">
          <a:extLst>
            <a:ext uri="{FF2B5EF4-FFF2-40B4-BE49-F238E27FC236}">
              <a16:creationId xmlns:a16="http://schemas.microsoft.com/office/drawing/2014/main" id="{5E291DC0-D845-46FD-BE5D-A79308F5FC05}"/>
            </a:ext>
          </a:extLst>
        </xdr:cNvPr>
        <xdr:cNvSpPr txBox="1"/>
      </xdr:nvSpPr>
      <xdr:spPr>
        <a:xfrm>
          <a:off x="14414500" y="13870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a:extLst>
            <a:ext uri="{FF2B5EF4-FFF2-40B4-BE49-F238E27FC236}">
              <a16:creationId xmlns:a16="http://schemas.microsoft.com/office/drawing/2014/main" id="{418A385B-5440-4BEC-9F28-9F167FD480F1}"/>
            </a:ext>
          </a:extLst>
        </xdr:cNvPr>
        <xdr:cNvSpPr/>
      </xdr:nvSpPr>
      <xdr:spPr>
        <a:xfrm>
          <a:off x="14325600" y="138921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a:extLst>
            <a:ext uri="{FF2B5EF4-FFF2-40B4-BE49-F238E27FC236}">
              <a16:creationId xmlns:a16="http://schemas.microsoft.com/office/drawing/2014/main" id="{A16FDE63-895F-422B-B615-A7105DB36136}"/>
            </a:ext>
          </a:extLst>
        </xdr:cNvPr>
        <xdr:cNvSpPr/>
      </xdr:nvSpPr>
      <xdr:spPr>
        <a:xfrm>
          <a:off x="13578840" y="1389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0" name="フローチャート: 判断 659">
          <a:extLst>
            <a:ext uri="{FF2B5EF4-FFF2-40B4-BE49-F238E27FC236}">
              <a16:creationId xmlns:a16="http://schemas.microsoft.com/office/drawing/2014/main" id="{B6239F03-012D-488E-AC0C-1CD155C1A5F5}"/>
            </a:ext>
          </a:extLst>
        </xdr:cNvPr>
        <xdr:cNvSpPr/>
      </xdr:nvSpPr>
      <xdr:spPr>
        <a:xfrm>
          <a:off x="12804140" y="1391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1" name="フローチャート: 判断 660">
          <a:extLst>
            <a:ext uri="{FF2B5EF4-FFF2-40B4-BE49-F238E27FC236}">
              <a16:creationId xmlns:a16="http://schemas.microsoft.com/office/drawing/2014/main" id="{404AED0A-2996-443E-9EF2-6C87DF942C59}"/>
            </a:ext>
          </a:extLst>
        </xdr:cNvPr>
        <xdr:cNvSpPr/>
      </xdr:nvSpPr>
      <xdr:spPr>
        <a:xfrm>
          <a:off x="1202944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62" name="フローチャート: 判断 661">
          <a:extLst>
            <a:ext uri="{FF2B5EF4-FFF2-40B4-BE49-F238E27FC236}">
              <a16:creationId xmlns:a16="http://schemas.microsoft.com/office/drawing/2014/main" id="{892F4C81-779B-4951-ABCC-393953FDAD16}"/>
            </a:ext>
          </a:extLst>
        </xdr:cNvPr>
        <xdr:cNvSpPr/>
      </xdr:nvSpPr>
      <xdr:spPr>
        <a:xfrm>
          <a:off x="1123188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4AE6D29-3610-4C22-AE7B-EF3127FA636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9EA0C6B-52EC-412B-B145-64769D9F005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15D331A8-F9A4-43DD-9938-AA094E4E865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8FD5C702-4755-440B-BFD5-3B1E7B4C18B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23013998-77CC-44D8-BC27-C396B0E57AE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114663</xdr:rowOff>
    </xdr:from>
    <xdr:to>
      <xdr:col>76</xdr:col>
      <xdr:colOff>165100</xdr:colOff>
      <xdr:row>85</xdr:row>
      <xdr:rowOff>44813</xdr:rowOff>
    </xdr:to>
    <xdr:sp macro="" textlink="">
      <xdr:nvSpPr>
        <xdr:cNvPr id="668" name="楕円 667">
          <a:extLst>
            <a:ext uri="{FF2B5EF4-FFF2-40B4-BE49-F238E27FC236}">
              <a16:creationId xmlns:a16="http://schemas.microsoft.com/office/drawing/2014/main" id="{F87BDA35-426C-4203-8519-D6F77E9885D6}"/>
            </a:ext>
          </a:extLst>
        </xdr:cNvPr>
        <xdr:cNvSpPr/>
      </xdr:nvSpPr>
      <xdr:spPr>
        <a:xfrm>
          <a:off x="12804140" y="141964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90170</xdr:rowOff>
    </xdr:from>
    <xdr:to>
      <xdr:col>72</xdr:col>
      <xdr:colOff>38100</xdr:colOff>
      <xdr:row>85</xdr:row>
      <xdr:rowOff>20320</xdr:rowOff>
    </xdr:to>
    <xdr:sp macro="" textlink="">
      <xdr:nvSpPr>
        <xdr:cNvPr id="669" name="楕円 668">
          <a:extLst>
            <a:ext uri="{FF2B5EF4-FFF2-40B4-BE49-F238E27FC236}">
              <a16:creationId xmlns:a16="http://schemas.microsoft.com/office/drawing/2014/main" id="{9E873EB4-BEA2-4399-A179-CD42754C5AD9}"/>
            </a:ext>
          </a:extLst>
        </xdr:cNvPr>
        <xdr:cNvSpPr/>
      </xdr:nvSpPr>
      <xdr:spPr>
        <a:xfrm>
          <a:off x="12029440" y="14171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140970</xdr:rowOff>
    </xdr:from>
    <xdr:to>
      <xdr:col>76</xdr:col>
      <xdr:colOff>114300</xdr:colOff>
      <xdr:row>84</xdr:row>
      <xdr:rowOff>165463</xdr:rowOff>
    </xdr:to>
    <xdr:cxnSp macro="">
      <xdr:nvCxnSpPr>
        <xdr:cNvPr id="670" name="直線コネクタ 669">
          <a:extLst>
            <a:ext uri="{FF2B5EF4-FFF2-40B4-BE49-F238E27FC236}">
              <a16:creationId xmlns:a16="http://schemas.microsoft.com/office/drawing/2014/main" id="{D1A95B03-7815-4281-93FA-1413DEFFDA05}"/>
            </a:ext>
          </a:extLst>
        </xdr:cNvPr>
        <xdr:cNvCxnSpPr/>
      </xdr:nvCxnSpPr>
      <xdr:spPr>
        <a:xfrm>
          <a:off x="12072620" y="14222730"/>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47716</xdr:rowOff>
    </xdr:from>
    <xdr:to>
      <xdr:col>67</xdr:col>
      <xdr:colOff>101600</xdr:colOff>
      <xdr:row>85</xdr:row>
      <xdr:rowOff>149316</xdr:rowOff>
    </xdr:to>
    <xdr:sp macro="" textlink="">
      <xdr:nvSpPr>
        <xdr:cNvPr id="671" name="楕円 670">
          <a:extLst>
            <a:ext uri="{FF2B5EF4-FFF2-40B4-BE49-F238E27FC236}">
              <a16:creationId xmlns:a16="http://schemas.microsoft.com/office/drawing/2014/main" id="{26903140-82A4-4618-AF5A-C7C31D5F0F7A}"/>
            </a:ext>
          </a:extLst>
        </xdr:cNvPr>
        <xdr:cNvSpPr/>
      </xdr:nvSpPr>
      <xdr:spPr>
        <a:xfrm>
          <a:off x="11231880" y="142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140970</xdr:rowOff>
    </xdr:from>
    <xdr:to>
      <xdr:col>71</xdr:col>
      <xdr:colOff>177800</xdr:colOff>
      <xdr:row>85</xdr:row>
      <xdr:rowOff>98516</xdr:rowOff>
    </xdr:to>
    <xdr:cxnSp macro="">
      <xdr:nvCxnSpPr>
        <xdr:cNvPr id="672" name="直線コネクタ 671">
          <a:extLst>
            <a:ext uri="{FF2B5EF4-FFF2-40B4-BE49-F238E27FC236}">
              <a16:creationId xmlns:a16="http://schemas.microsoft.com/office/drawing/2014/main" id="{AFBD520E-33FC-4E0A-8C99-48F17F3702FB}"/>
            </a:ext>
          </a:extLst>
        </xdr:cNvPr>
        <xdr:cNvCxnSpPr/>
      </xdr:nvCxnSpPr>
      <xdr:spPr>
        <a:xfrm flipV="1">
          <a:off x="11282680" y="14222730"/>
          <a:ext cx="789940" cy="1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73" name="n_1aveValue【児童館】&#10;有形固定資産減価償却率">
          <a:extLst>
            <a:ext uri="{FF2B5EF4-FFF2-40B4-BE49-F238E27FC236}">
              <a16:creationId xmlns:a16="http://schemas.microsoft.com/office/drawing/2014/main" id="{41E1CA13-F482-4004-ADFC-8C90C8E3235C}"/>
            </a:ext>
          </a:extLst>
        </xdr:cNvPr>
        <xdr:cNvSpPr txBox="1"/>
      </xdr:nvSpPr>
      <xdr:spPr>
        <a:xfrm>
          <a:off x="13437244" y="1366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74" name="n_2aveValue【児童館】&#10;有形固定資産減価償却率">
          <a:extLst>
            <a:ext uri="{FF2B5EF4-FFF2-40B4-BE49-F238E27FC236}">
              <a16:creationId xmlns:a16="http://schemas.microsoft.com/office/drawing/2014/main" id="{38F0B252-9CCB-4743-877D-30FED172934E}"/>
            </a:ext>
          </a:extLst>
        </xdr:cNvPr>
        <xdr:cNvSpPr txBox="1"/>
      </xdr:nvSpPr>
      <xdr:spPr>
        <a:xfrm>
          <a:off x="12675244" y="136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75" name="n_3aveValue【児童館】&#10;有形固定資産減価償却率">
          <a:extLst>
            <a:ext uri="{FF2B5EF4-FFF2-40B4-BE49-F238E27FC236}">
              <a16:creationId xmlns:a16="http://schemas.microsoft.com/office/drawing/2014/main" id="{B1BBB770-A0C7-4733-8976-C87FCC28608E}"/>
            </a:ext>
          </a:extLst>
        </xdr:cNvPr>
        <xdr:cNvSpPr txBox="1"/>
      </xdr:nvSpPr>
      <xdr:spPr>
        <a:xfrm>
          <a:off x="1190054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676" name="n_4aveValue【児童館】&#10;有形固定資産減価償却率">
          <a:extLst>
            <a:ext uri="{FF2B5EF4-FFF2-40B4-BE49-F238E27FC236}">
              <a16:creationId xmlns:a16="http://schemas.microsoft.com/office/drawing/2014/main" id="{0112682B-015E-4605-AA00-6C41BB58EE3B}"/>
            </a:ext>
          </a:extLst>
        </xdr:cNvPr>
        <xdr:cNvSpPr txBox="1"/>
      </xdr:nvSpPr>
      <xdr:spPr>
        <a:xfrm>
          <a:off x="1110298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35940</xdr:rowOff>
    </xdr:from>
    <xdr:ext cx="405111" cy="259045"/>
    <xdr:sp macro="" textlink="">
      <xdr:nvSpPr>
        <xdr:cNvPr id="677" name="n_2mainValue【児童館】&#10;有形固定資産減価償却率">
          <a:extLst>
            <a:ext uri="{FF2B5EF4-FFF2-40B4-BE49-F238E27FC236}">
              <a16:creationId xmlns:a16="http://schemas.microsoft.com/office/drawing/2014/main" id="{10AF6D92-396A-405A-938A-E820B5B92335}"/>
            </a:ext>
          </a:extLst>
        </xdr:cNvPr>
        <xdr:cNvSpPr txBox="1"/>
      </xdr:nvSpPr>
      <xdr:spPr>
        <a:xfrm>
          <a:off x="12675244" y="14285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11447</xdr:rowOff>
    </xdr:from>
    <xdr:ext cx="405111" cy="259045"/>
    <xdr:sp macro="" textlink="">
      <xdr:nvSpPr>
        <xdr:cNvPr id="678" name="n_3mainValue【児童館】&#10;有形固定資産減価償却率">
          <a:extLst>
            <a:ext uri="{FF2B5EF4-FFF2-40B4-BE49-F238E27FC236}">
              <a16:creationId xmlns:a16="http://schemas.microsoft.com/office/drawing/2014/main" id="{EFF62FC7-E87C-4419-AB5F-1F342669D49A}"/>
            </a:ext>
          </a:extLst>
        </xdr:cNvPr>
        <xdr:cNvSpPr txBox="1"/>
      </xdr:nvSpPr>
      <xdr:spPr>
        <a:xfrm>
          <a:off x="119005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140443</xdr:rowOff>
    </xdr:from>
    <xdr:ext cx="405111" cy="259045"/>
    <xdr:sp macro="" textlink="">
      <xdr:nvSpPr>
        <xdr:cNvPr id="679" name="n_4mainValue【児童館】&#10;有形固定資産減価償却率">
          <a:extLst>
            <a:ext uri="{FF2B5EF4-FFF2-40B4-BE49-F238E27FC236}">
              <a16:creationId xmlns:a16="http://schemas.microsoft.com/office/drawing/2014/main" id="{B0855330-6A91-4642-B474-18DBDAFFC9B7}"/>
            </a:ext>
          </a:extLst>
        </xdr:cNvPr>
        <xdr:cNvSpPr txBox="1"/>
      </xdr:nvSpPr>
      <xdr:spPr>
        <a:xfrm>
          <a:off x="11102984" y="1438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D1FC34E6-192B-4E06-ADEB-92855D911F5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996F87-2DA2-4CA8-A92E-260E380FCA4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D81301C1-87A7-4EE3-A79F-3B2BD82E5EF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729651FD-ADD0-4675-85F4-74ACD57E2A9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A28B7696-BD02-428F-858B-27AE7C5D136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A6363525-AC13-4C61-B6FD-264045269A7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C96CB8A2-B17B-4239-A9F1-01B9F320804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7C372F67-C345-4D48-B69A-8EB47CEFD90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F956867F-5DCF-494D-A112-822601AF969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753AEF1C-6208-444D-84C7-84BFD1098B7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a:extLst>
            <a:ext uri="{FF2B5EF4-FFF2-40B4-BE49-F238E27FC236}">
              <a16:creationId xmlns:a16="http://schemas.microsoft.com/office/drawing/2014/main" id="{D3D81230-A0B7-4390-A34D-53E99945FB36}"/>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a:extLst>
            <a:ext uri="{FF2B5EF4-FFF2-40B4-BE49-F238E27FC236}">
              <a16:creationId xmlns:a16="http://schemas.microsoft.com/office/drawing/2014/main" id="{948BB44D-C95B-4E1D-B87F-EB5A5655B1BB}"/>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a:extLst>
            <a:ext uri="{FF2B5EF4-FFF2-40B4-BE49-F238E27FC236}">
              <a16:creationId xmlns:a16="http://schemas.microsoft.com/office/drawing/2014/main" id="{769D739E-68A9-4356-9CE5-018786461028}"/>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a:extLst>
            <a:ext uri="{FF2B5EF4-FFF2-40B4-BE49-F238E27FC236}">
              <a16:creationId xmlns:a16="http://schemas.microsoft.com/office/drawing/2014/main" id="{A640EBD8-78EA-4F2F-BC25-81489B49DF22}"/>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a:extLst>
            <a:ext uri="{FF2B5EF4-FFF2-40B4-BE49-F238E27FC236}">
              <a16:creationId xmlns:a16="http://schemas.microsoft.com/office/drawing/2014/main" id="{81DDF1CC-4D7C-4299-897B-1146BE056018}"/>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a:extLst>
            <a:ext uri="{FF2B5EF4-FFF2-40B4-BE49-F238E27FC236}">
              <a16:creationId xmlns:a16="http://schemas.microsoft.com/office/drawing/2014/main" id="{2EED6B79-D96B-49E6-BB81-8ABAD3385643}"/>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a:extLst>
            <a:ext uri="{FF2B5EF4-FFF2-40B4-BE49-F238E27FC236}">
              <a16:creationId xmlns:a16="http://schemas.microsoft.com/office/drawing/2014/main" id="{D1B573EA-117F-467F-B897-F55B11BC0624}"/>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a:extLst>
            <a:ext uri="{FF2B5EF4-FFF2-40B4-BE49-F238E27FC236}">
              <a16:creationId xmlns:a16="http://schemas.microsoft.com/office/drawing/2014/main" id="{356E9FF2-7A03-4B05-8417-AB6706C9AE2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11A7FB80-B237-4249-858C-0C23C7ED397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A77FE182-C95D-4E52-90C7-2309A8A3A82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2DFF867B-C384-4161-853A-807C2694483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1" name="直線コネクタ 700">
          <a:extLst>
            <a:ext uri="{FF2B5EF4-FFF2-40B4-BE49-F238E27FC236}">
              <a16:creationId xmlns:a16="http://schemas.microsoft.com/office/drawing/2014/main" id="{C8C3550A-7DB0-4609-AE33-BDF9A82B2A06}"/>
            </a:ext>
          </a:extLst>
        </xdr:cNvPr>
        <xdr:cNvCxnSpPr/>
      </xdr:nvCxnSpPr>
      <xdr:spPr>
        <a:xfrm flipV="1">
          <a:off x="19509104" y="1315974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2" name="【児童館】&#10;一人当たり面積最小値テキスト">
          <a:extLst>
            <a:ext uri="{FF2B5EF4-FFF2-40B4-BE49-F238E27FC236}">
              <a16:creationId xmlns:a16="http://schemas.microsoft.com/office/drawing/2014/main" id="{01299167-A417-4441-9DE0-B6CCE22B22F2}"/>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3" name="直線コネクタ 702">
          <a:extLst>
            <a:ext uri="{FF2B5EF4-FFF2-40B4-BE49-F238E27FC236}">
              <a16:creationId xmlns:a16="http://schemas.microsoft.com/office/drawing/2014/main" id="{FF7446AE-8CCE-41AE-AB89-77CD727B169E}"/>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04" name="【児童館】&#10;一人当たり面積最大値テキスト">
          <a:extLst>
            <a:ext uri="{FF2B5EF4-FFF2-40B4-BE49-F238E27FC236}">
              <a16:creationId xmlns:a16="http://schemas.microsoft.com/office/drawing/2014/main" id="{30518666-B742-45F7-95F6-EA58A4BABB53}"/>
            </a:ext>
          </a:extLst>
        </xdr:cNvPr>
        <xdr:cNvSpPr txBox="1"/>
      </xdr:nvSpPr>
      <xdr:spPr>
        <a:xfrm>
          <a:off x="19547840" y="1293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05" name="直線コネクタ 704">
          <a:extLst>
            <a:ext uri="{FF2B5EF4-FFF2-40B4-BE49-F238E27FC236}">
              <a16:creationId xmlns:a16="http://schemas.microsoft.com/office/drawing/2014/main" id="{C3461C85-A02C-4664-97F3-B58A4511DB16}"/>
            </a:ext>
          </a:extLst>
        </xdr:cNvPr>
        <xdr:cNvCxnSpPr/>
      </xdr:nvCxnSpPr>
      <xdr:spPr>
        <a:xfrm>
          <a:off x="19443700" y="1315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706" name="【児童館】&#10;一人当たり面積平均値テキスト">
          <a:extLst>
            <a:ext uri="{FF2B5EF4-FFF2-40B4-BE49-F238E27FC236}">
              <a16:creationId xmlns:a16="http://schemas.microsoft.com/office/drawing/2014/main" id="{7A06FFB8-BCF4-4D00-9878-390221664FAC}"/>
            </a:ext>
          </a:extLst>
        </xdr:cNvPr>
        <xdr:cNvSpPr txBox="1"/>
      </xdr:nvSpPr>
      <xdr:spPr>
        <a:xfrm>
          <a:off x="19547840" y="1407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07" name="フローチャート: 判断 706">
          <a:extLst>
            <a:ext uri="{FF2B5EF4-FFF2-40B4-BE49-F238E27FC236}">
              <a16:creationId xmlns:a16="http://schemas.microsoft.com/office/drawing/2014/main" id="{25D64008-FF40-4794-B163-A1AD890599F2}"/>
            </a:ext>
          </a:extLst>
        </xdr:cNvPr>
        <xdr:cNvSpPr/>
      </xdr:nvSpPr>
      <xdr:spPr>
        <a:xfrm>
          <a:off x="1945894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8" name="フローチャート: 判断 707">
          <a:extLst>
            <a:ext uri="{FF2B5EF4-FFF2-40B4-BE49-F238E27FC236}">
              <a16:creationId xmlns:a16="http://schemas.microsoft.com/office/drawing/2014/main" id="{95408DBB-D8AF-4370-873F-ED32DC4D3803}"/>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09" name="フローチャート: 判断 708">
          <a:extLst>
            <a:ext uri="{FF2B5EF4-FFF2-40B4-BE49-F238E27FC236}">
              <a16:creationId xmlns:a16="http://schemas.microsoft.com/office/drawing/2014/main" id="{8E2EE050-505B-4D09-B951-D04139C3E11A}"/>
            </a:ext>
          </a:extLst>
        </xdr:cNvPr>
        <xdr:cNvSpPr/>
      </xdr:nvSpPr>
      <xdr:spPr>
        <a:xfrm>
          <a:off x="1793748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0" name="フローチャート: 判断 709">
          <a:extLst>
            <a:ext uri="{FF2B5EF4-FFF2-40B4-BE49-F238E27FC236}">
              <a16:creationId xmlns:a16="http://schemas.microsoft.com/office/drawing/2014/main" id="{12FA5EA2-03DA-4F2D-8893-46E1D0060909}"/>
            </a:ext>
          </a:extLst>
        </xdr:cNvPr>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1" name="フローチャート: 判断 710">
          <a:extLst>
            <a:ext uri="{FF2B5EF4-FFF2-40B4-BE49-F238E27FC236}">
              <a16:creationId xmlns:a16="http://schemas.microsoft.com/office/drawing/2014/main" id="{71914F5D-8562-4BF3-B7BD-8BBF1C302CC1}"/>
            </a:ext>
          </a:extLst>
        </xdr:cNvPr>
        <xdr:cNvSpPr/>
      </xdr:nvSpPr>
      <xdr:spPr>
        <a:xfrm>
          <a:off x="1638808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2C4D2477-19F8-4C3F-B2D0-5CE04813FEE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FD076115-1003-4054-AC0C-D7016412861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89950E8F-1075-461F-8C77-C18BE35EFBB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2392E410-BF9B-4E56-B1D0-A1AFD14C343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EC6F283-0C59-4312-A4F7-BC30D027219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21589</xdr:rowOff>
    </xdr:from>
    <xdr:to>
      <xdr:col>107</xdr:col>
      <xdr:colOff>101600</xdr:colOff>
      <xdr:row>85</xdr:row>
      <xdr:rowOff>123189</xdr:rowOff>
    </xdr:to>
    <xdr:sp macro="" textlink="">
      <xdr:nvSpPr>
        <xdr:cNvPr id="717" name="楕円 716">
          <a:extLst>
            <a:ext uri="{FF2B5EF4-FFF2-40B4-BE49-F238E27FC236}">
              <a16:creationId xmlns:a16="http://schemas.microsoft.com/office/drawing/2014/main" id="{C5241DCC-31B7-46BB-ADE5-47FFC224E331}"/>
            </a:ext>
          </a:extLst>
        </xdr:cNvPr>
        <xdr:cNvSpPr/>
      </xdr:nvSpPr>
      <xdr:spPr>
        <a:xfrm>
          <a:off x="1793748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18" name="楕円 717">
          <a:extLst>
            <a:ext uri="{FF2B5EF4-FFF2-40B4-BE49-F238E27FC236}">
              <a16:creationId xmlns:a16="http://schemas.microsoft.com/office/drawing/2014/main" id="{0802FBC4-080E-4C77-A51D-017D0A05AD89}"/>
            </a:ext>
          </a:extLst>
        </xdr:cNvPr>
        <xdr:cNvSpPr/>
      </xdr:nvSpPr>
      <xdr:spPr>
        <a:xfrm>
          <a:off x="1716278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719" name="直線コネクタ 718">
          <a:extLst>
            <a:ext uri="{FF2B5EF4-FFF2-40B4-BE49-F238E27FC236}">
              <a16:creationId xmlns:a16="http://schemas.microsoft.com/office/drawing/2014/main" id="{832DEE18-DAFE-44BE-B823-1051727C60B9}"/>
            </a:ext>
          </a:extLst>
        </xdr:cNvPr>
        <xdr:cNvCxnSpPr/>
      </xdr:nvCxnSpPr>
      <xdr:spPr>
        <a:xfrm>
          <a:off x="17213580" y="1432178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720" name="楕円 719">
          <a:extLst>
            <a:ext uri="{FF2B5EF4-FFF2-40B4-BE49-F238E27FC236}">
              <a16:creationId xmlns:a16="http://schemas.microsoft.com/office/drawing/2014/main" id="{EE9B7D0E-26A9-4AF7-8258-EA1AA7BC32A0}"/>
            </a:ext>
          </a:extLst>
        </xdr:cNvPr>
        <xdr:cNvSpPr/>
      </xdr:nvSpPr>
      <xdr:spPr>
        <a:xfrm>
          <a:off x="16388080" y="14160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85</xdr:row>
      <xdr:rowOff>72389</xdr:rowOff>
    </xdr:to>
    <xdr:cxnSp macro="">
      <xdr:nvCxnSpPr>
        <xdr:cNvPr id="721" name="直線コネクタ 720">
          <a:extLst>
            <a:ext uri="{FF2B5EF4-FFF2-40B4-BE49-F238E27FC236}">
              <a16:creationId xmlns:a16="http://schemas.microsoft.com/office/drawing/2014/main" id="{49316E6B-4FA3-4042-8798-BCF06E177762}"/>
            </a:ext>
          </a:extLst>
        </xdr:cNvPr>
        <xdr:cNvCxnSpPr/>
      </xdr:nvCxnSpPr>
      <xdr:spPr>
        <a:xfrm>
          <a:off x="16431260" y="14211299"/>
          <a:ext cx="7823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2" name="n_1aveValue【児童館】&#10;一人当たり面積">
          <a:extLst>
            <a:ext uri="{FF2B5EF4-FFF2-40B4-BE49-F238E27FC236}">
              <a16:creationId xmlns:a16="http://schemas.microsoft.com/office/drawing/2014/main" id="{41522CEC-B490-418A-A41A-388155ABAADF}"/>
            </a:ext>
          </a:extLst>
        </xdr:cNvPr>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723" name="n_2aveValue【児童館】&#10;一人当たり面積">
          <a:extLst>
            <a:ext uri="{FF2B5EF4-FFF2-40B4-BE49-F238E27FC236}">
              <a16:creationId xmlns:a16="http://schemas.microsoft.com/office/drawing/2014/main" id="{685C77F0-BE29-457E-AD0F-FF1DED32C504}"/>
            </a:ext>
          </a:extLst>
        </xdr:cNvPr>
        <xdr:cNvSpPr txBox="1"/>
      </xdr:nvSpPr>
      <xdr:spPr>
        <a:xfrm>
          <a:off x="1777626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24" name="n_3aveValue【児童館】&#10;一人当たり面積">
          <a:extLst>
            <a:ext uri="{FF2B5EF4-FFF2-40B4-BE49-F238E27FC236}">
              <a16:creationId xmlns:a16="http://schemas.microsoft.com/office/drawing/2014/main" id="{B468DBC5-C14A-4958-A156-82B540960B9C}"/>
            </a:ext>
          </a:extLst>
        </xdr:cNvPr>
        <xdr:cNvSpPr txBox="1"/>
      </xdr:nvSpPr>
      <xdr:spPr>
        <a:xfrm>
          <a:off x="170015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25" name="n_4aveValue【児童館】&#10;一人当たり面積">
          <a:extLst>
            <a:ext uri="{FF2B5EF4-FFF2-40B4-BE49-F238E27FC236}">
              <a16:creationId xmlns:a16="http://schemas.microsoft.com/office/drawing/2014/main" id="{4846E84A-DA32-45C3-8DBC-3A7B188E5A8A}"/>
            </a:ext>
          </a:extLst>
        </xdr:cNvPr>
        <xdr:cNvSpPr txBox="1"/>
      </xdr:nvSpPr>
      <xdr:spPr>
        <a:xfrm>
          <a:off x="1622686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26" name="n_2mainValue【児童館】&#10;一人当たり面積">
          <a:extLst>
            <a:ext uri="{FF2B5EF4-FFF2-40B4-BE49-F238E27FC236}">
              <a16:creationId xmlns:a16="http://schemas.microsoft.com/office/drawing/2014/main" id="{D1D1C832-77F1-4648-8118-E9934FEED91E}"/>
            </a:ext>
          </a:extLst>
        </xdr:cNvPr>
        <xdr:cNvSpPr txBox="1"/>
      </xdr:nvSpPr>
      <xdr:spPr>
        <a:xfrm>
          <a:off x="1777626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27" name="n_3mainValue【児童館】&#10;一人当たり面積">
          <a:extLst>
            <a:ext uri="{FF2B5EF4-FFF2-40B4-BE49-F238E27FC236}">
              <a16:creationId xmlns:a16="http://schemas.microsoft.com/office/drawing/2014/main" id="{C9ABDCF6-7D85-40A4-9193-F5171B48A9D1}"/>
            </a:ext>
          </a:extLst>
        </xdr:cNvPr>
        <xdr:cNvSpPr txBox="1"/>
      </xdr:nvSpPr>
      <xdr:spPr>
        <a:xfrm>
          <a:off x="1700156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xdr:rowOff>
    </xdr:from>
    <xdr:ext cx="469744" cy="259045"/>
    <xdr:sp macro="" textlink="">
      <xdr:nvSpPr>
        <xdr:cNvPr id="728" name="n_4mainValue【児童館】&#10;一人当たり面積">
          <a:extLst>
            <a:ext uri="{FF2B5EF4-FFF2-40B4-BE49-F238E27FC236}">
              <a16:creationId xmlns:a16="http://schemas.microsoft.com/office/drawing/2014/main" id="{60FAFBB9-9BF9-46D2-AA0F-928364BB20B8}"/>
            </a:ext>
          </a:extLst>
        </xdr:cNvPr>
        <xdr:cNvSpPr txBox="1"/>
      </xdr:nvSpPr>
      <xdr:spPr>
        <a:xfrm>
          <a:off x="16226867" y="1424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29BAC04A-4468-4591-9FF4-852EA68D4CF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7637EABE-8756-4379-97DD-6FFC4785695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35F99BC9-CA23-4A8D-AB6D-3341D39C1CE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DDBBACF8-03EE-4A59-BC94-57117B12864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71E43C52-93AC-4F93-9222-F536F013840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C9615E6F-CDD7-4D5A-88EA-847C447EBAC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85C993DD-A53B-4230-908E-43D25E08132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4E552C35-286C-405B-A404-AA1FC7A9298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1F99A424-6631-48A1-A30C-AE7D1F08D7D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67FD40F5-50BF-44F8-B01E-5FB947C1C0E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0FDAACBD-45DE-4612-A15F-2E10C1DC471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0" name="直線コネクタ 739">
          <a:extLst>
            <a:ext uri="{FF2B5EF4-FFF2-40B4-BE49-F238E27FC236}">
              <a16:creationId xmlns:a16="http://schemas.microsoft.com/office/drawing/2014/main" id="{20971FF6-AB51-4D8B-BCD3-A53A5A645D3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1" name="テキスト ボックス 740">
          <a:extLst>
            <a:ext uri="{FF2B5EF4-FFF2-40B4-BE49-F238E27FC236}">
              <a16:creationId xmlns:a16="http://schemas.microsoft.com/office/drawing/2014/main" id="{38677B15-56B0-4383-86DE-C6763BF58FEB}"/>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2" name="直線コネクタ 741">
          <a:extLst>
            <a:ext uri="{FF2B5EF4-FFF2-40B4-BE49-F238E27FC236}">
              <a16:creationId xmlns:a16="http://schemas.microsoft.com/office/drawing/2014/main" id="{2CCD80E6-8C1B-4A62-96D5-CFEAB202839D}"/>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3" name="テキスト ボックス 742">
          <a:extLst>
            <a:ext uri="{FF2B5EF4-FFF2-40B4-BE49-F238E27FC236}">
              <a16:creationId xmlns:a16="http://schemas.microsoft.com/office/drawing/2014/main" id="{3E73695F-5E0E-435C-AC6D-950EE841D47B}"/>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4" name="直線コネクタ 743">
          <a:extLst>
            <a:ext uri="{FF2B5EF4-FFF2-40B4-BE49-F238E27FC236}">
              <a16:creationId xmlns:a16="http://schemas.microsoft.com/office/drawing/2014/main" id="{63C6D5E9-89A7-46E8-BFC2-9D722C0415CD}"/>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5" name="テキスト ボックス 744">
          <a:extLst>
            <a:ext uri="{FF2B5EF4-FFF2-40B4-BE49-F238E27FC236}">
              <a16:creationId xmlns:a16="http://schemas.microsoft.com/office/drawing/2014/main" id="{A87EADD8-6865-405F-A9E6-989BD0F86AC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6" name="直線コネクタ 745">
          <a:extLst>
            <a:ext uri="{FF2B5EF4-FFF2-40B4-BE49-F238E27FC236}">
              <a16:creationId xmlns:a16="http://schemas.microsoft.com/office/drawing/2014/main" id="{0D03D127-2A8B-4706-8067-0C343C060CE8}"/>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7" name="テキスト ボックス 746">
          <a:extLst>
            <a:ext uri="{FF2B5EF4-FFF2-40B4-BE49-F238E27FC236}">
              <a16:creationId xmlns:a16="http://schemas.microsoft.com/office/drawing/2014/main" id="{70B501B7-22B4-4236-B5D2-F00583D13686}"/>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8" name="直線コネクタ 747">
          <a:extLst>
            <a:ext uri="{FF2B5EF4-FFF2-40B4-BE49-F238E27FC236}">
              <a16:creationId xmlns:a16="http://schemas.microsoft.com/office/drawing/2014/main" id="{A4958534-D702-4FFA-9D5E-AAB7430153B9}"/>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9" name="テキスト ボックス 748">
          <a:extLst>
            <a:ext uri="{FF2B5EF4-FFF2-40B4-BE49-F238E27FC236}">
              <a16:creationId xmlns:a16="http://schemas.microsoft.com/office/drawing/2014/main" id="{5540A1B5-75A3-4F39-9394-E25198230DD7}"/>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0" name="直線コネクタ 749">
          <a:extLst>
            <a:ext uri="{FF2B5EF4-FFF2-40B4-BE49-F238E27FC236}">
              <a16:creationId xmlns:a16="http://schemas.microsoft.com/office/drawing/2014/main" id="{916BBC30-8D75-4FBB-99B8-D4998422E75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1" name="テキスト ボックス 750">
          <a:extLst>
            <a:ext uri="{FF2B5EF4-FFF2-40B4-BE49-F238E27FC236}">
              <a16:creationId xmlns:a16="http://schemas.microsoft.com/office/drawing/2014/main" id="{3E3A2308-0970-48D7-8723-B538E6E65EDF}"/>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2" name="【公民館】&#10;有形固定資産減価償却率グラフ枠">
          <a:extLst>
            <a:ext uri="{FF2B5EF4-FFF2-40B4-BE49-F238E27FC236}">
              <a16:creationId xmlns:a16="http://schemas.microsoft.com/office/drawing/2014/main" id="{E41AD479-C40D-43BC-B378-14ED69CE352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53" name="直線コネクタ 752">
          <a:extLst>
            <a:ext uri="{FF2B5EF4-FFF2-40B4-BE49-F238E27FC236}">
              <a16:creationId xmlns:a16="http://schemas.microsoft.com/office/drawing/2014/main" id="{460A4B15-2464-48B9-81A9-1D1FF0DF0064}"/>
            </a:ext>
          </a:extLst>
        </xdr:cNvPr>
        <xdr:cNvCxnSpPr/>
      </xdr:nvCxnSpPr>
      <xdr:spPr>
        <a:xfrm flipV="1">
          <a:off x="14375764" y="1701546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4" name="【公民館】&#10;有形固定資産減価償却率最小値テキスト">
          <a:extLst>
            <a:ext uri="{FF2B5EF4-FFF2-40B4-BE49-F238E27FC236}">
              <a16:creationId xmlns:a16="http://schemas.microsoft.com/office/drawing/2014/main" id="{1CEB3287-E827-48FB-A7CC-1D123AA1721F}"/>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5" name="直線コネクタ 754">
          <a:extLst>
            <a:ext uri="{FF2B5EF4-FFF2-40B4-BE49-F238E27FC236}">
              <a16:creationId xmlns:a16="http://schemas.microsoft.com/office/drawing/2014/main" id="{64AF25BE-CF84-4441-9D02-5B59FE0FCA8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56" name="【公民館】&#10;有形固定資産減価償却率最大値テキスト">
          <a:extLst>
            <a:ext uri="{FF2B5EF4-FFF2-40B4-BE49-F238E27FC236}">
              <a16:creationId xmlns:a16="http://schemas.microsoft.com/office/drawing/2014/main" id="{78572D22-2007-4BCC-BCCB-D06330CE49AE}"/>
            </a:ext>
          </a:extLst>
        </xdr:cNvPr>
        <xdr:cNvSpPr txBox="1"/>
      </xdr:nvSpPr>
      <xdr:spPr>
        <a:xfrm>
          <a:off x="14414500" y="1679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57" name="直線コネクタ 756">
          <a:extLst>
            <a:ext uri="{FF2B5EF4-FFF2-40B4-BE49-F238E27FC236}">
              <a16:creationId xmlns:a16="http://schemas.microsoft.com/office/drawing/2014/main" id="{47DBB6E4-9272-4BFC-86CC-F8BC3559DF77}"/>
            </a:ext>
          </a:extLst>
        </xdr:cNvPr>
        <xdr:cNvCxnSpPr/>
      </xdr:nvCxnSpPr>
      <xdr:spPr>
        <a:xfrm>
          <a:off x="14287500" y="1701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58" name="【公民館】&#10;有形固定資産減価償却率平均値テキスト">
          <a:extLst>
            <a:ext uri="{FF2B5EF4-FFF2-40B4-BE49-F238E27FC236}">
              <a16:creationId xmlns:a16="http://schemas.microsoft.com/office/drawing/2014/main" id="{0E3E0220-1734-4483-B0D5-69CAD4C5B1BB}"/>
            </a:ext>
          </a:extLst>
        </xdr:cNvPr>
        <xdr:cNvSpPr txBox="1"/>
      </xdr:nvSpPr>
      <xdr:spPr>
        <a:xfrm>
          <a:off x="14414500" y="1739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59" name="フローチャート: 判断 758">
          <a:extLst>
            <a:ext uri="{FF2B5EF4-FFF2-40B4-BE49-F238E27FC236}">
              <a16:creationId xmlns:a16="http://schemas.microsoft.com/office/drawing/2014/main" id="{8B6093C4-9CAC-41AF-A866-5005F9580B05}"/>
            </a:ext>
          </a:extLst>
        </xdr:cNvPr>
        <xdr:cNvSpPr/>
      </xdr:nvSpPr>
      <xdr:spPr>
        <a:xfrm>
          <a:off x="14325600" y="174180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60" name="フローチャート: 判断 759">
          <a:extLst>
            <a:ext uri="{FF2B5EF4-FFF2-40B4-BE49-F238E27FC236}">
              <a16:creationId xmlns:a16="http://schemas.microsoft.com/office/drawing/2014/main" id="{A0DCA7D1-36FC-4F72-8FE8-A50190F75EEB}"/>
            </a:ext>
          </a:extLst>
        </xdr:cNvPr>
        <xdr:cNvSpPr/>
      </xdr:nvSpPr>
      <xdr:spPr>
        <a:xfrm>
          <a:off x="1357884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61" name="フローチャート: 判断 760">
          <a:extLst>
            <a:ext uri="{FF2B5EF4-FFF2-40B4-BE49-F238E27FC236}">
              <a16:creationId xmlns:a16="http://schemas.microsoft.com/office/drawing/2014/main" id="{A0D8B915-6A7E-4E25-A1C1-5E29CE11F13C}"/>
            </a:ext>
          </a:extLst>
        </xdr:cNvPr>
        <xdr:cNvSpPr/>
      </xdr:nvSpPr>
      <xdr:spPr>
        <a:xfrm>
          <a:off x="12804140" y="1738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62" name="フローチャート: 判断 761">
          <a:extLst>
            <a:ext uri="{FF2B5EF4-FFF2-40B4-BE49-F238E27FC236}">
              <a16:creationId xmlns:a16="http://schemas.microsoft.com/office/drawing/2014/main" id="{4755DB8D-07D9-47CA-B4BB-ABCE28F3D752}"/>
            </a:ext>
          </a:extLst>
        </xdr:cNvPr>
        <xdr:cNvSpPr/>
      </xdr:nvSpPr>
      <xdr:spPr>
        <a:xfrm>
          <a:off x="12029440" y="17379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763" name="フローチャート: 判断 762">
          <a:extLst>
            <a:ext uri="{FF2B5EF4-FFF2-40B4-BE49-F238E27FC236}">
              <a16:creationId xmlns:a16="http://schemas.microsoft.com/office/drawing/2014/main" id="{90180E44-C79A-4230-B176-0642D75953ED}"/>
            </a:ext>
          </a:extLst>
        </xdr:cNvPr>
        <xdr:cNvSpPr/>
      </xdr:nvSpPr>
      <xdr:spPr>
        <a:xfrm>
          <a:off x="11231880" y="1737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722D3236-C035-4AEB-9162-75DCC77B622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AA101CA2-45EB-47C4-9DE8-D853DCA7282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FE43A20B-C045-4A8D-AD61-C4AB452726C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29F54B76-EC43-4981-A709-81DB09AA07C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58EB2195-1032-48C6-8396-1FECAE98340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42545</xdr:rowOff>
    </xdr:from>
    <xdr:to>
      <xdr:col>85</xdr:col>
      <xdr:colOff>177800</xdr:colOff>
      <xdr:row>102</xdr:row>
      <xdr:rowOff>144145</xdr:rowOff>
    </xdr:to>
    <xdr:sp macro="" textlink="">
      <xdr:nvSpPr>
        <xdr:cNvPr id="769" name="楕円 768">
          <a:extLst>
            <a:ext uri="{FF2B5EF4-FFF2-40B4-BE49-F238E27FC236}">
              <a16:creationId xmlns:a16="http://schemas.microsoft.com/office/drawing/2014/main" id="{21980038-CCAE-4248-B03E-48F4F0E32D44}"/>
            </a:ext>
          </a:extLst>
        </xdr:cNvPr>
        <xdr:cNvSpPr/>
      </xdr:nvSpPr>
      <xdr:spPr>
        <a:xfrm>
          <a:off x="14325600" y="171418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65422</xdr:rowOff>
    </xdr:from>
    <xdr:ext cx="405111" cy="259045"/>
    <xdr:sp macro="" textlink="">
      <xdr:nvSpPr>
        <xdr:cNvPr id="770" name="【公民館】&#10;有形固定資産減価償却率該当値テキスト">
          <a:extLst>
            <a:ext uri="{FF2B5EF4-FFF2-40B4-BE49-F238E27FC236}">
              <a16:creationId xmlns:a16="http://schemas.microsoft.com/office/drawing/2014/main" id="{62A2EE6A-1735-4FB9-9251-0B6CCA613836}"/>
            </a:ext>
          </a:extLst>
        </xdr:cNvPr>
        <xdr:cNvSpPr txBox="1"/>
      </xdr:nvSpPr>
      <xdr:spPr>
        <a:xfrm>
          <a:off x="14414500" y="1699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xdr:rowOff>
    </xdr:from>
    <xdr:to>
      <xdr:col>81</xdr:col>
      <xdr:colOff>101600</xdr:colOff>
      <xdr:row>104</xdr:row>
      <xdr:rowOff>106045</xdr:rowOff>
    </xdr:to>
    <xdr:sp macro="" textlink="">
      <xdr:nvSpPr>
        <xdr:cNvPr id="771" name="楕円 770">
          <a:extLst>
            <a:ext uri="{FF2B5EF4-FFF2-40B4-BE49-F238E27FC236}">
              <a16:creationId xmlns:a16="http://schemas.microsoft.com/office/drawing/2014/main" id="{537C80E2-496A-4AC6-ABDD-979F670CAF97}"/>
            </a:ext>
          </a:extLst>
        </xdr:cNvPr>
        <xdr:cNvSpPr/>
      </xdr:nvSpPr>
      <xdr:spPr>
        <a:xfrm>
          <a:off x="1357884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93345</xdr:rowOff>
    </xdr:from>
    <xdr:to>
      <xdr:col>85</xdr:col>
      <xdr:colOff>127000</xdr:colOff>
      <xdr:row>104</xdr:row>
      <xdr:rowOff>55245</xdr:rowOff>
    </xdr:to>
    <xdr:cxnSp macro="">
      <xdr:nvCxnSpPr>
        <xdr:cNvPr id="772" name="直線コネクタ 771">
          <a:extLst>
            <a:ext uri="{FF2B5EF4-FFF2-40B4-BE49-F238E27FC236}">
              <a16:creationId xmlns:a16="http://schemas.microsoft.com/office/drawing/2014/main" id="{9A069592-33BC-468F-85AA-7905B4DE539F}"/>
            </a:ext>
          </a:extLst>
        </xdr:cNvPr>
        <xdr:cNvCxnSpPr/>
      </xdr:nvCxnSpPr>
      <xdr:spPr>
        <a:xfrm flipV="1">
          <a:off x="13629640" y="17192625"/>
          <a:ext cx="74676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73" name="楕円 772">
          <a:extLst>
            <a:ext uri="{FF2B5EF4-FFF2-40B4-BE49-F238E27FC236}">
              <a16:creationId xmlns:a16="http://schemas.microsoft.com/office/drawing/2014/main" id="{3E667D94-3507-4399-A2CC-F9086F568742}"/>
            </a:ext>
          </a:extLst>
        </xdr:cNvPr>
        <xdr:cNvSpPr/>
      </xdr:nvSpPr>
      <xdr:spPr>
        <a:xfrm>
          <a:off x="12804140" y="17402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15239</xdr:rowOff>
    </xdr:from>
    <xdr:to>
      <xdr:col>81</xdr:col>
      <xdr:colOff>50800</xdr:colOff>
      <xdr:row>104</xdr:row>
      <xdr:rowOff>55245</xdr:rowOff>
    </xdr:to>
    <xdr:cxnSp macro="">
      <xdr:nvCxnSpPr>
        <xdr:cNvPr id="774" name="直線コネクタ 773">
          <a:extLst>
            <a:ext uri="{FF2B5EF4-FFF2-40B4-BE49-F238E27FC236}">
              <a16:creationId xmlns:a16="http://schemas.microsoft.com/office/drawing/2014/main" id="{397C96B2-6159-4185-88F9-835A7FAEBA3C}"/>
            </a:ext>
          </a:extLst>
        </xdr:cNvPr>
        <xdr:cNvCxnSpPr/>
      </xdr:nvCxnSpPr>
      <xdr:spPr>
        <a:xfrm>
          <a:off x="12854940" y="17449799"/>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84455</xdr:rowOff>
    </xdr:from>
    <xdr:to>
      <xdr:col>72</xdr:col>
      <xdr:colOff>38100</xdr:colOff>
      <xdr:row>104</xdr:row>
      <xdr:rowOff>14605</xdr:rowOff>
    </xdr:to>
    <xdr:sp macro="" textlink="">
      <xdr:nvSpPr>
        <xdr:cNvPr id="775" name="楕円 774">
          <a:extLst>
            <a:ext uri="{FF2B5EF4-FFF2-40B4-BE49-F238E27FC236}">
              <a16:creationId xmlns:a16="http://schemas.microsoft.com/office/drawing/2014/main" id="{73CE5926-0C55-4A18-95B8-72FF72F5B385}"/>
            </a:ext>
          </a:extLst>
        </xdr:cNvPr>
        <xdr:cNvSpPr/>
      </xdr:nvSpPr>
      <xdr:spPr>
        <a:xfrm>
          <a:off x="12029440" y="17351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135255</xdr:rowOff>
    </xdr:from>
    <xdr:to>
      <xdr:col>76</xdr:col>
      <xdr:colOff>114300</xdr:colOff>
      <xdr:row>104</xdr:row>
      <xdr:rowOff>15239</xdr:rowOff>
    </xdr:to>
    <xdr:cxnSp macro="">
      <xdr:nvCxnSpPr>
        <xdr:cNvPr id="776" name="直線コネクタ 775">
          <a:extLst>
            <a:ext uri="{FF2B5EF4-FFF2-40B4-BE49-F238E27FC236}">
              <a16:creationId xmlns:a16="http://schemas.microsoft.com/office/drawing/2014/main" id="{1B68CF13-58E1-43F9-A8C8-721725A4E7E3}"/>
            </a:ext>
          </a:extLst>
        </xdr:cNvPr>
        <xdr:cNvCxnSpPr/>
      </xdr:nvCxnSpPr>
      <xdr:spPr>
        <a:xfrm>
          <a:off x="12072620" y="17402175"/>
          <a:ext cx="78232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55880</xdr:rowOff>
    </xdr:from>
    <xdr:to>
      <xdr:col>67</xdr:col>
      <xdr:colOff>101600</xdr:colOff>
      <xdr:row>103</xdr:row>
      <xdr:rowOff>157480</xdr:rowOff>
    </xdr:to>
    <xdr:sp macro="" textlink="">
      <xdr:nvSpPr>
        <xdr:cNvPr id="777" name="楕円 776">
          <a:extLst>
            <a:ext uri="{FF2B5EF4-FFF2-40B4-BE49-F238E27FC236}">
              <a16:creationId xmlns:a16="http://schemas.microsoft.com/office/drawing/2014/main" id="{E0A0AA23-E3D1-4C6E-8F2F-7082F3DFECC5}"/>
            </a:ext>
          </a:extLst>
        </xdr:cNvPr>
        <xdr:cNvSpPr/>
      </xdr:nvSpPr>
      <xdr:spPr>
        <a:xfrm>
          <a:off x="1123188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106680</xdr:rowOff>
    </xdr:from>
    <xdr:to>
      <xdr:col>71</xdr:col>
      <xdr:colOff>177800</xdr:colOff>
      <xdr:row>103</xdr:row>
      <xdr:rowOff>135255</xdr:rowOff>
    </xdr:to>
    <xdr:cxnSp macro="">
      <xdr:nvCxnSpPr>
        <xdr:cNvPr id="778" name="直線コネクタ 777">
          <a:extLst>
            <a:ext uri="{FF2B5EF4-FFF2-40B4-BE49-F238E27FC236}">
              <a16:creationId xmlns:a16="http://schemas.microsoft.com/office/drawing/2014/main" id="{666ADA3C-F749-4F18-A1A8-74C64CB3AD55}"/>
            </a:ext>
          </a:extLst>
        </xdr:cNvPr>
        <xdr:cNvCxnSpPr/>
      </xdr:nvCxnSpPr>
      <xdr:spPr>
        <a:xfrm>
          <a:off x="11282680" y="1737360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779" name="n_1aveValue【公民館】&#10;有形固定資産減価償却率">
          <a:extLst>
            <a:ext uri="{FF2B5EF4-FFF2-40B4-BE49-F238E27FC236}">
              <a16:creationId xmlns:a16="http://schemas.microsoft.com/office/drawing/2014/main" id="{1BC3932B-BAF0-44D9-9C14-3A0A6B8756A3}"/>
            </a:ext>
          </a:extLst>
        </xdr:cNvPr>
        <xdr:cNvSpPr txBox="1"/>
      </xdr:nvSpPr>
      <xdr:spPr>
        <a:xfrm>
          <a:off x="134372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780" name="n_2aveValue【公民館】&#10;有形固定資産減価償却率">
          <a:extLst>
            <a:ext uri="{FF2B5EF4-FFF2-40B4-BE49-F238E27FC236}">
              <a16:creationId xmlns:a16="http://schemas.microsoft.com/office/drawing/2014/main" id="{20D87FA7-E8EB-4230-955A-E5FE077DBF8D}"/>
            </a:ext>
          </a:extLst>
        </xdr:cNvPr>
        <xdr:cNvSpPr txBox="1"/>
      </xdr:nvSpPr>
      <xdr:spPr>
        <a:xfrm>
          <a:off x="12675244" y="171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781" name="n_3aveValue【公民館】&#10;有形固定資産減価償却率">
          <a:extLst>
            <a:ext uri="{FF2B5EF4-FFF2-40B4-BE49-F238E27FC236}">
              <a16:creationId xmlns:a16="http://schemas.microsoft.com/office/drawing/2014/main" id="{1266E48D-CAE5-479F-BB82-289FC9FB1131}"/>
            </a:ext>
          </a:extLst>
        </xdr:cNvPr>
        <xdr:cNvSpPr txBox="1"/>
      </xdr:nvSpPr>
      <xdr:spPr>
        <a:xfrm>
          <a:off x="11900544" y="1746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24782</xdr:rowOff>
    </xdr:from>
    <xdr:ext cx="405111" cy="259045"/>
    <xdr:sp macro="" textlink="">
      <xdr:nvSpPr>
        <xdr:cNvPr id="782" name="n_4aveValue【公民館】&#10;有形固定資産減価償却率">
          <a:extLst>
            <a:ext uri="{FF2B5EF4-FFF2-40B4-BE49-F238E27FC236}">
              <a16:creationId xmlns:a16="http://schemas.microsoft.com/office/drawing/2014/main" id="{717EA337-0A4E-4E29-9E60-2A88AB175647}"/>
            </a:ext>
          </a:extLst>
        </xdr:cNvPr>
        <xdr:cNvSpPr txBox="1"/>
      </xdr:nvSpPr>
      <xdr:spPr>
        <a:xfrm>
          <a:off x="11102984" y="1745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97172</xdr:rowOff>
    </xdr:from>
    <xdr:ext cx="405111" cy="259045"/>
    <xdr:sp macro="" textlink="">
      <xdr:nvSpPr>
        <xdr:cNvPr id="783" name="n_1mainValue【公民館】&#10;有形固定資産減価償却率">
          <a:extLst>
            <a:ext uri="{FF2B5EF4-FFF2-40B4-BE49-F238E27FC236}">
              <a16:creationId xmlns:a16="http://schemas.microsoft.com/office/drawing/2014/main" id="{F1ABCD65-AEC7-471C-9335-CFC28451FA52}"/>
            </a:ext>
          </a:extLst>
        </xdr:cNvPr>
        <xdr:cNvSpPr txBox="1"/>
      </xdr:nvSpPr>
      <xdr:spPr>
        <a:xfrm>
          <a:off x="13437244" y="1753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784" name="n_2mainValue【公民館】&#10;有形固定資産減価償却率">
          <a:extLst>
            <a:ext uri="{FF2B5EF4-FFF2-40B4-BE49-F238E27FC236}">
              <a16:creationId xmlns:a16="http://schemas.microsoft.com/office/drawing/2014/main" id="{E9AF88DB-5388-4C2D-A217-EECDD2D39186}"/>
            </a:ext>
          </a:extLst>
        </xdr:cNvPr>
        <xdr:cNvSpPr txBox="1"/>
      </xdr:nvSpPr>
      <xdr:spPr>
        <a:xfrm>
          <a:off x="12675244" y="1749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31132</xdr:rowOff>
    </xdr:from>
    <xdr:ext cx="405111" cy="259045"/>
    <xdr:sp macro="" textlink="">
      <xdr:nvSpPr>
        <xdr:cNvPr id="785" name="n_3mainValue【公民館】&#10;有形固定資産減価償却率">
          <a:extLst>
            <a:ext uri="{FF2B5EF4-FFF2-40B4-BE49-F238E27FC236}">
              <a16:creationId xmlns:a16="http://schemas.microsoft.com/office/drawing/2014/main" id="{0E92CA41-B31F-493C-A9C0-78C3BA51B1AA}"/>
            </a:ext>
          </a:extLst>
        </xdr:cNvPr>
        <xdr:cNvSpPr txBox="1"/>
      </xdr:nvSpPr>
      <xdr:spPr>
        <a:xfrm>
          <a:off x="11900544" y="1713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2557</xdr:rowOff>
    </xdr:from>
    <xdr:ext cx="405111" cy="259045"/>
    <xdr:sp macro="" textlink="">
      <xdr:nvSpPr>
        <xdr:cNvPr id="786" name="n_4mainValue【公民館】&#10;有形固定資産減価償却率">
          <a:extLst>
            <a:ext uri="{FF2B5EF4-FFF2-40B4-BE49-F238E27FC236}">
              <a16:creationId xmlns:a16="http://schemas.microsoft.com/office/drawing/2014/main" id="{6408651A-6DE2-4111-80FB-35B6409BD458}"/>
            </a:ext>
          </a:extLst>
        </xdr:cNvPr>
        <xdr:cNvSpPr txBox="1"/>
      </xdr:nvSpPr>
      <xdr:spPr>
        <a:xfrm>
          <a:off x="1110298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642091C6-3A5A-4720-8EEF-4C43C9E72CC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BC14D52B-BE78-4CC7-80E8-7FDB18B557B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B607421E-5808-4B93-B8F9-ED338040075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C1EE0A1C-87C9-4CF8-966D-A62851F1721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CA66D0B0-77C5-43C6-ACDA-9A46AB2C1F3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50065410-4C8C-431D-9577-F972C09B292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6DAD8596-AE3E-40B5-93FE-78CFE6A5EFF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E3114531-B017-4C70-88C4-4D9101E21A8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id="{3EED055F-25FD-4682-A478-1F5A3E0F909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0B4445A7-35FF-43E9-BBD2-E90E215B751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7" name="直線コネクタ 796">
          <a:extLst>
            <a:ext uri="{FF2B5EF4-FFF2-40B4-BE49-F238E27FC236}">
              <a16:creationId xmlns:a16="http://schemas.microsoft.com/office/drawing/2014/main" id="{183F060C-EC9F-4E15-8226-B0EB15876991}"/>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8" name="テキスト ボックス 797">
          <a:extLst>
            <a:ext uri="{FF2B5EF4-FFF2-40B4-BE49-F238E27FC236}">
              <a16:creationId xmlns:a16="http://schemas.microsoft.com/office/drawing/2014/main" id="{5099B258-1273-408A-BAF2-30E1360420EB}"/>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9" name="直線コネクタ 798">
          <a:extLst>
            <a:ext uri="{FF2B5EF4-FFF2-40B4-BE49-F238E27FC236}">
              <a16:creationId xmlns:a16="http://schemas.microsoft.com/office/drawing/2014/main" id="{34FA21C0-CCF1-46BD-BDD4-2BB47E04D6D3}"/>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0" name="テキスト ボックス 799">
          <a:extLst>
            <a:ext uri="{FF2B5EF4-FFF2-40B4-BE49-F238E27FC236}">
              <a16:creationId xmlns:a16="http://schemas.microsoft.com/office/drawing/2014/main" id="{8769125B-3422-4F79-9AA2-EEF26476DE36}"/>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1" name="直線コネクタ 800">
          <a:extLst>
            <a:ext uri="{FF2B5EF4-FFF2-40B4-BE49-F238E27FC236}">
              <a16:creationId xmlns:a16="http://schemas.microsoft.com/office/drawing/2014/main" id="{FC4F8373-B9FF-46AE-8D69-994B1D62619F}"/>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2" name="テキスト ボックス 801">
          <a:extLst>
            <a:ext uri="{FF2B5EF4-FFF2-40B4-BE49-F238E27FC236}">
              <a16:creationId xmlns:a16="http://schemas.microsoft.com/office/drawing/2014/main" id="{76843BA6-29FE-4E27-965E-F1CE4DF955F7}"/>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3" name="直線コネクタ 802">
          <a:extLst>
            <a:ext uri="{FF2B5EF4-FFF2-40B4-BE49-F238E27FC236}">
              <a16:creationId xmlns:a16="http://schemas.microsoft.com/office/drawing/2014/main" id="{EBECA7DD-2CB6-413E-A194-BBA1E053325D}"/>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4" name="テキスト ボックス 803">
          <a:extLst>
            <a:ext uri="{FF2B5EF4-FFF2-40B4-BE49-F238E27FC236}">
              <a16:creationId xmlns:a16="http://schemas.microsoft.com/office/drawing/2014/main" id="{32A50B78-D0BE-4587-ADF4-199C9771FB1D}"/>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5" name="直線コネクタ 804">
          <a:extLst>
            <a:ext uri="{FF2B5EF4-FFF2-40B4-BE49-F238E27FC236}">
              <a16:creationId xmlns:a16="http://schemas.microsoft.com/office/drawing/2014/main" id="{BD7E3227-755B-4747-A286-6377E1C7743C}"/>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6" name="テキスト ボックス 805">
          <a:extLst>
            <a:ext uri="{FF2B5EF4-FFF2-40B4-BE49-F238E27FC236}">
              <a16:creationId xmlns:a16="http://schemas.microsoft.com/office/drawing/2014/main" id="{EB8EF4C5-A57E-4C26-A1C8-FB2F10990DBA}"/>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E6296DF4-14EB-4EA9-9FBA-7FCBCEC1917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DFA707BA-0D45-4F1B-ACBF-9453BF71505F}"/>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77EB5E6C-1AB4-4C20-9219-769A90DE0F9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10" name="直線コネクタ 809">
          <a:extLst>
            <a:ext uri="{FF2B5EF4-FFF2-40B4-BE49-F238E27FC236}">
              <a16:creationId xmlns:a16="http://schemas.microsoft.com/office/drawing/2014/main" id="{5FD3F054-991B-4698-AB7C-51E96869A80A}"/>
            </a:ext>
          </a:extLst>
        </xdr:cNvPr>
        <xdr:cNvCxnSpPr/>
      </xdr:nvCxnSpPr>
      <xdr:spPr>
        <a:xfrm flipV="1">
          <a:off x="19509104" y="168478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1" name="【公民館】&#10;一人当たり面積最小値テキスト">
          <a:extLst>
            <a:ext uri="{FF2B5EF4-FFF2-40B4-BE49-F238E27FC236}">
              <a16:creationId xmlns:a16="http://schemas.microsoft.com/office/drawing/2014/main" id="{20C98987-7C19-4F95-AB54-4C4D272DB3B6}"/>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2" name="直線コネクタ 811">
          <a:extLst>
            <a:ext uri="{FF2B5EF4-FFF2-40B4-BE49-F238E27FC236}">
              <a16:creationId xmlns:a16="http://schemas.microsoft.com/office/drawing/2014/main" id="{4743BD44-CD36-4895-8E09-9D431DC34AA2}"/>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13" name="【公民館】&#10;一人当たり面積最大値テキスト">
          <a:extLst>
            <a:ext uri="{FF2B5EF4-FFF2-40B4-BE49-F238E27FC236}">
              <a16:creationId xmlns:a16="http://schemas.microsoft.com/office/drawing/2014/main" id="{9067071D-1A0A-4C06-93BA-7BC5A56BE17A}"/>
            </a:ext>
          </a:extLst>
        </xdr:cNvPr>
        <xdr:cNvSpPr txBox="1"/>
      </xdr:nvSpPr>
      <xdr:spPr>
        <a:xfrm>
          <a:off x="19547840" y="166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14" name="直線コネクタ 813">
          <a:extLst>
            <a:ext uri="{FF2B5EF4-FFF2-40B4-BE49-F238E27FC236}">
              <a16:creationId xmlns:a16="http://schemas.microsoft.com/office/drawing/2014/main" id="{74772FDC-E963-4AA2-8D90-0C83CEE23000}"/>
            </a:ext>
          </a:extLst>
        </xdr:cNvPr>
        <xdr:cNvCxnSpPr/>
      </xdr:nvCxnSpPr>
      <xdr:spPr>
        <a:xfrm>
          <a:off x="19443700" y="16847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15" name="【公民館】&#10;一人当たり面積平均値テキスト">
          <a:extLst>
            <a:ext uri="{FF2B5EF4-FFF2-40B4-BE49-F238E27FC236}">
              <a16:creationId xmlns:a16="http://schemas.microsoft.com/office/drawing/2014/main" id="{B2B331AA-2C72-4DD9-8A06-C7DB34E51478}"/>
            </a:ext>
          </a:extLst>
        </xdr:cNvPr>
        <xdr:cNvSpPr txBox="1"/>
      </xdr:nvSpPr>
      <xdr:spPr>
        <a:xfrm>
          <a:off x="19547840" y="1753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16" name="フローチャート: 判断 815">
          <a:extLst>
            <a:ext uri="{FF2B5EF4-FFF2-40B4-BE49-F238E27FC236}">
              <a16:creationId xmlns:a16="http://schemas.microsoft.com/office/drawing/2014/main" id="{389ABF51-F94B-4750-B70C-160E121AD4F6}"/>
            </a:ext>
          </a:extLst>
        </xdr:cNvPr>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17" name="フローチャート: 判断 816">
          <a:extLst>
            <a:ext uri="{FF2B5EF4-FFF2-40B4-BE49-F238E27FC236}">
              <a16:creationId xmlns:a16="http://schemas.microsoft.com/office/drawing/2014/main" id="{9D0A0066-8999-4BB3-B054-F0AA811BE682}"/>
            </a:ext>
          </a:extLst>
        </xdr:cNvPr>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18" name="フローチャート: 判断 817">
          <a:extLst>
            <a:ext uri="{FF2B5EF4-FFF2-40B4-BE49-F238E27FC236}">
              <a16:creationId xmlns:a16="http://schemas.microsoft.com/office/drawing/2014/main" id="{3406BAD8-1935-419D-B6EE-1B27C28CB7A7}"/>
            </a:ext>
          </a:extLst>
        </xdr:cNvPr>
        <xdr:cNvSpPr/>
      </xdr:nvSpPr>
      <xdr:spPr>
        <a:xfrm>
          <a:off x="1793748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19" name="フローチャート: 判断 818">
          <a:extLst>
            <a:ext uri="{FF2B5EF4-FFF2-40B4-BE49-F238E27FC236}">
              <a16:creationId xmlns:a16="http://schemas.microsoft.com/office/drawing/2014/main" id="{6D29D2C1-9DE0-44B5-9FDE-BC014053D67D}"/>
            </a:ext>
          </a:extLst>
        </xdr:cNvPr>
        <xdr:cNvSpPr/>
      </xdr:nvSpPr>
      <xdr:spPr>
        <a:xfrm>
          <a:off x="171627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20" name="フローチャート: 判断 819">
          <a:extLst>
            <a:ext uri="{FF2B5EF4-FFF2-40B4-BE49-F238E27FC236}">
              <a16:creationId xmlns:a16="http://schemas.microsoft.com/office/drawing/2014/main" id="{9EB7D639-7970-4EA2-9A62-20DFFB494057}"/>
            </a:ext>
          </a:extLst>
        </xdr:cNvPr>
        <xdr:cNvSpPr/>
      </xdr:nvSpPr>
      <xdr:spPr>
        <a:xfrm>
          <a:off x="1638808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1EAA3FE2-5C4A-47ED-B6DE-4947C34B121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B05ACC44-DA2C-4418-8B8C-199122D65AB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52CD7C2C-3107-468A-955E-7579A62030C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7E360FAE-CADC-4C6E-B18C-B987E0776B1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1486DED4-537F-4C8D-87F8-6CEFF22CB63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120650</xdr:rowOff>
    </xdr:from>
    <xdr:to>
      <xdr:col>116</xdr:col>
      <xdr:colOff>114300</xdr:colOff>
      <xdr:row>108</xdr:row>
      <xdr:rowOff>50800</xdr:rowOff>
    </xdr:to>
    <xdr:sp macro="" textlink="">
      <xdr:nvSpPr>
        <xdr:cNvPr id="826" name="楕円 825">
          <a:extLst>
            <a:ext uri="{FF2B5EF4-FFF2-40B4-BE49-F238E27FC236}">
              <a16:creationId xmlns:a16="http://schemas.microsoft.com/office/drawing/2014/main" id="{AD7EDFC6-500C-457C-8C60-0485D6C1B917}"/>
            </a:ext>
          </a:extLst>
        </xdr:cNvPr>
        <xdr:cNvSpPr/>
      </xdr:nvSpPr>
      <xdr:spPr>
        <a:xfrm>
          <a:off x="19458940" y="1805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35577</xdr:rowOff>
    </xdr:from>
    <xdr:ext cx="469744" cy="259045"/>
    <xdr:sp macro="" textlink="">
      <xdr:nvSpPr>
        <xdr:cNvPr id="827" name="【公民館】&#10;一人当たり面積該当値テキスト">
          <a:extLst>
            <a:ext uri="{FF2B5EF4-FFF2-40B4-BE49-F238E27FC236}">
              <a16:creationId xmlns:a16="http://schemas.microsoft.com/office/drawing/2014/main" id="{47FE3264-1939-4C93-A51C-B5D13B43474C}"/>
            </a:ext>
          </a:extLst>
        </xdr:cNvPr>
        <xdr:cNvSpPr txBox="1"/>
      </xdr:nvSpPr>
      <xdr:spPr>
        <a:xfrm>
          <a:off x="19547840" y="1797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143511</xdr:rowOff>
    </xdr:from>
    <xdr:to>
      <xdr:col>112</xdr:col>
      <xdr:colOff>38100</xdr:colOff>
      <xdr:row>108</xdr:row>
      <xdr:rowOff>73661</xdr:rowOff>
    </xdr:to>
    <xdr:sp macro="" textlink="">
      <xdr:nvSpPr>
        <xdr:cNvPr id="828" name="楕円 827">
          <a:extLst>
            <a:ext uri="{FF2B5EF4-FFF2-40B4-BE49-F238E27FC236}">
              <a16:creationId xmlns:a16="http://schemas.microsoft.com/office/drawing/2014/main" id="{13533AF7-1078-4DE9-A618-98ECB04C8B3D}"/>
            </a:ext>
          </a:extLst>
        </xdr:cNvPr>
        <xdr:cNvSpPr/>
      </xdr:nvSpPr>
      <xdr:spPr>
        <a:xfrm>
          <a:off x="18735040" y="180809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0</xdr:rowOff>
    </xdr:from>
    <xdr:to>
      <xdr:col>116</xdr:col>
      <xdr:colOff>63500</xdr:colOff>
      <xdr:row>108</xdr:row>
      <xdr:rowOff>22861</xdr:rowOff>
    </xdr:to>
    <xdr:cxnSp macro="">
      <xdr:nvCxnSpPr>
        <xdr:cNvPr id="829" name="直線コネクタ 828">
          <a:extLst>
            <a:ext uri="{FF2B5EF4-FFF2-40B4-BE49-F238E27FC236}">
              <a16:creationId xmlns:a16="http://schemas.microsoft.com/office/drawing/2014/main" id="{F90277F8-7387-4E81-9062-A6E077223455}"/>
            </a:ext>
          </a:extLst>
        </xdr:cNvPr>
        <xdr:cNvCxnSpPr/>
      </xdr:nvCxnSpPr>
      <xdr:spPr>
        <a:xfrm flipV="1">
          <a:off x="18778220" y="18105120"/>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135889</xdr:rowOff>
    </xdr:from>
    <xdr:to>
      <xdr:col>107</xdr:col>
      <xdr:colOff>101600</xdr:colOff>
      <xdr:row>108</xdr:row>
      <xdr:rowOff>66039</xdr:rowOff>
    </xdr:to>
    <xdr:sp macro="" textlink="">
      <xdr:nvSpPr>
        <xdr:cNvPr id="830" name="楕円 829">
          <a:extLst>
            <a:ext uri="{FF2B5EF4-FFF2-40B4-BE49-F238E27FC236}">
              <a16:creationId xmlns:a16="http://schemas.microsoft.com/office/drawing/2014/main" id="{715B17B6-4634-4D97-B736-1824E53CAD1E}"/>
            </a:ext>
          </a:extLst>
        </xdr:cNvPr>
        <xdr:cNvSpPr/>
      </xdr:nvSpPr>
      <xdr:spPr>
        <a:xfrm>
          <a:off x="17937480" y="18073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15239</xdr:rowOff>
    </xdr:from>
    <xdr:to>
      <xdr:col>111</xdr:col>
      <xdr:colOff>177800</xdr:colOff>
      <xdr:row>108</xdr:row>
      <xdr:rowOff>22861</xdr:rowOff>
    </xdr:to>
    <xdr:cxnSp macro="">
      <xdr:nvCxnSpPr>
        <xdr:cNvPr id="831" name="直線コネクタ 830">
          <a:extLst>
            <a:ext uri="{FF2B5EF4-FFF2-40B4-BE49-F238E27FC236}">
              <a16:creationId xmlns:a16="http://schemas.microsoft.com/office/drawing/2014/main" id="{5D13C7F4-FCC7-4D45-8589-B4EC02750C01}"/>
            </a:ext>
          </a:extLst>
        </xdr:cNvPr>
        <xdr:cNvCxnSpPr/>
      </xdr:nvCxnSpPr>
      <xdr:spPr>
        <a:xfrm>
          <a:off x="17988280" y="1812035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135889</xdr:rowOff>
    </xdr:from>
    <xdr:to>
      <xdr:col>102</xdr:col>
      <xdr:colOff>165100</xdr:colOff>
      <xdr:row>108</xdr:row>
      <xdr:rowOff>66039</xdr:rowOff>
    </xdr:to>
    <xdr:sp macro="" textlink="">
      <xdr:nvSpPr>
        <xdr:cNvPr id="832" name="楕円 831">
          <a:extLst>
            <a:ext uri="{FF2B5EF4-FFF2-40B4-BE49-F238E27FC236}">
              <a16:creationId xmlns:a16="http://schemas.microsoft.com/office/drawing/2014/main" id="{4A88ABDE-71D0-4E4A-93C6-02681E62F643}"/>
            </a:ext>
          </a:extLst>
        </xdr:cNvPr>
        <xdr:cNvSpPr/>
      </xdr:nvSpPr>
      <xdr:spPr>
        <a:xfrm>
          <a:off x="17162780" y="18073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15239</xdr:rowOff>
    </xdr:from>
    <xdr:to>
      <xdr:col>107</xdr:col>
      <xdr:colOff>50800</xdr:colOff>
      <xdr:row>108</xdr:row>
      <xdr:rowOff>15239</xdr:rowOff>
    </xdr:to>
    <xdr:cxnSp macro="">
      <xdr:nvCxnSpPr>
        <xdr:cNvPr id="833" name="直線コネクタ 832">
          <a:extLst>
            <a:ext uri="{FF2B5EF4-FFF2-40B4-BE49-F238E27FC236}">
              <a16:creationId xmlns:a16="http://schemas.microsoft.com/office/drawing/2014/main" id="{9342D13C-8C84-4136-AFCC-125B17822F66}"/>
            </a:ext>
          </a:extLst>
        </xdr:cNvPr>
        <xdr:cNvCxnSpPr/>
      </xdr:nvCxnSpPr>
      <xdr:spPr>
        <a:xfrm>
          <a:off x="17213580" y="1812035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135889</xdr:rowOff>
    </xdr:from>
    <xdr:to>
      <xdr:col>98</xdr:col>
      <xdr:colOff>38100</xdr:colOff>
      <xdr:row>108</xdr:row>
      <xdr:rowOff>66039</xdr:rowOff>
    </xdr:to>
    <xdr:sp macro="" textlink="">
      <xdr:nvSpPr>
        <xdr:cNvPr id="834" name="楕円 833">
          <a:extLst>
            <a:ext uri="{FF2B5EF4-FFF2-40B4-BE49-F238E27FC236}">
              <a16:creationId xmlns:a16="http://schemas.microsoft.com/office/drawing/2014/main" id="{C84BCF34-D163-47A3-88F9-7170749DB995}"/>
            </a:ext>
          </a:extLst>
        </xdr:cNvPr>
        <xdr:cNvSpPr/>
      </xdr:nvSpPr>
      <xdr:spPr>
        <a:xfrm>
          <a:off x="16388080" y="180733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15239</xdr:rowOff>
    </xdr:from>
    <xdr:to>
      <xdr:col>102</xdr:col>
      <xdr:colOff>114300</xdr:colOff>
      <xdr:row>108</xdr:row>
      <xdr:rowOff>15239</xdr:rowOff>
    </xdr:to>
    <xdr:cxnSp macro="">
      <xdr:nvCxnSpPr>
        <xdr:cNvPr id="835" name="直線コネクタ 834">
          <a:extLst>
            <a:ext uri="{FF2B5EF4-FFF2-40B4-BE49-F238E27FC236}">
              <a16:creationId xmlns:a16="http://schemas.microsoft.com/office/drawing/2014/main" id="{9DE31E47-A8A1-4816-A09E-CF017B231D5C}"/>
            </a:ext>
          </a:extLst>
        </xdr:cNvPr>
        <xdr:cNvCxnSpPr/>
      </xdr:nvCxnSpPr>
      <xdr:spPr>
        <a:xfrm>
          <a:off x="16431260" y="1812035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36" name="n_1aveValue【公民館】&#10;一人当たり面積">
          <a:extLst>
            <a:ext uri="{FF2B5EF4-FFF2-40B4-BE49-F238E27FC236}">
              <a16:creationId xmlns:a16="http://schemas.microsoft.com/office/drawing/2014/main" id="{111A24B4-91D4-4D6B-A9B0-8B2E44ABDB75}"/>
            </a:ext>
          </a:extLst>
        </xdr:cNvPr>
        <xdr:cNvSpPr txBox="1"/>
      </xdr:nvSpPr>
      <xdr:spPr>
        <a:xfrm>
          <a:off x="185611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37" name="n_2aveValue【公民館】&#10;一人当たり面積">
          <a:extLst>
            <a:ext uri="{FF2B5EF4-FFF2-40B4-BE49-F238E27FC236}">
              <a16:creationId xmlns:a16="http://schemas.microsoft.com/office/drawing/2014/main" id="{FD6BBF3B-543A-4BE4-A8FF-1CA12191B680}"/>
            </a:ext>
          </a:extLst>
        </xdr:cNvPr>
        <xdr:cNvSpPr txBox="1"/>
      </xdr:nvSpPr>
      <xdr:spPr>
        <a:xfrm>
          <a:off x="1777626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38" name="n_3aveValue【公民館】&#10;一人当たり面積">
          <a:extLst>
            <a:ext uri="{FF2B5EF4-FFF2-40B4-BE49-F238E27FC236}">
              <a16:creationId xmlns:a16="http://schemas.microsoft.com/office/drawing/2014/main" id="{DE85B424-CFB4-4240-959E-D89603584A3B}"/>
            </a:ext>
          </a:extLst>
        </xdr:cNvPr>
        <xdr:cNvSpPr txBox="1"/>
      </xdr:nvSpPr>
      <xdr:spPr>
        <a:xfrm>
          <a:off x="170015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839" name="n_4aveValue【公民館】&#10;一人当たり面積">
          <a:extLst>
            <a:ext uri="{FF2B5EF4-FFF2-40B4-BE49-F238E27FC236}">
              <a16:creationId xmlns:a16="http://schemas.microsoft.com/office/drawing/2014/main" id="{097B4212-6395-4AAD-9FE2-C7958EF7927F}"/>
            </a:ext>
          </a:extLst>
        </xdr:cNvPr>
        <xdr:cNvSpPr txBox="1"/>
      </xdr:nvSpPr>
      <xdr:spPr>
        <a:xfrm>
          <a:off x="1622686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64788</xdr:rowOff>
    </xdr:from>
    <xdr:ext cx="469744" cy="259045"/>
    <xdr:sp macro="" textlink="">
      <xdr:nvSpPr>
        <xdr:cNvPr id="840" name="n_1mainValue【公民館】&#10;一人当たり面積">
          <a:extLst>
            <a:ext uri="{FF2B5EF4-FFF2-40B4-BE49-F238E27FC236}">
              <a16:creationId xmlns:a16="http://schemas.microsoft.com/office/drawing/2014/main" id="{430C2645-C7A4-43F0-8F79-29F97A3545CB}"/>
            </a:ext>
          </a:extLst>
        </xdr:cNvPr>
        <xdr:cNvSpPr txBox="1"/>
      </xdr:nvSpPr>
      <xdr:spPr>
        <a:xfrm>
          <a:off x="18561127" y="181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57166</xdr:rowOff>
    </xdr:from>
    <xdr:ext cx="469744" cy="259045"/>
    <xdr:sp macro="" textlink="">
      <xdr:nvSpPr>
        <xdr:cNvPr id="841" name="n_2mainValue【公民館】&#10;一人当たり面積">
          <a:extLst>
            <a:ext uri="{FF2B5EF4-FFF2-40B4-BE49-F238E27FC236}">
              <a16:creationId xmlns:a16="http://schemas.microsoft.com/office/drawing/2014/main" id="{E9326886-14F5-41F9-810E-84C28B3CC506}"/>
            </a:ext>
          </a:extLst>
        </xdr:cNvPr>
        <xdr:cNvSpPr txBox="1"/>
      </xdr:nvSpPr>
      <xdr:spPr>
        <a:xfrm>
          <a:off x="17776267"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57166</xdr:rowOff>
    </xdr:from>
    <xdr:ext cx="469744" cy="259045"/>
    <xdr:sp macro="" textlink="">
      <xdr:nvSpPr>
        <xdr:cNvPr id="842" name="n_3mainValue【公民館】&#10;一人当たり面積">
          <a:extLst>
            <a:ext uri="{FF2B5EF4-FFF2-40B4-BE49-F238E27FC236}">
              <a16:creationId xmlns:a16="http://schemas.microsoft.com/office/drawing/2014/main" id="{A9927CA2-4792-4F6C-BAEB-BB7217D2C3EE}"/>
            </a:ext>
          </a:extLst>
        </xdr:cNvPr>
        <xdr:cNvSpPr txBox="1"/>
      </xdr:nvSpPr>
      <xdr:spPr>
        <a:xfrm>
          <a:off x="17001567"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57166</xdr:rowOff>
    </xdr:from>
    <xdr:ext cx="469744" cy="259045"/>
    <xdr:sp macro="" textlink="">
      <xdr:nvSpPr>
        <xdr:cNvPr id="843" name="n_4mainValue【公民館】&#10;一人当たり面積">
          <a:extLst>
            <a:ext uri="{FF2B5EF4-FFF2-40B4-BE49-F238E27FC236}">
              <a16:creationId xmlns:a16="http://schemas.microsoft.com/office/drawing/2014/main" id="{E3521CD5-DC73-4A68-B496-5120C993A52A}"/>
            </a:ext>
          </a:extLst>
        </xdr:cNvPr>
        <xdr:cNvSpPr txBox="1"/>
      </xdr:nvSpPr>
      <xdr:spPr>
        <a:xfrm>
          <a:off x="16226867"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06EB37E4-D60B-4248-A881-84AEAF09816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17155192-7C4B-4B79-A0CF-08CFFC1EE5C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520CD259-2729-45F7-B483-AF2621BB38E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ほとんどの類型において、有形固定資産減価償却率は類似団体内平均値を上回っており、特に認定こども園・幼稚園・保育所については類似団体内平均値を大きく上回っている。これは、昭和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整備された施設が最も多く、老朽化が進行していることが原因である。今後は、公共施設等総合管理計画や令和元年度に策定された「公立こども園再整備計画（前期）」を着実に進めていき、再整備を行っていく予定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類似団体と比較して有形固定資産減価償却率が低くなった施設は公民館であるが、これは、老朽化した庄内公民館を令和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年度末に建替えられた庄内コラボセンターに複合化されたためである。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44B49B-5900-4444-8990-940AEC97C19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71CBB9-FCA2-4269-977F-85B907B0267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749354-4FD2-4072-AB78-17DCF87B931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94D1A0-B4AE-4C03-9964-D2412A1340C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3A03C0E-734E-46F7-BFC3-3643FD4CD18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04DA89-A833-4BBC-89F5-AFAC449A666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04824AE-505F-423B-B727-D9ACD701593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EBAA547-3FD0-47EA-8C85-B0DB73AC25C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2A18CEF-6CF5-46D0-9FED-547242934C2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AAA0487-D99E-49E5-A6DF-3013023E385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407,695
401,036
36.39
186,042,090
179,343,577
6,057,276
89,906,851
89,991,307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F1D1A2C-BB09-450F-A48B-B565ECF88BA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3EC497-2ED2-4BB6-B4B7-846793D3944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282FD14-3405-471E-8D25-BCFF3B83C63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8F1CE3-6BAD-45F8-8788-12F7F3FFB8E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921F95-D171-4231-AE8F-1CE42369934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3EFE527-372D-446F-A8FD-EEADFA1227DC}"/>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B2D100-5A72-444F-B8D3-541FDBC322A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7A8BA0F-69E8-49D2-8D31-894C139E0DF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4E3563C-3D0B-4CE4-8F8F-ED0C110906B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B8303A-D7F5-4B3D-8868-A814C1E886E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74C730-B041-445F-B1BB-0C270048BF0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86D6B12-9371-4F36-9D36-1A7B41A19E9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394616B-13EA-4A7D-A2D7-6BE873A8753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39360D-2C43-404D-B8E1-273FF6A8649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0B98CDD-6698-4B04-A92B-318199937D3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9A89603-77F3-4D0A-8E5E-2FAC2BE3D4C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8A08BE9-D1CE-4F59-B826-DC82D81A0C4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0CC729-C894-4ECE-8BE8-8A99DE9D0B7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2BEAC5D-7CF3-4C0E-80A1-394FBC721BD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5707554-B72D-4DC2-A2E1-3C0A1D1A6DA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EF40CE6-A944-4E1F-A328-8F1BB0C7D30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58790B-E15E-4EFC-9A4E-4BF81DF3ABB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BEA5C7D-CCF9-499B-A761-26F90590FFB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1611CD-4173-498F-823E-2C1F17FE5E0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7AA9FF2-7A8A-431E-B13F-402557F0667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9DC5E7F-8E2F-4E80-92E1-2EE227B98D8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58EC233-6A90-4E40-B1E7-5AE33CC2BA7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6A4CF55-FFEB-4E6C-9788-E53E416526E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86CFB88-03EC-456E-9079-C384BE4DBE8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A9DDE50-E852-4329-B643-9CFD17FCC8F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1E3547A-E6BA-4010-8481-D958369A704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A7733B8-32C5-4EF5-B623-825ED9B1D0C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77976D6-878A-4FD8-9A2E-765259ECEAB6}"/>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CABFB4F-417E-414A-B608-6E20F424D53D}"/>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8B2527C-F46B-405C-9BCC-EE483D69B3E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E62FC93-0394-411E-B8AA-1200E370AAD4}"/>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7B0BF50-970D-4AFF-B535-CC26DAE159A7}"/>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24141BE-8DEC-4D62-B8AE-98D5ABCB1BCD}"/>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7DC65D1-822B-40B4-8648-D2D43F76A4BD}"/>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E33C4F2-191D-4C14-B8B1-E95D46C90C52}"/>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A5D1805-8A2D-426B-B119-04C4FA27C8CD}"/>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F1E6BCB-C3B6-4169-95EC-5C8E0C11A583}"/>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1F0A6D6-57FB-4485-8E75-649FE5792CA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7EF0D51-B1AE-4BA7-8AC8-0520C9878EFF}"/>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2284DA6-2339-4230-A29F-AEC49AB003B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D83B957A-A7AD-4541-8BB2-5F90BB26D01F}"/>
            </a:ext>
          </a:extLst>
        </xdr:cNvPr>
        <xdr:cNvCxnSpPr/>
      </xdr:nvCxnSpPr>
      <xdr:spPr>
        <a:xfrm flipV="1">
          <a:off x="4086225" y="562737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B506D4D3-13BD-42B8-9782-0ECDD6D5418B}"/>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8179816C-1C69-4F09-9E7D-6054F0135FCB}"/>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887C5670-6390-4AF0-9061-49A58A8D6867}"/>
            </a:ext>
          </a:extLst>
        </xdr:cNvPr>
        <xdr:cNvSpPr txBox="1"/>
      </xdr:nvSpPr>
      <xdr:spPr>
        <a:xfrm>
          <a:off x="412496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25C749EE-AAE3-410E-B714-959E303C74BB}"/>
            </a:ext>
          </a:extLst>
        </xdr:cNvPr>
        <xdr:cNvCxnSpPr/>
      </xdr:nvCxnSpPr>
      <xdr:spPr>
        <a:xfrm>
          <a:off x="402082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a:extLst>
            <a:ext uri="{FF2B5EF4-FFF2-40B4-BE49-F238E27FC236}">
              <a16:creationId xmlns:a16="http://schemas.microsoft.com/office/drawing/2014/main" id="{308EDB92-9A20-4389-B4DC-4622FF5A0564}"/>
            </a:ext>
          </a:extLst>
        </xdr:cNvPr>
        <xdr:cNvSpPr txBox="1"/>
      </xdr:nvSpPr>
      <xdr:spPr>
        <a:xfrm>
          <a:off x="412496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A8B866F8-E937-4417-8F27-80BE1FC8F14F}"/>
            </a:ext>
          </a:extLst>
        </xdr:cNvPr>
        <xdr:cNvSpPr/>
      </xdr:nvSpPr>
      <xdr:spPr>
        <a:xfrm>
          <a:off x="403606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E40D7A93-1537-41C8-984E-DB6B1E66C461}"/>
            </a:ext>
          </a:extLst>
        </xdr:cNvPr>
        <xdr:cNvSpPr/>
      </xdr:nvSpPr>
      <xdr:spPr>
        <a:xfrm>
          <a:off x="3312160" y="6037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84DCB480-A9DA-4EC6-8156-8B29B4350AA8}"/>
            </a:ext>
          </a:extLst>
        </xdr:cNvPr>
        <xdr:cNvSpPr/>
      </xdr:nvSpPr>
      <xdr:spPr>
        <a:xfrm>
          <a:off x="2514600" y="603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488D9555-331E-43BF-B4AD-3CD1A74F3702}"/>
            </a:ext>
          </a:extLst>
        </xdr:cNvPr>
        <xdr:cNvSpPr/>
      </xdr:nvSpPr>
      <xdr:spPr>
        <a:xfrm>
          <a:off x="1739900" y="600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1963A1EE-6364-411F-BCBB-C369205FF76B}"/>
            </a:ext>
          </a:extLst>
        </xdr:cNvPr>
        <xdr:cNvSpPr/>
      </xdr:nvSpPr>
      <xdr:spPr>
        <a:xfrm>
          <a:off x="965200" y="5978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9907859-030E-4224-9486-184E803F745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516836F-380C-44F3-BF69-612BB584EFF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BF96E4B-9994-47EA-8807-9979A8328DC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87B9AF5-6707-4EAA-A1FC-FA8CD223FA5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2292E89-0549-4D96-8E54-B23ADB8F81F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6350</xdr:rowOff>
    </xdr:from>
    <xdr:to>
      <xdr:col>24</xdr:col>
      <xdr:colOff>114300</xdr:colOff>
      <xdr:row>36</xdr:row>
      <xdr:rowOff>107950</xdr:rowOff>
    </xdr:to>
    <xdr:sp macro="" textlink="">
      <xdr:nvSpPr>
        <xdr:cNvPr id="73" name="楕円 72">
          <a:extLst>
            <a:ext uri="{FF2B5EF4-FFF2-40B4-BE49-F238E27FC236}">
              <a16:creationId xmlns:a16="http://schemas.microsoft.com/office/drawing/2014/main" id="{F0B50F1D-9EAC-4148-83C0-CCCD5A5440B9}"/>
            </a:ext>
          </a:extLst>
        </xdr:cNvPr>
        <xdr:cNvSpPr/>
      </xdr:nvSpPr>
      <xdr:spPr>
        <a:xfrm>
          <a:off x="403606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29227</xdr:rowOff>
    </xdr:from>
    <xdr:ext cx="405111" cy="259045"/>
    <xdr:sp macro="" textlink="">
      <xdr:nvSpPr>
        <xdr:cNvPr id="74" name="【図書館】&#10;有形固定資産減価償却率該当値テキスト">
          <a:extLst>
            <a:ext uri="{FF2B5EF4-FFF2-40B4-BE49-F238E27FC236}">
              <a16:creationId xmlns:a16="http://schemas.microsoft.com/office/drawing/2014/main" id="{491B27B4-E836-44AA-AAAD-F0FD70A57B5F}"/>
            </a:ext>
          </a:extLst>
        </xdr:cNvPr>
        <xdr:cNvSpPr txBox="1"/>
      </xdr:nvSpPr>
      <xdr:spPr>
        <a:xfrm>
          <a:off x="4124960"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130175</xdr:rowOff>
    </xdr:from>
    <xdr:to>
      <xdr:col>20</xdr:col>
      <xdr:colOff>38100</xdr:colOff>
      <xdr:row>37</xdr:row>
      <xdr:rowOff>60325</xdr:rowOff>
    </xdr:to>
    <xdr:sp macro="" textlink="">
      <xdr:nvSpPr>
        <xdr:cNvPr id="75" name="楕円 74">
          <a:extLst>
            <a:ext uri="{FF2B5EF4-FFF2-40B4-BE49-F238E27FC236}">
              <a16:creationId xmlns:a16="http://schemas.microsoft.com/office/drawing/2014/main" id="{F0F8347F-F029-4219-8BD6-5236B133814D}"/>
            </a:ext>
          </a:extLst>
        </xdr:cNvPr>
        <xdr:cNvSpPr/>
      </xdr:nvSpPr>
      <xdr:spPr>
        <a:xfrm>
          <a:off x="3312160" y="6165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57150</xdr:rowOff>
    </xdr:from>
    <xdr:to>
      <xdr:col>24</xdr:col>
      <xdr:colOff>63500</xdr:colOff>
      <xdr:row>37</xdr:row>
      <xdr:rowOff>9525</xdr:rowOff>
    </xdr:to>
    <xdr:cxnSp macro="">
      <xdr:nvCxnSpPr>
        <xdr:cNvPr id="76" name="直線コネクタ 75">
          <a:extLst>
            <a:ext uri="{FF2B5EF4-FFF2-40B4-BE49-F238E27FC236}">
              <a16:creationId xmlns:a16="http://schemas.microsoft.com/office/drawing/2014/main" id="{2142F4E8-EE75-4D4D-B0E0-BC8A249EE901}"/>
            </a:ext>
          </a:extLst>
        </xdr:cNvPr>
        <xdr:cNvCxnSpPr/>
      </xdr:nvCxnSpPr>
      <xdr:spPr>
        <a:xfrm flipV="1">
          <a:off x="3355340" y="6092190"/>
          <a:ext cx="73152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103505</xdr:rowOff>
    </xdr:from>
    <xdr:to>
      <xdr:col>15</xdr:col>
      <xdr:colOff>101600</xdr:colOff>
      <xdr:row>37</xdr:row>
      <xdr:rowOff>33655</xdr:rowOff>
    </xdr:to>
    <xdr:sp macro="" textlink="">
      <xdr:nvSpPr>
        <xdr:cNvPr id="77" name="楕円 76">
          <a:extLst>
            <a:ext uri="{FF2B5EF4-FFF2-40B4-BE49-F238E27FC236}">
              <a16:creationId xmlns:a16="http://schemas.microsoft.com/office/drawing/2014/main" id="{54671B6B-F02D-4394-A208-48EBA624D514}"/>
            </a:ext>
          </a:extLst>
        </xdr:cNvPr>
        <xdr:cNvSpPr/>
      </xdr:nvSpPr>
      <xdr:spPr>
        <a:xfrm>
          <a:off x="2514600" y="6138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154305</xdr:rowOff>
    </xdr:from>
    <xdr:to>
      <xdr:col>19</xdr:col>
      <xdr:colOff>177800</xdr:colOff>
      <xdr:row>37</xdr:row>
      <xdr:rowOff>9525</xdr:rowOff>
    </xdr:to>
    <xdr:cxnSp macro="">
      <xdr:nvCxnSpPr>
        <xdr:cNvPr id="78" name="直線コネクタ 77">
          <a:extLst>
            <a:ext uri="{FF2B5EF4-FFF2-40B4-BE49-F238E27FC236}">
              <a16:creationId xmlns:a16="http://schemas.microsoft.com/office/drawing/2014/main" id="{84DB61A2-F2C6-4AED-A5FC-8236BEAD4BED}"/>
            </a:ext>
          </a:extLst>
        </xdr:cNvPr>
        <xdr:cNvCxnSpPr/>
      </xdr:nvCxnSpPr>
      <xdr:spPr>
        <a:xfrm>
          <a:off x="2565400" y="6189345"/>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69215</xdr:rowOff>
    </xdr:from>
    <xdr:to>
      <xdr:col>10</xdr:col>
      <xdr:colOff>165100</xdr:colOff>
      <xdr:row>36</xdr:row>
      <xdr:rowOff>170815</xdr:rowOff>
    </xdr:to>
    <xdr:sp macro="" textlink="">
      <xdr:nvSpPr>
        <xdr:cNvPr id="79" name="楕円 78">
          <a:extLst>
            <a:ext uri="{FF2B5EF4-FFF2-40B4-BE49-F238E27FC236}">
              <a16:creationId xmlns:a16="http://schemas.microsoft.com/office/drawing/2014/main" id="{117253BF-E971-4854-9AC6-A8C907D36C64}"/>
            </a:ext>
          </a:extLst>
        </xdr:cNvPr>
        <xdr:cNvSpPr/>
      </xdr:nvSpPr>
      <xdr:spPr>
        <a:xfrm>
          <a:off x="17399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120015</xdr:rowOff>
    </xdr:from>
    <xdr:to>
      <xdr:col>15</xdr:col>
      <xdr:colOff>50800</xdr:colOff>
      <xdr:row>36</xdr:row>
      <xdr:rowOff>154305</xdr:rowOff>
    </xdr:to>
    <xdr:cxnSp macro="">
      <xdr:nvCxnSpPr>
        <xdr:cNvPr id="80" name="直線コネクタ 79">
          <a:extLst>
            <a:ext uri="{FF2B5EF4-FFF2-40B4-BE49-F238E27FC236}">
              <a16:creationId xmlns:a16="http://schemas.microsoft.com/office/drawing/2014/main" id="{2BB717CF-4BF8-4BF8-908B-0C814A148985}"/>
            </a:ext>
          </a:extLst>
        </xdr:cNvPr>
        <xdr:cNvCxnSpPr/>
      </xdr:nvCxnSpPr>
      <xdr:spPr>
        <a:xfrm>
          <a:off x="1790700" y="615505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44450</xdr:rowOff>
    </xdr:from>
    <xdr:to>
      <xdr:col>6</xdr:col>
      <xdr:colOff>38100</xdr:colOff>
      <xdr:row>36</xdr:row>
      <xdr:rowOff>146050</xdr:rowOff>
    </xdr:to>
    <xdr:sp macro="" textlink="">
      <xdr:nvSpPr>
        <xdr:cNvPr id="81" name="楕円 80">
          <a:extLst>
            <a:ext uri="{FF2B5EF4-FFF2-40B4-BE49-F238E27FC236}">
              <a16:creationId xmlns:a16="http://schemas.microsoft.com/office/drawing/2014/main" id="{F1907F8A-87D1-4BB3-A632-E9C91508EAFC}"/>
            </a:ext>
          </a:extLst>
        </xdr:cNvPr>
        <xdr:cNvSpPr/>
      </xdr:nvSpPr>
      <xdr:spPr>
        <a:xfrm>
          <a:off x="965200" y="6079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95250</xdr:rowOff>
    </xdr:from>
    <xdr:to>
      <xdr:col>10</xdr:col>
      <xdr:colOff>114300</xdr:colOff>
      <xdr:row>36</xdr:row>
      <xdr:rowOff>120015</xdr:rowOff>
    </xdr:to>
    <xdr:cxnSp macro="">
      <xdr:nvCxnSpPr>
        <xdr:cNvPr id="82" name="直線コネクタ 81">
          <a:extLst>
            <a:ext uri="{FF2B5EF4-FFF2-40B4-BE49-F238E27FC236}">
              <a16:creationId xmlns:a16="http://schemas.microsoft.com/office/drawing/2014/main" id="{A23E6F73-74FC-4B2E-88C2-422055833E4D}"/>
            </a:ext>
          </a:extLst>
        </xdr:cNvPr>
        <xdr:cNvCxnSpPr/>
      </xdr:nvCxnSpPr>
      <xdr:spPr>
        <a:xfrm>
          <a:off x="1008380" y="613029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a:extLst>
            <a:ext uri="{FF2B5EF4-FFF2-40B4-BE49-F238E27FC236}">
              <a16:creationId xmlns:a16="http://schemas.microsoft.com/office/drawing/2014/main" id="{59707F2A-FD3D-48C4-A3B5-456EBA758940}"/>
            </a:ext>
          </a:extLst>
        </xdr:cNvPr>
        <xdr:cNvSpPr txBox="1"/>
      </xdr:nvSpPr>
      <xdr:spPr>
        <a:xfrm>
          <a:off x="317056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2AD43E9D-5046-43D0-84F4-7729FB4D21AF}"/>
            </a:ext>
          </a:extLst>
        </xdr:cNvPr>
        <xdr:cNvSpPr txBox="1"/>
      </xdr:nvSpPr>
      <xdr:spPr>
        <a:xfrm>
          <a:off x="238570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41CA6102-AFF2-4120-A7C2-01C8BB55253B}"/>
            </a:ext>
          </a:extLst>
        </xdr:cNvPr>
        <xdr:cNvSpPr txBox="1"/>
      </xdr:nvSpPr>
      <xdr:spPr>
        <a:xfrm>
          <a:off x="161100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a:extLst>
            <a:ext uri="{FF2B5EF4-FFF2-40B4-BE49-F238E27FC236}">
              <a16:creationId xmlns:a16="http://schemas.microsoft.com/office/drawing/2014/main" id="{3D5D8F03-8F28-4BF1-818D-DE529810D41D}"/>
            </a:ext>
          </a:extLst>
        </xdr:cNvPr>
        <xdr:cNvSpPr txBox="1"/>
      </xdr:nvSpPr>
      <xdr:spPr>
        <a:xfrm>
          <a:off x="83630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51452</xdr:rowOff>
    </xdr:from>
    <xdr:ext cx="405111" cy="259045"/>
    <xdr:sp macro="" textlink="">
      <xdr:nvSpPr>
        <xdr:cNvPr id="87" name="n_1mainValue【図書館】&#10;有形固定資産減価償却率">
          <a:extLst>
            <a:ext uri="{FF2B5EF4-FFF2-40B4-BE49-F238E27FC236}">
              <a16:creationId xmlns:a16="http://schemas.microsoft.com/office/drawing/2014/main" id="{4E430101-1F3E-4027-83FA-5B598845314C}"/>
            </a:ext>
          </a:extLst>
        </xdr:cNvPr>
        <xdr:cNvSpPr txBox="1"/>
      </xdr:nvSpPr>
      <xdr:spPr>
        <a:xfrm>
          <a:off x="3170564" y="625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24782</xdr:rowOff>
    </xdr:from>
    <xdr:ext cx="405111" cy="259045"/>
    <xdr:sp macro="" textlink="">
      <xdr:nvSpPr>
        <xdr:cNvPr id="88" name="n_2mainValue【図書館】&#10;有形固定資産減価償却率">
          <a:extLst>
            <a:ext uri="{FF2B5EF4-FFF2-40B4-BE49-F238E27FC236}">
              <a16:creationId xmlns:a16="http://schemas.microsoft.com/office/drawing/2014/main" id="{29F86DFD-6F42-4FB4-BEB2-F0DA6321E988}"/>
            </a:ext>
          </a:extLst>
        </xdr:cNvPr>
        <xdr:cNvSpPr txBox="1"/>
      </xdr:nvSpPr>
      <xdr:spPr>
        <a:xfrm>
          <a:off x="238570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161942</xdr:rowOff>
    </xdr:from>
    <xdr:ext cx="405111" cy="259045"/>
    <xdr:sp macro="" textlink="">
      <xdr:nvSpPr>
        <xdr:cNvPr id="89" name="n_3mainValue【図書館】&#10;有形固定資産減価償却率">
          <a:extLst>
            <a:ext uri="{FF2B5EF4-FFF2-40B4-BE49-F238E27FC236}">
              <a16:creationId xmlns:a16="http://schemas.microsoft.com/office/drawing/2014/main" id="{E8CD11D8-37F9-419F-BA25-830C090CC8D2}"/>
            </a:ext>
          </a:extLst>
        </xdr:cNvPr>
        <xdr:cNvSpPr txBox="1"/>
      </xdr:nvSpPr>
      <xdr:spPr>
        <a:xfrm>
          <a:off x="1611004" y="619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137177</xdr:rowOff>
    </xdr:from>
    <xdr:ext cx="405111" cy="259045"/>
    <xdr:sp macro="" textlink="">
      <xdr:nvSpPr>
        <xdr:cNvPr id="90" name="n_4mainValue【図書館】&#10;有形固定資産減価償却率">
          <a:extLst>
            <a:ext uri="{FF2B5EF4-FFF2-40B4-BE49-F238E27FC236}">
              <a16:creationId xmlns:a16="http://schemas.microsoft.com/office/drawing/2014/main" id="{A05EF0D8-4A10-4129-BBD8-F9FA8C831EBF}"/>
            </a:ext>
          </a:extLst>
        </xdr:cNvPr>
        <xdr:cNvSpPr txBox="1"/>
      </xdr:nvSpPr>
      <xdr:spPr>
        <a:xfrm>
          <a:off x="83630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11CA531-04AE-44DC-ACCB-62ECFB65812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AD041F2-5FD0-4E45-A87D-21AF30C1BA2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0D4ED00-095C-4246-865A-F7A3ABBC2D6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F37ACC5-E692-45EA-A578-BEE7B9ED536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C651EEC-CBA8-4469-85B3-70F58DB9811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8EFE415-BDB2-417B-BF53-701B104C0B3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169E2D6-B949-4B07-97BE-63E8DCEB94B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3D50EDB-7BCE-44AC-9E37-C5DF482C935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F03EA9C7-D926-4DA0-87B9-98477F2F1B6D}"/>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F4034D0-D9CF-42FB-A61E-4D3410158F7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269B5EBB-42EE-4333-96DE-38649D0C9E3B}"/>
            </a:ext>
          </a:extLst>
        </xdr:cNvPr>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58A12ED0-604B-4490-B36B-2E4B228B28D8}"/>
            </a:ext>
          </a:extLst>
        </xdr:cNvPr>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DD0206E5-DE25-435E-A06B-A0B0CD1B179F}"/>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3469B4F3-F842-44D8-A28C-18010C43245B}"/>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E20FAB27-4C35-4909-B894-85A9B87CD88D}"/>
            </a:ext>
          </a:extLst>
        </xdr:cNvPr>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204E29AE-08EE-410D-AE00-C4F3606C8C59}"/>
            </a:ext>
          </a:extLst>
        </xdr:cNvPr>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7822AC0C-E56C-4517-8FD5-253E75EDD0F9}"/>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213AB31A-70A2-49F8-989A-6B85B3018EDE}"/>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24064346-511C-47B9-A97E-1C3F9596285E}"/>
            </a:ext>
          </a:extLst>
        </xdr:cNvPr>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F315D1F6-04E2-4E6F-8A8B-735940642A74}"/>
            </a:ext>
          </a:extLst>
        </xdr:cNvPr>
        <xdr:cNvSpPr txBox="1"/>
      </xdr:nvSpPr>
      <xdr:spPr>
        <a:xfrm>
          <a:off x="5405301" y="5915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086CE985-9A89-48BF-BB6C-2076368D1158}"/>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F501340C-1213-4FC8-8330-604DBDEFB549}"/>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11F82CAB-1D05-4C68-B4B3-A496D7695BCC}"/>
            </a:ext>
          </a:extLst>
        </xdr:cNvPr>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C78E2A38-610C-4F5B-9274-FBB58C509537}"/>
            </a:ext>
          </a:extLst>
        </xdr:cNvPr>
        <xdr:cNvSpPr txBox="1"/>
      </xdr:nvSpPr>
      <xdr:spPr>
        <a:xfrm>
          <a:off x="5405301" y="5359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9D89684B-1B29-445B-B9E6-1A6CF64D375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E577D6DC-604E-4EB7-AF51-967E3951EEFB}"/>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5B1CFDF3-E3E4-4310-97DE-2CD1EBA94A9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73E89990-1C38-4FE7-BF26-CB6205FBD584}"/>
            </a:ext>
          </a:extLst>
        </xdr:cNvPr>
        <xdr:cNvCxnSpPr/>
      </xdr:nvCxnSpPr>
      <xdr:spPr>
        <a:xfrm flipV="1">
          <a:off x="9219565" y="56654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A5673613-0E40-4179-87F0-025D2F08154A}"/>
            </a:ext>
          </a:extLst>
        </xdr:cNvPr>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58B66BCD-57E3-4F42-9814-F4E4B350CBBA}"/>
            </a:ext>
          </a:extLst>
        </xdr:cNvPr>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B95D7A75-F120-4864-8B81-E986FC9DD8A3}"/>
            </a:ext>
          </a:extLst>
        </xdr:cNvPr>
        <xdr:cNvSpPr txBox="1"/>
      </xdr:nvSpPr>
      <xdr:spPr>
        <a:xfrm>
          <a:off x="9258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411C4C2B-9DA1-4D9C-8DCB-023F8B651F06}"/>
            </a:ext>
          </a:extLst>
        </xdr:cNvPr>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a:extLst>
            <a:ext uri="{FF2B5EF4-FFF2-40B4-BE49-F238E27FC236}">
              <a16:creationId xmlns:a16="http://schemas.microsoft.com/office/drawing/2014/main" id="{96347B5C-EFA4-4B98-A128-86C73D16A0B1}"/>
            </a:ext>
          </a:extLst>
        </xdr:cNvPr>
        <xdr:cNvSpPr txBox="1"/>
      </xdr:nvSpPr>
      <xdr:spPr>
        <a:xfrm>
          <a:off x="9258300"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F5A006F6-FE6A-4ECE-A31E-C75D57307380}"/>
            </a:ext>
          </a:extLst>
        </xdr:cNvPr>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D2212B6A-FD66-4EEA-A62D-3830C84A41C4}"/>
            </a:ext>
          </a:extLst>
        </xdr:cNvPr>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F77C1077-126A-44A3-A3F7-4194C39EBB82}"/>
            </a:ext>
          </a:extLst>
        </xdr:cNvPr>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9ED49F6D-218E-4C97-BD48-1879E636A880}"/>
            </a:ext>
          </a:extLst>
        </xdr:cNvPr>
        <xdr:cNvSpPr/>
      </xdr:nvSpPr>
      <xdr:spPr>
        <a:xfrm>
          <a:off x="687324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4CCFF4C2-5221-43BD-89F6-E888EA0D94B3}"/>
            </a:ext>
          </a:extLst>
        </xdr:cNvPr>
        <xdr:cNvSpPr/>
      </xdr:nvSpPr>
      <xdr:spPr>
        <a:xfrm>
          <a:off x="609854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B198702-0919-411C-9E73-C3D4A8F7E98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3A829AC-62F2-487C-8B8B-3AE2C2F30C7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8204164-9E35-4A86-87DA-0A0B4BF31A5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E31CFA7-EF29-4B1C-BA03-64B940F7689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470A149B-A967-47B2-9882-3CD546D86A4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139700</xdr:rowOff>
    </xdr:from>
    <xdr:to>
      <xdr:col>55</xdr:col>
      <xdr:colOff>50800</xdr:colOff>
      <xdr:row>36</xdr:row>
      <xdr:rowOff>69850</xdr:rowOff>
    </xdr:to>
    <xdr:sp macro="" textlink="">
      <xdr:nvSpPr>
        <xdr:cNvPr id="134" name="楕円 133">
          <a:extLst>
            <a:ext uri="{FF2B5EF4-FFF2-40B4-BE49-F238E27FC236}">
              <a16:creationId xmlns:a16="http://schemas.microsoft.com/office/drawing/2014/main" id="{313CEBBF-9A01-4958-91F6-F6550776C6EF}"/>
            </a:ext>
          </a:extLst>
        </xdr:cNvPr>
        <xdr:cNvSpPr/>
      </xdr:nvSpPr>
      <xdr:spPr>
        <a:xfrm>
          <a:off x="9192260" y="6007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162577</xdr:rowOff>
    </xdr:from>
    <xdr:ext cx="469744" cy="259045"/>
    <xdr:sp macro="" textlink="">
      <xdr:nvSpPr>
        <xdr:cNvPr id="135" name="【図書館】&#10;一人当たり面積該当値テキスト">
          <a:extLst>
            <a:ext uri="{FF2B5EF4-FFF2-40B4-BE49-F238E27FC236}">
              <a16:creationId xmlns:a16="http://schemas.microsoft.com/office/drawing/2014/main" id="{B37EA915-7A26-4C63-92EE-19A96243264C}"/>
            </a:ext>
          </a:extLst>
        </xdr:cNvPr>
        <xdr:cNvSpPr txBox="1"/>
      </xdr:nvSpPr>
      <xdr:spPr>
        <a:xfrm>
          <a:off x="9258300" y="58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82550</xdr:rowOff>
    </xdr:from>
    <xdr:to>
      <xdr:col>50</xdr:col>
      <xdr:colOff>165100</xdr:colOff>
      <xdr:row>37</xdr:row>
      <xdr:rowOff>12700</xdr:rowOff>
    </xdr:to>
    <xdr:sp macro="" textlink="">
      <xdr:nvSpPr>
        <xdr:cNvPr id="136" name="楕円 135">
          <a:extLst>
            <a:ext uri="{FF2B5EF4-FFF2-40B4-BE49-F238E27FC236}">
              <a16:creationId xmlns:a16="http://schemas.microsoft.com/office/drawing/2014/main" id="{55413439-44E1-4980-9FFA-1905E75DD5B1}"/>
            </a:ext>
          </a:extLst>
        </xdr:cNvPr>
        <xdr:cNvSpPr/>
      </xdr:nvSpPr>
      <xdr:spPr>
        <a:xfrm>
          <a:off x="8445500" y="611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19050</xdr:rowOff>
    </xdr:from>
    <xdr:to>
      <xdr:col>55</xdr:col>
      <xdr:colOff>0</xdr:colOff>
      <xdr:row>36</xdr:row>
      <xdr:rowOff>133350</xdr:rowOff>
    </xdr:to>
    <xdr:cxnSp macro="">
      <xdr:nvCxnSpPr>
        <xdr:cNvPr id="137" name="直線コネクタ 136">
          <a:extLst>
            <a:ext uri="{FF2B5EF4-FFF2-40B4-BE49-F238E27FC236}">
              <a16:creationId xmlns:a16="http://schemas.microsoft.com/office/drawing/2014/main" id="{2CD58F7D-B8A6-4C09-A2F0-D549079CBBCC}"/>
            </a:ext>
          </a:extLst>
        </xdr:cNvPr>
        <xdr:cNvCxnSpPr/>
      </xdr:nvCxnSpPr>
      <xdr:spPr>
        <a:xfrm flipV="1">
          <a:off x="8496300" y="6054090"/>
          <a:ext cx="7239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82550</xdr:rowOff>
    </xdr:from>
    <xdr:to>
      <xdr:col>46</xdr:col>
      <xdr:colOff>38100</xdr:colOff>
      <xdr:row>37</xdr:row>
      <xdr:rowOff>12700</xdr:rowOff>
    </xdr:to>
    <xdr:sp macro="" textlink="">
      <xdr:nvSpPr>
        <xdr:cNvPr id="138" name="楕円 137">
          <a:extLst>
            <a:ext uri="{FF2B5EF4-FFF2-40B4-BE49-F238E27FC236}">
              <a16:creationId xmlns:a16="http://schemas.microsoft.com/office/drawing/2014/main" id="{7BE36452-5D89-4D9D-A784-763970A3461B}"/>
            </a:ext>
          </a:extLst>
        </xdr:cNvPr>
        <xdr:cNvSpPr/>
      </xdr:nvSpPr>
      <xdr:spPr>
        <a:xfrm>
          <a:off x="7670800" y="611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133350</xdr:rowOff>
    </xdr:from>
    <xdr:to>
      <xdr:col>50</xdr:col>
      <xdr:colOff>114300</xdr:colOff>
      <xdr:row>36</xdr:row>
      <xdr:rowOff>133350</xdr:rowOff>
    </xdr:to>
    <xdr:cxnSp macro="">
      <xdr:nvCxnSpPr>
        <xdr:cNvPr id="139" name="直線コネクタ 138">
          <a:extLst>
            <a:ext uri="{FF2B5EF4-FFF2-40B4-BE49-F238E27FC236}">
              <a16:creationId xmlns:a16="http://schemas.microsoft.com/office/drawing/2014/main" id="{1FD02419-7803-4C0C-83AA-308C34A4BD2E}"/>
            </a:ext>
          </a:extLst>
        </xdr:cNvPr>
        <xdr:cNvCxnSpPr/>
      </xdr:nvCxnSpPr>
      <xdr:spPr>
        <a:xfrm>
          <a:off x="7713980" y="61683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82550</xdr:rowOff>
    </xdr:from>
    <xdr:to>
      <xdr:col>41</xdr:col>
      <xdr:colOff>101600</xdr:colOff>
      <xdr:row>37</xdr:row>
      <xdr:rowOff>12700</xdr:rowOff>
    </xdr:to>
    <xdr:sp macro="" textlink="">
      <xdr:nvSpPr>
        <xdr:cNvPr id="140" name="楕円 139">
          <a:extLst>
            <a:ext uri="{FF2B5EF4-FFF2-40B4-BE49-F238E27FC236}">
              <a16:creationId xmlns:a16="http://schemas.microsoft.com/office/drawing/2014/main" id="{0420A964-62E1-4065-A273-6AC7F2A5E6FF}"/>
            </a:ext>
          </a:extLst>
        </xdr:cNvPr>
        <xdr:cNvSpPr/>
      </xdr:nvSpPr>
      <xdr:spPr>
        <a:xfrm>
          <a:off x="6873240" y="611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133350</xdr:rowOff>
    </xdr:from>
    <xdr:to>
      <xdr:col>45</xdr:col>
      <xdr:colOff>177800</xdr:colOff>
      <xdr:row>36</xdr:row>
      <xdr:rowOff>133350</xdr:rowOff>
    </xdr:to>
    <xdr:cxnSp macro="">
      <xdr:nvCxnSpPr>
        <xdr:cNvPr id="141" name="直線コネクタ 140">
          <a:extLst>
            <a:ext uri="{FF2B5EF4-FFF2-40B4-BE49-F238E27FC236}">
              <a16:creationId xmlns:a16="http://schemas.microsoft.com/office/drawing/2014/main" id="{CDBF1578-AEE7-4B7D-83C7-506E43998C94}"/>
            </a:ext>
          </a:extLst>
        </xdr:cNvPr>
        <xdr:cNvCxnSpPr/>
      </xdr:nvCxnSpPr>
      <xdr:spPr>
        <a:xfrm>
          <a:off x="6924040" y="61683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82550</xdr:rowOff>
    </xdr:from>
    <xdr:to>
      <xdr:col>36</xdr:col>
      <xdr:colOff>165100</xdr:colOff>
      <xdr:row>37</xdr:row>
      <xdr:rowOff>12700</xdr:rowOff>
    </xdr:to>
    <xdr:sp macro="" textlink="">
      <xdr:nvSpPr>
        <xdr:cNvPr id="142" name="楕円 141">
          <a:extLst>
            <a:ext uri="{FF2B5EF4-FFF2-40B4-BE49-F238E27FC236}">
              <a16:creationId xmlns:a16="http://schemas.microsoft.com/office/drawing/2014/main" id="{13850285-AC7C-494E-A599-076200F4F484}"/>
            </a:ext>
          </a:extLst>
        </xdr:cNvPr>
        <xdr:cNvSpPr/>
      </xdr:nvSpPr>
      <xdr:spPr>
        <a:xfrm>
          <a:off x="6098540" y="611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133350</xdr:rowOff>
    </xdr:from>
    <xdr:to>
      <xdr:col>41</xdr:col>
      <xdr:colOff>50800</xdr:colOff>
      <xdr:row>36</xdr:row>
      <xdr:rowOff>133350</xdr:rowOff>
    </xdr:to>
    <xdr:cxnSp macro="">
      <xdr:nvCxnSpPr>
        <xdr:cNvPr id="143" name="直線コネクタ 142">
          <a:extLst>
            <a:ext uri="{FF2B5EF4-FFF2-40B4-BE49-F238E27FC236}">
              <a16:creationId xmlns:a16="http://schemas.microsoft.com/office/drawing/2014/main" id="{965EED43-7D22-4967-BFB1-3FAC773426FA}"/>
            </a:ext>
          </a:extLst>
        </xdr:cNvPr>
        <xdr:cNvCxnSpPr/>
      </xdr:nvCxnSpPr>
      <xdr:spPr>
        <a:xfrm>
          <a:off x="6149340" y="61683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a:extLst>
            <a:ext uri="{FF2B5EF4-FFF2-40B4-BE49-F238E27FC236}">
              <a16:creationId xmlns:a16="http://schemas.microsoft.com/office/drawing/2014/main" id="{BD31E2BD-2371-4830-884A-7F3DAA9B39A9}"/>
            </a:ext>
          </a:extLst>
        </xdr:cNvPr>
        <xdr:cNvSpPr txBox="1"/>
      </xdr:nvSpPr>
      <xdr:spPr>
        <a:xfrm>
          <a:off x="8271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a:extLst>
            <a:ext uri="{FF2B5EF4-FFF2-40B4-BE49-F238E27FC236}">
              <a16:creationId xmlns:a16="http://schemas.microsoft.com/office/drawing/2014/main" id="{6C693E46-6F47-4C79-BE38-81D9FDB19ADC}"/>
            </a:ext>
          </a:extLst>
        </xdr:cNvPr>
        <xdr:cNvSpPr txBox="1"/>
      </xdr:nvSpPr>
      <xdr:spPr>
        <a:xfrm>
          <a:off x="7509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a:extLst>
            <a:ext uri="{FF2B5EF4-FFF2-40B4-BE49-F238E27FC236}">
              <a16:creationId xmlns:a16="http://schemas.microsoft.com/office/drawing/2014/main" id="{355E3B71-4790-42A5-AF51-1CAC6EF348D4}"/>
            </a:ext>
          </a:extLst>
        </xdr:cNvPr>
        <xdr:cNvSpPr txBox="1"/>
      </xdr:nvSpPr>
      <xdr:spPr>
        <a:xfrm>
          <a:off x="6712027" y="651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146702</xdr:rowOff>
    </xdr:from>
    <xdr:ext cx="469744" cy="259045"/>
    <xdr:sp macro="" textlink="">
      <xdr:nvSpPr>
        <xdr:cNvPr id="147" name="n_4aveValue【図書館】&#10;一人当たり面積">
          <a:extLst>
            <a:ext uri="{FF2B5EF4-FFF2-40B4-BE49-F238E27FC236}">
              <a16:creationId xmlns:a16="http://schemas.microsoft.com/office/drawing/2014/main" id="{35B01C97-08DC-4C49-85C4-40D670DDE591}"/>
            </a:ext>
          </a:extLst>
        </xdr:cNvPr>
        <xdr:cNvSpPr txBox="1"/>
      </xdr:nvSpPr>
      <xdr:spPr>
        <a:xfrm>
          <a:off x="5937327" y="651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29227</xdr:rowOff>
    </xdr:from>
    <xdr:ext cx="469744" cy="259045"/>
    <xdr:sp macro="" textlink="">
      <xdr:nvSpPr>
        <xdr:cNvPr id="148" name="n_1mainValue【図書館】&#10;一人当たり面積">
          <a:extLst>
            <a:ext uri="{FF2B5EF4-FFF2-40B4-BE49-F238E27FC236}">
              <a16:creationId xmlns:a16="http://schemas.microsoft.com/office/drawing/2014/main" id="{820FA45D-172F-4FC3-8DA1-7774919AE473}"/>
            </a:ext>
          </a:extLst>
        </xdr:cNvPr>
        <xdr:cNvSpPr txBox="1"/>
      </xdr:nvSpPr>
      <xdr:spPr>
        <a:xfrm>
          <a:off x="827158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29227</xdr:rowOff>
    </xdr:from>
    <xdr:ext cx="469744" cy="259045"/>
    <xdr:sp macro="" textlink="">
      <xdr:nvSpPr>
        <xdr:cNvPr id="149" name="n_2mainValue【図書館】&#10;一人当たり面積">
          <a:extLst>
            <a:ext uri="{FF2B5EF4-FFF2-40B4-BE49-F238E27FC236}">
              <a16:creationId xmlns:a16="http://schemas.microsoft.com/office/drawing/2014/main" id="{D7BEC582-CAE7-49CB-A240-5C0B4D41EBBF}"/>
            </a:ext>
          </a:extLst>
        </xdr:cNvPr>
        <xdr:cNvSpPr txBox="1"/>
      </xdr:nvSpPr>
      <xdr:spPr>
        <a:xfrm>
          <a:off x="750958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29227</xdr:rowOff>
    </xdr:from>
    <xdr:ext cx="469744" cy="259045"/>
    <xdr:sp macro="" textlink="">
      <xdr:nvSpPr>
        <xdr:cNvPr id="150" name="n_3mainValue【図書館】&#10;一人当たり面積">
          <a:extLst>
            <a:ext uri="{FF2B5EF4-FFF2-40B4-BE49-F238E27FC236}">
              <a16:creationId xmlns:a16="http://schemas.microsoft.com/office/drawing/2014/main" id="{42A66492-1A65-4A15-921B-9ADC379E7727}"/>
            </a:ext>
          </a:extLst>
        </xdr:cNvPr>
        <xdr:cNvSpPr txBox="1"/>
      </xdr:nvSpPr>
      <xdr:spPr>
        <a:xfrm>
          <a:off x="67120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29227</xdr:rowOff>
    </xdr:from>
    <xdr:ext cx="469744" cy="259045"/>
    <xdr:sp macro="" textlink="">
      <xdr:nvSpPr>
        <xdr:cNvPr id="151" name="n_4mainValue【図書館】&#10;一人当たり面積">
          <a:extLst>
            <a:ext uri="{FF2B5EF4-FFF2-40B4-BE49-F238E27FC236}">
              <a16:creationId xmlns:a16="http://schemas.microsoft.com/office/drawing/2014/main" id="{B7BFE872-E9B0-40AB-9DED-DCE3637ACCEE}"/>
            </a:ext>
          </a:extLst>
        </xdr:cNvPr>
        <xdr:cNvSpPr txBox="1"/>
      </xdr:nvSpPr>
      <xdr:spPr>
        <a:xfrm>
          <a:off x="59373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2FC7BB36-D3E4-4E0E-BEE6-7C10999C2D7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6A9C2820-8175-4556-B8B1-9E4721AD3EC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42DF16A9-D3CB-493D-84D5-4FC57C916A9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D94AB119-653A-45E5-9CF7-023075929C2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54907416-35D5-4DEE-A4E7-509922B9AB8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FB4FE97-1EC4-403C-8AED-78A46484733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A7E9C7E7-CD8B-4696-B1F7-847F2857605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A0554A46-A0FB-48AE-A2A0-C4774339037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9451A1AA-C482-43FC-B4A4-13225456EA6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806769EC-7786-44F5-89F6-3491B7E8EBD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884414A5-3861-4D74-A024-FCB25D3CC7B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238F65E2-B98A-499E-8503-0AD2EECCBC01}"/>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BF2C86DA-21A5-4A3C-8648-5DF30B5399CC}"/>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88E75CEC-B48C-4F5F-A768-ED94AE1C9E27}"/>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719FA7CB-F92F-4169-BBC0-F9870AFA609E}"/>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BF9D7E4E-3EE2-4E7C-8001-0B2E6FD1DE21}"/>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30146AD6-37B5-42EF-BFD8-F356254C7CCF}"/>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771B7262-862B-4FC0-A417-D86E6BF07FE6}"/>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1826C527-7C1D-435B-9A94-E62EA17DCA19}"/>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3CCF6D66-F4A1-4381-B388-5CB28D4B5822}"/>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B4E2D494-26D3-4C90-8DAF-2B0B16DFD759}"/>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1E93BB36-F024-4DF2-A7D4-912E4616067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6D077DD6-98D1-4220-BDF7-C66049CA34DC}"/>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AE90886E-3CAF-4B8E-81ED-186803CFFF4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A12FACC6-242C-41F1-BF2E-77269D99E088}"/>
            </a:ext>
          </a:extLst>
        </xdr:cNvPr>
        <xdr:cNvCxnSpPr/>
      </xdr:nvCxnSpPr>
      <xdr:spPr>
        <a:xfrm flipV="1">
          <a:off x="4086225" y="947356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6C834897-2AA9-44ED-8119-67BB3ED03BCE}"/>
            </a:ext>
          </a:extLst>
        </xdr:cNvPr>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C2686352-DC97-4694-80FE-DB90500C6358}"/>
            </a:ext>
          </a:extLst>
        </xdr:cNvPr>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8EE975DD-240C-4869-A3F2-2839907FFF2F}"/>
            </a:ext>
          </a:extLst>
        </xdr:cNvPr>
        <xdr:cNvSpPr txBox="1"/>
      </xdr:nvSpPr>
      <xdr:spPr>
        <a:xfrm>
          <a:off x="412496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61B09FB0-A81B-4015-A22D-AF24CB73AB4F}"/>
            </a:ext>
          </a:extLst>
        </xdr:cNvPr>
        <xdr:cNvCxnSpPr/>
      </xdr:nvCxnSpPr>
      <xdr:spPr>
        <a:xfrm>
          <a:off x="402082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A35AF0DE-C183-4257-8CDF-E74A969716B9}"/>
            </a:ext>
          </a:extLst>
        </xdr:cNvPr>
        <xdr:cNvSpPr txBox="1"/>
      </xdr:nvSpPr>
      <xdr:spPr>
        <a:xfrm>
          <a:off x="4124960" y="9773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87527981-50B7-4786-A38E-3B78546EBF9F}"/>
            </a:ext>
          </a:extLst>
        </xdr:cNvPr>
        <xdr:cNvSpPr/>
      </xdr:nvSpPr>
      <xdr:spPr>
        <a:xfrm>
          <a:off x="403606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082600EC-70B2-4CC3-8A45-CDEE9846C872}"/>
            </a:ext>
          </a:extLst>
        </xdr:cNvPr>
        <xdr:cNvSpPr/>
      </xdr:nvSpPr>
      <xdr:spPr>
        <a:xfrm>
          <a:off x="3312160" y="99009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0E177C8C-1B69-4DE8-A96A-AAF78E0716FC}"/>
            </a:ext>
          </a:extLst>
        </xdr:cNvPr>
        <xdr:cNvSpPr/>
      </xdr:nvSpPr>
      <xdr:spPr>
        <a:xfrm>
          <a:off x="251460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C32D27F1-BFBE-45C4-BA1B-701A0F52DA36}"/>
            </a:ext>
          </a:extLst>
        </xdr:cNvPr>
        <xdr:cNvSpPr/>
      </xdr:nvSpPr>
      <xdr:spPr>
        <a:xfrm>
          <a:off x="173990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8B77F799-EDFA-41FC-B0D7-B57C04F35117}"/>
            </a:ext>
          </a:extLst>
        </xdr:cNvPr>
        <xdr:cNvSpPr/>
      </xdr:nvSpPr>
      <xdr:spPr>
        <a:xfrm>
          <a:off x="965200" y="9862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207C513-E418-41E6-9186-2B81C2E3B84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9281F19-D380-4C07-B04E-55EDD830BF0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E21421E-03BF-456D-BE69-92A8AEFA362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C978A3B-4B19-4DA4-BB03-FCE0DA3123E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A483E294-CC86-4D60-992B-24590AF1D19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92" name="楕円 191">
          <a:extLst>
            <a:ext uri="{FF2B5EF4-FFF2-40B4-BE49-F238E27FC236}">
              <a16:creationId xmlns:a16="http://schemas.microsoft.com/office/drawing/2014/main" id="{C7CDFDED-0FC7-48F0-AC28-EBBAE67B991E}"/>
            </a:ext>
          </a:extLst>
        </xdr:cNvPr>
        <xdr:cNvSpPr/>
      </xdr:nvSpPr>
      <xdr:spPr>
        <a:xfrm>
          <a:off x="4036060" y="1002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108602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F453D449-B09B-4617-AC49-CF8E639C74AA}"/>
            </a:ext>
          </a:extLst>
        </xdr:cNvPr>
        <xdr:cNvSpPr txBox="1"/>
      </xdr:nvSpPr>
      <xdr:spPr>
        <a:xfrm>
          <a:off x="4124960" y="999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94" name="楕円 193">
          <a:extLst>
            <a:ext uri="{FF2B5EF4-FFF2-40B4-BE49-F238E27FC236}">
              <a16:creationId xmlns:a16="http://schemas.microsoft.com/office/drawing/2014/main" id="{9CA3E75C-D7A8-4D30-A99F-1C659774173C}"/>
            </a:ext>
          </a:extLst>
        </xdr:cNvPr>
        <xdr:cNvSpPr/>
      </xdr:nvSpPr>
      <xdr:spPr>
        <a:xfrm>
          <a:off x="3312160" y="9977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9525</xdr:rowOff>
    </xdr:to>
    <xdr:cxnSp macro="">
      <xdr:nvCxnSpPr>
        <xdr:cNvPr id="195" name="直線コネクタ 194">
          <a:extLst>
            <a:ext uri="{FF2B5EF4-FFF2-40B4-BE49-F238E27FC236}">
              <a16:creationId xmlns:a16="http://schemas.microsoft.com/office/drawing/2014/main" id="{31178EBC-A4B2-4640-AAA3-75E2AF3057A7}"/>
            </a:ext>
          </a:extLst>
        </xdr:cNvPr>
        <xdr:cNvCxnSpPr/>
      </xdr:nvCxnSpPr>
      <xdr:spPr>
        <a:xfrm>
          <a:off x="3355340" y="1002792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118745</xdr:rowOff>
    </xdr:from>
    <xdr:to>
      <xdr:col>15</xdr:col>
      <xdr:colOff>101600</xdr:colOff>
      <xdr:row>60</xdr:row>
      <xdr:rowOff>48895</xdr:rowOff>
    </xdr:to>
    <xdr:sp macro="" textlink="">
      <xdr:nvSpPr>
        <xdr:cNvPr id="196" name="楕円 195">
          <a:extLst>
            <a:ext uri="{FF2B5EF4-FFF2-40B4-BE49-F238E27FC236}">
              <a16:creationId xmlns:a16="http://schemas.microsoft.com/office/drawing/2014/main" id="{1026601C-57F5-4631-90D4-35070F36AD18}"/>
            </a:ext>
          </a:extLst>
        </xdr:cNvPr>
        <xdr:cNvSpPr/>
      </xdr:nvSpPr>
      <xdr:spPr>
        <a:xfrm>
          <a:off x="2514600" y="10009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59</xdr:row>
      <xdr:rowOff>169545</xdr:rowOff>
    </xdr:to>
    <xdr:cxnSp macro="">
      <xdr:nvCxnSpPr>
        <xdr:cNvPr id="197" name="直線コネクタ 196">
          <a:extLst>
            <a:ext uri="{FF2B5EF4-FFF2-40B4-BE49-F238E27FC236}">
              <a16:creationId xmlns:a16="http://schemas.microsoft.com/office/drawing/2014/main" id="{6528C357-29BA-4A8F-8503-00F118544992}"/>
            </a:ext>
          </a:extLst>
        </xdr:cNvPr>
        <xdr:cNvCxnSpPr/>
      </xdr:nvCxnSpPr>
      <xdr:spPr>
        <a:xfrm flipV="1">
          <a:off x="2565400" y="1002792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xdr:rowOff>
    </xdr:from>
    <xdr:to>
      <xdr:col>10</xdr:col>
      <xdr:colOff>165100</xdr:colOff>
      <xdr:row>60</xdr:row>
      <xdr:rowOff>102235</xdr:rowOff>
    </xdr:to>
    <xdr:sp macro="" textlink="">
      <xdr:nvSpPr>
        <xdr:cNvPr id="198" name="楕円 197">
          <a:extLst>
            <a:ext uri="{FF2B5EF4-FFF2-40B4-BE49-F238E27FC236}">
              <a16:creationId xmlns:a16="http://schemas.microsoft.com/office/drawing/2014/main" id="{B70B8FDA-27EB-47FC-8803-48C57173E3FC}"/>
            </a:ext>
          </a:extLst>
        </xdr:cNvPr>
        <xdr:cNvSpPr/>
      </xdr:nvSpPr>
      <xdr:spPr>
        <a:xfrm>
          <a:off x="17399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169545</xdr:rowOff>
    </xdr:from>
    <xdr:to>
      <xdr:col>15</xdr:col>
      <xdr:colOff>50800</xdr:colOff>
      <xdr:row>60</xdr:row>
      <xdr:rowOff>51435</xdr:rowOff>
    </xdr:to>
    <xdr:cxnSp macro="">
      <xdr:nvCxnSpPr>
        <xdr:cNvPr id="199" name="直線コネクタ 198">
          <a:extLst>
            <a:ext uri="{FF2B5EF4-FFF2-40B4-BE49-F238E27FC236}">
              <a16:creationId xmlns:a16="http://schemas.microsoft.com/office/drawing/2014/main" id="{F5F3DA14-E5EB-4ABA-80BA-002F803A61DE}"/>
            </a:ext>
          </a:extLst>
        </xdr:cNvPr>
        <xdr:cNvCxnSpPr/>
      </xdr:nvCxnSpPr>
      <xdr:spPr>
        <a:xfrm flipV="1">
          <a:off x="1790700" y="10060305"/>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133985</xdr:rowOff>
    </xdr:from>
    <xdr:to>
      <xdr:col>6</xdr:col>
      <xdr:colOff>38100</xdr:colOff>
      <xdr:row>60</xdr:row>
      <xdr:rowOff>64135</xdr:rowOff>
    </xdr:to>
    <xdr:sp macro="" textlink="">
      <xdr:nvSpPr>
        <xdr:cNvPr id="200" name="楕円 199">
          <a:extLst>
            <a:ext uri="{FF2B5EF4-FFF2-40B4-BE49-F238E27FC236}">
              <a16:creationId xmlns:a16="http://schemas.microsoft.com/office/drawing/2014/main" id="{E9FE6442-7A42-421F-9AB2-EDC75C0A9331}"/>
            </a:ext>
          </a:extLst>
        </xdr:cNvPr>
        <xdr:cNvSpPr/>
      </xdr:nvSpPr>
      <xdr:spPr>
        <a:xfrm>
          <a:off x="965200" y="100247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13335</xdr:rowOff>
    </xdr:from>
    <xdr:to>
      <xdr:col>10</xdr:col>
      <xdr:colOff>114300</xdr:colOff>
      <xdr:row>60</xdr:row>
      <xdr:rowOff>51435</xdr:rowOff>
    </xdr:to>
    <xdr:cxnSp macro="">
      <xdr:nvCxnSpPr>
        <xdr:cNvPr id="201" name="直線コネクタ 200">
          <a:extLst>
            <a:ext uri="{FF2B5EF4-FFF2-40B4-BE49-F238E27FC236}">
              <a16:creationId xmlns:a16="http://schemas.microsoft.com/office/drawing/2014/main" id="{B7B321FD-FF76-4365-A226-8A91CBFB4D3D}"/>
            </a:ext>
          </a:extLst>
        </xdr:cNvPr>
        <xdr:cNvCxnSpPr/>
      </xdr:nvCxnSpPr>
      <xdr:spPr>
        <a:xfrm>
          <a:off x="1008380" y="1007173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1D3C8A25-F724-43CA-82AB-CE6C5335579C}"/>
            </a:ext>
          </a:extLst>
        </xdr:cNvPr>
        <xdr:cNvSpPr txBox="1"/>
      </xdr:nvSpPr>
      <xdr:spPr>
        <a:xfrm>
          <a:off x="317056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E3228736-D1B4-4DBA-A506-16D4C3FB450C}"/>
            </a:ext>
          </a:extLst>
        </xdr:cNvPr>
        <xdr:cNvSpPr txBox="1"/>
      </xdr:nvSpPr>
      <xdr:spPr>
        <a:xfrm>
          <a:off x="238570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a:extLst>
            <a:ext uri="{FF2B5EF4-FFF2-40B4-BE49-F238E27FC236}">
              <a16:creationId xmlns:a16="http://schemas.microsoft.com/office/drawing/2014/main" id="{F6D252DE-8DB0-4310-A477-6996AD598FB5}"/>
            </a:ext>
          </a:extLst>
        </xdr:cNvPr>
        <xdr:cNvSpPr txBox="1"/>
      </xdr:nvSpPr>
      <xdr:spPr>
        <a:xfrm>
          <a:off x="161100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a:extLst>
            <a:ext uri="{FF2B5EF4-FFF2-40B4-BE49-F238E27FC236}">
              <a16:creationId xmlns:a16="http://schemas.microsoft.com/office/drawing/2014/main" id="{057E1EBD-F6E0-4685-8284-3FE4ADD743F4}"/>
            </a:ext>
          </a:extLst>
        </xdr:cNvPr>
        <xdr:cNvSpPr txBox="1"/>
      </xdr:nvSpPr>
      <xdr:spPr>
        <a:xfrm>
          <a:off x="83630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7637</xdr:rowOff>
    </xdr:from>
    <xdr:ext cx="405111" cy="259045"/>
    <xdr:sp macro="" textlink="">
      <xdr:nvSpPr>
        <xdr:cNvPr id="206" name="n_1mainValue【体育館・プール】&#10;有形固定資産減価償却率">
          <a:extLst>
            <a:ext uri="{FF2B5EF4-FFF2-40B4-BE49-F238E27FC236}">
              <a16:creationId xmlns:a16="http://schemas.microsoft.com/office/drawing/2014/main" id="{AC9A5256-F4CD-4D53-A6DD-4F05EB594AFF}"/>
            </a:ext>
          </a:extLst>
        </xdr:cNvPr>
        <xdr:cNvSpPr txBox="1"/>
      </xdr:nvSpPr>
      <xdr:spPr>
        <a:xfrm>
          <a:off x="317056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40022</xdr:rowOff>
    </xdr:from>
    <xdr:ext cx="405111" cy="259045"/>
    <xdr:sp macro="" textlink="">
      <xdr:nvSpPr>
        <xdr:cNvPr id="207" name="n_2mainValue【体育館・プール】&#10;有形固定資産減価償却率">
          <a:extLst>
            <a:ext uri="{FF2B5EF4-FFF2-40B4-BE49-F238E27FC236}">
              <a16:creationId xmlns:a16="http://schemas.microsoft.com/office/drawing/2014/main" id="{93803703-6AAC-44AC-96ED-B42E6A23506B}"/>
            </a:ext>
          </a:extLst>
        </xdr:cNvPr>
        <xdr:cNvSpPr txBox="1"/>
      </xdr:nvSpPr>
      <xdr:spPr>
        <a:xfrm>
          <a:off x="238570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93362</xdr:rowOff>
    </xdr:from>
    <xdr:ext cx="405111" cy="259045"/>
    <xdr:sp macro="" textlink="">
      <xdr:nvSpPr>
        <xdr:cNvPr id="208" name="n_3mainValue【体育館・プール】&#10;有形固定資産減価償却率">
          <a:extLst>
            <a:ext uri="{FF2B5EF4-FFF2-40B4-BE49-F238E27FC236}">
              <a16:creationId xmlns:a16="http://schemas.microsoft.com/office/drawing/2014/main" id="{CFF81954-1C21-4844-AB55-3CB0FE89A62C}"/>
            </a:ext>
          </a:extLst>
        </xdr:cNvPr>
        <xdr:cNvSpPr txBox="1"/>
      </xdr:nvSpPr>
      <xdr:spPr>
        <a:xfrm>
          <a:off x="161100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55262</xdr:rowOff>
    </xdr:from>
    <xdr:ext cx="405111" cy="259045"/>
    <xdr:sp macro="" textlink="">
      <xdr:nvSpPr>
        <xdr:cNvPr id="209" name="n_4mainValue【体育館・プール】&#10;有形固定資産減価償却率">
          <a:extLst>
            <a:ext uri="{FF2B5EF4-FFF2-40B4-BE49-F238E27FC236}">
              <a16:creationId xmlns:a16="http://schemas.microsoft.com/office/drawing/2014/main" id="{560D7BF0-E646-4CF3-92AC-59CA5CEBC7B2}"/>
            </a:ext>
          </a:extLst>
        </xdr:cNvPr>
        <xdr:cNvSpPr txBox="1"/>
      </xdr:nvSpPr>
      <xdr:spPr>
        <a:xfrm>
          <a:off x="83630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22890DBF-6A36-4C9B-AEC6-EFDA302ED0E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35EA0022-94EC-47A7-BA33-2816EADE35D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3E943596-08DA-4EF2-92ED-2118E4A7E94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75BB3CD5-A9C2-471B-ACAD-4A65613EA6D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7289E41A-8342-411A-AEA6-B8F44B7A788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54178969-D7B2-44E4-86C0-7289854FE9F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35EF515F-37CE-488A-B207-38DF449EF10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3E4E17D-E894-4B79-B05A-7B20E664EF3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89BD9AF6-EB6D-43A8-A584-09FBE983476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54C74501-EC5C-4DEE-A21F-9D9C6EF5612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5F52FD10-3C76-4B41-B3B3-C6FB0BC98DE4}"/>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287F2243-45B2-4FE8-A1FF-38286B50E2B4}"/>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0CF1D26E-F236-41DF-8A70-235C24C25F63}"/>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6B4BB275-0723-4EEB-9C3F-BA2D15F69F01}"/>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621D2387-1CB5-4D2B-B258-08FC273B742E}"/>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892DC2B0-AFAA-48E8-A94F-857E514FE416}"/>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791B56EA-358D-4609-BA49-C2DC5A58043F}"/>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552A1A70-9EB0-444C-B395-DC2598C52DC6}"/>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FEC3251-EB35-42A1-AC50-3D66907ED33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FB5BC0BD-F6A3-46D9-8900-3AE6BBFD5BE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36B5D27D-4CB0-4240-A0BD-318381D8FA7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99B1BEF0-7AC1-4AF7-8640-6B8DA9015511}"/>
            </a:ext>
          </a:extLst>
        </xdr:cNvPr>
        <xdr:cNvCxnSpPr/>
      </xdr:nvCxnSpPr>
      <xdr:spPr>
        <a:xfrm flipV="1">
          <a:off x="9219565" y="9502140"/>
          <a:ext cx="0" cy="121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95EFD43E-4DE7-413C-B33F-A23274C3BA12}"/>
            </a:ext>
          </a:extLst>
        </xdr:cNvPr>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186CB2DD-CF41-4143-B87E-E7F36A5E928F}"/>
            </a:ext>
          </a:extLst>
        </xdr:cNvPr>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B539540C-025E-4ED5-AC8C-168AFC989BDE}"/>
            </a:ext>
          </a:extLst>
        </xdr:cNvPr>
        <xdr:cNvSpPr txBox="1"/>
      </xdr:nvSpPr>
      <xdr:spPr>
        <a:xfrm>
          <a:off x="92583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0EF2DA62-2F44-4E9C-A214-AEB01BAAFA8F}"/>
            </a:ext>
          </a:extLst>
        </xdr:cNvPr>
        <xdr:cNvCxnSpPr/>
      </xdr:nvCxnSpPr>
      <xdr:spPr>
        <a:xfrm>
          <a:off x="915416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C6130140-F8C8-4B68-81F7-6E328937BFD8}"/>
            </a:ext>
          </a:extLst>
        </xdr:cNvPr>
        <xdr:cNvSpPr txBox="1"/>
      </xdr:nvSpPr>
      <xdr:spPr>
        <a:xfrm>
          <a:off x="9258300" y="1027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23FBEAB5-166F-492B-B918-B053BB8DB7F7}"/>
            </a:ext>
          </a:extLst>
        </xdr:cNvPr>
        <xdr:cNvSpPr/>
      </xdr:nvSpPr>
      <xdr:spPr>
        <a:xfrm>
          <a:off x="9192260" y="104206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D3D2D0FC-955C-4D94-AF0C-8E059605604C}"/>
            </a:ext>
          </a:extLst>
        </xdr:cNvPr>
        <xdr:cNvSpPr/>
      </xdr:nvSpPr>
      <xdr:spPr>
        <a:xfrm>
          <a:off x="8445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67E73FD3-C5B1-4F0E-9F8C-881D7652A6BA}"/>
            </a:ext>
          </a:extLst>
        </xdr:cNvPr>
        <xdr:cNvSpPr/>
      </xdr:nvSpPr>
      <xdr:spPr>
        <a:xfrm>
          <a:off x="7670800" y="10427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2CF3E56B-6E49-46A9-8E8E-1656F848E73A}"/>
            </a:ext>
          </a:extLst>
        </xdr:cNvPr>
        <xdr:cNvSpPr/>
      </xdr:nvSpPr>
      <xdr:spPr>
        <a:xfrm>
          <a:off x="687324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4BD4A7FE-E16E-4000-BC05-8FBD0DD85246}"/>
            </a:ext>
          </a:extLst>
        </xdr:cNvPr>
        <xdr:cNvSpPr/>
      </xdr:nvSpPr>
      <xdr:spPr>
        <a:xfrm>
          <a:off x="609854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45C6B83-1C90-44E6-B3E8-E1A988F6702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2CBB2D5-1320-4EEB-A766-60B0736554C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8E763D4-2F6F-4001-949B-DB9C6D15F15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24EE7FD-9F1C-410A-B771-F6FBAD1CB01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B072BC8-979D-4E30-BCCE-A83E1998BA3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74930</xdr:rowOff>
    </xdr:from>
    <xdr:to>
      <xdr:col>55</xdr:col>
      <xdr:colOff>50800</xdr:colOff>
      <xdr:row>63</xdr:row>
      <xdr:rowOff>5080</xdr:rowOff>
    </xdr:to>
    <xdr:sp macro="" textlink="">
      <xdr:nvSpPr>
        <xdr:cNvPr id="247" name="楕円 246">
          <a:extLst>
            <a:ext uri="{FF2B5EF4-FFF2-40B4-BE49-F238E27FC236}">
              <a16:creationId xmlns:a16="http://schemas.microsoft.com/office/drawing/2014/main" id="{A0E5C8A4-3DD0-4E2F-AFB6-844C3623A3A3}"/>
            </a:ext>
          </a:extLst>
        </xdr:cNvPr>
        <xdr:cNvSpPr/>
      </xdr:nvSpPr>
      <xdr:spPr>
        <a:xfrm>
          <a:off x="9192260" y="1046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53357</xdr:rowOff>
    </xdr:from>
    <xdr:ext cx="469744" cy="259045"/>
    <xdr:sp macro="" textlink="">
      <xdr:nvSpPr>
        <xdr:cNvPr id="248" name="【体育館・プール】&#10;一人当たり面積該当値テキスト">
          <a:extLst>
            <a:ext uri="{FF2B5EF4-FFF2-40B4-BE49-F238E27FC236}">
              <a16:creationId xmlns:a16="http://schemas.microsoft.com/office/drawing/2014/main" id="{A07067CB-3DF5-4938-8FE8-B865E6B74857}"/>
            </a:ext>
          </a:extLst>
        </xdr:cNvPr>
        <xdr:cNvSpPr txBox="1"/>
      </xdr:nvSpPr>
      <xdr:spPr>
        <a:xfrm>
          <a:off x="9258300" y="1044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74930</xdr:rowOff>
    </xdr:from>
    <xdr:to>
      <xdr:col>50</xdr:col>
      <xdr:colOff>165100</xdr:colOff>
      <xdr:row>63</xdr:row>
      <xdr:rowOff>5080</xdr:rowOff>
    </xdr:to>
    <xdr:sp macro="" textlink="">
      <xdr:nvSpPr>
        <xdr:cNvPr id="249" name="楕円 248">
          <a:extLst>
            <a:ext uri="{FF2B5EF4-FFF2-40B4-BE49-F238E27FC236}">
              <a16:creationId xmlns:a16="http://schemas.microsoft.com/office/drawing/2014/main" id="{08DBD640-4A26-4E99-90D1-0F1248A97FF4}"/>
            </a:ext>
          </a:extLst>
        </xdr:cNvPr>
        <xdr:cNvSpPr/>
      </xdr:nvSpPr>
      <xdr:spPr>
        <a:xfrm>
          <a:off x="8445500" y="1046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125730</xdr:rowOff>
    </xdr:from>
    <xdr:to>
      <xdr:col>55</xdr:col>
      <xdr:colOff>0</xdr:colOff>
      <xdr:row>62</xdr:row>
      <xdr:rowOff>125730</xdr:rowOff>
    </xdr:to>
    <xdr:cxnSp macro="">
      <xdr:nvCxnSpPr>
        <xdr:cNvPr id="250" name="直線コネクタ 249">
          <a:extLst>
            <a:ext uri="{FF2B5EF4-FFF2-40B4-BE49-F238E27FC236}">
              <a16:creationId xmlns:a16="http://schemas.microsoft.com/office/drawing/2014/main" id="{080F09EE-3A3B-40D1-8FD2-8F8C3E875631}"/>
            </a:ext>
          </a:extLst>
        </xdr:cNvPr>
        <xdr:cNvCxnSpPr/>
      </xdr:nvCxnSpPr>
      <xdr:spPr>
        <a:xfrm>
          <a:off x="8496300" y="105194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74930</xdr:rowOff>
    </xdr:from>
    <xdr:to>
      <xdr:col>46</xdr:col>
      <xdr:colOff>38100</xdr:colOff>
      <xdr:row>63</xdr:row>
      <xdr:rowOff>5080</xdr:rowOff>
    </xdr:to>
    <xdr:sp macro="" textlink="">
      <xdr:nvSpPr>
        <xdr:cNvPr id="251" name="楕円 250">
          <a:extLst>
            <a:ext uri="{FF2B5EF4-FFF2-40B4-BE49-F238E27FC236}">
              <a16:creationId xmlns:a16="http://schemas.microsoft.com/office/drawing/2014/main" id="{B26165A5-703B-4896-88D0-902918D6D07A}"/>
            </a:ext>
          </a:extLst>
        </xdr:cNvPr>
        <xdr:cNvSpPr/>
      </xdr:nvSpPr>
      <xdr:spPr>
        <a:xfrm>
          <a:off x="7670800" y="1046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125730</xdr:rowOff>
    </xdr:from>
    <xdr:to>
      <xdr:col>50</xdr:col>
      <xdr:colOff>114300</xdr:colOff>
      <xdr:row>62</xdr:row>
      <xdr:rowOff>125730</xdr:rowOff>
    </xdr:to>
    <xdr:cxnSp macro="">
      <xdr:nvCxnSpPr>
        <xdr:cNvPr id="252" name="直線コネクタ 251">
          <a:extLst>
            <a:ext uri="{FF2B5EF4-FFF2-40B4-BE49-F238E27FC236}">
              <a16:creationId xmlns:a16="http://schemas.microsoft.com/office/drawing/2014/main" id="{45F09CE4-450D-46BD-BF84-F7F8D2E7FC05}"/>
            </a:ext>
          </a:extLst>
        </xdr:cNvPr>
        <xdr:cNvCxnSpPr/>
      </xdr:nvCxnSpPr>
      <xdr:spPr>
        <a:xfrm>
          <a:off x="7713980" y="10519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74930</xdr:rowOff>
    </xdr:from>
    <xdr:to>
      <xdr:col>41</xdr:col>
      <xdr:colOff>101600</xdr:colOff>
      <xdr:row>63</xdr:row>
      <xdr:rowOff>5080</xdr:rowOff>
    </xdr:to>
    <xdr:sp macro="" textlink="">
      <xdr:nvSpPr>
        <xdr:cNvPr id="253" name="楕円 252">
          <a:extLst>
            <a:ext uri="{FF2B5EF4-FFF2-40B4-BE49-F238E27FC236}">
              <a16:creationId xmlns:a16="http://schemas.microsoft.com/office/drawing/2014/main" id="{29F1C992-DE13-4641-825D-36BDBDE254A9}"/>
            </a:ext>
          </a:extLst>
        </xdr:cNvPr>
        <xdr:cNvSpPr/>
      </xdr:nvSpPr>
      <xdr:spPr>
        <a:xfrm>
          <a:off x="6873240" y="1046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125730</xdr:rowOff>
    </xdr:from>
    <xdr:to>
      <xdr:col>45</xdr:col>
      <xdr:colOff>177800</xdr:colOff>
      <xdr:row>62</xdr:row>
      <xdr:rowOff>125730</xdr:rowOff>
    </xdr:to>
    <xdr:cxnSp macro="">
      <xdr:nvCxnSpPr>
        <xdr:cNvPr id="254" name="直線コネクタ 253">
          <a:extLst>
            <a:ext uri="{FF2B5EF4-FFF2-40B4-BE49-F238E27FC236}">
              <a16:creationId xmlns:a16="http://schemas.microsoft.com/office/drawing/2014/main" id="{6873EE56-9536-4419-AF3D-58000D70FF94}"/>
            </a:ext>
          </a:extLst>
        </xdr:cNvPr>
        <xdr:cNvCxnSpPr/>
      </xdr:nvCxnSpPr>
      <xdr:spPr>
        <a:xfrm>
          <a:off x="6924040" y="10519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74930</xdr:rowOff>
    </xdr:from>
    <xdr:to>
      <xdr:col>36</xdr:col>
      <xdr:colOff>165100</xdr:colOff>
      <xdr:row>63</xdr:row>
      <xdr:rowOff>5080</xdr:rowOff>
    </xdr:to>
    <xdr:sp macro="" textlink="">
      <xdr:nvSpPr>
        <xdr:cNvPr id="255" name="楕円 254">
          <a:extLst>
            <a:ext uri="{FF2B5EF4-FFF2-40B4-BE49-F238E27FC236}">
              <a16:creationId xmlns:a16="http://schemas.microsoft.com/office/drawing/2014/main" id="{E6D92A08-2295-41AA-9CAA-8D5BADA72767}"/>
            </a:ext>
          </a:extLst>
        </xdr:cNvPr>
        <xdr:cNvSpPr/>
      </xdr:nvSpPr>
      <xdr:spPr>
        <a:xfrm>
          <a:off x="6098540" y="1046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125730</xdr:rowOff>
    </xdr:from>
    <xdr:to>
      <xdr:col>41</xdr:col>
      <xdr:colOff>50800</xdr:colOff>
      <xdr:row>62</xdr:row>
      <xdr:rowOff>125730</xdr:rowOff>
    </xdr:to>
    <xdr:cxnSp macro="">
      <xdr:nvCxnSpPr>
        <xdr:cNvPr id="256" name="直線コネクタ 255">
          <a:extLst>
            <a:ext uri="{FF2B5EF4-FFF2-40B4-BE49-F238E27FC236}">
              <a16:creationId xmlns:a16="http://schemas.microsoft.com/office/drawing/2014/main" id="{9F0A4A80-78E6-4542-8480-F15F1FB0DFA9}"/>
            </a:ext>
          </a:extLst>
        </xdr:cNvPr>
        <xdr:cNvCxnSpPr/>
      </xdr:nvCxnSpPr>
      <xdr:spPr>
        <a:xfrm>
          <a:off x="6149340" y="10519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2F366DCE-68FD-4C69-B055-88A8CB6A616E}"/>
            </a:ext>
          </a:extLst>
        </xdr:cNvPr>
        <xdr:cNvSpPr txBox="1"/>
      </xdr:nvSpPr>
      <xdr:spPr>
        <a:xfrm>
          <a:off x="827158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a:extLst>
            <a:ext uri="{FF2B5EF4-FFF2-40B4-BE49-F238E27FC236}">
              <a16:creationId xmlns:a16="http://schemas.microsoft.com/office/drawing/2014/main" id="{0F5CE45C-2FC2-4305-998A-7FED1A70B118}"/>
            </a:ext>
          </a:extLst>
        </xdr:cNvPr>
        <xdr:cNvSpPr txBox="1"/>
      </xdr:nvSpPr>
      <xdr:spPr>
        <a:xfrm>
          <a:off x="750958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a:extLst>
            <a:ext uri="{FF2B5EF4-FFF2-40B4-BE49-F238E27FC236}">
              <a16:creationId xmlns:a16="http://schemas.microsoft.com/office/drawing/2014/main" id="{A63C3A5C-D015-429D-AE97-37CA3B290759}"/>
            </a:ext>
          </a:extLst>
        </xdr:cNvPr>
        <xdr:cNvSpPr txBox="1"/>
      </xdr:nvSpPr>
      <xdr:spPr>
        <a:xfrm>
          <a:off x="671202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a:extLst>
            <a:ext uri="{FF2B5EF4-FFF2-40B4-BE49-F238E27FC236}">
              <a16:creationId xmlns:a16="http://schemas.microsoft.com/office/drawing/2014/main" id="{37EE5367-6633-4FDB-BA81-0D7B3AAC0141}"/>
            </a:ext>
          </a:extLst>
        </xdr:cNvPr>
        <xdr:cNvSpPr txBox="1"/>
      </xdr:nvSpPr>
      <xdr:spPr>
        <a:xfrm>
          <a:off x="593732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167657</xdr:rowOff>
    </xdr:from>
    <xdr:ext cx="469744" cy="259045"/>
    <xdr:sp macro="" textlink="">
      <xdr:nvSpPr>
        <xdr:cNvPr id="261" name="n_1mainValue【体育館・プール】&#10;一人当たり面積">
          <a:extLst>
            <a:ext uri="{FF2B5EF4-FFF2-40B4-BE49-F238E27FC236}">
              <a16:creationId xmlns:a16="http://schemas.microsoft.com/office/drawing/2014/main" id="{53156973-4ED3-41F2-9584-3459B8493293}"/>
            </a:ext>
          </a:extLst>
        </xdr:cNvPr>
        <xdr:cNvSpPr txBox="1"/>
      </xdr:nvSpPr>
      <xdr:spPr>
        <a:xfrm>
          <a:off x="827158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167657</xdr:rowOff>
    </xdr:from>
    <xdr:ext cx="469744" cy="259045"/>
    <xdr:sp macro="" textlink="">
      <xdr:nvSpPr>
        <xdr:cNvPr id="262" name="n_2mainValue【体育館・プール】&#10;一人当たり面積">
          <a:extLst>
            <a:ext uri="{FF2B5EF4-FFF2-40B4-BE49-F238E27FC236}">
              <a16:creationId xmlns:a16="http://schemas.microsoft.com/office/drawing/2014/main" id="{2AB8EDC1-CB2C-4E85-A6C2-2273E8A51C47}"/>
            </a:ext>
          </a:extLst>
        </xdr:cNvPr>
        <xdr:cNvSpPr txBox="1"/>
      </xdr:nvSpPr>
      <xdr:spPr>
        <a:xfrm>
          <a:off x="750958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167657</xdr:rowOff>
    </xdr:from>
    <xdr:ext cx="469744" cy="259045"/>
    <xdr:sp macro="" textlink="">
      <xdr:nvSpPr>
        <xdr:cNvPr id="263" name="n_3mainValue【体育館・プール】&#10;一人当たり面積">
          <a:extLst>
            <a:ext uri="{FF2B5EF4-FFF2-40B4-BE49-F238E27FC236}">
              <a16:creationId xmlns:a16="http://schemas.microsoft.com/office/drawing/2014/main" id="{69AEBC98-A4F4-4EE4-AFA2-9C951AB43AA5}"/>
            </a:ext>
          </a:extLst>
        </xdr:cNvPr>
        <xdr:cNvSpPr txBox="1"/>
      </xdr:nvSpPr>
      <xdr:spPr>
        <a:xfrm>
          <a:off x="671202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167657</xdr:rowOff>
    </xdr:from>
    <xdr:ext cx="469744" cy="259045"/>
    <xdr:sp macro="" textlink="">
      <xdr:nvSpPr>
        <xdr:cNvPr id="264" name="n_4mainValue【体育館・プール】&#10;一人当たり面積">
          <a:extLst>
            <a:ext uri="{FF2B5EF4-FFF2-40B4-BE49-F238E27FC236}">
              <a16:creationId xmlns:a16="http://schemas.microsoft.com/office/drawing/2014/main" id="{FEB9009E-12A1-4370-B538-8AAEA13490C5}"/>
            </a:ext>
          </a:extLst>
        </xdr:cNvPr>
        <xdr:cNvSpPr txBox="1"/>
      </xdr:nvSpPr>
      <xdr:spPr>
        <a:xfrm>
          <a:off x="593732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A019812F-7653-48AE-A60B-3C9760461A9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A7B59D9-DA9F-422F-83B1-2E4EBC7F532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B3C3F65-6D51-46A7-B100-2267A1C073F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0E30D72-2654-49A2-87B3-F9C592F7192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32938DB-B280-4794-9327-0906AE84D60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32BD9FD0-740B-4B03-949D-158531398F9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8D8FD845-0EC4-43A0-BCF6-A900DF58D46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4C1A67A-B209-46CD-9802-68A93DC30F0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9C2E8D58-D838-485A-B847-1B25559139E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6FD4F4C-22B4-42E3-AF15-D4E34120D5C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3E5B202-3473-4934-9F52-9F631D5E51E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709271C9-7328-4636-8671-66FF74DB0D37}"/>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471B7F03-86E6-41FB-AC6C-D8E6D11D2E82}"/>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229BD53D-5B3A-4574-93CB-EAA7885B8D0E}"/>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FFC585B8-A64F-4D20-867A-44DC2F611B6C}"/>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2625B127-5C37-41A1-A3E4-263BABDD155A}"/>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BB67E7B0-AE58-42BF-9168-C94C26BCCA7C}"/>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8F73B047-5D20-4027-AC4B-EC3E54075D26}"/>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F9DCCAB7-F726-4E03-9480-01442DC1B16E}"/>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43C4A3EE-CA6C-4320-9778-49E8A69167B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D4CEBD6D-70FE-4104-884C-C1DC12957233}"/>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5818E22F-E2F0-4806-887B-C474408403D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EEAFCC65-3ECA-431D-9352-4A94288D3940}"/>
            </a:ext>
          </a:extLst>
        </xdr:cNvPr>
        <xdr:cNvCxnSpPr/>
      </xdr:nvCxnSpPr>
      <xdr:spPr>
        <a:xfrm flipV="1">
          <a:off x="4086225" y="13026391"/>
          <a:ext cx="0" cy="125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31007ADD-31FF-4707-857B-56134ABFA274}"/>
            </a:ext>
          </a:extLst>
        </xdr:cNvPr>
        <xdr:cNvSpPr txBox="1"/>
      </xdr:nvSpPr>
      <xdr:spPr>
        <a:xfrm>
          <a:off x="4124960" y="1428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25223E5C-16B7-49B8-B177-A6464F230116}"/>
            </a:ext>
          </a:extLst>
        </xdr:cNvPr>
        <xdr:cNvCxnSpPr/>
      </xdr:nvCxnSpPr>
      <xdr:spPr>
        <a:xfrm>
          <a:off x="4020820" y="14282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FC0BAF18-8AE6-4503-8C94-38D5CD03EB5F}"/>
            </a:ext>
          </a:extLst>
        </xdr:cNvPr>
        <xdr:cNvSpPr txBox="1"/>
      </xdr:nvSpPr>
      <xdr:spPr>
        <a:xfrm>
          <a:off x="4124960" y="128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F9CE275E-BD83-4363-B38B-E5803A0EA327}"/>
            </a:ext>
          </a:extLst>
        </xdr:cNvPr>
        <xdr:cNvCxnSpPr/>
      </xdr:nvCxnSpPr>
      <xdr:spPr>
        <a:xfrm>
          <a:off x="402082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18305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DA184A61-0632-40B5-85D0-5F0A6174CEE3}"/>
            </a:ext>
          </a:extLst>
        </xdr:cNvPr>
        <xdr:cNvSpPr txBox="1"/>
      </xdr:nvSpPr>
      <xdr:spPr>
        <a:xfrm>
          <a:off x="4124960" y="1342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4EDE2402-B379-4EA4-9664-568072C11533}"/>
            </a:ext>
          </a:extLst>
        </xdr:cNvPr>
        <xdr:cNvSpPr/>
      </xdr:nvSpPr>
      <xdr:spPr>
        <a:xfrm>
          <a:off x="4036060" y="1345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760C00D9-2D5F-46A6-8846-89C759B07CF6}"/>
            </a:ext>
          </a:extLst>
        </xdr:cNvPr>
        <xdr:cNvSpPr/>
      </xdr:nvSpPr>
      <xdr:spPr>
        <a:xfrm>
          <a:off x="3312160" y="13423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27885154-96E1-4073-BA41-92FD5D4D6D47}"/>
            </a:ext>
          </a:extLst>
        </xdr:cNvPr>
        <xdr:cNvSpPr/>
      </xdr:nvSpPr>
      <xdr:spPr>
        <a:xfrm>
          <a:off x="2514600" y="1339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6CD55966-41C7-4D13-8F0D-DE64A59C5618}"/>
            </a:ext>
          </a:extLst>
        </xdr:cNvPr>
        <xdr:cNvSpPr/>
      </xdr:nvSpPr>
      <xdr:spPr>
        <a:xfrm>
          <a:off x="1739900" y="13354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86CBAEBF-ED0F-40CF-ACD5-87AD07C02B25}"/>
            </a:ext>
          </a:extLst>
        </xdr:cNvPr>
        <xdr:cNvSpPr/>
      </xdr:nvSpPr>
      <xdr:spPr>
        <a:xfrm>
          <a:off x="965200" y="13333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CB6403B-6AED-4687-9400-8BEED0FDBB1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6A9BCB3-D631-4F5A-AEC4-6E104FBC755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5B6D82A-E786-4FCB-B795-CBBBD939DBC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A78B4BF-A15C-4F02-8116-7FEDB93F2D7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8C62DA7-2308-42C2-AE9E-06709007DFB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138176</xdr:rowOff>
    </xdr:from>
    <xdr:to>
      <xdr:col>24</xdr:col>
      <xdr:colOff>114300</xdr:colOff>
      <xdr:row>80</xdr:row>
      <xdr:rowOff>68326</xdr:rowOff>
    </xdr:to>
    <xdr:sp macro="" textlink="">
      <xdr:nvSpPr>
        <xdr:cNvPr id="303" name="楕円 302">
          <a:extLst>
            <a:ext uri="{FF2B5EF4-FFF2-40B4-BE49-F238E27FC236}">
              <a16:creationId xmlns:a16="http://schemas.microsoft.com/office/drawing/2014/main" id="{7FAD68DC-2839-4D2A-B0BC-121485C6B6B0}"/>
            </a:ext>
          </a:extLst>
        </xdr:cNvPr>
        <xdr:cNvSpPr/>
      </xdr:nvSpPr>
      <xdr:spPr>
        <a:xfrm>
          <a:off x="4036060" y="13381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161053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E809E057-DC2C-4CB7-A1F3-9CBDFA3526AB}"/>
            </a:ext>
          </a:extLst>
        </xdr:cNvPr>
        <xdr:cNvSpPr txBox="1"/>
      </xdr:nvSpPr>
      <xdr:spPr>
        <a:xfrm>
          <a:off x="4124960" y="1323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117602</xdr:rowOff>
    </xdr:from>
    <xdr:to>
      <xdr:col>20</xdr:col>
      <xdr:colOff>38100</xdr:colOff>
      <xdr:row>80</xdr:row>
      <xdr:rowOff>47752</xdr:rowOff>
    </xdr:to>
    <xdr:sp macro="" textlink="">
      <xdr:nvSpPr>
        <xdr:cNvPr id="305" name="楕円 304">
          <a:extLst>
            <a:ext uri="{FF2B5EF4-FFF2-40B4-BE49-F238E27FC236}">
              <a16:creationId xmlns:a16="http://schemas.microsoft.com/office/drawing/2014/main" id="{9085FB8C-134C-4688-A3CA-FE11379A355C}"/>
            </a:ext>
          </a:extLst>
        </xdr:cNvPr>
        <xdr:cNvSpPr/>
      </xdr:nvSpPr>
      <xdr:spPr>
        <a:xfrm>
          <a:off x="3312160" y="133611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168402</xdr:rowOff>
    </xdr:from>
    <xdr:to>
      <xdr:col>24</xdr:col>
      <xdr:colOff>63500</xdr:colOff>
      <xdr:row>80</xdr:row>
      <xdr:rowOff>17526</xdr:rowOff>
    </xdr:to>
    <xdr:cxnSp macro="">
      <xdr:nvCxnSpPr>
        <xdr:cNvPr id="306" name="直線コネクタ 305">
          <a:extLst>
            <a:ext uri="{FF2B5EF4-FFF2-40B4-BE49-F238E27FC236}">
              <a16:creationId xmlns:a16="http://schemas.microsoft.com/office/drawing/2014/main" id="{FF81F311-4DD9-456C-98E3-AF543DA4009D}"/>
            </a:ext>
          </a:extLst>
        </xdr:cNvPr>
        <xdr:cNvCxnSpPr/>
      </xdr:nvCxnSpPr>
      <xdr:spPr>
        <a:xfrm>
          <a:off x="3355340" y="13411962"/>
          <a:ext cx="73152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83313</xdr:rowOff>
    </xdr:from>
    <xdr:to>
      <xdr:col>15</xdr:col>
      <xdr:colOff>101600</xdr:colOff>
      <xdr:row>80</xdr:row>
      <xdr:rowOff>13463</xdr:rowOff>
    </xdr:to>
    <xdr:sp macro="" textlink="">
      <xdr:nvSpPr>
        <xdr:cNvPr id="307" name="楕円 306">
          <a:extLst>
            <a:ext uri="{FF2B5EF4-FFF2-40B4-BE49-F238E27FC236}">
              <a16:creationId xmlns:a16="http://schemas.microsoft.com/office/drawing/2014/main" id="{08B55F9E-92C6-4E16-A855-51B5ECEE73E4}"/>
            </a:ext>
          </a:extLst>
        </xdr:cNvPr>
        <xdr:cNvSpPr/>
      </xdr:nvSpPr>
      <xdr:spPr>
        <a:xfrm>
          <a:off x="2514600" y="13326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134113</xdr:rowOff>
    </xdr:from>
    <xdr:to>
      <xdr:col>19</xdr:col>
      <xdr:colOff>177800</xdr:colOff>
      <xdr:row>79</xdr:row>
      <xdr:rowOff>168402</xdr:rowOff>
    </xdr:to>
    <xdr:cxnSp macro="">
      <xdr:nvCxnSpPr>
        <xdr:cNvPr id="308" name="直線コネクタ 307">
          <a:extLst>
            <a:ext uri="{FF2B5EF4-FFF2-40B4-BE49-F238E27FC236}">
              <a16:creationId xmlns:a16="http://schemas.microsoft.com/office/drawing/2014/main" id="{EA0E7717-F9F0-45C2-8A99-80CC8AD72C04}"/>
            </a:ext>
          </a:extLst>
        </xdr:cNvPr>
        <xdr:cNvCxnSpPr/>
      </xdr:nvCxnSpPr>
      <xdr:spPr>
        <a:xfrm>
          <a:off x="2565400" y="13377673"/>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87885</xdr:rowOff>
    </xdr:from>
    <xdr:to>
      <xdr:col>10</xdr:col>
      <xdr:colOff>165100</xdr:colOff>
      <xdr:row>80</xdr:row>
      <xdr:rowOff>18035</xdr:rowOff>
    </xdr:to>
    <xdr:sp macro="" textlink="">
      <xdr:nvSpPr>
        <xdr:cNvPr id="309" name="楕円 308">
          <a:extLst>
            <a:ext uri="{FF2B5EF4-FFF2-40B4-BE49-F238E27FC236}">
              <a16:creationId xmlns:a16="http://schemas.microsoft.com/office/drawing/2014/main" id="{06069FBA-54C3-455C-8904-306B38DF2685}"/>
            </a:ext>
          </a:extLst>
        </xdr:cNvPr>
        <xdr:cNvSpPr/>
      </xdr:nvSpPr>
      <xdr:spPr>
        <a:xfrm>
          <a:off x="1739900" y="13331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134113</xdr:rowOff>
    </xdr:from>
    <xdr:to>
      <xdr:col>15</xdr:col>
      <xdr:colOff>50800</xdr:colOff>
      <xdr:row>79</xdr:row>
      <xdr:rowOff>138685</xdr:rowOff>
    </xdr:to>
    <xdr:cxnSp macro="">
      <xdr:nvCxnSpPr>
        <xdr:cNvPr id="310" name="直線コネクタ 309">
          <a:extLst>
            <a:ext uri="{FF2B5EF4-FFF2-40B4-BE49-F238E27FC236}">
              <a16:creationId xmlns:a16="http://schemas.microsoft.com/office/drawing/2014/main" id="{EAC25921-9EF5-4AAF-BD04-709D8B87B041}"/>
            </a:ext>
          </a:extLst>
        </xdr:cNvPr>
        <xdr:cNvCxnSpPr/>
      </xdr:nvCxnSpPr>
      <xdr:spPr>
        <a:xfrm flipV="1">
          <a:off x="1790700" y="13377673"/>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69596</xdr:rowOff>
    </xdr:from>
    <xdr:to>
      <xdr:col>6</xdr:col>
      <xdr:colOff>38100</xdr:colOff>
      <xdr:row>79</xdr:row>
      <xdr:rowOff>171196</xdr:rowOff>
    </xdr:to>
    <xdr:sp macro="" textlink="">
      <xdr:nvSpPr>
        <xdr:cNvPr id="311" name="楕円 310">
          <a:extLst>
            <a:ext uri="{FF2B5EF4-FFF2-40B4-BE49-F238E27FC236}">
              <a16:creationId xmlns:a16="http://schemas.microsoft.com/office/drawing/2014/main" id="{E6EBBB75-E0A0-445B-A36B-12CDD39815E9}"/>
            </a:ext>
          </a:extLst>
        </xdr:cNvPr>
        <xdr:cNvSpPr/>
      </xdr:nvSpPr>
      <xdr:spPr>
        <a:xfrm>
          <a:off x="965200" y="133131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120396</xdr:rowOff>
    </xdr:from>
    <xdr:to>
      <xdr:col>10</xdr:col>
      <xdr:colOff>114300</xdr:colOff>
      <xdr:row>79</xdr:row>
      <xdr:rowOff>138685</xdr:rowOff>
    </xdr:to>
    <xdr:cxnSp macro="">
      <xdr:nvCxnSpPr>
        <xdr:cNvPr id="312" name="直線コネクタ 311">
          <a:extLst>
            <a:ext uri="{FF2B5EF4-FFF2-40B4-BE49-F238E27FC236}">
              <a16:creationId xmlns:a16="http://schemas.microsoft.com/office/drawing/2014/main" id="{7EDACF90-CBDF-4FBA-95BA-A17054B5514F}"/>
            </a:ext>
          </a:extLst>
        </xdr:cNvPr>
        <xdr:cNvCxnSpPr/>
      </xdr:nvCxnSpPr>
      <xdr:spPr>
        <a:xfrm>
          <a:off x="1008380" y="13363956"/>
          <a:ext cx="7823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105173</xdr:rowOff>
    </xdr:from>
    <xdr:ext cx="405111" cy="259045"/>
    <xdr:sp macro="" textlink="">
      <xdr:nvSpPr>
        <xdr:cNvPr id="313" name="n_1aveValue【福祉施設】&#10;有形固定資産減価償却率">
          <a:extLst>
            <a:ext uri="{FF2B5EF4-FFF2-40B4-BE49-F238E27FC236}">
              <a16:creationId xmlns:a16="http://schemas.microsoft.com/office/drawing/2014/main" id="{ED475FA1-E21D-420B-8973-DFC7FD92DAB1}"/>
            </a:ext>
          </a:extLst>
        </xdr:cNvPr>
        <xdr:cNvSpPr txBox="1"/>
      </xdr:nvSpPr>
      <xdr:spPr>
        <a:xfrm>
          <a:off x="3170564" y="13516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68597</xdr:rowOff>
    </xdr:from>
    <xdr:ext cx="405111" cy="259045"/>
    <xdr:sp macro="" textlink="">
      <xdr:nvSpPr>
        <xdr:cNvPr id="314" name="n_2aveValue【福祉施設】&#10;有形固定資産減価償却率">
          <a:extLst>
            <a:ext uri="{FF2B5EF4-FFF2-40B4-BE49-F238E27FC236}">
              <a16:creationId xmlns:a16="http://schemas.microsoft.com/office/drawing/2014/main" id="{AD0ED5D7-1C18-42E7-938B-54C59E969D6A}"/>
            </a:ext>
          </a:extLst>
        </xdr:cNvPr>
        <xdr:cNvSpPr txBox="1"/>
      </xdr:nvSpPr>
      <xdr:spPr>
        <a:xfrm>
          <a:off x="2385704" y="1347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32021</xdr:rowOff>
    </xdr:from>
    <xdr:ext cx="405111" cy="259045"/>
    <xdr:sp macro="" textlink="">
      <xdr:nvSpPr>
        <xdr:cNvPr id="315" name="n_3aveValue【福祉施設】&#10;有形固定資産減価償却率">
          <a:extLst>
            <a:ext uri="{FF2B5EF4-FFF2-40B4-BE49-F238E27FC236}">
              <a16:creationId xmlns:a16="http://schemas.microsoft.com/office/drawing/2014/main" id="{8A595AFE-6C83-421A-94C1-8347A3E60D43}"/>
            </a:ext>
          </a:extLst>
        </xdr:cNvPr>
        <xdr:cNvSpPr txBox="1"/>
      </xdr:nvSpPr>
      <xdr:spPr>
        <a:xfrm>
          <a:off x="1611004" y="13443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11447</xdr:rowOff>
    </xdr:from>
    <xdr:ext cx="405111" cy="259045"/>
    <xdr:sp macro="" textlink="">
      <xdr:nvSpPr>
        <xdr:cNvPr id="316" name="n_4aveValue【福祉施設】&#10;有形固定資産減価償却率">
          <a:extLst>
            <a:ext uri="{FF2B5EF4-FFF2-40B4-BE49-F238E27FC236}">
              <a16:creationId xmlns:a16="http://schemas.microsoft.com/office/drawing/2014/main" id="{5ED28170-1407-4CEB-919A-3B52C9B183E9}"/>
            </a:ext>
          </a:extLst>
        </xdr:cNvPr>
        <xdr:cNvSpPr txBox="1"/>
      </xdr:nvSpPr>
      <xdr:spPr>
        <a:xfrm>
          <a:off x="836304" y="1342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64279</xdr:rowOff>
    </xdr:from>
    <xdr:ext cx="405111" cy="259045"/>
    <xdr:sp macro="" textlink="">
      <xdr:nvSpPr>
        <xdr:cNvPr id="317" name="n_1mainValue【福祉施設】&#10;有形固定資産減価償却率">
          <a:extLst>
            <a:ext uri="{FF2B5EF4-FFF2-40B4-BE49-F238E27FC236}">
              <a16:creationId xmlns:a16="http://schemas.microsoft.com/office/drawing/2014/main" id="{9509EE2C-86BA-4A11-BC3B-DA9B6BA09BC9}"/>
            </a:ext>
          </a:extLst>
        </xdr:cNvPr>
        <xdr:cNvSpPr txBox="1"/>
      </xdr:nvSpPr>
      <xdr:spPr>
        <a:xfrm>
          <a:off x="3170564" y="1314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29990</xdr:rowOff>
    </xdr:from>
    <xdr:ext cx="405111" cy="259045"/>
    <xdr:sp macro="" textlink="">
      <xdr:nvSpPr>
        <xdr:cNvPr id="318" name="n_2mainValue【福祉施設】&#10;有形固定資産減価償却率">
          <a:extLst>
            <a:ext uri="{FF2B5EF4-FFF2-40B4-BE49-F238E27FC236}">
              <a16:creationId xmlns:a16="http://schemas.microsoft.com/office/drawing/2014/main" id="{B0E5B65E-5BE4-4FFD-86F3-9BF55BA997B5}"/>
            </a:ext>
          </a:extLst>
        </xdr:cNvPr>
        <xdr:cNvSpPr txBox="1"/>
      </xdr:nvSpPr>
      <xdr:spPr>
        <a:xfrm>
          <a:off x="2385704" y="1310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34562</xdr:rowOff>
    </xdr:from>
    <xdr:ext cx="405111" cy="259045"/>
    <xdr:sp macro="" textlink="">
      <xdr:nvSpPr>
        <xdr:cNvPr id="319" name="n_3mainValue【福祉施設】&#10;有形固定資産減価償却率">
          <a:extLst>
            <a:ext uri="{FF2B5EF4-FFF2-40B4-BE49-F238E27FC236}">
              <a16:creationId xmlns:a16="http://schemas.microsoft.com/office/drawing/2014/main" id="{ADD63E09-B8B8-40D9-A4CA-F51CA68B7C19}"/>
            </a:ext>
          </a:extLst>
        </xdr:cNvPr>
        <xdr:cNvSpPr txBox="1"/>
      </xdr:nvSpPr>
      <xdr:spPr>
        <a:xfrm>
          <a:off x="1611004" y="1311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16273</xdr:rowOff>
    </xdr:from>
    <xdr:ext cx="405111" cy="259045"/>
    <xdr:sp macro="" textlink="">
      <xdr:nvSpPr>
        <xdr:cNvPr id="320" name="n_4mainValue【福祉施設】&#10;有形固定資産減価償却率">
          <a:extLst>
            <a:ext uri="{FF2B5EF4-FFF2-40B4-BE49-F238E27FC236}">
              <a16:creationId xmlns:a16="http://schemas.microsoft.com/office/drawing/2014/main" id="{C637ADC2-43F6-4C1D-B5A1-75B4CC36ECCF}"/>
            </a:ext>
          </a:extLst>
        </xdr:cNvPr>
        <xdr:cNvSpPr txBox="1"/>
      </xdr:nvSpPr>
      <xdr:spPr>
        <a:xfrm>
          <a:off x="836304" y="1309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1F4154F-C6FC-4CEF-8900-2B2A27B5156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C9B63A4-E6FF-49AE-9416-3689AA029A1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12ACDD0-D3C8-4C6E-8319-9FB66D60D2F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9348C9C-C8A2-4DD0-B1E8-7A2978F385A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779E200-E708-42D2-AAFF-ABFAE8EE7A8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D7DCE95-D626-4E68-9928-0073BC7DF05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6E5ACF6-8CC1-4127-BD27-5A16CCB5525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1593F58-114B-4B76-9EEC-4583AF31771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ADD7E480-D741-4396-AB50-C92957F04B7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FF653C4-D258-472B-AC5D-613EB164FDB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D7C3A2CC-7671-4EA6-B0ED-EE9DE112C083}"/>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5A5969F6-3CDF-45DE-8FD7-CDE20256AFAE}"/>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72D888EC-33C8-468C-BE65-90533AED4996}"/>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BD4D4AF2-B73C-4307-8295-1035318ECB2A}"/>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EA170A68-727A-4DCD-BB1F-10D3CB487DA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1522BBB0-D0FE-4262-94AF-CB526466B6E9}"/>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E1AAEEFA-FB0B-498C-9CE7-F6B8886EF57A}"/>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C73F1BF1-6B42-49AF-AD03-CC43192927E5}"/>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7FC5AD86-6A19-4328-A8C1-3797F0FB7778}"/>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007E8594-0E45-42E7-B634-193EEE76520F}"/>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D91E7A40-5129-4B3D-A664-2F1B58F5E5AF}"/>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1868723F-E23C-4895-BB5B-F7473920FA13}"/>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AA92C8E7-3FBA-4DA7-890A-DDBAD78E304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879AE104-C18A-4988-935D-ED7A7B5C3AA2}"/>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61F7EE2E-FED5-4943-9B77-9D1098846C2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C8FB5C10-16BF-4D58-8FC2-EB07C7D2D454}"/>
            </a:ext>
          </a:extLst>
        </xdr:cNvPr>
        <xdr:cNvCxnSpPr/>
      </xdr:nvCxnSpPr>
      <xdr:spPr>
        <a:xfrm flipV="1">
          <a:off x="9219565" y="13124906"/>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2948B07B-EB64-4596-9880-8D781E204B8B}"/>
            </a:ext>
          </a:extLst>
        </xdr:cNvPr>
        <xdr:cNvSpPr txBox="1"/>
      </xdr:nvSpPr>
      <xdr:spPr>
        <a:xfrm>
          <a:off x="9258300" y="1450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E5BB70B6-54B7-4EA0-B758-2838B5AC44F9}"/>
            </a:ext>
          </a:extLst>
        </xdr:cNvPr>
        <xdr:cNvCxnSpPr/>
      </xdr:nvCxnSpPr>
      <xdr:spPr>
        <a:xfrm>
          <a:off x="9154160" y="14498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17412E39-6A50-4BB5-BD6E-67E146EDE195}"/>
            </a:ext>
          </a:extLst>
        </xdr:cNvPr>
        <xdr:cNvSpPr txBox="1"/>
      </xdr:nvSpPr>
      <xdr:spPr>
        <a:xfrm>
          <a:off x="9258300" y="1290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ACFAFAC6-6291-4353-AAF1-1BDD4D182C7E}"/>
            </a:ext>
          </a:extLst>
        </xdr:cNvPr>
        <xdr:cNvCxnSpPr/>
      </xdr:nvCxnSpPr>
      <xdr:spPr>
        <a:xfrm>
          <a:off x="9154160" y="1312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1" name="【福祉施設】&#10;一人当たり面積平均値テキスト">
          <a:extLst>
            <a:ext uri="{FF2B5EF4-FFF2-40B4-BE49-F238E27FC236}">
              <a16:creationId xmlns:a16="http://schemas.microsoft.com/office/drawing/2014/main" id="{B999E4FB-5EEF-4EB0-80CB-CEA3F5653FEA}"/>
            </a:ext>
          </a:extLst>
        </xdr:cNvPr>
        <xdr:cNvSpPr txBox="1"/>
      </xdr:nvSpPr>
      <xdr:spPr>
        <a:xfrm>
          <a:off x="9258300" y="13947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B56EEFF2-0C1A-4131-8148-EB973BD98F29}"/>
            </a:ext>
          </a:extLst>
        </xdr:cNvPr>
        <xdr:cNvSpPr/>
      </xdr:nvSpPr>
      <xdr:spPr>
        <a:xfrm>
          <a:off x="9192260" y="139694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12710C9A-6BDC-4643-A031-219601B47578}"/>
            </a:ext>
          </a:extLst>
        </xdr:cNvPr>
        <xdr:cNvSpPr/>
      </xdr:nvSpPr>
      <xdr:spPr>
        <a:xfrm>
          <a:off x="8445500" y="139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F112941B-970E-4F78-B363-763DDDD032B3}"/>
            </a:ext>
          </a:extLst>
        </xdr:cNvPr>
        <xdr:cNvSpPr/>
      </xdr:nvSpPr>
      <xdr:spPr>
        <a:xfrm>
          <a:off x="767080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AF7BAD94-E44A-413E-9EB4-7B25BE57C27F}"/>
            </a:ext>
          </a:extLst>
        </xdr:cNvPr>
        <xdr:cNvSpPr/>
      </xdr:nvSpPr>
      <xdr:spPr>
        <a:xfrm>
          <a:off x="687324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5E481A81-4F6E-452A-9429-E1C9869CF0F2}"/>
            </a:ext>
          </a:extLst>
        </xdr:cNvPr>
        <xdr:cNvSpPr/>
      </xdr:nvSpPr>
      <xdr:spPr>
        <a:xfrm>
          <a:off x="609854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377EAA3-0E8D-495B-8574-F20F5CB71B8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5CCE510-C82A-4651-93EF-15D3C811B19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79F32E6-BA69-44FB-A6C1-6A44DFA57EE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1C964E6-34FF-40B8-8974-06E756D98D2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A22E8D2-B8DF-4F1D-96D6-598D37686CE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147864</xdr:rowOff>
    </xdr:from>
    <xdr:to>
      <xdr:col>55</xdr:col>
      <xdr:colOff>50800</xdr:colOff>
      <xdr:row>82</xdr:row>
      <xdr:rowOff>78014</xdr:rowOff>
    </xdr:to>
    <xdr:sp macro="" textlink="">
      <xdr:nvSpPr>
        <xdr:cNvPr id="362" name="楕円 361">
          <a:extLst>
            <a:ext uri="{FF2B5EF4-FFF2-40B4-BE49-F238E27FC236}">
              <a16:creationId xmlns:a16="http://schemas.microsoft.com/office/drawing/2014/main" id="{ECD32FFE-BAAF-4D2B-9C09-37AA5C4A8028}"/>
            </a:ext>
          </a:extLst>
        </xdr:cNvPr>
        <xdr:cNvSpPr/>
      </xdr:nvSpPr>
      <xdr:spPr>
        <a:xfrm>
          <a:off x="9192260" y="137267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170741</xdr:rowOff>
    </xdr:from>
    <xdr:ext cx="469744" cy="259045"/>
    <xdr:sp macro="" textlink="">
      <xdr:nvSpPr>
        <xdr:cNvPr id="363" name="【福祉施設】&#10;一人当たり面積該当値テキスト">
          <a:extLst>
            <a:ext uri="{FF2B5EF4-FFF2-40B4-BE49-F238E27FC236}">
              <a16:creationId xmlns:a16="http://schemas.microsoft.com/office/drawing/2014/main" id="{6A9446EB-7473-4ECA-BA33-652DD4838E41}"/>
            </a:ext>
          </a:extLst>
        </xdr:cNvPr>
        <xdr:cNvSpPr txBox="1"/>
      </xdr:nvSpPr>
      <xdr:spPr>
        <a:xfrm>
          <a:off x="9258300"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147864</xdr:rowOff>
    </xdr:from>
    <xdr:to>
      <xdr:col>50</xdr:col>
      <xdr:colOff>165100</xdr:colOff>
      <xdr:row>82</xdr:row>
      <xdr:rowOff>78014</xdr:rowOff>
    </xdr:to>
    <xdr:sp macro="" textlink="">
      <xdr:nvSpPr>
        <xdr:cNvPr id="364" name="楕円 363">
          <a:extLst>
            <a:ext uri="{FF2B5EF4-FFF2-40B4-BE49-F238E27FC236}">
              <a16:creationId xmlns:a16="http://schemas.microsoft.com/office/drawing/2014/main" id="{6B046DF8-5EC0-4861-99A2-1129A4793B47}"/>
            </a:ext>
          </a:extLst>
        </xdr:cNvPr>
        <xdr:cNvSpPr/>
      </xdr:nvSpPr>
      <xdr:spPr>
        <a:xfrm>
          <a:off x="8445500" y="13726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27214</xdr:rowOff>
    </xdr:from>
    <xdr:to>
      <xdr:col>55</xdr:col>
      <xdr:colOff>0</xdr:colOff>
      <xdr:row>82</xdr:row>
      <xdr:rowOff>27214</xdr:rowOff>
    </xdr:to>
    <xdr:cxnSp macro="">
      <xdr:nvCxnSpPr>
        <xdr:cNvPr id="365" name="直線コネクタ 364">
          <a:extLst>
            <a:ext uri="{FF2B5EF4-FFF2-40B4-BE49-F238E27FC236}">
              <a16:creationId xmlns:a16="http://schemas.microsoft.com/office/drawing/2014/main" id="{5984ECF0-FAA2-42DF-8597-2B0843B6F49A}"/>
            </a:ext>
          </a:extLst>
        </xdr:cNvPr>
        <xdr:cNvCxnSpPr/>
      </xdr:nvCxnSpPr>
      <xdr:spPr>
        <a:xfrm>
          <a:off x="8496300" y="1377369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147864</xdr:rowOff>
    </xdr:from>
    <xdr:to>
      <xdr:col>46</xdr:col>
      <xdr:colOff>38100</xdr:colOff>
      <xdr:row>82</xdr:row>
      <xdr:rowOff>78014</xdr:rowOff>
    </xdr:to>
    <xdr:sp macro="" textlink="">
      <xdr:nvSpPr>
        <xdr:cNvPr id="366" name="楕円 365">
          <a:extLst>
            <a:ext uri="{FF2B5EF4-FFF2-40B4-BE49-F238E27FC236}">
              <a16:creationId xmlns:a16="http://schemas.microsoft.com/office/drawing/2014/main" id="{BCBF35C3-91F6-4DAB-8A71-C5B0CA86BC19}"/>
            </a:ext>
          </a:extLst>
        </xdr:cNvPr>
        <xdr:cNvSpPr/>
      </xdr:nvSpPr>
      <xdr:spPr>
        <a:xfrm>
          <a:off x="7670800" y="137267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27214</xdr:rowOff>
    </xdr:from>
    <xdr:to>
      <xdr:col>50</xdr:col>
      <xdr:colOff>114300</xdr:colOff>
      <xdr:row>82</xdr:row>
      <xdr:rowOff>27214</xdr:rowOff>
    </xdr:to>
    <xdr:cxnSp macro="">
      <xdr:nvCxnSpPr>
        <xdr:cNvPr id="367" name="直線コネクタ 366">
          <a:extLst>
            <a:ext uri="{FF2B5EF4-FFF2-40B4-BE49-F238E27FC236}">
              <a16:creationId xmlns:a16="http://schemas.microsoft.com/office/drawing/2014/main" id="{8DA55112-F11F-4D34-9D66-15134D1B0AA6}"/>
            </a:ext>
          </a:extLst>
        </xdr:cNvPr>
        <xdr:cNvCxnSpPr/>
      </xdr:nvCxnSpPr>
      <xdr:spPr>
        <a:xfrm>
          <a:off x="7713980" y="1377369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107043</xdr:rowOff>
    </xdr:from>
    <xdr:to>
      <xdr:col>41</xdr:col>
      <xdr:colOff>101600</xdr:colOff>
      <xdr:row>83</xdr:row>
      <xdr:rowOff>37193</xdr:rowOff>
    </xdr:to>
    <xdr:sp macro="" textlink="">
      <xdr:nvSpPr>
        <xdr:cNvPr id="368" name="楕円 367">
          <a:extLst>
            <a:ext uri="{FF2B5EF4-FFF2-40B4-BE49-F238E27FC236}">
              <a16:creationId xmlns:a16="http://schemas.microsoft.com/office/drawing/2014/main" id="{ED0BDF57-4775-4D4B-A406-DD7A2DC2A84F}"/>
            </a:ext>
          </a:extLst>
        </xdr:cNvPr>
        <xdr:cNvSpPr/>
      </xdr:nvSpPr>
      <xdr:spPr>
        <a:xfrm>
          <a:off x="6873240" y="138535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27214</xdr:rowOff>
    </xdr:from>
    <xdr:to>
      <xdr:col>45</xdr:col>
      <xdr:colOff>177800</xdr:colOff>
      <xdr:row>82</xdr:row>
      <xdr:rowOff>157843</xdr:rowOff>
    </xdr:to>
    <xdr:cxnSp macro="">
      <xdr:nvCxnSpPr>
        <xdr:cNvPr id="369" name="直線コネクタ 368">
          <a:extLst>
            <a:ext uri="{FF2B5EF4-FFF2-40B4-BE49-F238E27FC236}">
              <a16:creationId xmlns:a16="http://schemas.microsoft.com/office/drawing/2014/main" id="{DBA95C66-476C-4DF2-91A4-B54D911F4B77}"/>
            </a:ext>
          </a:extLst>
        </xdr:cNvPr>
        <xdr:cNvCxnSpPr/>
      </xdr:nvCxnSpPr>
      <xdr:spPr>
        <a:xfrm flipV="1">
          <a:off x="6924040" y="13773694"/>
          <a:ext cx="78994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112486</xdr:rowOff>
    </xdr:from>
    <xdr:to>
      <xdr:col>36</xdr:col>
      <xdr:colOff>165100</xdr:colOff>
      <xdr:row>81</xdr:row>
      <xdr:rowOff>42636</xdr:rowOff>
    </xdr:to>
    <xdr:sp macro="" textlink="">
      <xdr:nvSpPr>
        <xdr:cNvPr id="370" name="楕円 369">
          <a:extLst>
            <a:ext uri="{FF2B5EF4-FFF2-40B4-BE49-F238E27FC236}">
              <a16:creationId xmlns:a16="http://schemas.microsoft.com/office/drawing/2014/main" id="{18966244-2043-48B9-8E2D-791D87284F9E}"/>
            </a:ext>
          </a:extLst>
        </xdr:cNvPr>
        <xdr:cNvSpPr/>
      </xdr:nvSpPr>
      <xdr:spPr>
        <a:xfrm>
          <a:off x="6098540" y="135236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163286</xdr:rowOff>
    </xdr:from>
    <xdr:to>
      <xdr:col>41</xdr:col>
      <xdr:colOff>50800</xdr:colOff>
      <xdr:row>82</xdr:row>
      <xdr:rowOff>157843</xdr:rowOff>
    </xdr:to>
    <xdr:cxnSp macro="">
      <xdr:nvCxnSpPr>
        <xdr:cNvPr id="371" name="直線コネクタ 370">
          <a:extLst>
            <a:ext uri="{FF2B5EF4-FFF2-40B4-BE49-F238E27FC236}">
              <a16:creationId xmlns:a16="http://schemas.microsoft.com/office/drawing/2014/main" id="{01974F83-B25E-4C13-AE4B-756692AE1275}"/>
            </a:ext>
          </a:extLst>
        </xdr:cNvPr>
        <xdr:cNvCxnSpPr/>
      </xdr:nvCxnSpPr>
      <xdr:spPr>
        <a:xfrm>
          <a:off x="6149340" y="13574486"/>
          <a:ext cx="7747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2" name="n_1aveValue【福祉施設】&#10;一人当たり面積">
          <a:extLst>
            <a:ext uri="{FF2B5EF4-FFF2-40B4-BE49-F238E27FC236}">
              <a16:creationId xmlns:a16="http://schemas.microsoft.com/office/drawing/2014/main" id="{37EC736B-961B-4729-A52A-C457E96DF6D5}"/>
            </a:ext>
          </a:extLst>
        </xdr:cNvPr>
        <xdr:cNvSpPr txBox="1"/>
      </xdr:nvSpPr>
      <xdr:spPr>
        <a:xfrm>
          <a:off x="8271587" y="140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3" name="n_2aveValue【福祉施設】&#10;一人当たり面積">
          <a:extLst>
            <a:ext uri="{FF2B5EF4-FFF2-40B4-BE49-F238E27FC236}">
              <a16:creationId xmlns:a16="http://schemas.microsoft.com/office/drawing/2014/main" id="{E5B417B2-C894-43F7-B914-C71B887193B9}"/>
            </a:ext>
          </a:extLst>
        </xdr:cNvPr>
        <xdr:cNvSpPr txBox="1"/>
      </xdr:nvSpPr>
      <xdr:spPr>
        <a:xfrm>
          <a:off x="7509587" y="14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74" name="n_3aveValue【福祉施設】&#10;一人当たり面積">
          <a:extLst>
            <a:ext uri="{FF2B5EF4-FFF2-40B4-BE49-F238E27FC236}">
              <a16:creationId xmlns:a16="http://schemas.microsoft.com/office/drawing/2014/main" id="{17E6324E-DD41-419B-B10C-15109A709247}"/>
            </a:ext>
          </a:extLst>
        </xdr:cNvPr>
        <xdr:cNvSpPr txBox="1"/>
      </xdr:nvSpPr>
      <xdr:spPr>
        <a:xfrm>
          <a:off x="6712027" y="14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9270</xdr:rowOff>
    </xdr:from>
    <xdr:ext cx="469744" cy="259045"/>
    <xdr:sp macro="" textlink="">
      <xdr:nvSpPr>
        <xdr:cNvPr id="375" name="n_4aveValue【福祉施設】&#10;一人当たり面積">
          <a:extLst>
            <a:ext uri="{FF2B5EF4-FFF2-40B4-BE49-F238E27FC236}">
              <a16:creationId xmlns:a16="http://schemas.microsoft.com/office/drawing/2014/main" id="{DA306525-F3D5-4496-BEF9-C0766C071510}"/>
            </a:ext>
          </a:extLst>
        </xdr:cNvPr>
        <xdr:cNvSpPr txBox="1"/>
      </xdr:nvSpPr>
      <xdr:spPr>
        <a:xfrm>
          <a:off x="593732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94541</xdr:rowOff>
    </xdr:from>
    <xdr:ext cx="469744" cy="259045"/>
    <xdr:sp macro="" textlink="">
      <xdr:nvSpPr>
        <xdr:cNvPr id="376" name="n_1mainValue【福祉施設】&#10;一人当たり面積">
          <a:extLst>
            <a:ext uri="{FF2B5EF4-FFF2-40B4-BE49-F238E27FC236}">
              <a16:creationId xmlns:a16="http://schemas.microsoft.com/office/drawing/2014/main" id="{56BB6ED6-4C2E-453B-BD5E-3493163701CE}"/>
            </a:ext>
          </a:extLst>
        </xdr:cNvPr>
        <xdr:cNvSpPr txBox="1"/>
      </xdr:nvSpPr>
      <xdr:spPr>
        <a:xfrm>
          <a:off x="8271587"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94541</xdr:rowOff>
    </xdr:from>
    <xdr:ext cx="469744" cy="259045"/>
    <xdr:sp macro="" textlink="">
      <xdr:nvSpPr>
        <xdr:cNvPr id="377" name="n_2mainValue【福祉施設】&#10;一人当たり面積">
          <a:extLst>
            <a:ext uri="{FF2B5EF4-FFF2-40B4-BE49-F238E27FC236}">
              <a16:creationId xmlns:a16="http://schemas.microsoft.com/office/drawing/2014/main" id="{969F4FC5-EEBC-426A-BD1C-F2186AC8F21F}"/>
            </a:ext>
          </a:extLst>
        </xdr:cNvPr>
        <xdr:cNvSpPr txBox="1"/>
      </xdr:nvSpPr>
      <xdr:spPr>
        <a:xfrm>
          <a:off x="7509587"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53720</xdr:rowOff>
    </xdr:from>
    <xdr:ext cx="469744" cy="259045"/>
    <xdr:sp macro="" textlink="">
      <xdr:nvSpPr>
        <xdr:cNvPr id="378" name="n_3mainValue【福祉施設】&#10;一人当たり面積">
          <a:extLst>
            <a:ext uri="{FF2B5EF4-FFF2-40B4-BE49-F238E27FC236}">
              <a16:creationId xmlns:a16="http://schemas.microsoft.com/office/drawing/2014/main" id="{A3E7787C-0DF8-4EEC-B5EB-064F62E3B794}"/>
            </a:ext>
          </a:extLst>
        </xdr:cNvPr>
        <xdr:cNvSpPr txBox="1"/>
      </xdr:nvSpPr>
      <xdr:spPr>
        <a:xfrm>
          <a:off x="6712027" y="1363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59163</xdr:rowOff>
    </xdr:from>
    <xdr:ext cx="469744" cy="259045"/>
    <xdr:sp macro="" textlink="">
      <xdr:nvSpPr>
        <xdr:cNvPr id="379" name="n_4mainValue【福祉施設】&#10;一人当たり面積">
          <a:extLst>
            <a:ext uri="{FF2B5EF4-FFF2-40B4-BE49-F238E27FC236}">
              <a16:creationId xmlns:a16="http://schemas.microsoft.com/office/drawing/2014/main" id="{F89A445C-515F-4F8F-8687-B66EDCA940EC}"/>
            </a:ext>
          </a:extLst>
        </xdr:cNvPr>
        <xdr:cNvSpPr txBox="1"/>
      </xdr:nvSpPr>
      <xdr:spPr>
        <a:xfrm>
          <a:off x="5937327" y="133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F846AACE-DB4E-4634-AD10-3ADB821BC08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2CE0894-CB40-48F4-A92A-EFBFC4FBEFB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5BDD2FCD-7940-4A32-B3BD-F6B8A55DA41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892CDBF5-4EEB-409B-A37F-3E5172115CF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1E94E9C4-B6C9-4AA1-9202-E662027BB81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165BA282-C385-4B4A-8F35-E350EC6659A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79A6C6EF-B175-49EE-A25D-A3ADB4F58BF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8E196D87-FD9A-4688-8D9F-43CAEC672C4D}"/>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852E3269-A66E-4579-A2C7-4546769BF20C}"/>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79C94076-E57E-494C-86BA-D53AE9EA56A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ADD1B737-B80C-4EB0-B638-E48427ABD989}"/>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2ECD22A0-F13F-4127-8A3E-96D4F7F79DC4}"/>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F7D4CF0F-CDAC-4544-89DD-583B526BB87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CDE5AA30-58BE-4836-8C2C-D1E376B8F4D2}"/>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A55B607C-332A-43BF-AF10-4589FC6255C3}"/>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4CEF80A9-BEF0-4D20-858A-A67232B01A09}"/>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3A7614F1-60C9-419F-8EA1-C94E32269A03}"/>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95A5DCB7-06C6-4DBB-B9A7-6F203F042E27}"/>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BE0E4C60-0BC0-4EB2-A8E7-D8366B29C7E1}"/>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240E0FF9-3E41-49CA-8E2A-808C7D447CC2}"/>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2A5C0A94-B703-447F-B873-62FF138FF45A}"/>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7B26BAF4-CC26-4952-8E12-46FB7D5E8EAE}"/>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EBD55F43-C10A-49F5-914E-9847740AEAD4}"/>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CAE2E251-6741-4EBE-B308-8F5C5232D3A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F59ADA8F-D097-45DE-85E4-B91295502B60}"/>
            </a:ext>
          </a:extLst>
        </xdr:cNvPr>
        <xdr:cNvCxnSpPr/>
      </xdr:nvCxnSpPr>
      <xdr:spPr>
        <a:xfrm flipV="1">
          <a:off x="4086225" y="16764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4817B6CD-AEA8-49A8-9F7F-F40735644C81}"/>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7CDE4B26-C276-463E-BB54-0BA88A4768DB}"/>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FA46BB8B-6051-4FB7-8B9B-4F2BB2165A17}"/>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2FC74575-DFF1-4BF0-A624-F2025D0EF148}"/>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53629DFD-BA3C-4B85-AECC-89CCE659DBC3}"/>
            </a:ext>
          </a:extLst>
        </xdr:cNvPr>
        <xdr:cNvSpPr txBox="1"/>
      </xdr:nvSpPr>
      <xdr:spPr>
        <a:xfrm>
          <a:off x="4124960" y="1726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84368802-E79C-4676-A1A8-CAE056862718}"/>
            </a:ext>
          </a:extLst>
        </xdr:cNvPr>
        <xdr:cNvSpPr/>
      </xdr:nvSpPr>
      <xdr:spPr>
        <a:xfrm>
          <a:off x="4036060"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4B61235E-D285-4D37-9E08-843DC98B6D4B}"/>
            </a:ext>
          </a:extLst>
        </xdr:cNvPr>
        <xdr:cNvSpPr/>
      </xdr:nvSpPr>
      <xdr:spPr>
        <a:xfrm>
          <a:off x="3312160" y="17292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C94D7591-B0F0-4608-8439-7583064A2D76}"/>
            </a:ext>
          </a:extLst>
        </xdr:cNvPr>
        <xdr:cNvSpPr/>
      </xdr:nvSpPr>
      <xdr:spPr>
        <a:xfrm>
          <a:off x="2514600" y="172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85AEBB49-9700-4144-AA94-F16C7856319D}"/>
            </a:ext>
          </a:extLst>
        </xdr:cNvPr>
        <xdr:cNvSpPr/>
      </xdr:nvSpPr>
      <xdr:spPr>
        <a:xfrm>
          <a:off x="173990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2867F3C2-3E43-44B3-86F9-6CF3CA283B73}"/>
            </a:ext>
          </a:extLst>
        </xdr:cNvPr>
        <xdr:cNvSpPr/>
      </xdr:nvSpPr>
      <xdr:spPr>
        <a:xfrm>
          <a:off x="965200" y="17318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1FA4E6F-8EA3-4DCF-AA2D-9F53019675B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4B92C88-F55A-44B0-8B41-5ABB14560E89}"/>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7210ECB-C256-42AA-8911-04782CE3B6D8}"/>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9572D1D-DDE8-4F2E-A783-29C40105A467}"/>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FFFE400-1BF1-4AF3-A2C6-446930ACB5D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74930</xdr:rowOff>
    </xdr:from>
    <xdr:to>
      <xdr:col>24</xdr:col>
      <xdr:colOff>114300</xdr:colOff>
      <xdr:row>102</xdr:row>
      <xdr:rowOff>5080</xdr:rowOff>
    </xdr:to>
    <xdr:sp macro="" textlink="">
      <xdr:nvSpPr>
        <xdr:cNvPr id="420" name="楕円 419">
          <a:extLst>
            <a:ext uri="{FF2B5EF4-FFF2-40B4-BE49-F238E27FC236}">
              <a16:creationId xmlns:a16="http://schemas.microsoft.com/office/drawing/2014/main" id="{06D68D90-C243-4CDE-8334-EC1A870C3224}"/>
            </a:ext>
          </a:extLst>
        </xdr:cNvPr>
        <xdr:cNvSpPr/>
      </xdr:nvSpPr>
      <xdr:spPr>
        <a:xfrm>
          <a:off x="4036060" y="17006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97807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64FF3F-DD56-4C5C-B2AE-CE2CB6E7DBFF}"/>
            </a:ext>
          </a:extLst>
        </xdr:cNvPr>
        <xdr:cNvSpPr txBox="1"/>
      </xdr:nvSpPr>
      <xdr:spPr>
        <a:xfrm>
          <a:off x="4124960"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6350</xdr:rowOff>
    </xdr:from>
    <xdr:to>
      <xdr:col>20</xdr:col>
      <xdr:colOff>38100</xdr:colOff>
      <xdr:row>101</xdr:row>
      <xdr:rowOff>107950</xdr:rowOff>
    </xdr:to>
    <xdr:sp macro="" textlink="">
      <xdr:nvSpPr>
        <xdr:cNvPr id="422" name="楕円 421">
          <a:extLst>
            <a:ext uri="{FF2B5EF4-FFF2-40B4-BE49-F238E27FC236}">
              <a16:creationId xmlns:a16="http://schemas.microsoft.com/office/drawing/2014/main" id="{AF43BCE4-18D7-4A65-A877-94107695C876}"/>
            </a:ext>
          </a:extLst>
        </xdr:cNvPr>
        <xdr:cNvSpPr/>
      </xdr:nvSpPr>
      <xdr:spPr>
        <a:xfrm>
          <a:off x="3312160" y="16937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57150</xdr:rowOff>
    </xdr:from>
    <xdr:to>
      <xdr:col>24</xdr:col>
      <xdr:colOff>63500</xdr:colOff>
      <xdr:row>101</xdr:row>
      <xdr:rowOff>125730</xdr:rowOff>
    </xdr:to>
    <xdr:cxnSp macro="">
      <xdr:nvCxnSpPr>
        <xdr:cNvPr id="423" name="直線コネクタ 422">
          <a:extLst>
            <a:ext uri="{FF2B5EF4-FFF2-40B4-BE49-F238E27FC236}">
              <a16:creationId xmlns:a16="http://schemas.microsoft.com/office/drawing/2014/main" id="{0ADCF9E4-814F-4F2D-A0BB-9680B115A633}"/>
            </a:ext>
          </a:extLst>
        </xdr:cNvPr>
        <xdr:cNvCxnSpPr/>
      </xdr:nvCxnSpPr>
      <xdr:spPr>
        <a:xfrm>
          <a:off x="3355340" y="16988790"/>
          <a:ext cx="7315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120650</xdr:rowOff>
    </xdr:from>
    <xdr:to>
      <xdr:col>15</xdr:col>
      <xdr:colOff>101600</xdr:colOff>
      <xdr:row>101</xdr:row>
      <xdr:rowOff>50800</xdr:rowOff>
    </xdr:to>
    <xdr:sp macro="" textlink="">
      <xdr:nvSpPr>
        <xdr:cNvPr id="424" name="楕円 423">
          <a:extLst>
            <a:ext uri="{FF2B5EF4-FFF2-40B4-BE49-F238E27FC236}">
              <a16:creationId xmlns:a16="http://schemas.microsoft.com/office/drawing/2014/main" id="{537BAA82-3516-4B9E-ADD0-1C801684278E}"/>
            </a:ext>
          </a:extLst>
        </xdr:cNvPr>
        <xdr:cNvSpPr/>
      </xdr:nvSpPr>
      <xdr:spPr>
        <a:xfrm>
          <a:off x="2514600" y="16884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0</xdr:rowOff>
    </xdr:from>
    <xdr:to>
      <xdr:col>19</xdr:col>
      <xdr:colOff>177800</xdr:colOff>
      <xdr:row>101</xdr:row>
      <xdr:rowOff>57150</xdr:rowOff>
    </xdr:to>
    <xdr:cxnSp macro="">
      <xdr:nvCxnSpPr>
        <xdr:cNvPr id="425" name="直線コネクタ 424">
          <a:extLst>
            <a:ext uri="{FF2B5EF4-FFF2-40B4-BE49-F238E27FC236}">
              <a16:creationId xmlns:a16="http://schemas.microsoft.com/office/drawing/2014/main" id="{E2B82EFA-FFC0-44B1-BFC8-2D2630DDAE24}"/>
            </a:ext>
          </a:extLst>
        </xdr:cNvPr>
        <xdr:cNvCxnSpPr/>
      </xdr:nvCxnSpPr>
      <xdr:spPr>
        <a:xfrm>
          <a:off x="2565400" y="1693164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29211</xdr:rowOff>
    </xdr:from>
    <xdr:to>
      <xdr:col>10</xdr:col>
      <xdr:colOff>165100</xdr:colOff>
      <xdr:row>100</xdr:row>
      <xdr:rowOff>130811</xdr:rowOff>
    </xdr:to>
    <xdr:sp macro="" textlink="">
      <xdr:nvSpPr>
        <xdr:cNvPr id="426" name="楕円 425">
          <a:extLst>
            <a:ext uri="{FF2B5EF4-FFF2-40B4-BE49-F238E27FC236}">
              <a16:creationId xmlns:a16="http://schemas.microsoft.com/office/drawing/2014/main" id="{AB145E67-D634-49E7-A659-6B74821E91D9}"/>
            </a:ext>
          </a:extLst>
        </xdr:cNvPr>
        <xdr:cNvSpPr/>
      </xdr:nvSpPr>
      <xdr:spPr>
        <a:xfrm>
          <a:off x="1739900" y="167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80011</xdr:rowOff>
    </xdr:from>
    <xdr:to>
      <xdr:col>15</xdr:col>
      <xdr:colOff>50800</xdr:colOff>
      <xdr:row>101</xdr:row>
      <xdr:rowOff>0</xdr:rowOff>
    </xdr:to>
    <xdr:cxnSp macro="">
      <xdr:nvCxnSpPr>
        <xdr:cNvPr id="427" name="直線コネクタ 426">
          <a:extLst>
            <a:ext uri="{FF2B5EF4-FFF2-40B4-BE49-F238E27FC236}">
              <a16:creationId xmlns:a16="http://schemas.microsoft.com/office/drawing/2014/main" id="{CE992335-EB63-4725-A1A9-27A56E354C24}"/>
            </a:ext>
          </a:extLst>
        </xdr:cNvPr>
        <xdr:cNvCxnSpPr/>
      </xdr:nvCxnSpPr>
      <xdr:spPr>
        <a:xfrm>
          <a:off x="1790700" y="16844011"/>
          <a:ext cx="7747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130175</xdr:rowOff>
    </xdr:from>
    <xdr:to>
      <xdr:col>6</xdr:col>
      <xdr:colOff>38100</xdr:colOff>
      <xdr:row>100</xdr:row>
      <xdr:rowOff>60325</xdr:rowOff>
    </xdr:to>
    <xdr:sp macro="" textlink="">
      <xdr:nvSpPr>
        <xdr:cNvPr id="428" name="楕円 427">
          <a:extLst>
            <a:ext uri="{FF2B5EF4-FFF2-40B4-BE49-F238E27FC236}">
              <a16:creationId xmlns:a16="http://schemas.microsoft.com/office/drawing/2014/main" id="{8C01A22B-B934-4A35-A0E8-0D8CD5622DD9}"/>
            </a:ext>
          </a:extLst>
        </xdr:cNvPr>
        <xdr:cNvSpPr/>
      </xdr:nvSpPr>
      <xdr:spPr>
        <a:xfrm>
          <a:off x="965200" y="167265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9525</xdr:rowOff>
    </xdr:from>
    <xdr:to>
      <xdr:col>10</xdr:col>
      <xdr:colOff>114300</xdr:colOff>
      <xdr:row>100</xdr:row>
      <xdr:rowOff>80011</xdr:rowOff>
    </xdr:to>
    <xdr:cxnSp macro="">
      <xdr:nvCxnSpPr>
        <xdr:cNvPr id="429" name="直線コネクタ 428">
          <a:extLst>
            <a:ext uri="{FF2B5EF4-FFF2-40B4-BE49-F238E27FC236}">
              <a16:creationId xmlns:a16="http://schemas.microsoft.com/office/drawing/2014/main" id="{50E5CD5C-16DC-47D5-9E08-C543899205CE}"/>
            </a:ext>
          </a:extLst>
        </xdr:cNvPr>
        <xdr:cNvCxnSpPr/>
      </xdr:nvCxnSpPr>
      <xdr:spPr>
        <a:xfrm>
          <a:off x="1008380" y="16773525"/>
          <a:ext cx="78232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118127</xdr:rowOff>
    </xdr:from>
    <xdr:ext cx="405111" cy="259045"/>
    <xdr:sp macro="" textlink="">
      <xdr:nvSpPr>
        <xdr:cNvPr id="430" name="n_1aveValue【市民会館】&#10;有形固定資産減価償却率">
          <a:extLst>
            <a:ext uri="{FF2B5EF4-FFF2-40B4-BE49-F238E27FC236}">
              <a16:creationId xmlns:a16="http://schemas.microsoft.com/office/drawing/2014/main" id="{1D433BB0-202A-46CF-AFAB-B300A4250498}"/>
            </a:ext>
          </a:extLst>
        </xdr:cNvPr>
        <xdr:cNvSpPr txBox="1"/>
      </xdr:nvSpPr>
      <xdr:spPr>
        <a:xfrm>
          <a:off x="317056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116222</xdr:rowOff>
    </xdr:from>
    <xdr:ext cx="405111" cy="259045"/>
    <xdr:sp macro="" textlink="">
      <xdr:nvSpPr>
        <xdr:cNvPr id="431" name="n_2aveValue【市民会館】&#10;有形固定資産減価償却率">
          <a:extLst>
            <a:ext uri="{FF2B5EF4-FFF2-40B4-BE49-F238E27FC236}">
              <a16:creationId xmlns:a16="http://schemas.microsoft.com/office/drawing/2014/main" id="{5F72C4AC-98FB-47F4-A9AB-2CFD488CA6A8}"/>
            </a:ext>
          </a:extLst>
        </xdr:cNvPr>
        <xdr:cNvSpPr txBox="1"/>
      </xdr:nvSpPr>
      <xdr:spPr>
        <a:xfrm>
          <a:off x="2385704" y="1738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91457</xdr:rowOff>
    </xdr:from>
    <xdr:ext cx="405111" cy="259045"/>
    <xdr:sp macro="" textlink="">
      <xdr:nvSpPr>
        <xdr:cNvPr id="432" name="n_3aveValue【市民会館】&#10;有形固定資産減価償却率">
          <a:extLst>
            <a:ext uri="{FF2B5EF4-FFF2-40B4-BE49-F238E27FC236}">
              <a16:creationId xmlns:a16="http://schemas.microsoft.com/office/drawing/2014/main" id="{C41BB7A0-C46A-46D1-9EE1-CD5888F3B008}"/>
            </a:ext>
          </a:extLst>
        </xdr:cNvPr>
        <xdr:cNvSpPr txBox="1"/>
      </xdr:nvSpPr>
      <xdr:spPr>
        <a:xfrm>
          <a:off x="1611004" y="1735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144797</xdr:rowOff>
    </xdr:from>
    <xdr:ext cx="405111" cy="259045"/>
    <xdr:sp macro="" textlink="">
      <xdr:nvSpPr>
        <xdr:cNvPr id="433" name="n_4aveValue【市民会館】&#10;有形固定資産減価償却率">
          <a:extLst>
            <a:ext uri="{FF2B5EF4-FFF2-40B4-BE49-F238E27FC236}">
              <a16:creationId xmlns:a16="http://schemas.microsoft.com/office/drawing/2014/main" id="{52B51D39-E1EF-467A-A215-671EB150590F}"/>
            </a:ext>
          </a:extLst>
        </xdr:cNvPr>
        <xdr:cNvSpPr txBox="1"/>
      </xdr:nvSpPr>
      <xdr:spPr>
        <a:xfrm>
          <a:off x="836304" y="1741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124477</xdr:rowOff>
    </xdr:from>
    <xdr:ext cx="405111" cy="259045"/>
    <xdr:sp macro="" textlink="">
      <xdr:nvSpPr>
        <xdr:cNvPr id="434" name="n_1mainValue【市民会館】&#10;有形固定資産減価償却率">
          <a:extLst>
            <a:ext uri="{FF2B5EF4-FFF2-40B4-BE49-F238E27FC236}">
              <a16:creationId xmlns:a16="http://schemas.microsoft.com/office/drawing/2014/main" id="{FEB83DFF-59A9-4515-8B52-944E76D902DC}"/>
            </a:ext>
          </a:extLst>
        </xdr:cNvPr>
        <xdr:cNvSpPr txBox="1"/>
      </xdr:nvSpPr>
      <xdr:spPr>
        <a:xfrm>
          <a:off x="3170564" y="1672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67327</xdr:rowOff>
    </xdr:from>
    <xdr:ext cx="405111" cy="259045"/>
    <xdr:sp macro="" textlink="">
      <xdr:nvSpPr>
        <xdr:cNvPr id="435" name="n_2mainValue【市民会館】&#10;有形固定資産減価償却率">
          <a:extLst>
            <a:ext uri="{FF2B5EF4-FFF2-40B4-BE49-F238E27FC236}">
              <a16:creationId xmlns:a16="http://schemas.microsoft.com/office/drawing/2014/main" id="{7073DD86-1F3A-406E-8858-02A7CBBB9395}"/>
            </a:ext>
          </a:extLst>
        </xdr:cNvPr>
        <xdr:cNvSpPr txBox="1"/>
      </xdr:nvSpPr>
      <xdr:spPr>
        <a:xfrm>
          <a:off x="2385704" y="1666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147338</xdr:rowOff>
    </xdr:from>
    <xdr:ext cx="405111" cy="259045"/>
    <xdr:sp macro="" textlink="">
      <xdr:nvSpPr>
        <xdr:cNvPr id="436" name="n_3mainValue【市民会館】&#10;有形固定資産減価償却率">
          <a:extLst>
            <a:ext uri="{FF2B5EF4-FFF2-40B4-BE49-F238E27FC236}">
              <a16:creationId xmlns:a16="http://schemas.microsoft.com/office/drawing/2014/main" id="{04D78DD5-4605-4667-AF5B-F8E9711009FA}"/>
            </a:ext>
          </a:extLst>
        </xdr:cNvPr>
        <xdr:cNvSpPr txBox="1"/>
      </xdr:nvSpPr>
      <xdr:spPr>
        <a:xfrm>
          <a:off x="1611004" y="1657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76852</xdr:rowOff>
    </xdr:from>
    <xdr:ext cx="405111" cy="259045"/>
    <xdr:sp macro="" textlink="">
      <xdr:nvSpPr>
        <xdr:cNvPr id="437" name="n_4mainValue【市民会館】&#10;有形固定資産減価償却率">
          <a:extLst>
            <a:ext uri="{FF2B5EF4-FFF2-40B4-BE49-F238E27FC236}">
              <a16:creationId xmlns:a16="http://schemas.microsoft.com/office/drawing/2014/main" id="{806F1880-CEB7-4883-AD5B-E8774C7F3FE3}"/>
            </a:ext>
          </a:extLst>
        </xdr:cNvPr>
        <xdr:cNvSpPr txBox="1"/>
      </xdr:nvSpPr>
      <xdr:spPr>
        <a:xfrm>
          <a:off x="836304" y="1650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73A67918-4642-409D-B119-CFE0E20525C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49AB76C6-2CB4-495F-A4C7-369574336D0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5A731441-C697-4E43-ACA8-677591CB3E6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A4C32901-7C44-4433-85D2-A5DA59585D6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3563EAAD-79D2-4DDC-9BE8-49AEF0FF5E0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B3BBDA78-8E3E-4608-A748-7BDB9C57706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4EF86C2E-5075-427D-90DC-50B1D2C9007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693BAD0F-E68A-471A-A03B-F2B862A46AF8}"/>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AE315077-B8B9-4C87-8DF0-1761F9B9289D}"/>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784DDBDB-32B1-4878-825F-60AD6FFF6D8B}"/>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5DB2E329-F91B-42BB-A515-5D4CA5317DAB}"/>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BF30D37F-0423-4C99-B9C5-7EE7D7FDA68D}"/>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7D554488-2A03-4289-97EC-E646633BAE34}"/>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28FA377C-77FB-4F14-9720-D6E4BC93884D}"/>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F5CA3621-18FA-4FB2-822A-3507594D9C0E}"/>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209D1D72-E332-490E-86EC-E19B1E45400B}"/>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8A2BA23B-D89C-4180-865C-9A8A12FE9818}"/>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A6919F2B-AC94-40CF-9AA0-44409EC8858F}"/>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EAECAC9-9E7C-41F8-BD96-1DF2FE55A91E}"/>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B9B7F1B8-4C94-4491-94DC-F23EB41BCF01}"/>
            </a:ext>
          </a:extLst>
        </xdr:cNvPr>
        <xdr:cNvCxnSpPr/>
      </xdr:nvCxnSpPr>
      <xdr:spPr>
        <a:xfrm flipV="1">
          <a:off x="9219565" y="16868775"/>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2B048B4F-2859-4253-A007-808089934E63}"/>
            </a:ext>
          </a:extLst>
        </xdr:cNvPr>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3BAF69C2-EA9D-448A-A3BB-70576310C913}"/>
            </a:ext>
          </a:extLst>
        </xdr:cNvPr>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4C47F158-F9A8-4C50-949D-4641921ACA35}"/>
            </a:ext>
          </a:extLst>
        </xdr:cNvPr>
        <xdr:cNvSpPr txBox="1"/>
      </xdr:nvSpPr>
      <xdr:spPr>
        <a:xfrm>
          <a:off x="9258300" y="166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0EBE5D90-E85A-4F06-A02F-073F679DB134}"/>
            </a:ext>
          </a:extLst>
        </xdr:cNvPr>
        <xdr:cNvCxnSpPr/>
      </xdr:nvCxnSpPr>
      <xdr:spPr>
        <a:xfrm>
          <a:off x="9154160" y="1686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a:extLst>
            <a:ext uri="{FF2B5EF4-FFF2-40B4-BE49-F238E27FC236}">
              <a16:creationId xmlns:a16="http://schemas.microsoft.com/office/drawing/2014/main" id="{C5639373-82E5-4317-991B-884EE69548E1}"/>
            </a:ext>
          </a:extLst>
        </xdr:cNvPr>
        <xdr:cNvSpPr txBox="1"/>
      </xdr:nvSpPr>
      <xdr:spPr>
        <a:xfrm>
          <a:off x="925830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4C096C18-86FF-45B0-9FD6-109D8C81D417}"/>
            </a:ext>
          </a:extLst>
        </xdr:cNvPr>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23644B73-E4FB-4230-8822-4FBCD7505BD2}"/>
            </a:ext>
          </a:extLst>
        </xdr:cNvPr>
        <xdr:cNvSpPr/>
      </xdr:nvSpPr>
      <xdr:spPr>
        <a:xfrm>
          <a:off x="844550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E725A78D-B26A-4425-9285-C4481E6C29F8}"/>
            </a:ext>
          </a:extLst>
        </xdr:cNvPr>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48E9950F-52D1-4FBA-8ABC-B37FCB559C79}"/>
            </a:ext>
          </a:extLst>
        </xdr:cNvPr>
        <xdr:cNvSpPr/>
      </xdr:nvSpPr>
      <xdr:spPr>
        <a:xfrm>
          <a:off x="68732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DF6893AC-E378-4FAB-8255-CB0D84735548}"/>
            </a:ext>
          </a:extLst>
        </xdr:cNvPr>
        <xdr:cNvSpPr/>
      </xdr:nvSpPr>
      <xdr:spPr>
        <a:xfrm>
          <a:off x="60985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A0B6DD4A-2A3B-42CB-862F-7C1700BEDFC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BD6FCED-B9BD-4E55-91E9-2D00A1175EEC}"/>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306510C9-F0AA-49D9-ABD3-0F6F32E49724}"/>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A5765BF-9457-4484-9AB2-C91A0A69585F}"/>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C5DD855-118E-41C3-B5F6-4D6FB751C4D3}"/>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473" name="楕円 472">
          <a:extLst>
            <a:ext uri="{FF2B5EF4-FFF2-40B4-BE49-F238E27FC236}">
              <a16:creationId xmlns:a16="http://schemas.microsoft.com/office/drawing/2014/main" id="{7BA79CB0-2889-412F-95AC-42AEA2B2E2C2}"/>
            </a:ext>
          </a:extLst>
        </xdr:cNvPr>
        <xdr:cNvSpPr/>
      </xdr:nvSpPr>
      <xdr:spPr>
        <a:xfrm>
          <a:off x="9192260" y="177476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123841</xdr:rowOff>
    </xdr:from>
    <xdr:ext cx="469744" cy="259045"/>
    <xdr:sp macro="" textlink="">
      <xdr:nvSpPr>
        <xdr:cNvPr id="474" name="【市民会館】&#10;一人当たり面積該当値テキスト">
          <a:extLst>
            <a:ext uri="{FF2B5EF4-FFF2-40B4-BE49-F238E27FC236}">
              <a16:creationId xmlns:a16="http://schemas.microsoft.com/office/drawing/2014/main" id="{D6290746-AD32-4CAB-92D3-B458E01A3E4E}"/>
            </a:ext>
          </a:extLst>
        </xdr:cNvPr>
        <xdr:cNvSpPr txBox="1"/>
      </xdr:nvSpPr>
      <xdr:spPr>
        <a:xfrm>
          <a:off x="9258300" y="1772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145414</xdr:rowOff>
    </xdr:from>
    <xdr:to>
      <xdr:col>50</xdr:col>
      <xdr:colOff>165100</xdr:colOff>
      <xdr:row>106</xdr:row>
      <xdr:rowOff>75564</xdr:rowOff>
    </xdr:to>
    <xdr:sp macro="" textlink="">
      <xdr:nvSpPr>
        <xdr:cNvPr id="475" name="楕円 474">
          <a:extLst>
            <a:ext uri="{FF2B5EF4-FFF2-40B4-BE49-F238E27FC236}">
              <a16:creationId xmlns:a16="http://schemas.microsoft.com/office/drawing/2014/main" id="{36EEB1A9-800B-4A3D-AC7B-DFD1A9823CB3}"/>
            </a:ext>
          </a:extLst>
        </xdr:cNvPr>
        <xdr:cNvSpPr/>
      </xdr:nvSpPr>
      <xdr:spPr>
        <a:xfrm>
          <a:off x="8445500" y="17747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24764</xdr:rowOff>
    </xdr:from>
    <xdr:to>
      <xdr:col>55</xdr:col>
      <xdr:colOff>0</xdr:colOff>
      <xdr:row>106</xdr:row>
      <xdr:rowOff>24764</xdr:rowOff>
    </xdr:to>
    <xdr:cxnSp macro="">
      <xdr:nvCxnSpPr>
        <xdr:cNvPr id="476" name="直線コネクタ 475">
          <a:extLst>
            <a:ext uri="{FF2B5EF4-FFF2-40B4-BE49-F238E27FC236}">
              <a16:creationId xmlns:a16="http://schemas.microsoft.com/office/drawing/2014/main" id="{F5652276-4C38-4CDF-BA93-D9F97FE6AE68}"/>
            </a:ext>
          </a:extLst>
        </xdr:cNvPr>
        <xdr:cNvCxnSpPr/>
      </xdr:nvCxnSpPr>
      <xdr:spPr>
        <a:xfrm>
          <a:off x="8496300" y="1779460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145414</xdr:rowOff>
    </xdr:from>
    <xdr:to>
      <xdr:col>46</xdr:col>
      <xdr:colOff>38100</xdr:colOff>
      <xdr:row>106</xdr:row>
      <xdr:rowOff>75564</xdr:rowOff>
    </xdr:to>
    <xdr:sp macro="" textlink="">
      <xdr:nvSpPr>
        <xdr:cNvPr id="477" name="楕円 476">
          <a:extLst>
            <a:ext uri="{FF2B5EF4-FFF2-40B4-BE49-F238E27FC236}">
              <a16:creationId xmlns:a16="http://schemas.microsoft.com/office/drawing/2014/main" id="{DB2B5053-0A84-472B-A565-DAA12326B8D6}"/>
            </a:ext>
          </a:extLst>
        </xdr:cNvPr>
        <xdr:cNvSpPr/>
      </xdr:nvSpPr>
      <xdr:spPr>
        <a:xfrm>
          <a:off x="7670800" y="177476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24764</xdr:rowOff>
    </xdr:from>
    <xdr:to>
      <xdr:col>50</xdr:col>
      <xdr:colOff>114300</xdr:colOff>
      <xdr:row>106</xdr:row>
      <xdr:rowOff>24764</xdr:rowOff>
    </xdr:to>
    <xdr:cxnSp macro="">
      <xdr:nvCxnSpPr>
        <xdr:cNvPr id="478" name="直線コネクタ 477">
          <a:extLst>
            <a:ext uri="{FF2B5EF4-FFF2-40B4-BE49-F238E27FC236}">
              <a16:creationId xmlns:a16="http://schemas.microsoft.com/office/drawing/2014/main" id="{AD8D07FD-B7A4-4E89-880B-95D2DD5E5E82}"/>
            </a:ext>
          </a:extLst>
        </xdr:cNvPr>
        <xdr:cNvCxnSpPr/>
      </xdr:nvCxnSpPr>
      <xdr:spPr>
        <a:xfrm>
          <a:off x="7713980" y="1779460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156845</xdr:rowOff>
    </xdr:from>
    <xdr:to>
      <xdr:col>41</xdr:col>
      <xdr:colOff>101600</xdr:colOff>
      <xdr:row>106</xdr:row>
      <xdr:rowOff>86995</xdr:rowOff>
    </xdr:to>
    <xdr:sp macro="" textlink="">
      <xdr:nvSpPr>
        <xdr:cNvPr id="479" name="楕円 478">
          <a:extLst>
            <a:ext uri="{FF2B5EF4-FFF2-40B4-BE49-F238E27FC236}">
              <a16:creationId xmlns:a16="http://schemas.microsoft.com/office/drawing/2014/main" id="{190FA597-D698-4AD9-B3AF-7801427CDB5D}"/>
            </a:ext>
          </a:extLst>
        </xdr:cNvPr>
        <xdr:cNvSpPr/>
      </xdr:nvSpPr>
      <xdr:spPr>
        <a:xfrm>
          <a:off x="6873240" y="1775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24764</xdr:rowOff>
    </xdr:from>
    <xdr:to>
      <xdr:col>45</xdr:col>
      <xdr:colOff>177800</xdr:colOff>
      <xdr:row>106</xdr:row>
      <xdr:rowOff>36195</xdr:rowOff>
    </xdr:to>
    <xdr:cxnSp macro="">
      <xdr:nvCxnSpPr>
        <xdr:cNvPr id="480" name="直線コネクタ 479">
          <a:extLst>
            <a:ext uri="{FF2B5EF4-FFF2-40B4-BE49-F238E27FC236}">
              <a16:creationId xmlns:a16="http://schemas.microsoft.com/office/drawing/2014/main" id="{65DC6F1C-FC62-4F33-9819-B224240C88DC}"/>
            </a:ext>
          </a:extLst>
        </xdr:cNvPr>
        <xdr:cNvCxnSpPr/>
      </xdr:nvCxnSpPr>
      <xdr:spPr>
        <a:xfrm flipV="1">
          <a:off x="6924040" y="17794604"/>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156845</xdr:rowOff>
    </xdr:from>
    <xdr:to>
      <xdr:col>36</xdr:col>
      <xdr:colOff>165100</xdr:colOff>
      <xdr:row>106</xdr:row>
      <xdr:rowOff>86995</xdr:rowOff>
    </xdr:to>
    <xdr:sp macro="" textlink="">
      <xdr:nvSpPr>
        <xdr:cNvPr id="481" name="楕円 480">
          <a:extLst>
            <a:ext uri="{FF2B5EF4-FFF2-40B4-BE49-F238E27FC236}">
              <a16:creationId xmlns:a16="http://schemas.microsoft.com/office/drawing/2014/main" id="{EC2E589D-CEC0-4DC2-BE85-50F201AF4AB2}"/>
            </a:ext>
          </a:extLst>
        </xdr:cNvPr>
        <xdr:cNvSpPr/>
      </xdr:nvSpPr>
      <xdr:spPr>
        <a:xfrm>
          <a:off x="6098540" y="1775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36195</xdr:rowOff>
    </xdr:from>
    <xdr:to>
      <xdr:col>41</xdr:col>
      <xdr:colOff>50800</xdr:colOff>
      <xdr:row>106</xdr:row>
      <xdr:rowOff>36195</xdr:rowOff>
    </xdr:to>
    <xdr:cxnSp macro="">
      <xdr:nvCxnSpPr>
        <xdr:cNvPr id="482" name="直線コネクタ 481">
          <a:extLst>
            <a:ext uri="{FF2B5EF4-FFF2-40B4-BE49-F238E27FC236}">
              <a16:creationId xmlns:a16="http://schemas.microsoft.com/office/drawing/2014/main" id="{C369BE80-248C-411A-9746-9AE892D9CDD6}"/>
            </a:ext>
          </a:extLst>
        </xdr:cNvPr>
        <xdr:cNvCxnSpPr/>
      </xdr:nvCxnSpPr>
      <xdr:spPr>
        <a:xfrm>
          <a:off x="6149340" y="1780603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a:extLst>
            <a:ext uri="{FF2B5EF4-FFF2-40B4-BE49-F238E27FC236}">
              <a16:creationId xmlns:a16="http://schemas.microsoft.com/office/drawing/2014/main" id="{905163BA-5414-421A-AE8A-C182C94A1DDC}"/>
            </a:ext>
          </a:extLst>
        </xdr:cNvPr>
        <xdr:cNvSpPr txBox="1"/>
      </xdr:nvSpPr>
      <xdr:spPr>
        <a:xfrm>
          <a:off x="827158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4" name="n_2aveValue【市民会館】&#10;一人当たり面積">
          <a:extLst>
            <a:ext uri="{FF2B5EF4-FFF2-40B4-BE49-F238E27FC236}">
              <a16:creationId xmlns:a16="http://schemas.microsoft.com/office/drawing/2014/main" id="{065D6A31-B53D-402C-9C01-2AE3C4475163}"/>
            </a:ext>
          </a:extLst>
        </xdr:cNvPr>
        <xdr:cNvSpPr txBox="1"/>
      </xdr:nvSpPr>
      <xdr:spPr>
        <a:xfrm>
          <a:off x="7509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5" name="n_3aveValue【市民会館】&#10;一人当たり面積">
          <a:extLst>
            <a:ext uri="{FF2B5EF4-FFF2-40B4-BE49-F238E27FC236}">
              <a16:creationId xmlns:a16="http://schemas.microsoft.com/office/drawing/2014/main" id="{36A89FF9-73B5-464D-8452-90882CA41EFB}"/>
            </a:ext>
          </a:extLst>
        </xdr:cNvPr>
        <xdr:cNvSpPr txBox="1"/>
      </xdr:nvSpPr>
      <xdr:spPr>
        <a:xfrm>
          <a:off x="67120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6" name="n_4aveValue【市民会館】&#10;一人当たり面積">
          <a:extLst>
            <a:ext uri="{FF2B5EF4-FFF2-40B4-BE49-F238E27FC236}">
              <a16:creationId xmlns:a16="http://schemas.microsoft.com/office/drawing/2014/main" id="{B85F6059-72E8-4706-BB78-6F692A1F605F}"/>
            </a:ext>
          </a:extLst>
        </xdr:cNvPr>
        <xdr:cNvSpPr txBox="1"/>
      </xdr:nvSpPr>
      <xdr:spPr>
        <a:xfrm>
          <a:off x="5937327" y="174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66691</xdr:rowOff>
    </xdr:from>
    <xdr:ext cx="469744" cy="259045"/>
    <xdr:sp macro="" textlink="">
      <xdr:nvSpPr>
        <xdr:cNvPr id="487" name="n_1mainValue【市民会館】&#10;一人当たり面積">
          <a:extLst>
            <a:ext uri="{FF2B5EF4-FFF2-40B4-BE49-F238E27FC236}">
              <a16:creationId xmlns:a16="http://schemas.microsoft.com/office/drawing/2014/main" id="{4CC0629B-D4EF-4309-B9DC-7A2C27140F5B}"/>
            </a:ext>
          </a:extLst>
        </xdr:cNvPr>
        <xdr:cNvSpPr txBox="1"/>
      </xdr:nvSpPr>
      <xdr:spPr>
        <a:xfrm>
          <a:off x="8271587" y="1783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66691</xdr:rowOff>
    </xdr:from>
    <xdr:ext cx="469744" cy="259045"/>
    <xdr:sp macro="" textlink="">
      <xdr:nvSpPr>
        <xdr:cNvPr id="488" name="n_2mainValue【市民会館】&#10;一人当たり面積">
          <a:extLst>
            <a:ext uri="{FF2B5EF4-FFF2-40B4-BE49-F238E27FC236}">
              <a16:creationId xmlns:a16="http://schemas.microsoft.com/office/drawing/2014/main" id="{62875ECE-087F-4F96-B515-14B5AF7E7910}"/>
            </a:ext>
          </a:extLst>
        </xdr:cNvPr>
        <xdr:cNvSpPr txBox="1"/>
      </xdr:nvSpPr>
      <xdr:spPr>
        <a:xfrm>
          <a:off x="7509587" y="1783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78122</xdr:rowOff>
    </xdr:from>
    <xdr:ext cx="469744" cy="259045"/>
    <xdr:sp macro="" textlink="">
      <xdr:nvSpPr>
        <xdr:cNvPr id="489" name="n_3mainValue【市民会館】&#10;一人当たり面積">
          <a:extLst>
            <a:ext uri="{FF2B5EF4-FFF2-40B4-BE49-F238E27FC236}">
              <a16:creationId xmlns:a16="http://schemas.microsoft.com/office/drawing/2014/main" id="{53B1AB85-A4F3-49AB-B22B-4C59176F31D9}"/>
            </a:ext>
          </a:extLst>
        </xdr:cNvPr>
        <xdr:cNvSpPr txBox="1"/>
      </xdr:nvSpPr>
      <xdr:spPr>
        <a:xfrm>
          <a:off x="6712027" y="1784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78122</xdr:rowOff>
    </xdr:from>
    <xdr:ext cx="469744" cy="259045"/>
    <xdr:sp macro="" textlink="">
      <xdr:nvSpPr>
        <xdr:cNvPr id="490" name="n_4mainValue【市民会館】&#10;一人当たり面積">
          <a:extLst>
            <a:ext uri="{FF2B5EF4-FFF2-40B4-BE49-F238E27FC236}">
              <a16:creationId xmlns:a16="http://schemas.microsoft.com/office/drawing/2014/main" id="{36FC91BE-7B3B-4BE1-887C-CE470E301B75}"/>
            </a:ext>
          </a:extLst>
        </xdr:cNvPr>
        <xdr:cNvSpPr txBox="1"/>
      </xdr:nvSpPr>
      <xdr:spPr>
        <a:xfrm>
          <a:off x="5937327" y="1784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9B806A1-2932-4E1B-8748-3D4E35C861F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1E482AB8-65BB-4392-A401-AA1D6AE02CE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246A3C6E-2500-48BA-B770-31135652F42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416201D7-DB25-4700-ABBF-E21797048B5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A6ABEA4A-1F36-403A-B2E8-66F38EAA966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6E78F525-85D5-4E24-9013-888EC72B75A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A3D2D9CF-29EE-447D-BACA-B1DF6B0DA2C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81493C4F-66A2-426E-860D-E1DDFDBABF0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D3F732BA-538F-4913-A0DD-390493DD118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2F0B4860-14DF-4101-8BF2-C07EC0D0ECE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8F86933E-7700-4659-8207-78220A5B46C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FCB588D9-EBD4-4B2E-A82C-BDFA9594ED59}"/>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AA67D40C-5016-4FFC-A131-AFDB4FAE5AC4}"/>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51174D51-02E5-404A-BF87-CE5416291B1F}"/>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59CCF056-9150-493C-8647-85FC50822E51}"/>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B0B5B058-A927-47D8-A5F9-04B70558AD4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8F1181E0-B744-42E0-B6CC-CD48D7DC9483}"/>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DFD9C85C-C98C-478D-86B8-5FFCE5E8304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C5180277-7B23-414E-9ACB-47D02FAE68D4}"/>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2239B89A-06F9-48E0-B9A8-56F6FE2366B4}"/>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B71D41DE-128A-40AF-9C72-C4BD53B87E69}"/>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D44BDC14-A23F-4FA2-9FF4-6721DAD4F84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E41574A7-DE9D-43CB-AC39-B95499C848B5}"/>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37A33300-47A2-40CA-9167-FF152A5E22E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89B02D54-B309-4432-B828-1208331B110C}"/>
            </a:ext>
          </a:extLst>
        </xdr:cNvPr>
        <xdr:cNvCxnSpPr/>
      </xdr:nvCxnSpPr>
      <xdr:spPr>
        <a:xfrm flipV="1">
          <a:off x="14375764" y="554164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9F158606-BD3E-485F-BD13-B0AD729F6CBB}"/>
            </a:ext>
          </a:extLst>
        </xdr:cNvPr>
        <xdr:cNvSpPr txBox="1"/>
      </xdr:nvSpPr>
      <xdr:spPr>
        <a:xfrm>
          <a:off x="144145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70AD4E33-57A8-4A15-8923-D3FAE2494D22}"/>
            </a:ext>
          </a:extLst>
        </xdr:cNvPr>
        <xdr:cNvCxnSpPr/>
      </xdr:nvCxnSpPr>
      <xdr:spPr>
        <a:xfrm>
          <a:off x="14287500" y="697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B3D58020-2B79-42B9-BD90-4C1933611C32}"/>
            </a:ext>
          </a:extLst>
        </xdr:cNvPr>
        <xdr:cNvSpPr txBox="1"/>
      </xdr:nvSpPr>
      <xdr:spPr>
        <a:xfrm>
          <a:off x="14414500"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5D0D079A-3E81-492D-96C8-B24714549A99}"/>
            </a:ext>
          </a:extLst>
        </xdr:cNvPr>
        <xdr:cNvCxnSpPr/>
      </xdr:nvCxnSpPr>
      <xdr:spPr>
        <a:xfrm>
          <a:off x="14287500" y="5541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62882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15F27B51-4A79-4360-AF0C-323B9B2A70A5}"/>
            </a:ext>
          </a:extLst>
        </xdr:cNvPr>
        <xdr:cNvSpPr txBox="1"/>
      </xdr:nvSpPr>
      <xdr:spPr>
        <a:xfrm>
          <a:off x="14414500" y="6265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B5F52168-BA77-4377-A6EE-BC8DE7E535F7}"/>
            </a:ext>
          </a:extLst>
        </xdr:cNvPr>
        <xdr:cNvSpPr/>
      </xdr:nvSpPr>
      <xdr:spPr>
        <a:xfrm>
          <a:off x="14325600" y="62871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81B7E902-03BE-4260-B9C1-622FBED7ED56}"/>
            </a:ext>
          </a:extLst>
        </xdr:cNvPr>
        <xdr:cNvSpPr/>
      </xdr:nvSpPr>
      <xdr:spPr>
        <a:xfrm>
          <a:off x="1357884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7DE51956-EB5D-4218-A44E-45D5A2C4D7A5}"/>
            </a:ext>
          </a:extLst>
        </xdr:cNvPr>
        <xdr:cNvSpPr/>
      </xdr:nvSpPr>
      <xdr:spPr>
        <a:xfrm>
          <a:off x="1280414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227C36BF-12AA-4656-9AEE-2F28A9431D76}"/>
            </a:ext>
          </a:extLst>
        </xdr:cNvPr>
        <xdr:cNvSpPr/>
      </xdr:nvSpPr>
      <xdr:spPr>
        <a:xfrm>
          <a:off x="12029440" y="623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7065756C-343F-4012-B8C5-E6DD60A5EDED}"/>
            </a:ext>
          </a:extLst>
        </xdr:cNvPr>
        <xdr:cNvSpPr/>
      </xdr:nvSpPr>
      <xdr:spPr>
        <a:xfrm>
          <a:off x="1123188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8D59AA9-3527-4947-BAC3-65C7257382F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9681AB1-355B-4134-8846-F88C77F6341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2C5C436-7A77-4EF6-A1E5-680699D5FD8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CEAE43F-71D7-40F8-851C-3E25AE70EB3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44DD89C-956B-46EC-B732-0CDA6FFB1AD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23495</xdr:rowOff>
    </xdr:from>
    <xdr:to>
      <xdr:col>85</xdr:col>
      <xdr:colOff>177800</xdr:colOff>
      <xdr:row>35</xdr:row>
      <xdr:rowOff>125095</xdr:rowOff>
    </xdr:to>
    <xdr:sp macro="" textlink="">
      <xdr:nvSpPr>
        <xdr:cNvPr id="531" name="楕円 530">
          <a:extLst>
            <a:ext uri="{FF2B5EF4-FFF2-40B4-BE49-F238E27FC236}">
              <a16:creationId xmlns:a16="http://schemas.microsoft.com/office/drawing/2014/main" id="{310EEBD4-2251-495B-8185-237B3BD91D3B}"/>
            </a:ext>
          </a:extLst>
        </xdr:cNvPr>
        <xdr:cNvSpPr/>
      </xdr:nvSpPr>
      <xdr:spPr>
        <a:xfrm>
          <a:off x="14325600" y="58908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46372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2E8D4110-26CA-4DC5-8E7F-A922FB13ECBA}"/>
            </a:ext>
          </a:extLst>
        </xdr:cNvPr>
        <xdr:cNvSpPr txBox="1"/>
      </xdr:nvSpPr>
      <xdr:spPr>
        <a:xfrm>
          <a:off x="14414500"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101600</xdr:rowOff>
    </xdr:from>
    <xdr:to>
      <xdr:col>81</xdr:col>
      <xdr:colOff>101600</xdr:colOff>
      <xdr:row>35</xdr:row>
      <xdr:rowOff>31750</xdr:rowOff>
    </xdr:to>
    <xdr:sp macro="" textlink="">
      <xdr:nvSpPr>
        <xdr:cNvPr id="533" name="楕円 532">
          <a:extLst>
            <a:ext uri="{FF2B5EF4-FFF2-40B4-BE49-F238E27FC236}">
              <a16:creationId xmlns:a16="http://schemas.microsoft.com/office/drawing/2014/main" id="{0D573429-10BF-4D9B-84F2-9A89EA1F3519}"/>
            </a:ext>
          </a:extLst>
        </xdr:cNvPr>
        <xdr:cNvSpPr/>
      </xdr:nvSpPr>
      <xdr:spPr>
        <a:xfrm>
          <a:off x="13578840" y="5801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152400</xdr:rowOff>
    </xdr:from>
    <xdr:to>
      <xdr:col>85</xdr:col>
      <xdr:colOff>127000</xdr:colOff>
      <xdr:row>35</xdr:row>
      <xdr:rowOff>74295</xdr:rowOff>
    </xdr:to>
    <xdr:cxnSp macro="">
      <xdr:nvCxnSpPr>
        <xdr:cNvPr id="534" name="直線コネクタ 533">
          <a:extLst>
            <a:ext uri="{FF2B5EF4-FFF2-40B4-BE49-F238E27FC236}">
              <a16:creationId xmlns:a16="http://schemas.microsoft.com/office/drawing/2014/main" id="{FEBC8701-5A5D-445F-9D45-F4341D5A4BAA}"/>
            </a:ext>
          </a:extLst>
        </xdr:cNvPr>
        <xdr:cNvCxnSpPr/>
      </xdr:nvCxnSpPr>
      <xdr:spPr>
        <a:xfrm>
          <a:off x="13629640" y="5852160"/>
          <a:ext cx="74676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8255</xdr:rowOff>
    </xdr:from>
    <xdr:to>
      <xdr:col>76</xdr:col>
      <xdr:colOff>165100</xdr:colOff>
      <xdr:row>34</xdr:row>
      <xdr:rowOff>109855</xdr:rowOff>
    </xdr:to>
    <xdr:sp macro="" textlink="">
      <xdr:nvSpPr>
        <xdr:cNvPr id="535" name="楕円 534">
          <a:extLst>
            <a:ext uri="{FF2B5EF4-FFF2-40B4-BE49-F238E27FC236}">
              <a16:creationId xmlns:a16="http://schemas.microsoft.com/office/drawing/2014/main" id="{EEB0D6FA-0620-48BE-BC43-37CCED93893D}"/>
            </a:ext>
          </a:extLst>
        </xdr:cNvPr>
        <xdr:cNvSpPr/>
      </xdr:nvSpPr>
      <xdr:spPr>
        <a:xfrm>
          <a:off x="12804140" y="57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59055</xdr:rowOff>
    </xdr:from>
    <xdr:to>
      <xdr:col>81</xdr:col>
      <xdr:colOff>50800</xdr:colOff>
      <xdr:row>34</xdr:row>
      <xdr:rowOff>152400</xdr:rowOff>
    </xdr:to>
    <xdr:cxnSp macro="">
      <xdr:nvCxnSpPr>
        <xdr:cNvPr id="536" name="直線コネクタ 535">
          <a:extLst>
            <a:ext uri="{FF2B5EF4-FFF2-40B4-BE49-F238E27FC236}">
              <a16:creationId xmlns:a16="http://schemas.microsoft.com/office/drawing/2014/main" id="{ED4C55DE-2A55-4BEE-9567-45AF1C6AB0F0}"/>
            </a:ext>
          </a:extLst>
        </xdr:cNvPr>
        <xdr:cNvCxnSpPr/>
      </xdr:nvCxnSpPr>
      <xdr:spPr>
        <a:xfrm>
          <a:off x="12854940" y="5758815"/>
          <a:ext cx="7747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82550</xdr:rowOff>
    </xdr:from>
    <xdr:to>
      <xdr:col>72</xdr:col>
      <xdr:colOff>38100</xdr:colOff>
      <xdr:row>34</xdr:row>
      <xdr:rowOff>12700</xdr:rowOff>
    </xdr:to>
    <xdr:sp macro="" textlink="">
      <xdr:nvSpPr>
        <xdr:cNvPr id="537" name="楕円 536">
          <a:extLst>
            <a:ext uri="{FF2B5EF4-FFF2-40B4-BE49-F238E27FC236}">
              <a16:creationId xmlns:a16="http://schemas.microsoft.com/office/drawing/2014/main" id="{E3217DAF-4B16-4F95-BC02-9485EB5F2EA0}"/>
            </a:ext>
          </a:extLst>
        </xdr:cNvPr>
        <xdr:cNvSpPr/>
      </xdr:nvSpPr>
      <xdr:spPr>
        <a:xfrm>
          <a:off x="12029440" y="5614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133350</xdr:rowOff>
    </xdr:from>
    <xdr:to>
      <xdr:col>76</xdr:col>
      <xdr:colOff>114300</xdr:colOff>
      <xdr:row>34</xdr:row>
      <xdr:rowOff>59055</xdr:rowOff>
    </xdr:to>
    <xdr:cxnSp macro="">
      <xdr:nvCxnSpPr>
        <xdr:cNvPr id="538" name="直線コネクタ 537">
          <a:extLst>
            <a:ext uri="{FF2B5EF4-FFF2-40B4-BE49-F238E27FC236}">
              <a16:creationId xmlns:a16="http://schemas.microsoft.com/office/drawing/2014/main" id="{88681C07-77D8-43CD-9A5D-6D20B1A575A3}"/>
            </a:ext>
          </a:extLst>
        </xdr:cNvPr>
        <xdr:cNvCxnSpPr/>
      </xdr:nvCxnSpPr>
      <xdr:spPr>
        <a:xfrm>
          <a:off x="12072620" y="5665470"/>
          <a:ext cx="78232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166370</xdr:rowOff>
    </xdr:from>
    <xdr:to>
      <xdr:col>67</xdr:col>
      <xdr:colOff>101600</xdr:colOff>
      <xdr:row>33</xdr:row>
      <xdr:rowOff>96520</xdr:rowOff>
    </xdr:to>
    <xdr:sp macro="" textlink="">
      <xdr:nvSpPr>
        <xdr:cNvPr id="539" name="楕円 538">
          <a:extLst>
            <a:ext uri="{FF2B5EF4-FFF2-40B4-BE49-F238E27FC236}">
              <a16:creationId xmlns:a16="http://schemas.microsoft.com/office/drawing/2014/main" id="{D7F438CC-80DE-4EC6-8A29-7C1947312E82}"/>
            </a:ext>
          </a:extLst>
        </xdr:cNvPr>
        <xdr:cNvSpPr/>
      </xdr:nvSpPr>
      <xdr:spPr>
        <a:xfrm>
          <a:off x="11231880" y="553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45720</xdr:rowOff>
    </xdr:from>
    <xdr:to>
      <xdr:col>71</xdr:col>
      <xdr:colOff>177800</xdr:colOff>
      <xdr:row>33</xdr:row>
      <xdr:rowOff>133350</xdr:rowOff>
    </xdr:to>
    <xdr:cxnSp macro="">
      <xdr:nvCxnSpPr>
        <xdr:cNvPr id="540" name="直線コネクタ 539">
          <a:extLst>
            <a:ext uri="{FF2B5EF4-FFF2-40B4-BE49-F238E27FC236}">
              <a16:creationId xmlns:a16="http://schemas.microsoft.com/office/drawing/2014/main" id="{C3F98F96-BA93-4DAF-8594-23952461DD3B}"/>
            </a:ext>
          </a:extLst>
        </xdr:cNvPr>
        <xdr:cNvCxnSpPr/>
      </xdr:nvCxnSpPr>
      <xdr:spPr>
        <a:xfrm>
          <a:off x="11282680" y="5577840"/>
          <a:ext cx="78994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152417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E7DEE54C-E2CE-4C0D-A7B6-A48076D61DFD}"/>
            </a:ext>
          </a:extLst>
        </xdr:cNvPr>
        <xdr:cNvSpPr txBox="1"/>
      </xdr:nvSpPr>
      <xdr:spPr>
        <a:xfrm>
          <a:off x="134372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406E70E4-8112-4E3C-BE2F-97B598195A14}"/>
            </a:ext>
          </a:extLst>
        </xdr:cNvPr>
        <xdr:cNvSpPr txBox="1"/>
      </xdr:nvSpPr>
      <xdr:spPr>
        <a:xfrm>
          <a:off x="126752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97E0B84A-3318-4512-AC6B-4B85C808D2C1}"/>
            </a:ext>
          </a:extLst>
        </xdr:cNvPr>
        <xdr:cNvSpPr txBox="1"/>
      </xdr:nvSpPr>
      <xdr:spPr>
        <a:xfrm>
          <a:off x="119005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154322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84492DC3-9899-46A6-BCAF-D49C40D3DE91}"/>
            </a:ext>
          </a:extLst>
        </xdr:cNvPr>
        <xdr:cNvSpPr txBox="1"/>
      </xdr:nvSpPr>
      <xdr:spPr>
        <a:xfrm>
          <a:off x="1110298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48277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DAECB03F-F94D-40B1-9D0B-27E5A0740F08}"/>
            </a:ext>
          </a:extLst>
        </xdr:cNvPr>
        <xdr:cNvSpPr txBox="1"/>
      </xdr:nvSpPr>
      <xdr:spPr>
        <a:xfrm>
          <a:off x="1343724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126382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23FF462B-3303-4CDA-AEE8-7F1667010A62}"/>
            </a:ext>
          </a:extLst>
        </xdr:cNvPr>
        <xdr:cNvSpPr txBox="1"/>
      </xdr:nvSpPr>
      <xdr:spPr>
        <a:xfrm>
          <a:off x="12675244"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29227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D6EDF203-072F-44FC-9FD0-DE08B92EB48F}"/>
            </a:ext>
          </a:extLst>
        </xdr:cNvPr>
        <xdr:cNvSpPr txBox="1"/>
      </xdr:nvSpPr>
      <xdr:spPr>
        <a:xfrm>
          <a:off x="11900544" y="53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113047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37BC45FC-53FF-45E5-A82F-EB8DDAC20ACC}"/>
            </a:ext>
          </a:extLst>
        </xdr:cNvPr>
        <xdr:cNvSpPr txBox="1"/>
      </xdr:nvSpPr>
      <xdr:spPr>
        <a:xfrm>
          <a:off x="11102984" y="530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A805FE8F-C027-4F56-877C-15D17371157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D39AC1AA-26CF-46E5-A3D3-6DEEED7D7D6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306C4C12-50D2-48E3-9D6B-D2493C6AFD9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20312C92-FA98-4FC3-B128-AE26448BD9D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A525BAD8-F24F-4ADE-B4D4-C2B3E1A6117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C7E4C247-B030-4FE3-9C25-56159E928DC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B463F6EE-98FB-4075-8C2E-F8AF8DD9BC6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10F49441-BD8D-4B33-ADCB-FCA7D02B9FB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3BFAD0F6-5044-4CA8-AF50-60BD6C45F18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6E1B2C0E-F590-4166-BA9E-88BA5DACCE3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945A4811-068D-456D-BD74-5E0F353E085B}"/>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C631E16E-6B6F-4CBD-B615-3012EC59D8D9}"/>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7019ABDF-F5CD-4A3D-BAD7-6CA630E6FD1A}"/>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386E4661-9D6C-40F3-9596-64FF56FEE536}"/>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D203F4ED-3892-47CE-A639-C0C028591A5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2E94258C-ECF0-4AAD-871C-BD46095B1BE6}"/>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78924F20-44E3-414C-B86E-E379D766A46E}"/>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857382EF-1A68-47AF-B6A4-FD0793F5CFD6}"/>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BC50AE1B-C46C-4D94-B9C7-E3F36DE02D8A}"/>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27717EE8-6749-427E-A3AD-7A69FC31F3A7}"/>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79D36A22-A216-4AAE-B20B-6598F7B9D90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8FB1344B-51A8-49C1-A83D-5500C11CC769}"/>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74D082FD-EC22-438F-9776-06EF8963312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F14F2821-2A68-43A0-A8E1-C7682E260E6A}"/>
            </a:ext>
          </a:extLst>
        </xdr:cNvPr>
        <xdr:cNvCxnSpPr/>
      </xdr:nvCxnSpPr>
      <xdr:spPr>
        <a:xfrm flipV="1">
          <a:off x="19509104" y="5599107"/>
          <a:ext cx="0"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5EB69F8E-1176-43BA-9987-C03B984C7F8B}"/>
            </a:ext>
          </a:extLst>
        </xdr:cNvPr>
        <xdr:cNvSpPr txBox="1"/>
      </xdr:nvSpPr>
      <xdr:spPr>
        <a:xfrm>
          <a:off x="19547840" y="706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7B961960-E214-4FE3-AE0C-1316742A2100}"/>
            </a:ext>
          </a:extLst>
        </xdr:cNvPr>
        <xdr:cNvCxnSpPr/>
      </xdr:nvCxnSpPr>
      <xdr:spPr>
        <a:xfrm>
          <a:off x="19443700" y="70582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6F65D5E7-EB33-412A-96E7-993F71FF6956}"/>
            </a:ext>
          </a:extLst>
        </xdr:cNvPr>
        <xdr:cNvSpPr txBox="1"/>
      </xdr:nvSpPr>
      <xdr:spPr>
        <a:xfrm>
          <a:off x="19547840" y="537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C0EDFA3B-4BE2-4ADE-85CF-28C0CDF7EA97}"/>
            </a:ext>
          </a:extLst>
        </xdr:cNvPr>
        <xdr:cNvCxnSpPr/>
      </xdr:nvCxnSpPr>
      <xdr:spPr>
        <a:xfrm>
          <a:off x="19443700" y="5599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CD683496-F95E-45E6-B607-CBB664E31DC5}"/>
            </a:ext>
          </a:extLst>
        </xdr:cNvPr>
        <xdr:cNvSpPr txBox="1"/>
      </xdr:nvSpPr>
      <xdr:spPr>
        <a:xfrm>
          <a:off x="19547840" y="632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246B277C-2067-4F0A-ACC7-27B4EF907A93}"/>
            </a:ext>
          </a:extLst>
        </xdr:cNvPr>
        <xdr:cNvSpPr/>
      </xdr:nvSpPr>
      <xdr:spPr>
        <a:xfrm>
          <a:off x="19458940" y="64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21FBF3B1-1B09-4854-814A-50FDB07F611A}"/>
            </a:ext>
          </a:extLst>
        </xdr:cNvPr>
        <xdr:cNvSpPr/>
      </xdr:nvSpPr>
      <xdr:spPr>
        <a:xfrm>
          <a:off x="18735040" y="64810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D2C99ED6-F97B-4C7F-9D55-88B1462BC8DD}"/>
            </a:ext>
          </a:extLst>
        </xdr:cNvPr>
        <xdr:cNvSpPr/>
      </xdr:nvSpPr>
      <xdr:spPr>
        <a:xfrm>
          <a:off x="17937480" y="649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B5708CB0-5B5F-475B-B295-850FCE7C983E}"/>
            </a:ext>
          </a:extLst>
        </xdr:cNvPr>
        <xdr:cNvSpPr/>
      </xdr:nvSpPr>
      <xdr:spPr>
        <a:xfrm>
          <a:off x="17162780" y="6513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2FACBFD9-F784-4A6E-B230-4896DFA3F893}"/>
            </a:ext>
          </a:extLst>
        </xdr:cNvPr>
        <xdr:cNvSpPr/>
      </xdr:nvSpPr>
      <xdr:spPr>
        <a:xfrm>
          <a:off x="16388080" y="65389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70557CA-12BA-4426-90FB-CC3812B1E1A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F32C732-4F39-403C-844C-D92DE6CBDC2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E35C3D5-1B97-4654-83F4-CDC6114600F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1FC3C2A-82B4-491A-AE9C-3A6109A835A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2E1C166-BE2F-476B-BEC8-02C33A3256D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13345</xdr:rowOff>
    </xdr:from>
    <xdr:to>
      <xdr:col>116</xdr:col>
      <xdr:colOff>114300</xdr:colOff>
      <xdr:row>40</xdr:row>
      <xdr:rowOff>114945</xdr:rowOff>
    </xdr:to>
    <xdr:sp macro="" textlink="">
      <xdr:nvSpPr>
        <xdr:cNvPr id="588" name="楕円 587">
          <a:extLst>
            <a:ext uri="{FF2B5EF4-FFF2-40B4-BE49-F238E27FC236}">
              <a16:creationId xmlns:a16="http://schemas.microsoft.com/office/drawing/2014/main" id="{654197CB-1137-4A56-A180-F8DD855EA067}"/>
            </a:ext>
          </a:extLst>
        </xdr:cNvPr>
        <xdr:cNvSpPr/>
      </xdr:nvSpPr>
      <xdr:spPr>
        <a:xfrm>
          <a:off x="19458940" y="671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163222</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9D19879D-E6C5-43E4-993C-227B5468705B}"/>
            </a:ext>
          </a:extLst>
        </xdr:cNvPr>
        <xdr:cNvSpPr txBox="1"/>
      </xdr:nvSpPr>
      <xdr:spPr>
        <a:xfrm>
          <a:off x="19547840" y="670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14946</xdr:rowOff>
    </xdr:from>
    <xdr:to>
      <xdr:col>112</xdr:col>
      <xdr:colOff>38100</xdr:colOff>
      <xdr:row>40</xdr:row>
      <xdr:rowOff>116546</xdr:rowOff>
    </xdr:to>
    <xdr:sp macro="" textlink="">
      <xdr:nvSpPr>
        <xdr:cNvPr id="590" name="楕円 589">
          <a:extLst>
            <a:ext uri="{FF2B5EF4-FFF2-40B4-BE49-F238E27FC236}">
              <a16:creationId xmlns:a16="http://schemas.microsoft.com/office/drawing/2014/main" id="{ACAEA3E9-3957-40AA-8734-35FC96C932AB}"/>
            </a:ext>
          </a:extLst>
        </xdr:cNvPr>
        <xdr:cNvSpPr/>
      </xdr:nvSpPr>
      <xdr:spPr>
        <a:xfrm>
          <a:off x="18735040" y="67205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64145</xdr:rowOff>
    </xdr:from>
    <xdr:to>
      <xdr:col>116</xdr:col>
      <xdr:colOff>63500</xdr:colOff>
      <xdr:row>40</xdr:row>
      <xdr:rowOff>65746</xdr:rowOff>
    </xdr:to>
    <xdr:cxnSp macro="">
      <xdr:nvCxnSpPr>
        <xdr:cNvPr id="591" name="直線コネクタ 590">
          <a:extLst>
            <a:ext uri="{FF2B5EF4-FFF2-40B4-BE49-F238E27FC236}">
              <a16:creationId xmlns:a16="http://schemas.microsoft.com/office/drawing/2014/main" id="{535DA903-93BE-467D-A3CC-B22EE8F1F7DC}"/>
            </a:ext>
          </a:extLst>
        </xdr:cNvPr>
        <xdr:cNvCxnSpPr/>
      </xdr:nvCxnSpPr>
      <xdr:spPr>
        <a:xfrm flipV="1">
          <a:off x="18778220" y="6769745"/>
          <a:ext cx="73152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15083</xdr:rowOff>
    </xdr:from>
    <xdr:to>
      <xdr:col>107</xdr:col>
      <xdr:colOff>101600</xdr:colOff>
      <xdr:row>40</xdr:row>
      <xdr:rowOff>116683</xdr:rowOff>
    </xdr:to>
    <xdr:sp macro="" textlink="">
      <xdr:nvSpPr>
        <xdr:cNvPr id="592" name="楕円 591">
          <a:extLst>
            <a:ext uri="{FF2B5EF4-FFF2-40B4-BE49-F238E27FC236}">
              <a16:creationId xmlns:a16="http://schemas.microsoft.com/office/drawing/2014/main" id="{CD1ED721-2F46-4D54-BF40-6DD7A4E7D7FE}"/>
            </a:ext>
          </a:extLst>
        </xdr:cNvPr>
        <xdr:cNvSpPr/>
      </xdr:nvSpPr>
      <xdr:spPr>
        <a:xfrm>
          <a:off x="17937480" y="672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65746</xdr:rowOff>
    </xdr:from>
    <xdr:to>
      <xdr:col>111</xdr:col>
      <xdr:colOff>177800</xdr:colOff>
      <xdr:row>40</xdr:row>
      <xdr:rowOff>65883</xdr:rowOff>
    </xdr:to>
    <xdr:cxnSp macro="">
      <xdr:nvCxnSpPr>
        <xdr:cNvPr id="593" name="直線コネクタ 592">
          <a:extLst>
            <a:ext uri="{FF2B5EF4-FFF2-40B4-BE49-F238E27FC236}">
              <a16:creationId xmlns:a16="http://schemas.microsoft.com/office/drawing/2014/main" id="{4CE0E35A-218F-4273-9123-E7AB579AA760}"/>
            </a:ext>
          </a:extLst>
        </xdr:cNvPr>
        <xdr:cNvCxnSpPr/>
      </xdr:nvCxnSpPr>
      <xdr:spPr>
        <a:xfrm flipV="1">
          <a:off x="17988280" y="6771346"/>
          <a:ext cx="78994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16058</xdr:rowOff>
    </xdr:from>
    <xdr:to>
      <xdr:col>102</xdr:col>
      <xdr:colOff>165100</xdr:colOff>
      <xdr:row>40</xdr:row>
      <xdr:rowOff>117658</xdr:rowOff>
    </xdr:to>
    <xdr:sp macro="" textlink="">
      <xdr:nvSpPr>
        <xdr:cNvPr id="594" name="楕円 593">
          <a:extLst>
            <a:ext uri="{FF2B5EF4-FFF2-40B4-BE49-F238E27FC236}">
              <a16:creationId xmlns:a16="http://schemas.microsoft.com/office/drawing/2014/main" id="{B03AF609-133E-450B-ABBA-685C91502035}"/>
            </a:ext>
          </a:extLst>
        </xdr:cNvPr>
        <xdr:cNvSpPr/>
      </xdr:nvSpPr>
      <xdr:spPr>
        <a:xfrm>
          <a:off x="17162780" y="67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65883</xdr:rowOff>
    </xdr:from>
    <xdr:to>
      <xdr:col>107</xdr:col>
      <xdr:colOff>50800</xdr:colOff>
      <xdr:row>40</xdr:row>
      <xdr:rowOff>66858</xdr:rowOff>
    </xdr:to>
    <xdr:cxnSp macro="">
      <xdr:nvCxnSpPr>
        <xdr:cNvPr id="595" name="直線コネクタ 594">
          <a:extLst>
            <a:ext uri="{FF2B5EF4-FFF2-40B4-BE49-F238E27FC236}">
              <a16:creationId xmlns:a16="http://schemas.microsoft.com/office/drawing/2014/main" id="{9EA028E0-62D6-41FC-A441-BB8D04121A6C}"/>
            </a:ext>
          </a:extLst>
        </xdr:cNvPr>
        <xdr:cNvCxnSpPr/>
      </xdr:nvCxnSpPr>
      <xdr:spPr>
        <a:xfrm flipV="1">
          <a:off x="17213580" y="6771483"/>
          <a:ext cx="7747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20455</xdr:rowOff>
    </xdr:from>
    <xdr:to>
      <xdr:col>98</xdr:col>
      <xdr:colOff>38100</xdr:colOff>
      <xdr:row>40</xdr:row>
      <xdr:rowOff>122055</xdr:rowOff>
    </xdr:to>
    <xdr:sp macro="" textlink="">
      <xdr:nvSpPr>
        <xdr:cNvPr id="596" name="楕円 595">
          <a:extLst>
            <a:ext uri="{FF2B5EF4-FFF2-40B4-BE49-F238E27FC236}">
              <a16:creationId xmlns:a16="http://schemas.microsoft.com/office/drawing/2014/main" id="{E4EFDF1C-95FB-4D07-AF55-3EC2546CD737}"/>
            </a:ext>
          </a:extLst>
        </xdr:cNvPr>
        <xdr:cNvSpPr/>
      </xdr:nvSpPr>
      <xdr:spPr>
        <a:xfrm>
          <a:off x="16388080" y="67260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66858</xdr:rowOff>
    </xdr:from>
    <xdr:to>
      <xdr:col>102</xdr:col>
      <xdr:colOff>114300</xdr:colOff>
      <xdr:row>40</xdr:row>
      <xdr:rowOff>71255</xdr:rowOff>
    </xdr:to>
    <xdr:cxnSp macro="">
      <xdr:nvCxnSpPr>
        <xdr:cNvPr id="597" name="直線コネクタ 596">
          <a:extLst>
            <a:ext uri="{FF2B5EF4-FFF2-40B4-BE49-F238E27FC236}">
              <a16:creationId xmlns:a16="http://schemas.microsoft.com/office/drawing/2014/main" id="{9A9AC9EE-7DDC-4610-821D-56B20BE14BA5}"/>
            </a:ext>
          </a:extLst>
        </xdr:cNvPr>
        <xdr:cNvCxnSpPr/>
      </xdr:nvCxnSpPr>
      <xdr:spPr>
        <a:xfrm flipV="1">
          <a:off x="16431260" y="6772458"/>
          <a:ext cx="78232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695321FD-6D84-4CE0-B028-854A3321DBA3}"/>
            </a:ext>
          </a:extLst>
        </xdr:cNvPr>
        <xdr:cNvSpPr txBox="1"/>
      </xdr:nvSpPr>
      <xdr:spPr>
        <a:xfrm>
          <a:off x="18528811" y="626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55A7522F-CF6E-471B-8566-FA8DA641654E}"/>
            </a:ext>
          </a:extLst>
        </xdr:cNvPr>
        <xdr:cNvSpPr txBox="1"/>
      </xdr:nvSpPr>
      <xdr:spPr>
        <a:xfrm>
          <a:off x="17766811" y="62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3DAB9CCE-D496-4EFF-9554-8E207EB833EB}"/>
            </a:ext>
          </a:extLst>
        </xdr:cNvPr>
        <xdr:cNvSpPr txBox="1"/>
      </xdr:nvSpPr>
      <xdr:spPr>
        <a:xfrm>
          <a:off x="16969251" y="629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E3AE427C-4CDD-4795-A9F4-66393E60980F}"/>
            </a:ext>
          </a:extLst>
        </xdr:cNvPr>
        <xdr:cNvSpPr txBox="1"/>
      </xdr:nvSpPr>
      <xdr:spPr>
        <a:xfrm>
          <a:off x="16194551" y="63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107673</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4396724C-AB0A-4EE3-8176-FA41EFBD03FD}"/>
            </a:ext>
          </a:extLst>
        </xdr:cNvPr>
        <xdr:cNvSpPr txBox="1"/>
      </xdr:nvSpPr>
      <xdr:spPr>
        <a:xfrm>
          <a:off x="18528811" y="681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107810</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9DBC5C7C-ACE9-43E1-B9B0-18CA23987577}"/>
            </a:ext>
          </a:extLst>
        </xdr:cNvPr>
        <xdr:cNvSpPr txBox="1"/>
      </xdr:nvSpPr>
      <xdr:spPr>
        <a:xfrm>
          <a:off x="17766811" y="681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108785</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59F81F01-1EAE-4DA7-ACE8-8617AD5D580F}"/>
            </a:ext>
          </a:extLst>
        </xdr:cNvPr>
        <xdr:cNvSpPr txBox="1"/>
      </xdr:nvSpPr>
      <xdr:spPr>
        <a:xfrm>
          <a:off x="16969251" y="681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113182</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D5EE428E-4F11-4F37-9C4B-5174524239B5}"/>
            </a:ext>
          </a:extLst>
        </xdr:cNvPr>
        <xdr:cNvSpPr txBox="1"/>
      </xdr:nvSpPr>
      <xdr:spPr>
        <a:xfrm>
          <a:off x="16194551" y="681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E9807388-29AD-46B2-9DAB-F49714F96C9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F235E73A-4A4F-47CD-8631-EFD077BAAD8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948DEDB7-8ECA-4E43-8CB6-9D589A52BFB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6B44DE33-DD59-49C8-9F80-B43FE47F8B5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856ED8A6-1467-4D24-9E9A-62D8A655AEF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3B7811AD-2706-4814-BF35-26208D987DD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A20D852D-9F9E-4E94-BD4D-F0E674653C4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52FDF10D-A799-4536-80B6-D25C60B8DAE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3934C7B9-0DA9-4AD1-A6F1-537169B957E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3D49A4A6-8449-4084-A1F2-CA831EE48B4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EC4EF196-AC86-4A16-836F-87111F3894B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D16F338D-FCD8-4907-8B55-7311EBE30D0B}"/>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384AA7C4-46BA-4D2B-824A-6186F8645599}"/>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2B4AFFA1-8A6D-4096-B8A6-C4B08E4F3141}"/>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5E1AC88F-6E47-4C4E-B9D9-66CA90598C1D}"/>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8B4202B0-2D73-4738-9D52-05229F051EB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4F50DDE6-B4C1-4210-B886-2810EF9FD29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7995D537-D543-44D9-9DB1-EA58B0E93D05}"/>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739369D5-AEF3-4382-8601-665F0AEDACF2}"/>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FBD20147-D08E-44E9-911A-34E13A67F92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A6F4E7B3-0E8E-49D0-8009-C340F800B9F5}"/>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9BAB186C-6DC8-4F7E-B789-20840B3E5CF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1AA2F32C-A343-48A0-8E79-235A9B9C849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73B1640B-D246-46EE-AF35-E973395022CC}"/>
            </a:ext>
          </a:extLst>
        </xdr:cNvPr>
        <xdr:cNvCxnSpPr/>
      </xdr:nvCxnSpPr>
      <xdr:spPr>
        <a:xfrm flipV="1">
          <a:off x="14375764" y="9488805"/>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46C3FEDF-D64F-48FD-BEE3-F8B9351EEFE8}"/>
            </a:ext>
          </a:extLst>
        </xdr:cNvPr>
        <xdr:cNvSpPr txBox="1"/>
      </xdr:nvSpPr>
      <xdr:spPr>
        <a:xfrm>
          <a:off x="144145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2C85BE77-DEA8-4B8B-BBB0-9045775D7F48}"/>
            </a:ext>
          </a:extLst>
        </xdr:cNvPr>
        <xdr:cNvCxnSpPr/>
      </xdr:nvCxnSpPr>
      <xdr:spPr>
        <a:xfrm>
          <a:off x="1428750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964264EC-F198-4D52-BA31-DC6739CCBF32}"/>
            </a:ext>
          </a:extLst>
        </xdr:cNvPr>
        <xdr:cNvSpPr txBox="1"/>
      </xdr:nvSpPr>
      <xdr:spPr>
        <a:xfrm>
          <a:off x="14414500" y="92678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FE4E0F18-5C4A-4809-897D-05F3550E3B9E}"/>
            </a:ext>
          </a:extLst>
        </xdr:cNvPr>
        <xdr:cNvCxnSpPr/>
      </xdr:nvCxnSpPr>
      <xdr:spPr>
        <a:xfrm>
          <a:off x="14287500" y="948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4BBA502C-575F-4696-9666-FE7E5F8C1DD1}"/>
            </a:ext>
          </a:extLst>
        </xdr:cNvPr>
        <xdr:cNvSpPr txBox="1"/>
      </xdr:nvSpPr>
      <xdr:spPr>
        <a:xfrm>
          <a:off x="144145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A7E099CC-1620-4CEF-9C50-BCC8AD756592}"/>
            </a:ext>
          </a:extLst>
        </xdr:cNvPr>
        <xdr:cNvSpPr/>
      </xdr:nvSpPr>
      <xdr:spPr>
        <a:xfrm>
          <a:off x="14325600" y="10091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376E8F7D-D37D-4F46-8F4D-29E82A97ED85}"/>
            </a:ext>
          </a:extLst>
        </xdr:cNvPr>
        <xdr:cNvSpPr/>
      </xdr:nvSpPr>
      <xdr:spPr>
        <a:xfrm>
          <a:off x="1357884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DA9B991E-4413-4671-8EB6-713EA7C92E35}"/>
            </a:ext>
          </a:extLst>
        </xdr:cNvPr>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B57461D5-EA81-4BF5-A4E9-2B94ED3D3CE4}"/>
            </a:ext>
          </a:extLst>
        </xdr:cNvPr>
        <xdr:cNvSpPr/>
      </xdr:nvSpPr>
      <xdr:spPr>
        <a:xfrm>
          <a:off x="12029440" y="10030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73FE9CC5-9DDE-4670-9B45-349012B97098}"/>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4C127668-633C-4C54-86C4-706DFC2E06C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DD36360D-A577-4F16-81B2-199F8EAE347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351BC22A-33F0-4DD5-888C-0F063B2F7CE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3DE902A-67F5-4ADE-BC73-0859A56231B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E2185F5-BA8C-4822-A6AF-099DC1C64E2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645" name="楕円 644">
          <a:extLst>
            <a:ext uri="{FF2B5EF4-FFF2-40B4-BE49-F238E27FC236}">
              <a16:creationId xmlns:a16="http://schemas.microsoft.com/office/drawing/2014/main" id="{917E8C36-D137-4FE1-9D18-622DB1AF8B08}"/>
            </a:ext>
          </a:extLst>
        </xdr:cNvPr>
        <xdr:cNvSpPr/>
      </xdr:nvSpPr>
      <xdr:spPr>
        <a:xfrm>
          <a:off x="14325600" y="100895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53992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AF828E53-E40A-4D90-80C3-20CDE37CFC17}"/>
            </a:ext>
          </a:extLst>
        </xdr:cNvPr>
        <xdr:cNvSpPr txBox="1"/>
      </xdr:nvSpPr>
      <xdr:spPr>
        <a:xfrm>
          <a:off x="14414500"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42545</xdr:rowOff>
    </xdr:from>
    <xdr:to>
      <xdr:col>81</xdr:col>
      <xdr:colOff>101600</xdr:colOff>
      <xdr:row>61</xdr:row>
      <xdr:rowOff>144145</xdr:rowOff>
    </xdr:to>
    <xdr:sp macro="" textlink="">
      <xdr:nvSpPr>
        <xdr:cNvPr id="647" name="楕円 646">
          <a:extLst>
            <a:ext uri="{FF2B5EF4-FFF2-40B4-BE49-F238E27FC236}">
              <a16:creationId xmlns:a16="http://schemas.microsoft.com/office/drawing/2014/main" id="{96D98399-275A-4DBF-A72F-493F37D43BD5}"/>
            </a:ext>
          </a:extLst>
        </xdr:cNvPr>
        <xdr:cNvSpPr/>
      </xdr:nvSpPr>
      <xdr:spPr>
        <a:xfrm>
          <a:off x="1357884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81915</xdr:rowOff>
    </xdr:from>
    <xdr:to>
      <xdr:col>85</xdr:col>
      <xdr:colOff>127000</xdr:colOff>
      <xdr:row>61</xdr:row>
      <xdr:rowOff>93345</xdr:rowOff>
    </xdr:to>
    <xdr:cxnSp macro="">
      <xdr:nvCxnSpPr>
        <xdr:cNvPr id="648" name="直線コネクタ 647">
          <a:extLst>
            <a:ext uri="{FF2B5EF4-FFF2-40B4-BE49-F238E27FC236}">
              <a16:creationId xmlns:a16="http://schemas.microsoft.com/office/drawing/2014/main" id="{54553159-3050-469E-9366-A5F28BC1936E}"/>
            </a:ext>
          </a:extLst>
        </xdr:cNvPr>
        <xdr:cNvCxnSpPr/>
      </xdr:nvCxnSpPr>
      <xdr:spPr>
        <a:xfrm flipV="1">
          <a:off x="13629640" y="10140315"/>
          <a:ext cx="74676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133985</xdr:rowOff>
    </xdr:from>
    <xdr:to>
      <xdr:col>76</xdr:col>
      <xdr:colOff>165100</xdr:colOff>
      <xdr:row>61</xdr:row>
      <xdr:rowOff>64135</xdr:rowOff>
    </xdr:to>
    <xdr:sp macro="" textlink="">
      <xdr:nvSpPr>
        <xdr:cNvPr id="649" name="楕円 648">
          <a:extLst>
            <a:ext uri="{FF2B5EF4-FFF2-40B4-BE49-F238E27FC236}">
              <a16:creationId xmlns:a16="http://schemas.microsoft.com/office/drawing/2014/main" id="{789CFCB1-8B6F-4525-8B62-DDF9F96C2DCB}"/>
            </a:ext>
          </a:extLst>
        </xdr:cNvPr>
        <xdr:cNvSpPr/>
      </xdr:nvSpPr>
      <xdr:spPr>
        <a:xfrm>
          <a:off x="12804140" y="10192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xdr:rowOff>
    </xdr:from>
    <xdr:to>
      <xdr:col>81</xdr:col>
      <xdr:colOff>50800</xdr:colOff>
      <xdr:row>61</xdr:row>
      <xdr:rowOff>93345</xdr:rowOff>
    </xdr:to>
    <xdr:cxnSp macro="">
      <xdr:nvCxnSpPr>
        <xdr:cNvPr id="650" name="直線コネクタ 649">
          <a:extLst>
            <a:ext uri="{FF2B5EF4-FFF2-40B4-BE49-F238E27FC236}">
              <a16:creationId xmlns:a16="http://schemas.microsoft.com/office/drawing/2014/main" id="{CAB1C8D9-7FE1-408E-9FC3-AD5C083D5098}"/>
            </a:ext>
          </a:extLst>
        </xdr:cNvPr>
        <xdr:cNvCxnSpPr/>
      </xdr:nvCxnSpPr>
      <xdr:spPr>
        <a:xfrm>
          <a:off x="12854940" y="10239375"/>
          <a:ext cx="7747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52070</xdr:rowOff>
    </xdr:from>
    <xdr:to>
      <xdr:col>72</xdr:col>
      <xdr:colOff>38100</xdr:colOff>
      <xdr:row>60</xdr:row>
      <xdr:rowOff>153670</xdr:rowOff>
    </xdr:to>
    <xdr:sp macro="" textlink="">
      <xdr:nvSpPr>
        <xdr:cNvPr id="651" name="楕円 650">
          <a:extLst>
            <a:ext uri="{FF2B5EF4-FFF2-40B4-BE49-F238E27FC236}">
              <a16:creationId xmlns:a16="http://schemas.microsoft.com/office/drawing/2014/main" id="{42322B52-6D3C-4738-8394-618E361E6E8C}"/>
            </a:ext>
          </a:extLst>
        </xdr:cNvPr>
        <xdr:cNvSpPr/>
      </xdr:nvSpPr>
      <xdr:spPr>
        <a:xfrm>
          <a:off x="12029440" y="10110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102870</xdr:rowOff>
    </xdr:from>
    <xdr:to>
      <xdr:col>76</xdr:col>
      <xdr:colOff>114300</xdr:colOff>
      <xdr:row>61</xdr:row>
      <xdr:rowOff>13335</xdr:rowOff>
    </xdr:to>
    <xdr:cxnSp macro="">
      <xdr:nvCxnSpPr>
        <xdr:cNvPr id="652" name="直線コネクタ 651">
          <a:extLst>
            <a:ext uri="{FF2B5EF4-FFF2-40B4-BE49-F238E27FC236}">
              <a16:creationId xmlns:a16="http://schemas.microsoft.com/office/drawing/2014/main" id="{6A248353-219D-4D7C-BE01-0885A0759610}"/>
            </a:ext>
          </a:extLst>
        </xdr:cNvPr>
        <xdr:cNvCxnSpPr/>
      </xdr:nvCxnSpPr>
      <xdr:spPr>
        <a:xfrm>
          <a:off x="12072620" y="10161270"/>
          <a:ext cx="78232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23495</xdr:rowOff>
    </xdr:from>
    <xdr:to>
      <xdr:col>67</xdr:col>
      <xdr:colOff>101600</xdr:colOff>
      <xdr:row>60</xdr:row>
      <xdr:rowOff>125095</xdr:rowOff>
    </xdr:to>
    <xdr:sp macro="" textlink="">
      <xdr:nvSpPr>
        <xdr:cNvPr id="653" name="楕円 652">
          <a:extLst>
            <a:ext uri="{FF2B5EF4-FFF2-40B4-BE49-F238E27FC236}">
              <a16:creationId xmlns:a16="http://schemas.microsoft.com/office/drawing/2014/main" id="{FB780F91-B208-4D37-8183-70A837899E05}"/>
            </a:ext>
          </a:extLst>
        </xdr:cNvPr>
        <xdr:cNvSpPr/>
      </xdr:nvSpPr>
      <xdr:spPr>
        <a:xfrm>
          <a:off x="1123188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74295</xdr:rowOff>
    </xdr:from>
    <xdr:to>
      <xdr:col>71</xdr:col>
      <xdr:colOff>177800</xdr:colOff>
      <xdr:row>60</xdr:row>
      <xdr:rowOff>102870</xdr:rowOff>
    </xdr:to>
    <xdr:cxnSp macro="">
      <xdr:nvCxnSpPr>
        <xdr:cNvPr id="654" name="直線コネクタ 653">
          <a:extLst>
            <a:ext uri="{FF2B5EF4-FFF2-40B4-BE49-F238E27FC236}">
              <a16:creationId xmlns:a16="http://schemas.microsoft.com/office/drawing/2014/main" id="{2489FD1F-E269-4950-A360-4032CF5E4ADD}"/>
            </a:ext>
          </a:extLst>
        </xdr:cNvPr>
        <xdr:cNvCxnSpPr/>
      </xdr:nvCxnSpPr>
      <xdr:spPr>
        <a:xfrm>
          <a:off x="11282680" y="1013269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14605CCF-6E9B-4B5E-B7DD-FC7E80A74A94}"/>
            </a:ext>
          </a:extLst>
        </xdr:cNvPr>
        <xdr:cNvSpPr txBox="1"/>
      </xdr:nvSpPr>
      <xdr:spPr>
        <a:xfrm>
          <a:off x="134372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79DCE3EC-2C7C-4B91-A07F-4C7ECA1D71AE}"/>
            </a:ext>
          </a:extLst>
        </xdr:cNvPr>
        <xdr:cNvSpPr txBox="1"/>
      </xdr:nvSpPr>
      <xdr:spPr>
        <a:xfrm>
          <a:off x="12675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7EC08E2E-9CCD-407F-BDCF-1662FC66D6F7}"/>
            </a:ext>
          </a:extLst>
        </xdr:cNvPr>
        <xdr:cNvSpPr txBox="1"/>
      </xdr:nvSpPr>
      <xdr:spPr>
        <a:xfrm>
          <a:off x="119005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418DE313-D53A-43D2-AE47-87BFD80C401B}"/>
            </a:ext>
          </a:extLst>
        </xdr:cNvPr>
        <xdr:cNvSpPr txBox="1"/>
      </xdr:nvSpPr>
      <xdr:spPr>
        <a:xfrm>
          <a:off x="1110298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135272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D234273C-C961-4A03-888E-AC21114386B0}"/>
            </a:ext>
          </a:extLst>
        </xdr:cNvPr>
        <xdr:cNvSpPr txBox="1"/>
      </xdr:nvSpPr>
      <xdr:spPr>
        <a:xfrm>
          <a:off x="134372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55262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CC8B092A-AEA3-4194-9865-1520A882F2AD}"/>
            </a:ext>
          </a:extLst>
        </xdr:cNvPr>
        <xdr:cNvSpPr txBox="1"/>
      </xdr:nvSpPr>
      <xdr:spPr>
        <a:xfrm>
          <a:off x="126752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144797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9C378BEA-B314-4439-9540-272D825E9FD2}"/>
            </a:ext>
          </a:extLst>
        </xdr:cNvPr>
        <xdr:cNvSpPr txBox="1"/>
      </xdr:nvSpPr>
      <xdr:spPr>
        <a:xfrm>
          <a:off x="119005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116222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9E04CD31-F540-4F07-B791-98461F1AB154}"/>
            </a:ext>
          </a:extLst>
        </xdr:cNvPr>
        <xdr:cNvSpPr txBox="1"/>
      </xdr:nvSpPr>
      <xdr:spPr>
        <a:xfrm>
          <a:off x="1110298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533BFDE2-D0DE-4AFC-BDB5-3F34DB4D4AB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66FD88FB-8576-48EE-A69A-75025D84595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4922A14-8F3B-451B-8878-3E6A8A73BD2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1DA1A69F-DDE2-47D0-962C-56449445E49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95B2C84-5DAB-47DF-972B-2B57C152C07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4DC007D3-73FB-4A54-827F-CC9107D6DA4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F2CA86E7-F166-4BEA-A4EA-F5A26F07529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17203450-B32A-4748-ABBC-EE230084F8B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E1FC05CF-E945-4086-B221-A08A2D29E7A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266BDADF-ACB3-45F4-9393-F767B149626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ACC184C8-E742-46F0-9DB6-3A9BC2CF45A4}"/>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4F3D181E-770D-4534-A05C-C1806A05D797}"/>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65574505-CA40-45A7-8E15-CA44BCC98C07}"/>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5762B5FA-05DB-43B8-AF02-5EC71BA93255}"/>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EA8C68B9-8402-403E-B62D-75B6A10598B6}"/>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B845AE4F-56C2-4FC0-89E3-3AEC8BAC549C}"/>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5AA3250D-CB38-4257-9154-86C04D9AC097}"/>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24D37A3C-7E0B-46C2-B3F2-3054D2CBFEED}"/>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78B80055-5BD7-4E6D-8A5B-57162F0E1B9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39E45E4B-F01A-4E45-94AB-F9085DC6E1D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F6D07C23-83C3-4D80-AD45-6CC1DA43DBF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FC8D0691-581F-4FF7-89C9-A92EC6AD794B}"/>
            </a:ext>
          </a:extLst>
        </xdr:cNvPr>
        <xdr:cNvCxnSpPr/>
      </xdr:nvCxnSpPr>
      <xdr:spPr>
        <a:xfrm flipV="1">
          <a:off x="19509104" y="9291066"/>
          <a:ext cx="0" cy="142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68A0DA8D-80E9-4ECC-933A-41E4C173BCF8}"/>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AF4FAC04-C361-4845-BC23-7BAFE4E0B30A}"/>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45C0AE15-1740-4A84-8A6F-9C2A159A39D0}"/>
            </a:ext>
          </a:extLst>
        </xdr:cNvPr>
        <xdr:cNvSpPr txBox="1"/>
      </xdr:nvSpPr>
      <xdr:spPr>
        <a:xfrm>
          <a:off x="19547840" y="907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377D6E41-E935-47C5-BC4D-A3892D15539E}"/>
            </a:ext>
          </a:extLst>
        </xdr:cNvPr>
        <xdr:cNvCxnSpPr/>
      </xdr:nvCxnSpPr>
      <xdr:spPr>
        <a:xfrm>
          <a:off x="194437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6C4A5303-985F-470C-B280-A29296C03ED1}"/>
            </a:ext>
          </a:extLst>
        </xdr:cNvPr>
        <xdr:cNvSpPr txBox="1"/>
      </xdr:nvSpPr>
      <xdr:spPr>
        <a:xfrm>
          <a:off x="19547840" y="1029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9A2FABE5-9E08-49D0-9B09-B367BCF48A58}"/>
            </a:ext>
          </a:extLst>
        </xdr:cNvPr>
        <xdr:cNvSpPr/>
      </xdr:nvSpPr>
      <xdr:spPr>
        <a:xfrm>
          <a:off x="19458940" y="1043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7370DB8A-56FC-486A-8343-384278ABB6F6}"/>
            </a:ext>
          </a:extLst>
        </xdr:cNvPr>
        <xdr:cNvSpPr/>
      </xdr:nvSpPr>
      <xdr:spPr>
        <a:xfrm>
          <a:off x="1873504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434E5853-CBFA-4AB9-BD30-09B465840AD3}"/>
            </a:ext>
          </a:extLst>
        </xdr:cNvPr>
        <xdr:cNvSpPr/>
      </xdr:nvSpPr>
      <xdr:spPr>
        <a:xfrm>
          <a:off x="179374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C178097D-6095-4EE9-A02C-2861834E224A}"/>
            </a:ext>
          </a:extLst>
        </xdr:cNvPr>
        <xdr:cNvSpPr/>
      </xdr:nvSpPr>
      <xdr:spPr>
        <a:xfrm>
          <a:off x="171627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84565310-9B71-4832-B180-86FE0E09E25A}"/>
            </a:ext>
          </a:extLst>
        </xdr:cNvPr>
        <xdr:cNvSpPr/>
      </xdr:nvSpPr>
      <xdr:spPr>
        <a:xfrm>
          <a:off x="1638808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46B5A295-084D-4D0F-BAA7-6DF99F7BF65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2040FDE5-590A-4BCD-B7EF-45EBD321AD0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6DA1FC3-F37B-41C4-B465-AC90674F356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863407A1-34F1-43AD-A4DF-5BB5C7CE6B3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B8EE78C9-1717-402A-BB60-DB529C3A127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700" name="楕円 699">
          <a:extLst>
            <a:ext uri="{FF2B5EF4-FFF2-40B4-BE49-F238E27FC236}">
              <a16:creationId xmlns:a16="http://schemas.microsoft.com/office/drawing/2014/main" id="{31545E46-DE74-42CD-827E-53AC1BB7015B}"/>
            </a:ext>
          </a:extLst>
        </xdr:cNvPr>
        <xdr:cNvSpPr/>
      </xdr:nvSpPr>
      <xdr:spPr>
        <a:xfrm>
          <a:off x="19458940"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ABDA35FE-DA5A-48EF-8FBC-B8FEE980D7CD}"/>
            </a:ext>
          </a:extLst>
        </xdr:cNvPr>
        <xdr:cNvSpPr txBox="1"/>
      </xdr:nvSpPr>
      <xdr:spPr>
        <a:xfrm>
          <a:off x="19547840"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702" name="楕円 701">
          <a:extLst>
            <a:ext uri="{FF2B5EF4-FFF2-40B4-BE49-F238E27FC236}">
              <a16:creationId xmlns:a16="http://schemas.microsoft.com/office/drawing/2014/main" id="{4F0FAE2C-947F-4DB3-B82D-538B35AA3D04}"/>
            </a:ext>
          </a:extLst>
        </xdr:cNvPr>
        <xdr:cNvSpPr/>
      </xdr:nvSpPr>
      <xdr:spPr>
        <a:xfrm>
          <a:off x="18735040" y="105303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63</xdr:row>
      <xdr:rowOff>16002</xdr:rowOff>
    </xdr:to>
    <xdr:cxnSp macro="">
      <xdr:nvCxnSpPr>
        <xdr:cNvPr id="703" name="直線コネクタ 702">
          <a:extLst>
            <a:ext uri="{FF2B5EF4-FFF2-40B4-BE49-F238E27FC236}">
              <a16:creationId xmlns:a16="http://schemas.microsoft.com/office/drawing/2014/main" id="{02F92FF5-9D1D-4091-A436-84D5072FF9C1}"/>
            </a:ext>
          </a:extLst>
        </xdr:cNvPr>
        <xdr:cNvCxnSpPr/>
      </xdr:nvCxnSpPr>
      <xdr:spPr>
        <a:xfrm flipV="1">
          <a:off x="18778220" y="10553700"/>
          <a:ext cx="73152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136652</xdr:rowOff>
    </xdr:from>
    <xdr:to>
      <xdr:col>107</xdr:col>
      <xdr:colOff>101600</xdr:colOff>
      <xdr:row>63</xdr:row>
      <xdr:rowOff>66802</xdr:rowOff>
    </xdr:to>
    <xdr:sp macro="" textlink="">
      <xdr:nvSpPr>
        <xdr:cNvPr id="704" name="楕円 703">
          <a:extLst>
            <a:ext uri="{FF2B5EF4-FFF2-40B4-BE49-F238E27FC236}">
              <a16:creationId xmlns:a16="http://schemas.microsoft.com/office/drawing/2014/main" id="{FF64B9CC-5A0D-40D6-A963-B828BB292AD9}"/>
            </a:ext>
          </a:extLst>
        </xdr:cNvPr>
        <xdr:cNvSpPr/>
      </xdr:nvSpPr>
      <xdr:spPr>
        <a:xfrm>
          <a:off x="17937480" y="10530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16002</xdr:rowOff>
    </xdr:to>
    <xdr:cxnSp macro="">
      <xdr:nvCxnSpPr>
        <xdr:cNvPr id="705" name="直線コネクタ 704">
          <a:extLst>
            <a:ext uri="{FF2B5EF4-FFF2-40B4-BE49-F238E27FC236}">
              <a16:creationId xmlns:a16="http://schemas.microsoft.com/office/drawing/2014/main" id="{2DA7CCDF-E1C1-4514-8FA4-B95D2CDFEDA9}"/>
            </a:ext>
          </a:extLst>
        </xdr:cNvPr>
        <xdr:cNvCxnSpPr/>
      </xdr:nvCxnSpPr>
      <xdr:spPr>
        <a:xfrm>
          <a:off x="17988280" y="1057732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06" name="楕円 705">
          <a:extLst>
            <a:ext uri="{FF2B5EF4-FFF2-40B4-BE49-F238E27FC236}">
              <a16:creationId xmlns:a16="http://schemas.microsoft.com/office/drawing/2014/main" id="{D3996D67-B6D7-4201-9807-D8B62E46C0F1}"/>
            </a:ext>
          </a:extLst>
        </xdr:cNvPr>
        <xdr:cNvSpPr/>
      </xdr:nvSpPr>
      <xdr:spPr>
        <a:xfrm>
          <a:off x="17162780" y="10539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xdr:rowOff>
    </xdr:from>
    <xdr:to>
      <xdr:col>107</xdr:col>
      <xdr:colOff>50800</xdr:colOff>
      <xdr:row>63</xdr:row>
      <xdr:rowOff>25146</xdr:rowOff>
    </xdr:to>
    <xdr:cxnSp macro="">
      <xdr:nvCxnSpPr>
        <xdr:cNvPr id="707" name="直線コネクタ 706">
          <a:extLst>
            <a:ext uri="{FF2B5EF4-FFF2-40B4-BE49-F238E27FC236}">
              <a16:creationId xmlns:a16="http://schemas.microsoft.com/office/drawing/2014/main" id="{4F15B45E-7029-4FD5-8BF9-92E9A1FEDDC7}"/>
            </a:ext>
          </a:extLst>
        </xdr:cNvPr>
        <xdr:cNvCxnSpPr/>
      </xdr:nvCxnSpPr>
      <xdr:spPr>
        <a:xfrm flipV="1">
          <a:off x="17213580" y="10577322"/>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708" name="楕円 707">
          <a:extLst>
            <a:ext uri="{FF2B5EF4-FFF2-40B4-BE49-F238E27FC236}">
              <a16:creationId xmlns:a16="http://schemas.microsoft.com/office/drawing/2014/main" id="{9B298444-C5DB-4F9B-B243-2A14EE0D61F3}"/>
            </a:ext>
          </a:extLst>
        </xdr:cNvPr>
        <xdr:cNvSpPr/>
      </xdr:nvSpPr>
      <xdr:spPr>
        <a:xfrm>
          <a:off x="16388080" y="10369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63</xdr:row>
      <xdr:rowOff>25146</xdr:rowOff>
    </xdr:to>
    <xdr:cxnSp macro="">
      <xdr:nvCxnSpPr>
        <xdr:cNvPr id="709" name="直線コネクタ 708">
          <a:extLst>
            <a:ext uri="{FF2B5EF4-FFF2-40B4-BE49-F238E27FC236}">
              <a16:creationId xmlns:a16="http://schemas.microsoft.com/office/drawing/2014/main" id="{D1D96A8C-CB76-403E-90D5-D6CD7F829941}"/>
            </a:ext>
          </a:extLst>
        </xdr:cNvPr>
        <xdr:cNvCxnSpPr/>
      </xdr:nvCxnSpPr>
      <xdr:spPr>
        <a:xfrm>
          <a:off x="16431260" y="10416540"/>
          <a:ext cx="78232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a:extLst>
            <a:ext uri="{FF2B5EF4-FFF2-40B4-BE49-F238E27FC236}">
              <a16:creationId xmlns:a16="http://schemas.microsoft.com/office/drawing/2014/main" id="{055024E7-27A1-46FD-B9DB-9BC72F348B15}"/>
            </a:ext>
          </a:extLst>
        </xdr:cNvPr>
        <xdr:cNvSpPr txBox="1"/>
      </xdr:nvSpPr>
      <xdr:spPr>
        <a:xfrm>
          <a:off x="1856112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a:extLst>
            <a:ext uri="{FF2B5EF4-FFF2-40B4-BE49-F238E27FC236}">
              <a16:creationId xmlns:a16="http://schemas.microsoft.com/office/drawing/2014/main" id="{4BC55243-2255-4E16-8B52-991B8D425B41}"/>
            </a:ext>
          </a:extLst>
        </xdr:cNvPr>
        <xdr:cNvSpPr txBox="1"/>
      </xdr:nvSpPr>
      <xdr:spPr>
        <a:xfrm>
          <a:off x="1777626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a:extLst>
            <a:ext uri="{FF2B5EF4-FFF2-40B4-BE49-F238E27FC236}">
              <a16:creationId xmlns:a16="http://schemas.microsoft.com/office/drawing/2014/main" id="{DF6566E6-BE1E-4CD5-97B5-D5E0189BFACC}"/>
            </a:ext>
          </a:extLst>
        </xdr:cNvPr>
        <xdr:cNvSpPr txBox="1"/>
      </xdr:nvSpPr>
      <xdr:spPr>
        <a:xfrm>
          <a:off x="1700156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713" name="n_4aveValue【保健センター・保健所】&#10;一人当たり面積">
          <a:extLst>
            <a:ext uri="{FF2B5EF4-FFF2-40B4-BE49-F238E27FC236}">
              <a16:creationId xmlns:a16="http://schemas.microsoft.com/office/drawing/2014/main" id="{0EBC307C-6C63-4321-897F-9AE86FCB0720}"/>
            </a:ext>
          </a:extLst>
        </xdr:cNvPr>
        <xdr:cNvSpPr txBox="1"/>
      </xdr:nvSpPr>
      <xdr:spPr>
        <a:xfrm>
          <a:off x="162268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714" name="n_1mainValue【保健センター・保健所】&#10;一人当たり面積">
          <a:extLst>
            <a:ext uri="{FF2B5EF4-FFF2-40B4-BE49-F238E27FC236}">
              <a16:creationId xmlns:a16="http://schemas.microsoft.com/office/drawing/2014/main" id="{8F734B5E-8ADA-40BB-8AAA-3EA713C16600}"/>
            </a:ext>
          </a:extLst>
        </xdr:cNvPr>
        <xdr:cNvSpPr txBox="1"/>
      </xdr:nvSpPr>
      <xdr:spPr>
        <a:xfrm>
          <a:off x="185611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715" name="n_2mainValue【保健センター・保健所】&#10;一人当たり面積">
          <a:extLst>
            <a:ext uri="{FF2B5EF4-FFF2-40B4-BE49-F238E27FC236}">
              <a16:creationId xmlns:a16="http://schemas.microsoft.com/office/drawing/2014/main" id="{0C3353E2-F32B-47D7-B0B2-5B43F22706FF}"/>
            </a:ext>
          </a:extLst>
        </xdr:cNvPr>
        <xdr:cNvSpPr txBox="1"/>
      </xdr:nvSpPr>
      <xdr:spPr>
        <a:xfrm>
          <a:off x="1777626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16" name="n_3mainValue【保健センター・保健所】&#10;一人当たり面積">
          <a:extLst>
            <a:ext uri="{FF2B5EF4-FFF2-40B4-BE49-F238E27FC236}">
              <a16:creationId xmlns:a16="http://schemas.microsoft.com/office/drawing/2014/main" id="{55CC8C08-5723-4602-9EC7-904BE503DE7B}"/>
            </a:ext>
          </a:extLst>
        </xdr:cNvPr>
        <xdr:cNvSpPr txBox="1"/>
      </xdr:nvSpPr>
      <xdr:spPr>
        <a:xfrm>
          <a:off x="17001567"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717" name="n_4mainValue【保健センター・保健所】&#10;一人当たり面積">
          <a:extLst>
            <a:ext uri="{FF2B5EF4-FFF2-40B4-BE49-F238E27FC236}">
              <a16:creationId xmlns:a16="http://schemas.microsoft.com/office/drawing/2014/main" id="{52FA9213-CC52-443B-B3F9-9363D261D5AC}"/>
            </a:ext>
          </a:extLst>
        </xdr:cNvPr>
        <xdr:cNvSpPr txBox="1"/>
      </xdr:nvSpPr>
      <xdr:spPr>
        <a:xfrm>
          <a:off x="1622686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366C4F5F-DBEF-4289-B01D-A196287E558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8C782AC7-D1B7-48C9-B3C8-1FF10612FAC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2D9F7BCA-B41A-4933-BFE2-B428F025B2A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8F4E3EE8-E121-4A48-8F78-8CCBEF174B5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C23B676C-D1A2-447E-ADE3-B7EEFE85E76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484D6A43-AAAF-4D7E-BD49-44C050EFA6B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63156C29-3261-41B5-B9C9-18E6E4B3229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D9BA9A60-7505-4260-B436-71FE55A4C6A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F7303105-D02F-4AD1-A0CE-E6EDD913EDB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77658749-E937-4228-8E1D-7C085E0CB77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55079755-7B8E-415A-B996-FBDD7CC3D05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A1C827F8-F513-4086-9732-6BB5B27C9CD0}"/>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E9D2910E-C9C5-4623-8C88-0F3EF73D97B4}"/>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43448CFA-D6BB-4D86-9575-C2DC87261623}"/>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1494A11E-5197-4DBB-A78C-0DB85A9D27A6}"/>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1E65878E-B2AF-4A64-922F-773EDACDBA81}"/>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38A4E416-4C1D-4AE9-9F32-D87F8CA730C2}"/>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4C792C99-4CB2-4E48-ADB9-B80409EDAAB7}"/>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35FA8394-4364-4F37-863B-3361E2805371}"/>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55BD9C3B-3151-4473-BEAD-D69746F2462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38C10449-968A-48B2-8699-567084E40E23}"/>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A41C43C8-FBEF-4DC8-BAB7-525E2566E45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2EE57E1C-F611-412C-BAF8-96CB76E8D955}"/>
            </a:ext>
          </a:extLst>
        </xdr:cNvPr>
        <xdr:cNvCxnSpPr/>
      </xdr:nvCxnSpPr>
      <xdr:spPr>
        <a:xfrm flipV="1">
          <a:off x="14375764" y="13005817"/>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DA6BB5A6-B62D-4E22-8F8E-1D33742A88AB}"/>
            </a:ext>
          </a:extLst>
        </xdr:cNvPr>
        <xdr:cNvSpPr txBox="1"/>
      </xdr:nvSpPr>
      <xdr:spPr>
        <a:xfrm>
          <a:off x="14414500" y="142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857E1C8A-5225-482F-A6DD-6C765268FA16}"/>
            </a:ext>
          </a:extLst>
        </xdr:cNvPr>
        <xdr:cNvCxnSpPr/>
      </xdr:nvCxnSpPr>
      <xdr:spPr>
        <a:xfrm>
          <a:off x="14287500" y="14236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2D8DDA81-9E70-410B-9A86-B40D1DBBD77E}"/>
            </a:ext>
          </a:extLst>
        </xdr:cNvPr>
        <xdr:cNvSpPr txBox="1"/>
      </xdr:nvSpPr>
      <xdr:spPr>
        <a:xfrm>
          <a:off x="14414500" y="1278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95BAD894-8567-4EDC-8FCC-6E3C3EC79692}"/>
            </a:ext>
          </a:extLst>
        </xdr:cNvPr>
        <xdr:cNvCxnSpPr/>
      </xdr:nvCxnSpPr>
      <xdr:spPr>
        <a:xfrm>
          <a:off x="14287500" y="13005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E5B6F702-C76C-4D77-8098-EC3CCA4D3EB7}"/>
            </a:ext>
          </a:extLst>
        </xdr:cNvPr>
        <xdr:cNvSpPr txBox="1"/>
      </xdr:nvSpPr>
      <xdr:spPr>
        <a:xfrm>
          <a:off x="14414500" y="1332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D6FD93DD-B29A-4B4B-A97A-6231230F79CB}"/>
            </a:ext>
          </a:extLst>
        </xdr:cNvPr>
        <xdr:cNvSpPr/>
      </xdr:nvSpPr>
      <xdr:spPr>
        <a:xfrm>
          <a:off x="14325600" y="134716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579BF8BB-E7D2-4BA4-BFFF-64FDC9074E21}"/>
            </a:ext>
          </a:extLst>
        </xdr:cNvPr>
        <xdr:cNvSpPr/>
      </xdr:nvSpPr>
      <xdr:spPr>
        <a:xfrm>
          <a:off x="1357884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06F96B6B-C9DF-45CE-8FD5-9D01F6D400F2}"/>
            </a:ext>
          </a:extLst>
        </xdr:cNvPr>
        <xdr:cNvSpPr/>
      </xdr:nvSpPr>
      <xdr:spPr>
        <a:xfrm>
          <a:off x="12804140" y="1342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10E2C0CB-174D-4228-82E2-EF1F79CCE2EF}"/>
            </a:ext>
          </a:extLst>
        </xdr:cNvPr>
        <xdr:cNvSpPr/>
      </xdr:nvSpPr>
      <xdr:spPr>
        <a:xfrm>
          <a:off x="12029440" y="13406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15D6AC6E-DB2B-4C20-983B-F3AAE1251CD2}"/>
            </a:ext>
          </a:extLst>
        </xdr:cNvPr>
        <xdr:cNvSpPr/>
      </xdr:nvSpPr>
      <xdr:spPr>
        <a:xfrm>
          <a:off x="11231880" y="13381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C811C47D-722D-4062-A717-40197A688AA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5E6C452F-520D-4202-A613-D171966E8D1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3CC70FCD-3945-4118-A00F-B86329BEDE4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A054B91-F5DA-41BA-B3D0-69A5512D567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708FCB47-1ADF-433C-970E-7B97296AA3A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56" name="楕円 755">
          <a:extLst>
            <a:ext uri="{FF2B5EF4-FFF2-40B4-BE49-F238E27FC236}">
              <a16:creationId xmlns:a16="http://schemas.microsoft.com/office/drawing/2014/main" id="{D25B26DF-B269-4BD3-A5DD-ADAAF0BB0D63}"/>
            </a:ext>
          </a:extLst>
        </xdr:cNvPr>
        <xdr:cNvSpPr/>
      </xdr:nvSpPr>
      <xdr:spPr>
        <a:xfrm>
          <a:off x="14325600" y="137474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150892</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0AA0325B-617F-4B87-87E9-46C0E24811CC}"/>
            </a:ext>
          </a:extLst>
        </xdr:cNvPr>
        <xdr:cNvSpPr txBox="1"/>
      </xdr:nvSpPr>
      <xdr:spPr>
        <a:xfrm>
          <a:off x="14414500" y="13729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138176</xdr:rowOff>
    </xdr:from>
    <xdr:to>
      <xdr:col>81</xdr:col>
      <xdr:colOff>101600</xdr:colOff>
      <xdr:row>82</xdr:row>
      <xdr:rowOff>68326</xdr:rowOff>
    </xdr:to>
    <xdr:sp macro="" textlink="">
      <xdr:nvSpPr>
        <xdr:cNvPr id="758" name="楕円 757">
          <a:extLst>
            <a:ext uri="{FF2B5EF4-FFF2-40B4-BE49-F238E27FC236}">
              <a16:creationId xmlns:a16="http://schemas.microsoft.com/office/drawing/2014/main" id="{D2C9119D-1587-43DB-B2B2-45F6246D9074}"/>
            </a:ext>
          </a:extLst>
        </xdr:cNvPr>
        <xdr:cNvSpPr/>
      </xdr:nvSpPr>
      <xdr:spPr>
        <a:xfrm>
          <a:off x="13578840" y="13717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17526</xdr:rowOff>
    </xdr:from>
    <xdr:to>
      <xdr:col>85</xdr:col>
      <xdr:colOff>127000</xdr:colOff>
      <xdr:row>82</xdr:row>
      <xdr:rowOff>51815</xdr:rowOff>
    </xdr:to>
    <xdr:cxnSp macro="">
      <xdr:nvCxnSpPr>
        <xdr:cNvPr id="759" name="直線コネクタ 758">
          <a:extLst>
            <a:ext uri="{FF2B5EF4-FFF2-40B4-BE49-F238E27FC236}">
              <a16:creationId xmlns:a16="http://schemas.microsoft.com/office/drawing/2014/main" id="{F4AD7142-48AC-46F3-9F10-9601BF88D75C}"/>
            </a:ext>
          </a:extLst>
        </xdr:cNvPr>
        <xdr:cNvCxnSpPr/>
      </xdr:nvCxnSpPr>
      <xdr:spPr>
        <a:xfrm>
          <a:off x="13629640" y="13764006"/>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103887</xdr:rowOff>
    </xdr:from>
    <xdr:to>
      <xdr:col>76</xdr:col>
      <xdr:colOff>165100</xdr:colOff>
      <xdr:row>82</xdr:row>
      <xdr:rowOff>34037</xdr:rowOff>
    </xdr:to>
    <xdr:sp macro="" textlink="">
      <xdr:nvSpPr>
        <xdr:cNvPr id="760" name="楕円 759">
          <a:extLst>
            <a:ext uri="{FF2B5EF4-FFF2-40B4-BE49-F238E27FC236}">
              <a16:creationId xmlns:a16="http://schemas.microsoft.com/office/drawing/2014/main" id="{1FFD6368-0CE5-4252-95F4-205AD3C87206}"/>
            </a:ext>
          </a:extLst>
        </xdr:cNvPr>
        <xdr:cNvSpPr/>
      </xdr:nvSpPr>
      <xdr:spPr>
        <a:xfrm>
          <a:off x="12804140" y="136827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154687</xdr:rowOff>
    </xdr:from>
    <xdr:to>
      <xdr:col>81</xdr:col>
      <xdr:colOff>50800</xdr:colOff>
      <xdr:row>82</xdr:row>
      <xdr:rowOff>17526</xdr:rowOff>
    </xdr:to>
    <xdr:cxnSp macro="">
      <xdr:nvCxnSpPr>
        <xdr:cNvPr id="761" name="直線コネクタ 760">
          <a:extLst>
            <a:ext uri="{FF2B5EF4-FFF2-40B4-BE49-F238E27FC236}">
              <a16:creationId xmlns:a16="http://schemas.microsoft.com/office/drawing/2014/main" id="{C8C26AB0-83F9-4AEE-B7EF-5D0D0B7ED4F7}"/>
            </a:ext>
          </a:extLst>
        </xdr:cNvPr>
        <xdr:cNvCxnSpPr/>
      </xdr:nvCxnSpPr>
      <xdr:spPr>
        <a:xfrm>
          <a:off x="12854940" y="13733527"/>
          <a:ext cx="7747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92456</xdr:rowOff>
    </xdr:from>
    <xdr:to>
      <xdr:col>72</xdr:col>
      <xdr:colOff>38100</xdr:colOff>
      <xdr:row>82</xdr:row>
      <xdr:rowOff>22606</xdr:rowOff>
    </xdr:to>
    <xdr:sp macro="" textlink="">
      <xdr:nvSpPr>
        <xdr:cNvPr id="762" name="楕円 761">
          <a:extLst>
            <a:ext uri="{FF2B5EF4-FFF2-40B4-BE49-F238E27FC236}">
              <a16:creationId xmlns:a16="http://schemas.microsoft.com/office/drawing/2014/main" id="{08F7A9CF-432E-4B21-8D1B-18F9DFBC203A}"/>
            </a:ext>
          </a:extLst>
        </xdr:cNvPr>
        <xdr:cNvSpPr/>
      </xdr:nvSpPr>
      <xdr:spPr>
        <a:xfrm>
          <a:off x="12029440" y="13671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143256</xdr:rowOff>
    </xdr:from>
    <xdr:to>
      <xdr:col>76</xdr:col>
      <xdr:colOff>114300</xdr:colOff>
      <xdr:row>81</xdr:row>
      <xdr:rowOff>154687</xdr:rowOff>
    </xdr:to>
    <xdr:cxnSp macro="">
      <xdr:nvCxnSpPr>
        <xdr:cNvPr id="763" name="直線コネクタ 762">
          <a:extLst>
            <a:ext uri="{FF2B5EF4-FFF2-40B4-BE49-F238E27FC236}">
              <a16:creationId xmlns:a16="http://schemas.microsoft.com/office/drawing/2014/main" id="{F061A359-70A9-4A60-B099-5FF2BBCE4148}"/>
            </a:ext>
          </a:extLst>
        </xdr:cNvPr>
        <xdr:cNvCxnSpPr/>
      </xdr:nvCxnSpPr>
      <xdr:spPr>
        <a:xfrm>
          <a:off x="12072620" y="13722096"/>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51308</xdr:rowOff>
    </xdr:from>
    <xdr:to>
      <xdr:col>67</xdr:col>
      <xdr:colOff>101600</xdr:colOff>
      <xdr:row>81</xdr:row>
      <xdr:rowOff>152908</xdr:rowOff>
    </xdr:to>
    <xdr:sp macro="" textlink="">
      <xdr:nvSpPr>
        <xdr:cNvPr id="764" name="楕円 763">
          <a:extLst>
            <a:ext uri="{FF2B5EF4-FFF2-40B4-BE49-F238E27FC236}">
              <a16:creationId xmlns:a16="http://schemas.microsoft.com/office/drawing/2014/main" id="{E8A9EA22-B829-4FE7-A0DB-E3611FD3F1FF}"/>
            </a:ext>
          </a:extLst>
        </xdr:cNvPr>
        <xdr:cNvSpPr/>
      </xdr:nvSpPr>
      <xdr:spPr>
        <a:xfrm>
          <a:off x="1123188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102108</xdr:rowOff>
    </xdr:from>
    <xdr:to>
      <xdr:col>71</xdr:col>
      <xdr:colOff>177800</xdr:colOff>
      <xdr:row>81</xdr:row>
      <xdr:rowOff>143256</xdr:rowOff>
    </xdr:to>
    <xdr:cxnSp macro="">
      <xdr:nvCxnSpPr>
        <xdr:cNvPr id="765" name="直線コネクタ 764">
          <a:extLst>
            <a:ext uri="{FF2B5EF4-FFF2-40B4-BE49-F238E27FC236}">
              <a16:creationId xmlns:a16="http://schemas.microsoft.com/office/drawing/2014/main" id="{D61FF5F9-C13A-4D84-9BF4-75EBC835DFB1}"/>
            </a:ext>
          </a:extLst>
        </xdr:cNvPr>
        <xdr:cNvCxnSpPr/>
      </xdr:nvCxnSpPr>
      <xdr:spPr>
        <a:xfrm>
          <a:off x="11282680" y="13680948"/>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66" name="n_1aveValue【消防施設】&#10;有形固定資産減価償却率">
          <a:extLst>
            <a:ext uri="{FF2B5EF4-FFF2-40B4-BE49-F238E27FC236}">
              <a16:creationId xmlns:a16="http://schemas.microsoft.com/office/drawing/2014/main" id="{AB066CC4-7D9D-4658-AF00-5E87EEA513B3}"/>
            </a:ext>
          </a:extLst>
        </xdr:cNvPr>
        <xdr:cNvSpPr txBox="1"/>
      </xdr:nvSpPr>
      <xdr:spPr>
        <a:xfrm>
          <a:off x="134372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67" name="n_2aveValue【消防施設】&#10;有形固定資産減価償却率">
          <a:extLst>
            <a:ext uri="{FF2B5EF4-FFF2-40B4-BE49-F238E27FC236}">
              <a16:creationId xmlns:a16="http://schemas.microsoft.com/office/drawing/2014/main" id="{8F9B187B-0E5F-46CB-BC95-54B3E5C17E9E}"/>
            </a:ext>
          </a:extLst>
        </xdr:cNvPr>
        <xdr:cNvSpPr txBox="1"/>
      </xdr:nvSpPr>
      <xdr:spPr>
        <a:xfrm>
          <a:off x="12675244" y="1321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8" name="n_3aveValue【消防施設】&#10;有形固定資産減価償却率">
          <a:extLst>
            <a:ext uri="{FF2B5EF4-FFF2-40B4-BE49-F238E27FC236}">
              <a16:creationId xmlns:a16="http://schemas.microsoft.com/office/drawing/2014/main" id="{2557D006-699B-41D3-A92D-497DC21425B6}"/>
            </a:ext>
          </a:extLst>
        </xdr:cNvPr>
        <xdr:cNvSpPr txBox="1"/>
      </xdr:nvSpPr>
      <xdr:spPr>
        <a:xfrm>
          <a:off x="1190054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69" name="n_4aveValue【消防施設】&#10;有形固定資産減価償却率">
          <a:extLst>
            <a:ext uri="{FF2B5EF4-FFF2-40B4-BE49-F238E27FC236}">
              <a16:creationId xmlns:a16="http://schemas.microsoft.com/office/drawing/2014/main" id="{8EC722C1-5FDB-4AED-946E-3913154A9A83}"/>
            </a:ext>
          </a:extLst>
        </xdr:cNvPr>
        <xdr:cNvSpPr txBox="1"/>
      </xdr:nvSpPr>
      <xdr:spPr>
        <a:xfrm>
          <a:off x="11102984"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59453</xdr:rowOff>
    </xdr:from>
    <xdr:ext cx="405111" cy="259045"/>
    <xdr:sp macro="" textlink="">
      <xdr:nvSpPr>
        <xdr:cNvPr id="770" name="n_1mainValue【消防施設】&#10;有形固定資産減価償却率">
          <a:extLst>
            <a:ext uri="{FF2B5EF4-FFF2-40B4-BE49-F238E27FC236}">
              <a16:creationId xmlns:a16="http://schemas.microsoft.com/office/drawing/2014/main" id="{BFDD347A-4899-43D9-8624-01E8A0CB3E77}"/>
            </a:ext>
          </a:extLst>
        </xdr:cNvPr>
        <xdr:cNvSpPr txBox="1"/>
      </xdr:nvSpPr>
      <xdr:spPr>
        <a:xfrm>
          <a:off x="13437244" y="13805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25164</xdr:rowOff>
    </xdr:from>
    <xdr:ext cx="405111" cy="259045"/>
    <xdr:sp macro="" textlink="">
      <xdr:nvSpPr>
        <xdr:cNvPr id="771" name="n_2mainValue【消防施設】&#10;有形固定資産減価償却率">
          <a:extLst>
            <a:ext uri="{FF2B5EF4-FFF2-40B4-BE49-F238E27FC236}">
              <a16:creationId xmlns:a16="http://schemas.microsoft.com/office/drawing/2014/main" id="{64AA0D30-E569-4812-ABCC-BB7DEA7FAB95}"/>
            </a:ext>
          </a:extLst>
        </xdr:cNvPr>
        <xdr:cNvSpPr txBox="1"/>
      </xdr:nvSpPr>
      <xdr:spPr>
        <a:xfrm>
          <a:off x="12675244" y="1377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13733</xdr:rowOff>
    </xdr:from>
    <xdr:ext cx="405111" cy="259045"/>
    <xdr:sp macro="" textlink="">
      <xdr:nvSpPr>
        <xdr:cNvPr id="772" name="n_3mainValue【消防施設】&#10;有形固定資産減価償却率">
          <a:extLst>
            <a:ext uri="{FF2B5EF4-FFF2-40B4-BE49-F238E27FC236}">
              <a16:creationId xmlns:a16="http://schemas.microsoft.com/office/drawing/2014/main" id="{569B44D1-7F2D-4562-B90A-FA9773DEDCCB}"/>
            </a:ext>
          </a:extLst>
        </xdr:cNvPr>
        <xdr:cNvSpPr txBox="1"/>
      </xdr:nvSpPr>
      <xdr:spPr>
        <a:xfrm>
          <a:off x="11900544" y="1376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144035</xdr:rowOff>
    </xdr:from>
    <xdr:ext cx="405111" cy="259045"/>
    <xdr:sp macro="" textlink="">
      <xdr:nvSpPr>
        <xdr:cNvPr id="773" name="n_4mainValue【消防施設】&#10;有形固定資産減価償却率">
          <a:extLst>
            <a:ext uri="{FF2B5EF4-FFF2-40B4-BE49-F238E27FC236}">
              <a16:creationId xmlns:a16="http://schemas.microsoft.com/office/drawing/2014/main" id="{C2004B48-3701-4E46-BA40-AFC7DC336036}"/>
            </a:ext>
          </a:extLst>
        </xdr:cNvPr>
        <xdr:cNvSpPr txBox="1"/>
      </xdr:nvSpPr>
      <xdr:spPr>
        <a:xfrm>
          <a:off x="11102984" y="1372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3E04648F-95C7-4136-A5D8-579FCA4C69E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BCED45CA-06B9-4DA0-959A-04B10ABDAAD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65482504-6A31-43D4-A042-0CA8CB151DC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44A4A4AD-B79C-4372-BBE8-58885C7DDF2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824595C6-B7C9-45E4-B60B-0DE0E24CE3A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65FFB2F6-867B-429D-8D8B-C67DBA51493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D8B056F1-B5B5-4E55-920C-AB52DA2ED13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76719C1F-1574-4C83-A4B9-BC42DAEF63F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E84CE073-3D0D-4063-9DCC-BF985CD4616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8764EB1B-8781-482E-A207-3627B2D60B1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02EF8E87-D068-49FA-93D4-2F0273CD4E14}"/>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ED3B4CDA-3828-4F97-A8B1-2E9224E7EF52}"/>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7AFD468A-0D89-4AE1-8954-A07E237F7EEC}"/>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BE724480-C647-44B1-BFDE-6CBFE14DA885}"/>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DCA3E55D-BEB1-44F9-A0E4-74BCEC4A0EA6}"/>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E9E5EB36-880B-4CD6-AAEF-64CC5CDF37B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74D5202E-E39F-4FDE-963E-27E460D06243}"/>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4346E74B-4B74-468F-B133-7FA6938317A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F158CE8C-4275-4B1F-86D2-7503FB5B860D}"/>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BB45FD70-A9CE-4DBC-896A-5608049D9539}"/>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F477D72D-0887-40AC-8F10-8C588EB03B5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EC84D7CA-12EB-4B68-9937-477A5E6DE34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8E568E96-7C7E-4D99-ADA2-027DB2B77F0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62D10463-0699-4D7D-980D-2D89024EE5D0}"/>
            </a:ext>
          </a:extLst>
        </xdr:cNvPr>
        <xdr:cNvCxnSpPr/>
      </xdr:nvCxnSpPr>
      <xdr:spPr>
        <a:xfrm flipV="1">
          <a:off x="19509104" y="129908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3C1BCC93-1C11-4614-A881-6E01C4497D60}"/>
            </a:ext>
          </a:extLst>
        </xdr:cNvPr>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BC10BE63-D335-48D9-9A76-3C83556EC887}"/>
            </a:ext>
          </a:extLst>
        </xdr:cNvPr>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66E7D953-F8B4-4635-AB02-AAA9A2C87EC6}"/>
            </a:ext>
          </a:extLst>
        </xdr:cNvPr>
        <xdr:cNvSpPr txBox="1"/>
      </xdr:nvSpPr>
      <xdr:spPr>
        <a:xfrm>
          <a:off x="195478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D033D414-357A-4841-B43C-E5CEEEEA5828}"/>
            </a:ext>
          </a:extLst>
        </xdr:cNvPr>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a:extLst>
            <a:ext uri="{FF2B5EF4-FFF2-40B4-BE49-F238E27FC236}">
              <a16:creationId xmlns:a16="http://schemas.microsoft.com/office/drawing/2014/main" id="{D077EB21-5A0B-44C1-9863-3062FEAB0750}"/>
            </a:ext>
          </a:extLst>
        </xdr:cNvPr>
        <xdr:cNvSpPr txBox="1"/>
      </xdr:nvSpPr>
      <xdr:spPr>
        <a:xfrm>
          <a:off x="19547840" y="13728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06A32BAD-1012-4CFF-BB8A-702B1A23C7E9}"/>
            </a:ext>
          </a:extLst>
        </xdr:cNvPr>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9BAD4C72-0CB6-43D4-9498-15217887C86D}"/>
            </a:ext>
          </a:extLst>
        </xdr:cNvPr>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AE78E5DA-1784-4F28-96B4-C59E3ECDB18C}"/>
            </a:ext>
          </a:extLst>
        </xdr:cNvPr>
        <xdr:cNvSpPr/>
      </xdr:nvSpPr>
      <xdr:spPr>
        <a:xfrm>
          <a:off x="179374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850BDFF3-3AD9-473B-A08B-5D5AF254521D}"/>
            </a:ext>
          </a:extLst>
        </xdr:cNvPr>
        <xdr:cNvSpPr/>
      </xdr:nvSpPr>
      <xdr:spPr>
        <a:xfrm>
          <a:off x="171627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818B9534-442A-45AD-91D2-C4A126BF4BF1}"/>
            </a:ext>
          </a:extLst>
        </xdr:cNvPr>
        <xdr:cNvSpPr/>
      </xdr:nvSpPr>
      <xdr:spPr>
        <a:xfrm>
          <a:off x="1638808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FA7F8580-D7A2-45CD-AEA4-ABA4503DCF5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E6805EB6-DBB1-494F-BBF0-9CA3A3CC216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100EF5CB-A23F-4633-BB6F-96F67D5CA1F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DE059575-DCF9-4881-BA77-FE28A5A8005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C3EB5FE4-9079-4AF4-BC7C-340A4FDB1A1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楕円 812">
          <a:extLst>
            <a:ext uri="{FF2B5EF4-FFF2-40B4-BE49-F238E27FC236}">
              <a16:creationId xmlns:a16="http://schemas.microsoft.com/office/drawing/2014/main" id="{CD7706CA-27CC-47EE-A044-D9B90277ACB8}"/>
            </a:ext>
          </a:extLst>
        </xdr:cNvPr>
        <xdr:cNvSpPr/>
      </xdr:nvSpPr>
      <xdr:spPr>
        <a:xfrm>
          <a:off x="19458940" y="1404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111777</xdr:rowOff>
    </xdr:from>
    <xdr:ext cx="469744" cy="259045"/>
    <xdr:sp macro="" textlink="">
      <xdr:nvSpPr>
        <xdr:cNvPr id="814" name="【消防施設】&#10;一人当たり面積該当値テキスト">
          <a:extLst>
            <a:ext uri="{FF2B5EF4-FFF2-40B4-BE49-F238E27FC236}">
              <a16:creationId xmlns:a16="http://schemas.microsoft.com/office/drawing/2014/main" id="{9B3AC99E-53C2-4089-9D9C-5A5003F1F0BC}"/>
            </a:ext>
          </a:extLst>
        </xdr:cNvPr>
        <xdr:cNvSpPr txBox="1"/>
      </xdr:nvSpPr>
      <xdr:spPr>
        <a:xfrm>
          <a:off x="19547840" y="1402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815" name="楕円 814">
          <a:extLst>
            <a:ext uri="{FF2B5EF4-FFF2-40B4-BE49-F238E27FC236}">
              <a16:creationId xmlns:a16="http://schemas.microsoft.com/office/drawing/2014/main" id="{5D27F450-1A47-46C3-8797-ACA04E858821}"/>
            </a:ext>
          </a:extLst>
        </xdr:cNvPr>
        <xdr:cNvSpPr/>
      </xdr:nvSpPr>
      <xdr:spPr>
        <a:xfrm>
          <a:off x="18735040" y="14047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xdr:rowOff>
    </xdr:from>
    <xdr:to>
      <xdr:col>116</xdr:col>
      <xdr:colOff>63500</xdr:colOff>
      <xdr:row>84</xdr:row>
      <xdr:rowOff>12700</xdr:rowOff>
    </xdr:to>
    <xdr:cxnSp macro="">
      <xdr:nvCxnSpPr>
        <xdr:cNvPr id="816" name="直線コネクタ 815">
          <a:extLst>
            <a:ext uri="{FF2B5EF4-FFF2-40B4-BE49-F238E27FC236}">
              <a16:creationId xmlns:a16="http://schemas.microsoft.com/office/drawing/2014/main" id="{52ABFB91-53C4-4A98-AA7A-34D92244DDC7}"/>
            </a:ext>
          </a:extLst>
        </xdr:cNvPr>
        <xdr:cNvCxnSpPr/>
      </xdr:nvCxnSpPr>
      <xdr:spPr>
        <a:xfrm>
          <a:off x="18778220" y="140944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133350</xdr:rowOff>
    </xdr:from>
    <xdr:to>
      <xdr:col>107</xdr:col>
      <xdr:colOff>101600</xdr:colOff>
      <xdr:row>84</xdr:row>
      <xdr:rowOff>63500</xdr:rowOff>
    </xdr:to>
    <xdr:sp macro="" textlink="">
      <xdr:nvSpPr>
        <xdr:cNvPr id="817" name="楕円 816">
          <a:extLst>
            <a:ext uri="{FF2B5EF4-FFF2-40B4-BE49-F238E27FC236}">
              <a16:creationId xmlns:a16="http://schemas.microsoft.com/office/drawing/2014/main" id="{F291C236-3D43-4A4D-95B4-8E0BD7DC918D}"/>
            </a:ext>
          </a:extLst>
        </xdr:cNvPr>
        <xdr:cNvSpPr/>
      </xdr:nvSpPr>
      <xdr:spPr>
        <a:xfrm>
          <a:off x="17937480" y="1404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12700</xdr:rowOff>
    </xdr:to>
    <xdr:cxnSp macro="">
      <xdr:nvCxnSpPr>
        <xdr:cNvPr id="818" name="直線コネクタ 817">
          <a:extLst>
            <a:ext uri="{FF2B5EF4-FFF2-40B4-BE49-F238E27FC236}">
              <a16:creationId xmlns:a16="http://schemas.microsoft.com/office/drawing/2014/main" id="{C648BE2F-7B0F-415A-AD8D-683CF54C6B8E}"/>
            </a:ext>
          </a:extLst>
        </xdr:cNvPr>
        <xdr:cNvCxnSpPr/>
      </xdr:nvCxnSpPr>
      <xdr:spPr>
        <a:xfrm>
          <a:off x="17988280" y="140944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133350</xdr:rowOff>
    </xdr:from>
    <xdr:to>
      <xdr:col>102</xdr:col>
      <xdr:colOff>165100</xdr:colOff>
      <xdr:row>84</xdr:row>
      <xdr:rowOff>63500</xdr:rowOff>
    </xdr:to>
    <xdr:sp macro="" textlink="">
      <xdr:nvSpPr>
        <xdr:cNvPr id="819" name="楕円 818">
          <a:extLst>
            <a:ext uri="{FF2B5EF4-FFF2-40B4-BE49-F238E27FC236}">
              <a16:creationId xmlns:a16="http://schemas.microsoft.com/office/drawing/2014/main" id="{BA61469D-55EA-434E-B92F-59202207BE0D}"/>
            </a:ext>
          </a:extLst>
        </xdr:cNvPr>
        <xdr:cNvSpPr/>
      </xdr:nvSpPr>
      <xdr:spPr>
        <a:xfrm>
          <a:off x="17162780" y="1404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xdr:rowOff>
    </xdr:from>
    <xdr:to>
      <xdr:col>107</xdr:col>
      <xdr:colOff>50800</xdr:colOff>
      <xdr:row>84</xdr:row>
      <xdr:rowOff>12700</xdr:rowOff>
    </xdr:to>
    <xdr:cxnSp macro="">
      <xdr:nvCxnSpPr>
        <xdr:cNvPr id="820" name="直線コネクタ 819">
          <a:extLst>
            <a:ext uri="{FF2B5EF4-FFF2-40B4-BE49-F238E27FC236}">
              <a16:creationId xmlns:a16="http://schemas.microsoft.com/office/drawing/2014/main" id="{22BA5370-0337-45B3-9963-587B90E0A1D6}"/>
            </a:ext>
          </a:extLst>
        </xdr:cNvPr>
        <xdr:cNvCxnSpPr/>
      </xdr:nvCxnSpPr>
      <xdr:spPr>
        <a:xfrm>
          <a:off x="17213580" y="140944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133350</xdr:rowOff>
    </xdr:from>
    <xdr:to>
      <xdr:col>98</xdr:col>
      <xdr:colOff>38100</xdr:colOff>
      <xdr:row>84</xdr:row>
      <xdr:rowOff>63500</xdr:rowOff>
    </xdr:to>
    <xdr:sp macro="" textlink="">
      <xdr:nvSpPr>
        <xdr:cNvPr id="821" name="楕円 820">
          <a:extLst>
            <a:ext uri="{FF2B5EF4-FFF2-40B4-BE49-F238E27FC236}">
              <a16:creationId xmlns:a16="http://schemas.microsoft.com/office/drawing/2014/main" id="{64E58F86-B16A-49E5-B2F8-AADD7B3A1EB8}"/>
            </a:ext>
          </a:extLst>
        </xdr:cNvPr>
        <xdr:cNvSpPr/>
      </xdr:nvSpPr>
      <xdr:spPr>
        <a:xfrm>
          <a:off x="16388080" y="14047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12700</xdr:rowOff>
    </xdr:from>
    <xdr:to>
      <xdr:col>102</xdr:col>
      <xdr:colOff>114300</xdr:colOff>
      <xdr:row>84</xdr:row>
      <xdr:rowOff>12700</xdr:rowOff>
    </xdr:to>
    <xdr:cxnSp macro="">
      <xdr:nvCxnSpPr>
        <xdr:cNvPr id="822" name="直線コネクタ 821">
          <a:extLst>
            <a:ext uri="{FF2B5EF4-FFF2-40B4-BE49-F238E27FC236}">
              <a16:creationId xmlns:a16="http://schemas.microsoft.com/office/drawing/2014/main" id="{8638743F-43DF-4A55-91F0-575CBA535662}"/>
            </a:ext>
          </a:extLst>
        </xdr:cNvPr>
        <xdr:cNvCxnSpPr/>
      </xdr:nvCxnSpPr>
      <xdr:spPr>
        <a:xfrm>
          <a:off x="16431260" y="140944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a:extLst>
            <a:ext uri="{FF2B5EF4-FFF2-40B4-BE49-F238E27FC236}">
              <a16:creationId xmlns:a16="http://schemas.microsoft.com/office/drawing/2014/main" id="{C07844FF-D381-4235-9060-99F2B24371ED}"/>
            </a:ext>
          </a:extLst>
        </xdr:cNvPr>
        <xdr:cNvSpPr txBox="1"/>
      </xdr:nvSpPr>
      <xdr:spPr>
        <a:xfrm>
          <a:off x="1856112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aveValue【消防施設】&#10;一人当たり面積">
          <a:extLst>
            <a:ext uri="{FF2B5EF4-FFF2-40B4-BE49-F238E27FC236}">
              <a16:creationId xmlns:a16="http://schemas.microsoft.com/office/drawing/2014/main" id="{2919EF36-CFC8-44C2-98CD-7EBDBFFEE524}"/>
            </a:ext>
          </a:extLst>
        </xdr:cNvPr>
        <xdr:cNvSpPr txBox="1"/>
      </xdr:nvSpPr>
      <xdr:spPr>
        <a:xfrm>
          <a:off x="177762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a:extLst>
            <a:ext uri="{FF2B5EF4-FFF2-40B4-BE49-F238E27FC236}">
              <a16:creationId xmlns:a16="http://schemas.microsoft.com/office/drawing/2014/main" id="{3D928114-1120-441D-8126-8B3F0155E5C9}"/>
            </a:ext>
          </a:extLst>
        </xdr:cNvPr>
        <xdr:cNvSpPr txBox="1"/>
      </xdr:nvSpPr>
      <xdr:spPr>
        <a:xfrm>
          <a:off x="170015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aveValue【消防施設】&#10;一人当たり面積">
          <a:extLst>
            <a:ext uri="{FF2B5EF4-FFF2-40B4-BE49-F238E27FC236}">
              <a16:creationId xmlns:a16="http://schemas.microsoft.com/office/drawing/2014/main" id="{49FE5133-D902-4D53-9BFD-DDCB1E4C1320}"/>
            </a:ext>
          </a:extLst>
        </xdr:cNvPr>
        <xdr:cNvSpPr txBox="1"/>
      </xdr:nvSpPr>
      <xdr:spPr>
        <a:xfrm>
          <a:off x="1622686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54627</xdr:rowOff>
    </xdr:from>
    <xdr:ext cx="469744" cy="259045"/>
    <xdr:sp macro="" textlink="">
      <xdr:nvSpPr>
        <xdr:cNvPr id="827" name="n_1mainValue【消防施設】&#10;一人当たり面積">
          <a:extLst>
            <a:ext uri="{FF2B5EF4-FFF2-40B4-BE49-F238E27FC236}">
              <a16:creationId xmlns:a16="http://schemas.microsoft.com/office/drawing/2014/main" id="{C324D050-AB6D-4DAB-A96D-D079753168C5}"/>
            </a:ext>
          </a:extLst>
        </xdr:cNvPr>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828" name="n_2mainValue【消防施設】&#10;一人当たり面積">
          <a:extLst>
            <a:ext uri="{FF2B5EF4-FFF2-40B4-BE49-F238E27FC236}">
              <a16:creationId xmlns:a16="http://schemas.microsoft.com/office/drawing/2014/main" id="{92A53C5C-B6AD-4235-B3D4-AAA5991F564D}"/>
            </a:ext>
          </a:extLst>
        </xdr:cNvPr>
        <xdr:cNvSpPr txBox="1"/>
      </xdr:nvSpPr>
      <xdr:spPr>
        <a:xfrm>
          <a:off x="1777626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54627</xdr:rowOff>
    </xdr:from>
    <xdr:ext cx="469744" cy="259045"/>
    <xdr:sp macro="" textlink="">
      <xdr:nvSpPr>
        <xdr:cNvPr id="829" name="n_3mainValue【消防施設】&#10;一人当たり面積">
          <a:extLst>
            <a:ext uri="{FF2B5EF4-FFF2-40B4-BE49-F238E27FC236}">
              <a16:creationId xmlns:a16="http://schemas.microsoft.com/office/drawing/2014/main" id="{86BB1087-7F8A-49A1-82CF-A5A2FC865808}"/>
            </a:ext>
          </a:extLst>
        </xdr:cNvPr>
        <xdr:cNvSpPr txBox="1"/>
      </xdr:nvSpPr>
      <xdr:spPr>
        <a:xfrm>
          <a:off x="1700156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830" name="n_4mainValue【消防施設】&#10;一人当たり面積">
          <a:extLst>
            <a:ext uri="{FF2B5EF4-FFF2-40B4-BE49-F238E27FC236}">
              <a16:creationId xmlns:a16="http://schemas.microsoft.com/office/drawing/2014/main" id="{B6EA37D9-48F4-483A-92B6-D25FDA2AC647}"/>
            </a:ext>
          </a:extLst>
        </xdr:cNvPr>
        <xdr:cNvSpPr txBox="1"/>
      </xdr:nvSpPr>
      <xdr:spPr>
        <a:xfrm>
          <a:off x="1622686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86E87CF1-7C0F-4F59-A5B3-CDFE1FCC7CE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90363BFE-2BE7-4057-8108-F1498AB23BD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CB2F9C96-6730-4BCC-97AB-D4ED1780962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79F4454B-5402-48ED-8D7E-009605237A5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A998B9F0-8E40-4245-B7BE-A8091DC3160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9519C623-0A61-4537-B729-98CAED3E796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D70DD38C-177C-4E68-98AF-2A5C55009A1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5144A7C6-D61D-4C14-BD32-EA1F1D3F5E8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7B029F-CE9A-4E78-9857-69956094236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B2F6A824-75ED-4134-B1BD-EB59164D232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65786EB4-2CED-485E-8B6D-D410B1BB74D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04913A6B-CEE3-4318-9EF5-AAA4BC67B6A5}"/>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836F481C-D218-4D95-88FE-60438125838F}"/>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9A338AED-36AE-45EE-995F-C803F9C18981}"/>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7D5167FE-0C4F-4163-B959-05C558B9F533}"/>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D3DF0B67-F0A4-4FA6-9321-437798254352}"/>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5194F8A5-F2AC-46D9-B071-60D2BD47C5F3}"/>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B2AD2C5D-1442-4D4C-9670-57ED838C9FF2}"/>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000988B3-41F9-443E-810E-8EFA5D5C7284}"/>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D8DE0758-88A0-4B98-A8B7-7C6A9DC90591}"/>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FB3C0AC9-7A66-4C88-A8C6-71C15F87EAD3}"/>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EA471E7B-CE7D-49D7-B38F-BC920E1F027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2F958BB8-CF69-4E1A-8A0A-FA6ADDE31009}"/>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811BE38D-F6A4-4874-AA43-8CC3A627BCC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13ECA020-A8FC-46D5-BF7F-C8E1FF7DCFFB}"/>
            </a:ext>
          </a:extLst>
        </xdr:cNvPr>
        <xdr:cNvCxnSpPr/>
      </xdr:nvCxnSpPr>
      <xdr:spPr>
        <a:xfrm flipV="1">
          <a:off x="14375764" y="16704946"/>
          <a:ext cx="0" cy="130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26B4ACCE-91CE-40D4-BE36-3AC1E50357B9}"/>
            </a:ext>
          </a:extLst>
        </xdr:cNvPr>
        <xdr:cNvSpPr txBox="1"/>
      </xdr:nvSpPr>
      <xdr:spPr>
        <a:xfrm>
          <a:off x="14414500"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43EE0EE5-7F74-460E-B757-AE38DCA4F684}"/>
            </a:ext>
          </a:extLst>
        </xdr:cNvPr>
        <xdr:cNvCxnSpPr/>
      </xdr:nvCxnSpPr>
      <xdr:spPr>
        <a:xfrm>
          <a:off x="14287500" y="18011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1BB41101-9ED2-4655-B10F-0C3FA7C00B19}"/>
            </a:ext>
          </a:extLst>
        </xdr:cNvPr>
        <xdr:cNvSpPr txBox="1"/>
      </xdr:nvSpPr>
      <xdr:spPr>
        <a:xfrm>
          <a:off x="14414500" y="1648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46B55290-97EB-4460-B3DA-E64FE2B1359A}"/>
            </a:ext>
          </a:extLst>
        </xdr:cNvPr>
        <xdr:cNvCxnSpPr/>
      </xdr:nvCxnSpPr>
      <xdr:spPr>
        <a:xfrm>
          <a:off x="14287500" y="167049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87647</xdr:rowOff>
    </xdr:from>
    <xdr:ext cx="405111" cy="259045"/>
    <xdr:sp macro="" textlink="">
      <xdr:nvSpPr>
        <xdr:cNvPr id="860" name="【庁舎】&#10;有形固定資産減価償却率平均値テキスト">
          <a:extLst>
            <a:ext uri="{FF2B5EF4-FFF2-40B4-BE49-F238E27FC236}">
              <a16:creationId xmlns:a16="http://schemas.microsoft.com/office/drawing/2014/main" id="{47DEED8E-758D-4DEF-9FFB-FC0D7E1926FC}"/>
            </a:ext>
          </a:extLst>
        </xdr:cNvPr>
        <xdr:cNvSpPr txBox="1"/>
      </xdr:nvSpPr>
      <xdr:spPr>
        <a:xfrm>
          <a:off x="14414500" y="1735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3C1A3DA2-A1C5-4CB9-A5D2-DAE510AE536C}"/>
            </a:ext>
          </a:extLst>
        </xdr:cNvPr>
        <xdr:cNvSpPr/>
      </xdr:nvSpPr>
      <xdr:spPr>
        <a:xfrm>
          <a:off x="14325600" y="173761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6951039C-8F5B-4527-A8FD-62E32DDC38C8}"/>
            </a:ext>
          </a:extLst>
        </xdr:cNvPr>
        <xdr:cNvSpPr/>
      </xdr:nvSpPr>
      <xdr:spPr>
        <a:xfrm>
          <a:off x="13578840" y="1734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95F84BB6-D266-4E8D-BA4A-13D20355EE64}"/>
            </a:ext>
          </a:extLst>
        </xdr:cNvPr>
        <xdr:cNvSpPr/>
      </xdr:nvSpPr>
      <xdr:spPr>
        <a:xfrm>
          <a:off x="12804140" y="173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7CE8AA15-BFB1-40B7-AF12-49DE5D84C7BB}"/>
            </a:ext>
          </a:extLst>
        </xdr:cNvPr>
        <xdr:cNvSpPr/>
      </xdr:nvSpPr>
      <xdr:spPr>
        <a:xfrm>
          <a:off x="12029440" y="17328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71973CF2-357F-420E-B5E8-5B264A8AC909}"/>
            </a:ext>
          </a:extLst>
        </xdr:cNvPr>
        <xdr:cNvSpPr/>
      </xdr:nvSpPr>
      <xdr:spPr>
        <a:xfrm>
          <a:off x="11231880" y="17358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52B4A900-9224-4C1A-ACE9-8BD0E58C1C6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964C0BCD-9AB2-4A1C-A565-8325DC678EA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A9657945-2FD1-44F2-92C0-7EFC52F935F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9963AB7C-2D7A-4D33-87A7-CF8EEE3F827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D56BA8A6-9F8F-4CE2-978E-373368ECCE7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107314</xdr:rowOff>
    </xdr:from>
    <xdr:to>
      <xdr:col>85</xdr:col>
      <xdr:colOff>177800</xdr:colOff>
      <xdr:row>104</xdr:row>
      <xdr:rowOff>37464</xdr:rowOff>
    </xdr:to>
    <xdr:sp macro="" textlink="">
      <xdr:nvSpPr>
        <xdr:cNvPr id="871" name="楕円 870">
          <a:extLst>
            <a:ext uri="{FF2B5EF4-FFF2-40B4-BE49-F238E27FC236}">
              <a16:creationId xmlns:a16="http://schemas.microsoft.com/office/drawing/2014/main" id="{FD48284F-A59A-4768-8745-EC7C0FF53B1D}"/>
            </a:ext>
          </a:extLst>
        </xdr:cNvPr>
        <xdr:cNvSpPr/>
      </xdr:nvSpPr>
      <xdr:spPr>
        <a:xfrm>
          <a:off x="14325600" y="173742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130191</xdr:rowOff>
    </xdr:from>
    <xdr:ext cx="405111" cy="259045"/>
    <xdr:sp macro="" textlink="">
      <xdr:nvSpPr>
        <xdr:cNvPr id="872" name="【庁舎】&#10;有形固定資産減価償却率該当値テキスト">
          <a:extLst>
            <a:ext uri="{FF2B5EF4-FFF2-40B4-BE49-F238E27FC236}">
              <a16:creationId xmlns:a16="http://schemas.microsoft.com/office/drawing/2014/main" id="{72CAACC2-688C-4A9F-9806-5F55865F8A3B}"/>
            </a:ext>
          </a:extLst>
        </xdr:cNvPr>
        <xdr:cNvSpPr txBox="1"/>
      </xdr:nvSpPr>
      <xdr:spPr>
        <a:xfrm>
          <a:off x="14414500" y="172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141605</xdr:rowOff>
    </xdr:from>
    <xdr:to>
      <xdr:col>81</xdr:col>
      <xdr:colOff>101600</xdr:colOff>
      <xdr:row>104</xdr:row>
      <xdr:rowOff>71755</xdr:rowOff>
    </xdr:to>
    <xdr:sp macro="" textlink="">
      <xdr:nvSpPr>
        <xdr:cNvPr id="873" name="楕円 872">
          <a:extLst>
            <a:ext uri="{FF2B5EF4-FFF2-40B4-BE49-F238E27FC236}">
              <a16:creationId xmlns:a16="http://schemas.microsoft.com/office/drawing/2014/main" id="{1C2EE39A-6253-4F23-8936-C9D25F7D318D}"/>
            </a:ext>
          </a:extLst>
        </xdr:cNvPr>
        <xdr:cNvSpPr/>
      </xdr:nvSpPr>
      <xdr:spPr>
        <a:xfrm>
          <a:off x="13578840" y="17408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158114</xdr:rowOff>
    </xdr:from>
    <xdr:to>
      <xdr:col>85</xdr:col>
      <xdr:colOff>127000</xdr:colOff>
      <xdr:row>104</xdr:row>
      <xdr:rowOff>20955</xdr:rowOff>
    </xdr:to>
    <xdr:cxnSp macro="">
      <xdr:nvCxnSpPr>
        <xdr:cNvPr id="874" name="直線コネクタ 873">
          <a:extLst>
            <a:ext uri="{FF2B5EF4-FFF2-40B4-BE49-F238E27FC236}">
              <a16:creationId xmlns:a16="http://schemas.microsoft.com/office/drawing/2014/main" id="{489F28C2-79AD-4A5C-923E-473F5FC617F1}"/>
            </a:ext>
          </a:extLst>
        </xdr:cNvPr>
        <xdr:cNvCxnSpPr/>
      </xdr:nvCxnSpPr>
      <xdr:spPr>
        <a:xfrm flipV="1">
          <a:off x="13629640" y="17425034"/>
          <a:ext cx="74676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19686</xdr:rowOff>
    </xdr:from>
    <xdr:to>
      <xdr:col>76</xdr:col>
      <xdr:colOff>165100</xdr:colOff>
      <xdr:row>104</xdr:row>
      <xdr:rowOff>121286</xdr:rowOff>
    </xdr:to>
    <xdr:sp macro="" textlink="">
      <xdr:nvSpPr>
        <xdr:cNvPr id="875" name="楕円 874">
          <a:extLst>
            <a:ext uri="{FF2B5EF4-FFF2-40B4-BE49-F238E27FC236}">
              <a16:creationId xmlns:a16="http://schemas.microsoft.com/office/drawing/2014/main" id="{0D8673BC-915B-41BE-BC64-F4706F3587C9}"/>
            </a:ext>
          </a:extLst>
        </xdr:cNvPr>
        <xdr:cNvSpPr/>
      </xdr:nvSpPr>
      <xdr:spPr>
        <a:xfrm>
          <a:off x="12804140" y="174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20955</xdr:rowOff>
    </xdr:from>
    <xdr:to>
      <xdr:col>81</xdr:col>
      <xdr:colOff>50800</xdr:colOff>
      <xdr:row>104</xdr:row>
      <xdr:rowOff>70486</xdr:rowOff>
    </xdr:to>
    <xdr:cxnSp macro="">
      <xdr:nvCxnSpPr>
        <xdr:cNvPr id="876" name="直線コネクタ 875">
          <a:extLst>
            <a:ext uri="{FF2B5EF4-FFF2-40B4-BE49-F238E27FC236}">
              <a16:creationId xmlns:a16="http://schemas.microsoft.com/office/drawing/2014/main" id="{E078AC60-7C46-4066-BE37-E12F1ECB29EB}"/>
            </a:ext>
          </a:extLst>
        </xdr:cNvPr>
        <xdr:cNvCxnSpPr/>
      </xdr:nvCxnSpPr>
      <xdr:spPr>
        <a:xfrm flipV="1">
          <a:off x="12854940" y="17455515"/>
          <a:ext cx="7747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877" name="楕円 876">
          <a:extLst>
            <a:ext uri="{FF2B5EF4-FFF2-40B4-BE49-F238E27FC236}">
              <a16:creationId xmlns:a16="http://schemas.microsoft.com/office/drawing/2014/main" id="{F98E3B6E-1122-4E90-8733-A5404D43A2A6}"/>
            </a:ext>
          </a:extLst>
        </xdr:cNvPr>
        <xdr:cNvSpPr/>
      </xdr:nvSpPr>
      <xdr:spPr>
        <a:xfrm>
          <a:off x="12029440" y="17421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34289</xdr:rowOff>
    </xdr:from>
    <xdr:to>
      <xdr:col>76</xdr:col>
      <xdr:colOff>114300</xdr:colOff>
      <xdr:row>104</xdr:row>
      <xdr:rowOff>70486</xdr:rowOff>
    </xdr:to>
    <xdr:cxnSp macro="">
      <xdr:nvCxnSpPr>
        <xdr:cNvPr id="878" name="直線コネクタ 877">
          <a:extLst>
            <a:ext uri="{FF2B5EF4-FFF2-40B4-BE49-F238E27FC236}">
              <a16:creationId xmlns:a16="http://schemas.microsoft.com/office/drawing/2014/main" id="{13828D95-1CC9-43D3-9751-B6040B489F68}"/>
            </a:ext>
          </a:extLst>
        </xdr:cNvPr>
        <xdr:cNvCxnSpPr/>
      </xdr:nvCxnSpPr>
      <xdr:spPr>
        <a:xfrm>
          <a:off x="12072620" y="17468849"/>
          <a:ext cx="78232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135889</xdr:rowOff>
    </xdr:from>
    <xdr:to>
      <xdr:col>67</xdr:col>
      <xdr:colOff>101600</xdr:colOff>
      <xdr:row>104</xdr:row>
      <xdr:rowOff>66039</xdr:rowOff>
    </xdr:to>
    <xdr:sp macro="" textlink="">
      <xdr:nvSpPr>
        <xdr:cNvPr id="879" name="楕円 878">
          <a:extLst>
            <a:ext uri="{FF2B5EF4-FFF2-40B4-BE49-F238E27FC236}">
              <a16:creationId xmlns:a16="http://schemas.microsoft.com/office/drawing/2014/main" id="{E1372479-C1FA-4213-850A-25D513B00A1F}"/>
            </a:ext>
          </a:extLst>
        </xdr:cNvPr>
        <xdr:cNvSpPr/>
      </xdr:nvSpPr>
      <xdr:spPr>
        <a:xfrm>
          <a:off x="11231880" y="17402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15239</xdr:rowOff>
    </xdr:from>
    <xdr:to>
      <xdr:col>71</xdr:col>
      <xdr:colOff>177800</xdr:colOff>
      <xdr:row>104</xdr:row>
      <xdr:rowOff>34289</xdr:rowOff>
    </xdr:to>
    <xdr:cxnSp macro="">
      <xdr:nvCxnSpPr>
        <xdr:cNvPr id="880" name="直線コネクタ 879">
          <a:extLst>
            <a:ext uri="{FF2B5EF4-FFF2-40B4-BE49-F238E27FC236}">
              <a16:creationId xmlns:a16="http://schemas.microsoft.com/office/drawing/2014/main" id="{EA78BB75-70C5-4355-8891-C98A924CE0B3}"/>
            </a:ext>
          </a:extLst>
        </xdr:cNvPr>
        <xdr:cNvCxnSpPr/>
      </xdr:nvCxnSpPr>
      <xdr:spPr>
        <a:xfrm>
          <a:off x="11282680" y="17449799"/>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a:extLst>
            <a:ext uri="{FF2B5EF4-FFF2-40B4-BE49-F238E27FC236}">
              <a16:creationId xmlns:a16="http://schemas.microsoft.com/office/drawing/2014/main" id="{71D1D23A-3DDA-4F58-9261-0BBABE1CD435}"/>
            </a:ext>
          </a:extLst>
        </xdr:cNvPr>
        <xdr:cNvSpPr txBox="1"/>
      </xdr:nvSpPr>
      <xdr:spPr>
        <a:xfrm>
          <a:off x="13437244" y="171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a:extLst>
            <a:ext uri="{FF2B5EF4-FFF2-40B4-BE49-F238E27FC236}">
              <a16:creationId xmlns:a16="http://schemas.microsoft.com/office/drawing/2014/main" id="{E87B1CCB-5509-423F-AA9C-14A684392065}"/>
            </a:ext>
          </a:extLst>
        </xdr:cNvPr>
        <xdr:cNvSpPr txBox="1"/>
      </xdr:nvSpPr>
      <xdr:spPr>
        <a:xfrm>
          <a:off x="12675244" y="1709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a:extLst>
            <a:ext uri="{FF2B5EF4-FFF2-40B4-BE49-F238E27FC236}">
              <a16:creationId xmlns:a16="http://schemas.microsoft.com/office/drawing/2014/main" id="{4C9D10DC-7C07-4D89-BC72-72E41EC60385}"/>
            </a:ext>
          </a:extLst>
        </xdr:cNvPr>
        <xdr:cNvSpPr txBox="1"/>
      </xdr:nvSpPr>
      <xdr:spPr>
        <a:xfrm>
          <a:off x="1190054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a:extLst>
            <a:ext uri="{FF2B5EF4-FFF2-40B4-BE49-F238E27FC236}">
              <a16:creationId xmlns:a16="http://schemas.microsoft.com/office/drawing/2014/main" id="{8E8E0506-7668-430A-8932-286DE3454623}"/>
            </a:ext>
          </a:extLst>
        </xdr:cNvPr>
        <xdr:cNvSpPr txBox="1"/>
      </xdr:nvSpPr>
      <xdr:spPr>
        <a:xfrm>
          <a:off x="1110298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62882</xdr:rowOff>
    </xdr:from>
    <xdr:ext cx="405111" cy="259045"/>
    <xdr:sp macro="" textlink="">
      <xdr:nvSpPr>
        <xdr:cNvPr id="885" name="n_1mainValue【庁舎】&#10;有形固定資産減価償却率">
          <a:extLst>
            <a:ext uri="{FF2B5EF4-FFF2-40B4-BE49-F238E27FC236}">
              <a16:creationId xmlns:a16="http://schemas.microsoft.com/office/drawing/2014/main" id="{85E14B6C-F67D-46B5-BA4D-65D8A0430F94}"/>
            </a:ext>
          </a:extLst>
        </xdr:cNvPr>
        <xdr:cNvSpPr txBox="1"/>
      </xdr:nvSpPr>
      <xdr:spPr>
        <a:xfrm>
          <a:off x="13437244" y="1749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112413</xdr:rowOff>
    </xdr:from>
    <xdr:ext cx="405111" cy="259045"/>
    <xdr:sp macro="" textlink="">
      <xdr:nvSpPr>
        <xdr:cNvPr id="886" name="n_2mainValue【庁舎】&#10;有形固定資産減価償却率">
          <a:extLst>
            <a:ext uri="{FF2B5EF4-FFF2-40B4-BE49-F238E27FC236}">
              <a16:creationId xmlns:a16="http://schemas.microsoft.com/office/drawing/2014/main" id="{71F54AEF-8141-4E2D-BFBF-ED4340C4C23F}"/>
            </a:ext>
          </a:extLst>
        </xdr:cNvPr>
        <xdr:cNvSpPr txBox="1"/>
      </xdr:nvSpPr>
      <xdr:spPr>
        <a:xfrm>
          <a:off x="12675244" y="1754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887" name="n_3mainValue【庁舎】&#10;有形固定資産減価償却率">
          <a:extLst>
            <a:ext uri="{FF2B5EF4-FFF2-40B4-BE49-F238E27FC236}">
              <a16:creationId xmlns:a16="http://schemas.microsoft.com/office/drawing/2014/main" id="{E760D531-6A5E-4F30-959E-2D7BBFE729CC}"/>
            </a:ext>
          </a:extLst>
        </xdr:cNvPr>
        <xdr:cNvSpPr txBox="1"/>
      </xdr:nvSpPr>
      <xdr:spPr>
        <a:xfrm>
          <a:off x="11900544" y="1751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57166</xdr:rowOff>
    </xdr:from>
    <xdr:ext cx="405111" cy="259045"/>
    <xdr:sp macro="" textlink="">
      <xdr:nvSpPr>
        <xdr:cNvPr id="888" name="n_4mainValue【庁舎】&#10;有形固定資産減価償却率">
          <a:extLst>
            <a:ext uri="{FF2B5EF4-FFF2-40B4-BE49-F238E27FC236}">
              <a16:creationId xmlns:a16="http://schemas.microsoft.com/office/drawing/2014/main" id="{B0A81D0C-62B2-4EFE-A3ED-97651FD6F1E9}"/>
            </a:ext>
          </a:extLst>
        </xdr:cNvPr>
        <xdr:cNvSpPr txBox="1"/>
      </xdr:nvSpPr>
      <xdr:spPr>
        <a:xfrm>
          <a:off x="11102984" y="1749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CBC77D2E-60DF-40B3-B733-5EF161ABBF3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CDE082E7-D89A-4BCB-8D81-3F09D9DC714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AF351D03-F6CC-4AF4-ADFF-63B954C7C4B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2935D914-5AFD-431D-86A0-04F50D658C6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4B4E8639-56E0-48BB-825C-ECFE04FFAF8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9436449-8F57-430C-B020-3BE377B7652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34753D6B-9FD0-4EAD-A093-3DC4B394CC1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9BECB7F5-0A2F-4024-A7BB-5BA180E96C3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B5BCE441-397B-45AF-A169-1CF954F172A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EEDE2A07-2678-489D-8F69-C6B89FBB31F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2D919B83-FF02-4A17-9ABD-1132884C7C71}"/>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8EF5A3A1-6F3D-465D-A002-1147BFD24CC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F2250F1F-FF86-448E-B8E7-9B58D7156D62}"/>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7449C3F2-8CF6-40BF-B94D-FD4CC050945F}"/>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2AEA9B75-B698-47D8-B030-BE46EF4A0458}"/>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559A9039-3C8A-4B63-B640-5FAFF44F9A3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1E7D9E48-C96E-4134-BFA7-583F32C9E02D}"/>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98D3E32F-CE76-4357-BE21-851881E8ED57}"/>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5096B35E-B5B7-4151-87BF-72800F1202BB}"/>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DD3A7E61-6B07-4154-81CA-3A9374730A0C}"/>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DD669920-122D-4EA6-96B4-6FB9320E7E7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B55F262B-47F2-4598-B3FF-0D17AA0ABE7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E649906D-373E-495E-85B1-54CFE0DC584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BCF127DB-8A9B-410E-9E02-34E876B7AE89}"/>
            </a:ext>
          </a:extLst>
        </xdr:cNvPr>
        <xdr:cNvCxnSpPr/>
      </xdr:nvCxnSpPr>
      <xdr:spPr>
        <a:xfrm flipV="1">
          <a:off x="19509104" y="16988790"/>
          <a:ext cx="0" cy="100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53941163-93EC-43DE-89AC-D76715736621}"/>
            </a:ext>
          </a:extLst>
        </xdr:cNvPr>
        <xdr:cNvSpPr txBox="1"/>
      </xdr:nvSpPr>
      <xdr:spPr>
        <a:xfrm>
          <a:off x="19547840"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D3B1D7A8-E93B-4043-B8BD-E9F2DA2E9198}"/>
            </a:ext>
          </a:extLst>
        </xdr:cNvPr>
        <xdr:cNvCxnSpPr/>
      </xdr:nvCxnSpPr>
      <xdr:spPr>
        <a:xfrm>
          <a:off x="19443700" y="17998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3C479278-6267-4358-89CA-9FDDE20F24E9}"/>
            </a:ext>
          </a:extLst>
        </xdr:cNvPr>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3538D797-B0BA-489E-95B3-CDB3F15C9D70}"/>
            </a:ext>
          </a:extLst>
        </xdr:cNvPr>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17" name="【庁舎】&#10;一人当たり面積平均値テキスト">
          <a:extLst>
            <a:ext uri="{FF2B5EF4-FFF2-40B4-BE49-F238E27FC236}">
              <a16:creationId xmlns:a16="http://schemas.microsoft.com/office/drawing/2014/main" id="{073C061A-E983-43DC-A775-17E1189391A0}"/>
            </a:ext>
          </a:extLst>
        </xdr:cNvPr>
        <xdr:cNvSpPr txBox="1"/>
      </xdr:nvSpPr>
      <xdr:spPr>
        <a:xfrm>
          <a:off x="19547840" y="1752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1CA766B2-70AC-46C3-8551-8EBDE0A5C305}"/>
            </a:ext>
          </a:extLst>
        </xdr:cNvPr>
        <xdr:cNvSpPr/>
      </xdr:nvSpPr>
      <xdr:spPr>
        <a:xfrm>
          <a:off x="1945894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6C35EA08-69A7-4B47-AC56-A4C2EB0D0E63}"/>
            </a:ext>
          </a:extLst>
        </xdr:cNvPr>
        <xdr:cNvSpPr/>
      </xdr:nvSpPr>
      <xdr:spPr>
        <a:xfrm>
          <a:off x="187350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F640BA97-DA72-43ED-AFA7-D6578961FFDA}"/>
            </a:ext>
          </a:extLst>
        </xdr:cNvPr>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AF6A2FE0-5290-4C8C-AC8D-50BF2E75A404}"/>
            </a:ext>
          </a:extLst>
        </xdr:cNvPr>
        <xdr:cNvSpPr/>
      </xdr:nvSpPr>
      <xdr:spPr>
        <a:xfrm>
          <a:off x="171627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84A969CE-1FC0-40EF-9E5F-5C0FF0E8B5B4}"/>
            </a:ext>
          </a:extLst>
        </xdr:cNvPr>
        <xdr:cNvSpPr/>
      </xdr:nvSpPr>
      <xdr:spPr>
        <a:xfrm>
          <a:off x="16388080" y="176885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B5D792AA-0C81-4902-8396-7B28EE3A91B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435448EF-7F89-4C04-A57D-C8B690A0137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5D007E30-3484-4BEA-9E00-487C61F7DA7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6EBA7BF0-4C2D-446D-8F4E-2AF2E42415F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C0E8FC4-92AE-4E90-91DA-AF6698D68F8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928" name="楕円 927">
          <a:extLst>
            <a:ext uri="{FF2B5EF4-FFF2-40B4-BE49-F238E27FC236}">
              <a16:creationId xmlns:a16="http://schemas.microsoft.com/office/drawing/2014/main" id="{083EB17F-A2EE-419C-B7AF-35825E21E3B8}"/>
            </a:ext>
          </a:extLst>
        </xdr:cNvPr>
        <xdr:cNvSpPr/>
      </xdr:nvSpPr>
      <xdr:spPr>
        <a:xfrm>
          <a:off x="19458940" y="1788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27957</xdr:rowOff>
    </xdr:from>
    <xdr:ext cx="469744" cy="259045"/>
    <xdr:sp macro="" textlink="">
      <xdr:nvSpPr>
        <xdr:cNvPr id="929" name="【庁舎】&#10;一人当たり面積該当値テキスト">
          <a:extLst>
            <a:ext uri="{FF2B5EF4-FFF2-40B4-BE49-F238E27FC236}">
              <a16:creationId xmlns:a16="http://schemas.microsoft.com/office/drawing/2014/main" id="{D0AA4F43-B885-49E0-B420-73EFEA015D1B}"/>
            </a:ext>
          </a:extLst>
        </xdr:cNvPr>
        <xdr:cNvSpPr txBox="1"/>
      </xdr:nvSpPr>
      <xdr:spPr>
        <a:xfrm>
          <a:off x="19547840" y="1779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930" name="楕円 929">
          <a:extLst>
            <a:ext uri="{FF2B5EF4-FFF2-40B4-BE49-F238E27FC236}">
              <a16:creationId xmlns:a16="http://schemas.microsoft.com/office/drawing/2014/main" id="{A3F8156E-1C4E-42E1-BDB3-B84653230EBC}"/>
            </a:ext>
          </a:extLst>
        </xdr:cNvPr>
        <xdr:cNvSpPr/>
      </xdr:nvSpPr>
      <xdr:spPr>
        <a:xfrm>
          <a:off x="18735040" y="17898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163830</xdr:rowOff>
    </xdr:from>
    <xdr:to>
      <xdr:col>116</xdr:col>
      <xdr:colOff>63500</xdr:colOff>
      <xdr:row>107</xdr:row>
      <xdr:rowOff>7620</xdr:rowOff>
    </xdr:to>
    <xdr:cxnSp macro="">
      <xdr:nvCxnSpPr>
        <xdr:cNvPr id="931" name="直線コネクタ 930">
          <a:extLst>
            <a:ext uri="{FF2B5EF4-FFF2-40B4-BE49-F238E27FC236}">
              <a16:creationId xmlns:a16="http://schemas.microsoft.com/office/drawing/2014/main" id="{777B4259-36C5-4DBA-B142-C328953C9C80}"/>
            </a:ext>
          </a:extLst>
        </xdr:cNvPr>
        <xdr:cNvCxnSpPr/>
      </xdr:nvCxnSpPr>
      <xdr:spPr>
        <a:xfrm flipV="1">
          <a:off x="18778220" y="1793367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932" name="楕円 931">
          <a:extLst>
            <a:ext uri="{FF2B5EF4-FFF2-40B4-BE49-F238E27FC236}">
              <a16:creationId xmlns:a16="http://schemas.microsoft.com/office/drawing/2014/main" id="{372738CD-D86B-4B1F-B901-F75142C53B6E}"/>
            </a:ext>
          </a:extLst>
        </xdr:cNvPr>
        <xdr:cNvSpPr/>
      </xdr:nvSpPr>
      <xdr:spPr>
        <a:xfrm>
          <a:off x="17937480" y="1789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7620</xdr:rowOff>
    </xdr:to>
    <xdr:cxnSp macro="">
      <xdr:nvCxnSpPr>
        <xdr:cNvPr id="933" name="直線コネクタ 932">
          <a:extLst>
            <a:ext uri="{FF2B5EF4-FFF2-40B4-BE49-F238E27FC236}">
              <a16:creationId xmlns:a16="http://schemas.microsoft.com/office/drawing/2014/main" id="{4FC99063-ABD1-4E02-B9EA-3570720F65F0}"/>
            </a:ext>
          </a:extLst>
        </xdr:cNvPr>
        <xdr:cNvCxnSpPr/>
      </xdr:nvCxnSpPr>
      <xdr:spPr>
        <a:xfrm>
          <a:off x="17988280" y="179451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132080</xdr:rowOff>
    </xdr:from>
    <xdr:to>
      <xdr:col>102</xdr:col>
      <xdr:colOff>165100</xdr:colOff>
      <xdr:row>107</xdr:row>
      <xdr:rowOff>62230</xdr:rowOff>
    </xdr:to>
    <xdr:sp macro="" textlink="">
      <xdr:nvSpPr>
        <xdr:cNvPr id="934" name="楕円 933">
          <a:extLst>
            <a:ext uri="{FF2B5EF4-FFF2-40B4-BE49-F238E27FC236}">
              <a16:creationId xmlns:a16="http://schemas.microsoft.com/office/drawing/2014/main" id="{4EA67B95-BAB0-40E9-B44C-67F2149E1239}"/>
            </a:ext>
          </a:extLst>
        </xdr:cNvPr>
        <xdr:cNvSpPr/>
      </xdr:nvSpPr>
      <xdr:spPr>
        <a:xfrm>
          <a:off x="17162780" y="1790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11430</xdr:rowOff>
    </xdr:to>
    <xdr:cxnSp macro="">
      <xdr:nvCxnSpPr>
        <xdr:cNvPr id="935" name="直線コネクタ 934">
          <a:extLst>
            <a:ext uri="{FF2B5EF4-FFF2-40B4-BE49-F238E27FC236}">
              <a16:creationId xmlns:a16="http://schemas.microsoft.com/office/drawing/2014/main" id="{FB2DB697-3AB7-4861-BE46-3E16841B6FB8}"/>
            </a:ext>
          </a:extLst>
        </xdr:cNvPr>
        <xdr:cNvCxnSpPr/>
      </xdr:nvCxnSpPr>
      <xdr:spPr>
        <a:xfrm flipV="1">
          <a:off x="17213580" y="1794510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128270</xdr:rowOff>
    </xdr:from>
    <xdr:to>
      <xdr:col>98</xdr:col>
      <xdr:colOff>38100</xdr:colOff>
      <xdr:row>107</xdr:row>
      <xdr:rowOff>58420</xdr:rowOff>
    </xdr:to>
    <xdr:sp macro="" textlink="">
      <xdr:nvSpPr>
        <xdr:cNvPr id="936" name="楕円 935">
          <a:extLst>
            <a:ext uri="{FF2B5EF4-FFF2-40B4-BE49-F238E27FC236}">
              <a16:creationId xmlns:a16="http://schemas.microsoft.com/office/drawing/2014/main" id="{0B1CAF53-6782-47F8-A905-43EBCA3290A4}"/>
            </a:ext>
          </a:extLst>
        </xdr:cNvPr>
        <xdr:cNvSpPr/>
      </xdr:nvSpPr>
      <xdr:spPr>
        <a:xfrm>
          <a:off x="16388080" y="17898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11430</xdr:rowOff>
    </xdr:to>
    <xdr:cxnSp macro="">
      <xdr:nvCxnSpPr>
        <xdr:cNvPr id="937" name="直線コネクタ 936">
          <a:extLst>
            <a:ext uri="{FF2B5EF4-FFF2-40B4-BE49-F238E27FC236}">
              <a16:creationId xmlns:a16="http://schemas.microsoft.com/office/drawing/2014/main" id="{D2B9D02F-FAC0-4FBF-A6EC-E4408209CC69}"/>
            </a:ext>
          </a:extLst>
        </xdr:cNvPr>
        <xdr:cNvCxnSpPr/>
      </xdr:nvCxnSpPr>
      <xdr:spPr>
        <a:xfrm>
          <a:off x="16431260" y="1794510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938" name="n_1aveValue【庁舎】&#10;一人当たり面積">
          <a:extLst>
            <a:ext uri="{FF2B5EF4-FFF2-40B4-BE49-F238E27FC236}">
              <a16:creationId xmlns:a16="http://schemas.microsoft.com/office/drawing/2014/main" id="{918C5561-B8A2-4D03-92E0-A13F87FAFE5F}"/>
            </a:ext>
          </a:extLst>
        </xdr:cNvPr>
        <xdr:cNvSpPr txBox="1"/>
      </xdr:nvSpPr>
      <xdr:spPr>
        <a:xfrm>
          <a:off x="1856112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9" name="n_2aveValue【庁舎】&#10;一人当たり面積">
          <a:extLst>
            <a:ext uri="{FF2B5EF4-FFF2-40B4-BE49-F238E27FC236}">
              <a16:creationId xmlns:a16="http://schemas.microsoft.com/office/drawing/2014/main" id="{C9716781-4D50-499E-97A7-6FA63C5C6F89}"/>
            </a:ext>
          </a:extLst>
        </xdr:cNvPr>
        <xdr:cNvSpPr txBox="1"/>
      </xdr:nvSpPr>
      <xdr:spPr>
        <a:xfrm>
          <a:off x="177762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0" name="n_3aveValue【庁舎】&#10;一人当たり面積">
          <a:extLst>
            <a:ext uri="{FF2B5EF4-FFF2-40B4-BE49-F238E27FC236}">
              <a16:creationId xmlns:a16="http://schemas.microsoft.com/office/drawing/2014/main" id="{B558CEEB-DFD8-4DFD-BE62-F9917CBEFFCE}"/>
            </a:ext>
          </a:extLst>
        </xdr:cNvPr>
        <xdr:cNvSpPr txBox="1"/>
      </xdr:nvSpPr>
      <xdr:spPr>
        <a:xfrm>
          <a:off x="170015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41" name="n_4aveValue【庁舎】&#10;一人当たり面積">
          <a:extLst>
            <a:ext uri="{FF2B5EF4-FFF2-40B4-BE49-F238E27FC236}">
              <a16:creationId xmlns:a16="http://schemas.microsoft.com/office/drawing/2014/main" id="{BB8905D1-E6BE-4CF9-851D-CD26F91AF183}"/>
            </a:ext>
          </a:extLst>
        </xdr:cNvPr>
        <xdr:cNvSpPr txBox="1"/>
      </xdr:nvSpPr>
      <xdr:spPr>
        <a:xfrm>
          <a:off x="1622686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942" name="n_1mainValue【庁舎】&#10;一人当たり面積">
          <a:extLst>
            <a:ext uri="{FF2B5EF4-FFF2-40B4-BE49-F238E27FC236}">
              <a16:creationId xmlns:a16="http://schemas.microsoft.com/office/drawing/2014/main" id="{FE698863-5F9B-451E-BD61-315A9D953052}"/>
            </a:ext>
          </a:extLst>
        </xdr:cNvPr>
        <xdr:cNvSpPr txBox="1"/>
      </xdr:nvSpPr>
      <xdr:spPr>
        <a:xfrm>
          <a:off x="185611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943" name="n_2mainValue【庁舎】&#10;一人当たり面積">
          <a:extLst>
            <a:ext uri="{FF2B5EF4-FFF2-40B4-BE49-F238E27FC236}">
              <a16:creationId xmlns:a16="http://schemas.microsoft.com/office/drawing/2014/main" id="{E257DE4B-FB74-415B-946E-D20D64D5E618}"/>
            </a:ext>
          </a:extLst>
        </xdr:cNvPr>
        <xdr:cNvSpPr txBox="1"/>
      </xdr:nvSpPr>
      <xdr:spPr>
        <a:xfrm>
          <a:off x="1777626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53357</xdr:rowOff>
    </xdr:from>
    <xdr:ext cx="469744" cy="259045"/>
    <xdr:sp macro="" textlink="">
      <xdr:nvSpPr>
        <xdr:cNvPr id="944" name="n_3mainValue【庁舎】&#10;一人当たり面積">
          <a:extLst>
            <a:ext uri="{FF2B5EF4-FFF2-40B4-BE49-F238E27FC236}">
              <a16:creationId xmlns:a16="http://schemas.microsoft.com/office/drawing/2014/main" id="{5227A5C5-B047-41BF-8061-663FA54CC0E8}"/>
            </a:ext>
          </a:extLst>
        </xdr:cNvPr>
        <xdr:cNvSpPr txBox="1"/>
      </xdr:nvSpPr>
      <xdr:spPr>
        <a:xfrm>
          <a:off x="17001567"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49547</xdr:rowOff>
    </xdr:from>
    <xdr:ext cx="469744" cy="259045"/>
    <xdr:sp macro="" textlink="">
      <xdr:nvSpPr>
        <xdr:cNvPr id="945" name="n_4mainValue【庁舎】&#10;一人当たり面積">
          <a:extLst>
            <a:ext uri="{FF2B5EF4-FFF2-40B4-BE49-F238E27FC236}">
              <a16:creationId xmlns:a16="http://schemas.microsoft.com/office/drawing/2014/main" id="{0B62C763-32F5-4C71-B712-1ED0898A5493}"/>
            </a:ext>
          </a:extLst>
        </xdr:cNvPr>
        <xdr:cNvSpPr txBox="1"/>
      </xdr:nvSpPr>
      <xdr:spPr>
        <a:xfrm>
          <a:off x="1622686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75CCAC76-E704-4FDD-9EB2-206FA3A3DDB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57AD3DBF-479A-4E77-B0FE-12BEA17BB67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5B0DFC32-C21E-4CB8-926C-CAEB0220024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ほとんどの類型において、有形固定資産減価償却率は類似団体平均を下回っているものの、体育館・プール及び消防施設については類似団体平均を上回っている。これは、昭和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施設が多く、老朽化が進行していることが原因である。今後は、公共施設等総合管理計画に基づき、これらの施設が大規模改修や建替が必要な時期を迎え、多大な経費がかかる予定である。そのため、財政負担の平準化や維持管理費の縮減など、限られた資源の効果的な活用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また、図書館、保健センター・保健所、庁舎については、有形固定資産減価償却率が低下しており、類似団体平均を下回っている。これは、老朽化した庄内図書館、庄内保健センター、庄内出張所等を令和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年度末に新設した庄内コラボセンターに複合化されたためである。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82</v>
      </c>
      <c r="C2" s="182"/>
      <c r="D2" s="183"/>
    </row>
    <row r="3" spans="1:119" ht="18.75" customHeight="1" thickBot="1" x14ac:dyDescent="0.25">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186042090</v>
      </c>
      <c r="BO4" s="407"/>
      <c r="BP4" s="407"/>
      <c r="BQ4" s="407"/>
      <c r="BR4" s="407"/>
      <c r="BS4" s="407"/>
      <c r="BT4" s="407"/>
      <c r="BU4" s="408"/>
      <c r="BV4" s="406">
        <v>182548599</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6.7</v>
      </c>
      <c r="CU4" s="413"/>
      <c r="CV4" s="413"/>
      <c r="CW4" s="413"/>
      <c r="CX4" s="413"/>
      <c r="CY4" s="413"/>
      <c r="CZ4" s="413"/>
      <c r="DA4" s="414"/>
      <c r="DB4" s="412">
        <v>6.1</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179343577</v>
      </c>
      <c r="BO5" s="444"/>
      <c r="BP5" s="444"/>
      <c r="BQ5" s="444"/>
      <c r="BR5" s="444"/>
      <c r="BS5" s="444"/>
      <c r="BT5" s="444"/>
      <c r="BU5" s="445"/>
      <c r="BV5" s="443">
        <v>176619691</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92.5</v>
      </c>
      <c r="CU5" s="441"/>
      <c r="CV5" s="441"/>
      <c r="CW5" s="441"/>
      <c r="CX5" s="441"/>
      <c r="CY5" s="441"/>
      <c r="CZ5" s="441"/>
      <c r="DA5" s="442"/>
      <c r="DB5" s="440">
        <v>84.9</v>
      </c>
      <c r="DC5" s="441"/>
      <c r="DD5" s="441"/>
      <c r="DE5" s="441"/>
      <c r="DF5" s="441"/>
      <c r="DG5" s="441"/>
      <c r="DH5" s="441"/>
      <c r="DI5" s="442"/>
    </row>
    <row r="6" spans="1:119" ht="18.75" customHeight="1" x14ac:dyDescent="0.2">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6698513</v>
      </c>
      <c r="BO6" s="444"/>
      <c r="BP6" s="444"/>
      <c r="BQ6" s="444"/>
      <c r="BR6" s="444"/>
      <c r="BS6" s="444"/>
      <c r="BT6" s="444"/>
      <c r="BU6" s="445"/>
      <c r="BV6" s="443">
        <v>5928908</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96.1</v>
      </c>
      <c r="CU6" s="481"/>
      <c r="CV6" s="481"/>
      <c r="CW6" s="481"/>
      <c r="CX6" s="481"/>
      <c r="CY6" s="481"/>
      <c r="CZ6" s="481"/>
      <c r="DA6" s="482"/>
      <c r="DB6" s="480">
        <v>93.4</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95</v>
      </c>
      <c r="AV7" s="476"/>
      <c r="AW7" s="476"/>
      <c r="AX7" s="476"/>
      <c r="AY7" s="477" t="s">
        <v>107</v>
      </c>
      <c r="AZ7" s="478"/>
      <c r="BA7" s="478"/>
      <c r="BB7" s="478"/>
      <c r="BC7" s="478"/>
      <c r="BD7" s="478"/>
      <c r="BE7" s="478"/>
      <c r="BF7" s="478"/>
      <c r="BG7" s="478"/>
      <c r="BH7" s="478"/>
      <c r="BI7" s="478"/>
      <c r="BJ7" s="478"/>
      <c r="BK7" s="478"/>
      <c r="BL7" s="478"/>
      <c r="BM7" s="479"/>
      <c r="BN7" s="443">
        <v>641237</v>
      </c>
      <c r="BO7" s="444"/>
      <c r="BP7" s="444"/>
      <c r="BQ7" s="444"/>
      <c r="BR7" s="444"/>
      <c r="BS7" s="444"/>
      <c r="BT7" s="444"/>
      <c r="BU7" s="445"/>
      <c r="BV7" s="443">
        <v>402821</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89906851</v>
      </c>
      <c r="CU7" s="444"/>
      <c r="CV7" s="444"/>
      <c r="CW7" s="444"/>
      <c r="CX7" s="444"/>
      <c r="CY7" s="444"/>
      <c r="CZ7" s="444"/>
      <c r="DA7" s="445"/>
      <c r="DB7" s="443">
        <v>90293332</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6057276</v>
      </c>
      <c r="BO8" s="444"/>
      <c r="BP8" s="444"/>
      <c r="BQ8" s="444"/>
      <c r="BR8" s="444"/>
      <c r="BS8" s="444"/>
      <c r="BT8" s="444"/>
      <c r="BU8" s="445"/>
      <c r="BV8" s="443">
        <v>5526087</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0.87</v>
      </c>
      <c r="CU8" s="484"/>
      <c r="CV8" s="484"/>
      <c r="CW8" s="484"/>
      <c r="CX8" s="484"/>
      <c r="CY8" s="484"/>
      <c r="CZ8" s="484"/>
      <c r="DA8" s="485"/>
      <c r="DB8" s="483">
        <v>0.89</v>
      </c>
      <c r="DC8" s="484"/>
      <c r="DD8" s="484"/>
      <c r="DE8" s="484"/>
      <c r="DF8" s="484"/>
      <c r="DG8" s="484"/>
      <c r="DH8" s="484"/>
      <c r="DI8" s="485"/>
    </row>
    <row r="9" spans="1:119" ht="18.75" customHeight="1" thickBot="1" x14ac:dyDescent="0.25">
      <c r="A9" s="181"/>
      <c r="B9" s="437" t="s">
        <v>113</v>
      </c>
      <c r="C9" s="438"/>
      <c r="D9" s="438"/>
      <c r="E9" s="438"/>
      <c r="F9" s="438"/>
      <c r="G9" s="438"/>
      <c r="H9" s="438"/>
      <c r="I9" s="438"/>
      <c r="J9" s="438"/>
      <c r="K9" s="486"/>
      <c r="L9" s="487" t="s">
        <v>114</v>
      </c>
      <c r="M9" s="488"/>
      <c r="N9" s="488"/>
      <c r="O9" s="488"/>
      <c r="P9" s="488"/>
      <c r="Q9" s="489"/>
      <c r="R9" s="490">
        <v>401558</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103</v>
      </c>
      <c r="AV9" s="476"/>
      <c r="AW9" s="476"/>
      <c r="AX9" s="476"/>
      <c r="AY9" s="477" t="s">
        <v>117</v>
      </c>
      <c r="AZ9" s="478"/>
      <c r="BA9" s="478"/>
      <c r="BB9" s="478"/>
      <c r="BC9" s="478"/>
      <c r="BD9" s="478"/>
      <c r="BE9" s="478"/>
      <c r="BF9" s="478"/>
      <c r="BG9" s="478"/>
      <c r="BH9" s="478"/>
      <c r="BI9" s="478"/>
      <c r="BJ9" s="478"/>
      <c r="BK9" s="478"/>
      <c r="BL9" s="478"/>
      <c r="BM9" s="479"/>
      <c r="BN9" s="443">
        <v>531189</v>
      </c>
      <c r="BO9" s="444"/>
      <c r="BP9" s="444"/>
      <c r="BQ9" s="444"/>
      <c r="BR9" s="444"/>
      <c r="BS9" s="444"/>
      <c r="BT9" s="444"/>
      <c r="BU9" s="445"/>
      <c r="BV9" s="443">
        <v>1722724</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7.8</v>
      </c>
      <c r="CU9" s="441"/>
      <c r="CV9" s="441"/>
      <c r="CW9" s="441"/>
      <c r="CX9" s="441"/>
      <c r="CY9" s="441"/>
      <c r="CZ9" s="441"/>
      <c r="DA9" s="442"/>
      <c r="DB9" s="440">
        <v>8.4</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119</v>
      </c>
      <c r="M10" s="473"/>
      <c r="N10" s="473"/>
      <c r="O10" s="473"/>
      <c r="P10" s="473"/>
      <c r="Q10" s="474"/>
      <c r="R10" s="494">
        <v>395479</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103</v>
      </c>
      <c r="AV10" s="476"/>
      <c r="AW10" s="476"/>
      <c r="AX10" s="476"/>
      <c r="AY10" s="477" t="s">
        <v>121</v>
      </c>
      <c r="AZ10" s="478"/>
      <c r="BA10" s="478"/>
      <c r="BB10" s="478"/>
      <c r="BC10" s="478"/>
      <c r="BD10" s="478"/>
      <c r="BE10" s="478"/>
      <c r="BF10" s="478"/>
      <c r="BG10" s="478"/>
      <c r="BH10" s="478"/>
      <c r="BI10" s="478"/>
      <c r="BJ10" s="478"/>
      <c r="BK10" s="478"/>
      <c r="BL10" s="478"/>
      <c r="BM10" s="479"/>
      <c r="BN10" s="443">
        <v>5119560</v>
      </c>
      <c r="BO10" s="444"/>
      <c r="BP10" s="444"/>
      <c r="BQ10" s="444"/>
      <c r="BR10" s="444"/>
      <c r="BS10" s="444"/>
      <c r="BT10" s="444"/>
      <c r="BU10" s="445"/>
      <c r="BV10" s="443">
        <v>4700880</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103</v>
      </c>
      <c r="AV11" s="476"/>
      <c r="AW11" s="476"/>
      <c r="AX11" s="476"/>
      <c r="AY11" s="477" t="s">
        <v>126</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127</v>
      </c>
      <c r="CE11" s="447"/>
      <c r="CF11" s="447"/>
      <c r="CG11" s="447"/>
      <c r="CH11" s="447"/>
      <c r="CI11" s="447"/>
      <c r="CJ11" s="447"/>
      <c r="CK11" s="447"/>
      <c r="CL11" s="447"/>
      <c r="CM11" s="447"/>
      <c r="CN11" s="447"/>
      <c r="CO11" s="447"/>
      <c r="CP11" s="447"/>
      <c r="CQ11" s="447"/>
      <c r="CR11" s="447"/>
      <c r="CS11" s="448"/>
      <c r="CT11" s="483" t="s">
        <v>128</v>
      </c>
      <c r="CU11" s="484"/>
      <c r="CV11" s="484"/>
      <c r="CW11" s="484"/>
      <c r="CX11" s="484"/>
      <c r="CY11" s="484"/>
      <c r="CZ11" s="484"/>
      <c r="DA11" s="485"/>
      <c r="DB11" s="483" t="s">
        <v>128</v>
      </c>
      <c r="DC11" s="484"/>
      <c r="DD11" s="484"/>
      <c r="DE11" s="484"/>
      <c r="DF11" s="484"/>
      <c r="DG11" s="484"/>
      <c r="DH11" s="484"/>
      <c r="DI11" s="485"/>
    </row>
    <row r="12" spans="1:119" ht="18.75" customHeight="1" x14ac:dyDescent="0.2">
      <c r="A12" s="181"/>
      <c r="B12" s="503" t="s">
        <v>129</v>
      </c>
      <c r="C12" s="504"/>
      <c r="D12" s="504"/>
      <c r="E12" s="504"/>
      <c r="F12" s="504"/>
      <c r="G12" s="504"/>
      <c r="H12" s="504"/>
      <c r="I12" s="504"/>
      <c r="J12" s="504"/>
      <c r="K12" s="505"/>
      <c r="L12" s="512" t="s">
        <v>130</v>
      </c>
      <c r="M12" s="513"/>
      <c r="N12" s="513"/>
      <c r="O12" s="513"/>
      <c r="P12" s="513"/>
      <c r="Q12" s="514"/>
      <c r="R12" s="515">
        <v>407695</v>
      </c>
      <c r="S12" s="516"/>
      <c r="T12" s="516"/>
      <c r="U12" s="516"/>
      <c r="V12" s="517"/>
      <c r="W12" s="518" t="s">
        <v>1</v>
      </c>
      <c r="X12" s="476"/>
      <c r="Y12" s="476"/>
      <c r="Z12" s="476"/>
      <c r="AA12" s="476"/>
      <c r="AB12" s="519"/>
      <c r="AC12" s="520" t="s">
        <v>131</v>
      </c>
      <c r="AD12" s="521"/>
      <c r="AE12" s="521"/>
      <c r="AF12" s="521"/>
      <c r="AG12" s="522"/>
      <c r="AH12" s="520" t="s">
        <v>132</v>
      </c>
      <c r="AI12" s="521"/>
      <c r="AJ12" s="521"/>
      <c r="AK12" s="521"/>
      <c r="AL12" s="523"/>
      <c r="AM12" s="472" t="s">
        <v>133</v>
      </c>
      <c r="AN12" s="473"/>
      <c r="AO12" s="473"/>
      <c r="AP12" s="473"/>
      <c r="AQ12" s="473"/>
      <c r="AR12" s="473"/>
      <c r="AS12" s="473"/>
      <c r="AT12" s="474"/>
      <c r="AU12" s="475" t="s">
        <v>95</v>
      </c>
      <c r="AV12" s="476"/>
      <c r="AW12" s="476"/>
      <c r="AX12" s="476"/>
      <c r="AY12" s="477" t="s">
        <v>134</v>
      </c>
      <c r="AZ12" s="478"/>
      <c r="BA12" s="478"/>
      <c r="BB12" s="478"/>
      <c r="BC12" s="478"/>
      <c r="BD12" s="478"/>
      <c r="BE12" s="478"/>
      <c r="BF12" s="478"/>
      <c r="BG12" s="478"/>
      <c r="BH12" s="478"/>
      <c r="BI12" s="478"/>
      <c r="BJ12" s="478"/>
      <c r="BK12" s="478"/>
      <c r="BL12" s="478"/>
      <c r="BM12" s="479"/>
      <c r="BN12" s="443">
        <v>5430650</v>
      </c>
      <c r="BO12" s="444"/>
      <c r="BP12" s="444"/>
      <c r="BQ12" s="444"/>
      <c r="BR12" s="444"/>
      <c r="BS12" s="444"/>
      <c r="BT12" s="444"/>
      <c r="BU12" s="445"/>
      <c r="BV12" s="443">
        <v>0</v>
      </c>
      <c r="BW12" s="444"/>
      <c r="BX12" s="444"/>
      <c r="BY12" s="444"/>
      <c r="BZ12" s="444"/>
      <c r="CA12" s="444"/>
      <c r="CB12" s="444"/>
      <c r="CC12" s="445"/>
      <c r="CD12" s="446" t="s">
        <v>135</v>
      </c>
      <c r="CE12" s="447"/>
      <c r="CF12" s="447"/>
      <c r="CG12" s="447"/>
      <c r="CH12" s="447"/>
      <c r="CI12" s="447"/>
      <c r="CJ12" s="447"/>
      <c r="CK12" s="447"/>
      <c r="CL12" s="447"/>
      <c r="CM12" s="447"/>
      <c r="CN12" s="447"/>
      <c r="CO12" s="447"/>
      <c r="CP12" s="447"/>
      <c r="CQ12" s="447"/>
      <c r="CR12" s="447"/>
      <c r="CS12" s="448"/>
      <c r="CT12" s="483" t="s">
        <v>128</v>
      </c>
      <c r="CU12" s="484"/>
      <c r="CV12" s="484"/>
      <c r="CW12" s="484"/>
      <c r="CX12" s="484"/>
      <c r="CY12" s="484"/>
      <c r="CZ12" s="484"/>
      <c r="DA12" s="485"/>
      <c r="DB12" s="483" t="s">
        <v>136</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137</v>
      </c>
      <c r="N13" s="535"/>
      <c r="O13" s="535"/>
      <c r="P13" s="535"/>
      <c r="Q13" s="536"/>
      <c r="R13" s="527">
        <v>401036</v>
      </c>
      <c r="S13" s="528"/>
      <c r="T13" s="528"/>
      <c r="U13" s="528"/>
      <c r="V13" s="529"/>
      <c r="W13" s="459" t="s">
        <v>138</v>
      </c>
      <c r="X13" s="460"/>
      <c r="Y13" s="460"/>
      <c r="Z13" s="460"/>
      <c r="AA13" s="460"/>
      <c r="AB13" s="450"/>
      <c r="AC13" s="494">
        <v>466</v>
      </c>
      <c r="AD13" s="495"/>
      <c r="AE13" s="495"/>
      <c r="AF13" s="495"/>
      <c r="AG13" s="537"/>
      <c r="AH13" s="494">
        <v>426</v>
      </c>
      <c r="AI13" s="495"/>
      <c r="AJ13" s="495"/>
      <c r="AK13" s="495"/>
      <c r="AL13" s="496"/>
      <c r="AM13" s="472" t="s">
        <v>139</v>
      </c>
      <c r="AN13" s="473"/>
      <c r="AO13" s="473"/>
      <c r="AP13" s="473"/>
      <c r="AQ13" s="473"/>
      <c r="AR13" s="473"/>
      <c r="AS13" s="473"/>
      <c r="AT13" s="474"/>
      <c r="AU13" s="475" t="s">
        <v>140</v>
      </c>
      <c r="AV13" s="476"/>
      <c r="AW13" s="476"/>
      <c r="AX13" s="476"/>
      <c r="AY13" s="477" t="s">
        <v>141</v>
      </c>
      <c r="AZ13" s="478"/>
      <c r="BA13" s="478"/>
      <c r="BB13" s="478"/>
      <c r="BC13" s="478"/>
      <c r="BD13" s="478"/>
      <c r="BE13" s="478"/>
      <c r="BF13" s="478"/>
      <c r="BG13" s="478"/>
      <c r="BH13" s="478"/>
      <c r="BI13" s="478"/>
      <c r="BJ13" s="478"/>
      <c r="BK13" s="478"/>
      <c r="BL13" s="478"/>
      <c r="BM13" s="479"/>
      <c r="BN13" s="443">
        <v>220099</v>
      </c>
      <c r="BO13" s="444"/>
      <c r="BP13" s="444"/>
      <c r="BQ13" s="444"/>
      <c r="BR13" s="444"/>
      <c r="BS13" s="444"/>
      <c r="BT13" s="444"/>
      <c r="BU13" s="445"/>
      <c r="BV13" s="443">
        <v>6423604</v>
      </c>
      <c r="BW13" s="444"/>
      <c r="BX13" s="444"/>
      <c r="BY13" s="444"/>
      <c r="BZ13" s="444"/>
      <c r="CA13" s="444"/>
      <c r="CB13" s="444"/>
      <c r="CC13" s="445"/>
      <c r="CD13" s="446" t="s">
        <v>142</v>
      </c>
      <c r="CE13" s="447"/>
      <c r="CF13" s="447"/>
      <c r="CG13" s="447"/>
      <c r="CH13" s="447"/>
      <c r="CI13" s="447"/>
      <c r="CJ13" s="447"/>
      <c r="CK13" s="447"/>
      <c r="CL13" s="447"/>
      <c r="CM13" s="447"/>
      <c r="CN13" s="447"/>
      <c r="CO13" s="447"/>
      <c r="CP13" s="447"/>
      <c r="CQ13" s="447"/>
      <c r="CR13" s="447"/>
      <c r="CS13" s="448"/>
      <c r="CT13" s="440">
        <v>2.5</v>
      </c>
      <c r="CU13" s="441"/>
      <c r="CV13" s="441"/>
      <c r="CW13" s="441"/>
      <c r="CX13" s="441"/>
      <c r="CY13" s="441"/>
      <c r="CZ13" s="441"/>
      <c r="DA13" s="442"/>
      <c r="DB13" s="440">
        <v>2.8</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143</v>
      </c>
      <c r="M14" s="525"/>
      <c r="N14" s="525"/>
      <c r="O14" s="525"/>
      <c r="P14" s="525"/>
      <c r="Q14" s="526"/>
      <c r="R14" s="527">
        <v>408802</v>
      </c>
      <c r="S14" s="528"/>
      <c r="T14" s="528"/>
      <c r="U14" s="528"/>
      <c r="V14" s="529"/>
      <c r="W14" s="433"/>
      <c r="X14" s="434"/>
      <c r="Y14" s="434"/>
      <c r="Z14" s="434"/>
      <c r="AA14" s="434"/>
      <c r="AB14" s="423"/>
      <c r="AC14" s="530">
        <v>0.3</v>
      </c>
      <c r="AD14" s="531"/>
      <c r="AE14" s="531"/>
      <c r="AF14" s="531"/>
      <c r="AG14" s="532"/>
      <c r="AH14" s="530">
        <v>0.3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144</v>
      </c>
      <c r="CE14" s="539"/>
      <c r="CF14" s="539"/>
      <c r="CG14" s="539"/>
      <c r="CH14" s="539"/>
      <c r="CI14" s="539"/>
      <c r="CJ14" s="539"/>
      <c r="CK14" s="539"/>
      <c r="CL14" s="539"/>
      <c r="CM14" s="539"/>
      <c r="CN14" s="539"/>
      <c r="CO14" s="539"/>
      <c r="CP14" s="539"/>
      <c r="CQ14" s="539"/>
      <c r="CR14" s="539"/>
      <c r="CS14" s="540"/>
      <c r="CT14" s="541" t="s">
        <v>128</v>
      </c>
      <c r="CU14" s="542"/>
      <c r="CV14" s="542"/>
      <c r="CW14" s="542"/>
      <c r="CX14" s="542"/>
      <c r="CY14" s="542"/>
      <c r="CZ14" s="542"/>
      <c r="DA14" s="543"/>
      <c r="DB14" s="541" t="s">
        <v>128</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137</v>
      </c>
      <c r="N15" s="535"/>
      <c r="O15" s="535"/>
      <c r="P15" s="535"/>
      <c r="Q15" s="536"/>
      <c r="R15" s="527">
        <v>402826</v>
      </c>
      <c r="S15" s="528"/>
      <c r="T15" s="528"/>
      <c r="U15" s="528"/>
      <c r="V15" s="529"/>
      <c r="W15" s="459" t="s">
        <v>145</v>
      </c>
      <c r="X15" s="460"/>
      <c r="Y15" s="460"/>
      <c r="Z15" s="460"/>
      <c r="AA15" s="460"/>
      <c r="AB15" s="450"/>
      <c r="AC15" s="494">
        <v>31970</v>
      </c>
      <c r="AD15" s="495"/>
      <c r="AE15" s="495"/>
      <c r="AF15" s="495"/>
      <c r="AG15" s="537"/>
      <c r="AH15" s="494">
        <v>34250</v>
      </c>
      <c r="AI15" s="495"/>
      <c r="AJ15" s="495"/>
      <c r="AK15" s="495"/>
      <c r="AL15" s="496"/>
      <c r="AM15" s="472"/>
      <c r="AN15" s="473"/>
      <c r="AO15" s="473"/>
      <c r="AP15" s="473"/>
      <c r="AQ15" s="473"/>
      <c r="AR15" s="473"/>
      <c r="AS15" s="473"/>
      <c r="AT15" s="474"/>
      <c r="AU15" s="475"/>
      <c r="AV15" s="476"/>
      <c r="AW15" s="476"/>
      <c r="AX15" s="476"/>
      <c r="AY15" s="403" t="s">
        <v>146</v>
      </c>
      <c r="AZ15" s="404"/>
      <c r="BA15" s="404"/>
      <c r="BB15" s="404"/>
      <c r="BC15" s="404"/>
      <c r="BD15" s="404"/>
      <c r="BE15" s="404"/>
      <c r="BF15" s="404"/>
      <c r="BG15" s="404"/>
      <c r="BH15" s="404"/>
      <c r="BI15" s="404"/>
      <c r="BJ15" s="404"/>
      <c r="BK15" s="404"/>
      <c r="BL15" s="404"/>
      <c r="BM15" s="405"/>
      <c r="BN15" s="406">
        <v>59416000</v>
      </c>
      <c r="BO15" s="407"/>
      <c r="BP15" s="407"/>
      <c r="BQ15" s="407"/>
      <c r="BR15" s="407"/>
      <c r="BS15" s="407"/>
      <c r="BT15" s="407"/>
      <c r="BU15" s="408"/>
      <c r="BV15" s="406">
        <v>56119684</v>
      </c>
      <c r="BW15" s="407"/>
      <c r="BX15" s="407"/>
      <c r="BY15" s="407"/>
      <c r="BZ15" s="407"/>
      <c r="CA15" s="407"/>
      <c r="CB15" s="407"/>
      <c r="CC15" s="408"/>
      <c r="CD15" s="544" t="s">
        <v>147</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148</v>
      </c>
      <c r="M16" s="547"/>
      <c r="N16" s="547"/>
      <c r="O16" s="547"/>
      <c r="P16" s="547"/>
      <c r="Q16" s="548"/>
      <c r="R16" s="549" t="s">
        <v>149</v>
      </c>
      <c r="S16" s="550"/>
      <c r="T16" s="550"/>
      <c r="U16" s="550"/>
      <c r="V16" s="551"/>
      <c r="W16" s="433"/>
      <c r="X16" s="434"/>
      <c r="Y16" s="434"/>
      <c r="Z16" s="434"/>
      <c r="AA16" s="434"/>
      <c r="AB16" s="423"/>
      <c r="AC16" s="530">
        <v>19.2</v>
      </c>
      <c r="AD16" s="531"/>
      <c r="AE16" s="531"/>
      <c r="AF16" s="531"/>
      <c r="AG16" s="532"/>
      <c r="AH16" s="530">
        <v>21</v>
      </c>
      <c r="AI16" s="531"/>
      <c r="AJ16" s="531"/>
      <c r="AK16" s="531"/>
      <c r="AL16" s="533"/>
      <c r="AM16" s="472"/>
      <c r="AN16" s="473"/>
      <c r="AO16" s="473"/>
      <c r="AP16" s="473"/>
      <c r="AQ16" s="473"/>
      <c r="AR16" s="473"/>
      <c r="AS16" s="473"/>
      <c r="AT16" s="474"/>
      <c r="AU16" s="475"/>
      <c r="AV16" s="476"/>
      <c r="AW16" s="476"/>
      <c r="AX16" s="476"/>
      <c r="AY16" s="477" t="s">
        <v>150</v>
      </c>
      <c r="AZ16" s="478"/>
      <c r="BA16" s="478"/>
      <c r="BB16" s="478"/>
      <c r="BC16" s="478"/>
      <c r="BD16" s="478"/>
      <c r="BE16" s="478"/>
      <c r="BF16" s="478"/>
      <c r="BG16" s="478"/>
      <c r="BH16" s="478"/>
      <c r="BI16" s="478"/>
      <c r="BJ16" s="478"/>
      <c r="BK16" s="478"/>
      <c r="BL16" s="478"/>
      <c r="BM16" s="479"/>
      <c r="BN16" s="443">
        <v>69258915</v>
      </c>
      <c r="BO16" s="444"/>
      <c r="BP16" s="444"/>
      <c r="BQ16" s="444"/>
      <c r="BR16" s="444"/>
      <c r="BS16" s="444"/>
      <c r="BT16" s="444"/>
      <c r="BU16" s="445"/>
      <c r="BV16" s="443">
        <v>65698542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151</v>
      </c>
      <c r="N17" s="555"/>
      <c r="O17" s="555"/>
      <c r="P17" s="555"/>
      <c r="Q17" s="556"/>
      <c r="R17" s="549" t="s">
        <v>152</v>
      </c>
      <c r="S17" s="550"/>
      <c r="T17" s="550"/>
      <c r="U17" s="550"/>
      <c r="V17" s="551"/>
      <c r="W17" s="459" t="s">
        <v>153</v>
      </c>
      <c r="X17" s="460"/>
      <c r="Y17" s="460"/>
      <c r="Z17" s="460"/>
      <c r="AA17" s="460"/>
      <c r="AB17" s="450"/>
      <c r="AC17" s="494">
        <v>134056</v>
      </c>
      <c r="AD17" s="495"/>
      <c r="AE17" s="495"/>
      <c r="AF17" s="495"/>
      <c r="AG17" s="537"/>
      <c r="AH17" s="494">
        <v>128117</v>
      </c>
      <c r="AI17" s="495"/>
      <c r="AJ17" s="495"/>
      <c r="AK17" s="495"/>
      <c r="AL17" s="496"/>
      <c r="AM17" s="472"/>
      <c r="AN17" s="473"/>
      <c r="AO17" s="473"/>
      <c r="AP17" s="473"/>
      <c r="AQ17" s="473"/>
      <c r="AR17" s="473"/>
      <c r="AS17" s="473"/>
      <c r="AT17" s="474"/>
      <c r="AU17" s="475"/>
      <c r="AV17" s="476"/>
      <c r="AW17" s="476"/>
      <c r="AX17" s="476"/>
      <c r="AY17" s="477" t="s">
        <v>154</v>
      </c>
      <c r="AZ17" s="478"/>
      <c r="BA17" s="478"/>
      <c r="BB17" s="478"/>
      <c r="BC17" s="478"/>
      <c r="BD17" s="478"/>
      <c r="BE17" s="478"/>
      <c r="BF17" s="478"/>
      <c r="BG17" s="478"/>
      <c r="BH17" s="478"/>
      <c r="BI17" s="478"/>
      <c r="BJ17" s="478"/>
      <c r="BK17" s="478"/>
      <c r="BL17" s="478"/>
      <c r="BM17" s="479"/>
      <c r="BN17" s="443">
        <v>76620260</v>
      </c>
      <c r="BO17" s="444"/>
      <c r="BP17" s="444"/>
      <c r="BQ17" s="444"/>
      <c r="BR17" s="444"/>
      <c r="BS17" s="444"/>
      <c r="BT17" s="444"/>
      <c r="BU17" s="445"/>
      <c r="BV17" s="443">
        <v>72492665</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155</v>
      </c>
      <c r="C18" s="486"/>
      <c r="D18" s="486"/>
      <c r="E18" s="566"/>
      <c r="F18" s="566"/>
      <c r="G18" s="566"/>
      <c r="H18" s="566"/>
      <c r="I18" s="566"/>
      <c r="J18" s="566"/>
      <c r="K18" s="566"/>
      <c r="L18" s="567">
        <v>36.39</v>
      </c>
      <c r="M18" s="567"/>
      <c r="N18" s="567"/>
      <c r="O18" s="567"/>
      <c r="P18" s="567"/>
      <c r="Q18" s="567"/>
      <c r="R18" s="568"/>
      <c r="S18" s="568"/>
      <c r="T18" s="568"/>
      <c r="U18" s="568"/>
      <c r="V18" s="569"/>
      <c r="W18" s="461"/>
      <c r="X18" s="462"/>
      <c r="Y18" s="462"/>
      <c r="Z18" s="462"/>
      <c r="AA18" s="462"/>
      <c r="AB18" s="453"/>
      <c r="AC18" s="570">
        <v>80.5</v>
      </c>
      <c r="AD18" s="571"/>
      <c r="AE18" s="571"/>
      <c r="AF18" s="571"/>
      <c r="AG18" s="572"/>
      <c r="AH18" s="570">
        <v>78.7</v>
      </c>
      <c r="AI18" s="571"/>
      <c r="AJ18" s="571"/>
      <c r="AK18" s="571"/>
      <c r="AL18" s="573"/>
      <c r="AM18" s="472"/>
      <c r="AN18" s="473"/>
      <c r="AO18" s="473"/>
      <c r="AP18" s="473"/>
      <c r="AQ18" s="473"/>
      <c r="AR18" s="473"/>
      <c r="AS18" s="473"/>
      <c r="AT18" s="474"/>
      <c r="AU18" s="475"/>
      <c r="AV18" s="476"/>
      <c r="AW18" s="476"/>
      <c r="AX18" s="476"/>
      <c r="AY18" s="477" t="s">
        <v>156</v>
      </c>
      <c r="AZ18" s="478"/>
      <c r="BA18" s="478"/>
      <c r="BB18" s="478"/>
      <c r="BC18" s="478"/>
      <c r="BD18" s="478"/>
      <c r="BE18" s="478"/>
      <c r="BF18" s="478"/>
      <c r="BG18" s="478"/>
      <c r="BH18" s="478"/>
      <c r="BI18" s="478"/>
      <c r="BJ18" s="478"/>
      <c r="BK18" s="478"/>
      <c r="BL18" s="478"/>
      <c r="BM18" s="479"/>
      <c r="BN18" s="443">
        <v>86499274</v>
      </c>
      <c r="BO18" s="444"/>
      <c r="BP18" s="444"/>
      <c r="BQ18" s="444"/>
      <c r="BR18" s="444"/>
      <c r="BS18" s="444"/>
      <c r="BT18" s="444"/>
      <c r="BU18" s="445"/>
      <c r="BV18" s="443">
        <v>82319101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157</v>
      </c>
      <c r="C19" s="486"/>
      <c r="D19" s="486"/>
      <c r="E19" s="566"/>
      <c r="F19" s="566"/>
      <c r="G19" s="566"/>
      <c r="H19" s="566"/>
      <c r="I19" s="566"/>
      <c r="J19" s="566"/>
      <c r="K19" s="566"/>
      <c r="L19" s="574">
        <v>11035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158</v>
      </c>
      <c r="AZ19" s="478"/>
      <c r="BA19" s="478"/>
      <c r="BB19" s="478"/>
      <c r="BC19" s="478"/>
      <c r="BD19" s="478"/>
      <c r="BE19" s="478"/>
      <c r="BF19" s="478"/>
      <c r="BG19" s="478"/>
      <c r="BH19" s="478"/>
      <c r="BI19" s="478"/>
      <c r="BJ19" s="478"/>
      <c r="BK19" s="478"/>
      <c r="BL19" s="478"/>
      <c r="BM19" s="479"/>
      <c r="BN19" s="443">
        <v>116463010</v>
      </c>
      <c r="BO19" s="444"/>
      <c r="BP19" s="444"/>
      <c r="BQ19" s="444"/>
      <c r="BR19" s="444"/>
      <c r="BS19" s="444"/>
      <c r="BT19" s="444"/>
      <c r="BU19" s="445"/>
      <c r="BV19" s="443">
        <v>111803029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159</v>
      </c>
      <c r="C20" s="486"/>
      <c r="D20" s="486"/>
      <c r="E20" s="566"/>
      <c r="F20" s="566"/>
      <c r="G20" s="566"/>
      <c r="H20" s="566"/>
      <c r="I20" s="566"/>
      <c r="J20" s="566"/>
      <c r="K20" s="566"/>
      <c r="L20" s="574">
        <v>176967</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160</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161</v>
      </c>
      <c r="C22" s="587"/>
      <c r="D22" s="588"/>
      <c r="E22" s="455" t="s">
        <v>1</v>
      </c>
      <c r="F22" s="460"/>
      <c r="G22" s="460"/>
      <c r="H22" s="460"/>
      <c r="I22" s="460"/>
      <c r="J22" s="460"/>
      <c r="K22" s="450"/>
      <c r="L22" s="455" t="s">
        <v>162</v>
      </c>
      <c r="M22" s="460"/>
      <c r="N22" s="460"/>
      <c r="O22" s="460"/>
      <c r="P22" s="450"/>
      <c r="Q22" s="618" t="s">
        <v>163</v>
      </c>
      <c r="R22" s="619"/>
      <c r="S22" s="619"/>
      <c r="T22" s="619"/>
      <c r="U22" s="619"/>
      <c r="V22" s="620"/>
      <c r="W22" s="586" t="s">
        <v>164</v>
      </c>
      <c r="X22" s="587"/>
      <c r="Y22" s="588"/>
      <c r="Z22" s="455" t="s">
        <v>1</v>
      </c>
      <c r="AA22" s="460"/>
      <c r="AB22" s="460"/>
      <c r="AC22" s="460"/>
      <c r="AD22" s="460"/>
      <c r="AE22" s="460"/>
      <c r="AF22" s="460"/>
      <c r="AG22" s="450"/>
      <c r="AH22" s="624" t="s">
        <v>165</v>
      </c>
      <c r="AI22" s="460"/>
      <c r="AJ22" s="460"/>
      <c r="AK22" s="460"/>
      <c r="AL22" s="450"/>
      <c r="AM22" s="624" t="s">
        <v>166</v>
      </c>
      <c r="AN22" s="625"/>
      <c r="AO22" s="625"/>
      <c r="AP22" s="625"/>
      <c r="AQ22" s="625"/>
      <c r="AR22" s="626"/>
      <c r="AS22" s="618" t="s">
        <v>163</v>
      </c>
      <c r="AT22" s="619"/>
      <c r="AU22" s="619"/>
      <c r="AV22" s="619"/>
      <c r="AW22" s="619"/>
      <c r="AX22" s="630"/>
      <c r="AY22" s="403" t="s">
        <v>167</v>
      </c>
      <c r="AZ22" s="404"/>
      <c r="BA22" s="404"/>
      <c r="BB22" s="404"/>
      <c r="BC22" s="404"/>
      <c r="BD22" s="404"/>
      <c r="BE22" s="404"/>
      <c r="BF22" s="404"/>
      <c r="BG22" s="404"/>
      <c r="BH22" s="404"/>
      <c r="BI22" s="404"/>
      <c r="BJ22" s="404"/>
      <c r="BK22" s="404"/>
      <c r="BL22" s="404"/>
      <c r="BM22" s="405"/>
      <c r="BN22" s="406">
        <v>89991307</v>
      </c>
      <c r="BO22" s="407"/>
      <c r="BP22" s="407"/>
      <c r="BQ22" s="407"/>
      <c r="BR22" s="407"/>
      <c r="BS22" s="407"/>
      <c r="BT22" s="407"/>
      <c r="BU22" s="408"/>
      <c r="BV22" s="406">
        <v>89407265</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168</v>
      </c>
      <c r="AZ23" s="478"/>
      <c r="BA23" s="478"/>
      <c r="BB23" s="478"/>
      <c r="BC23" s="478"/>
      <c r="BD23" s="478"/>
      <c r="BE23" s="478"/>
      <c r="BF23" s="478"/>
      <c r="BG23" s="478"/>
      <c r="BH23" s="478"/>
      <c r="BI23" s="478"/>
      <c r="BJ23" s="478"/>
      <c r="BK23" s="478"/>
      <c r="BL23" s="478"/>
      <c r="BM23" s="479"/>
      <c r="BN23" s="443">
        <v>82783391</v>
      </c>
      <c r="BO23" s="444"/>
      <c r="BP23" s="444"/>
      <c r="BQ23" s="444"/>
      <c r="BR23" s="444"/>
      <c r="BS23" s="444"/>
      <c r="BT23" s="444"/>
      <c r="BU23" s="445"/>
      <c r="BV23" s="443">
        <v>81142171</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169</v>
      </c>
      <c r="F24" s="473"/>
      <c r="G24" s="473"/>
      <c r="H24" s="473"/>
      <c r="I24" s="473"/>
      <c r="J24" s="473"/>
      <c r="K24" s="474"/>
      <c r="L24" s="494">
        <v>1</v>
      </c>
      <c r="M24" s="495"/>
      <c r="N24" s="495"/>
      <c r="O24" s="495"/>
      <c r="P24" s="537"/>
      <c r="Q24" s="494">
        <v>8280</v>
      </c>
      <c r="R24" s="495"/>
      <c r="S24" s="495"/>
      <c r="T24" s="495"/>
      <c r="U24" s="495"/>
      <c r="V24" s="537"/>
      <c r="W24" s="589"/>
      <c r="X24" s="590"/>
      <c r="Y24" s="591"/>
      <c r="Z24" s="493" t="s">
        <v>170</v>
      </c>
      <c r="AA24" s="473"/>
      <c r="AB24" s="473"/>
      <c r="AC24" s="473"/>
      <c r="AD24" s="473"/>
      <c r="AE24" s="473"/>
      <c r="AF24" s="473"/>
      <c r="AG24" s="474"/>
      <c r="AH24" s="494">
        <v>2335</v>
      </c>
      <c r="AI24" s="495"/>
      <c r="AJ24" s="495"/>
      <c r="AK24" s="495"/>
      <c r="AL24" s="537"/>
      <c r="AM24" s="494">
        <v>7514030</v>
      </c>
      <c r="AN24" s="495"/>
      <c r="AO24" s="495"/>
      <c r="AP24" s="495"/>
      <c r="AQ24" s="495"/>
      <c r="AR24" s="537"/>
      <c r="AS24" s="494">
        <v>3218</v>
      </c>
      <c r="AT24" s="495"/>
      <c r="AU24" s="495"/>
      <c r="AV24" s="495"/>
      <c r="AW24" s="495"/>
      <c r="AX24" s="496"/>
      <c r="AY24" s="559" t="s">
        <v>171</v>
      </c>
      <c r="AZ24" s="560"/>
      <c r="BA24" s="560"/>
      <c r="BB24" s="560"/>
      <c r="BC24" s="560"/>
      <c r="BD24" s="560"/>
      <c r="BE24" s="560"/>
      <c r="BF24" s="560"/>
      <c r="BG24" s="560"/>
      <c r="BH24" s="560"/>
      <c r="BI24" s="560"/>
      <c r="BJ24" s="560"/>
      <c r="BK24" s="560"/>
      <c r="BL24" s="560"/>
      <c r="BM24" s="561"/>
      <c r="BN24" s="443">
        <v>26556603</v>
      </c>
      <c r="BO24" s="444"/>
      <c r="BP24" s="444"/>
      <c r="BQ24" s="444"/>
      <c r="BR24" s="444"/>
      <c r="BS24" s="444"/>
      <c r="BT24" s="444"/>
      <c r="BU24" s="445"/>
      <c r="BV24" s="443">
        <v>24620993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172</v>
      </c>
      <c r="F25" s="473"/>
      <c r="G25" s="473"/>
      <c r="H25" s="473"/>
      <c r="I25" s="473"/>
      <c r="J25" s="473"/>
      <c r="K25" s="474"/>
      <c r="L25" s="494">
        <v>2</v>
      </c>
      <c r="M25" s="495"/>
      <c r="N25" s="495"/>
      <c r="O25" s="495"/>
      <c r="P25" s="537"/>
      <c r="Q25" s="494">
        <v>8055</v>
      </c>
      <c r="R25" s="495"/>
      <c r="S25" s="495"/>
      <c r="T25" s="495"/>
      <c r="U25" s="495"/>
      <c r="V25" s="537"/>
      <c r="W25" s="589"/>
      <c r="X25" s="590"/>
      <c r="Y25" s="591"/>
      <c r="Z25" s="493" t="s">
        <v>173</v>
      </c>
      <c r="AA25" s="473"/>
      <c r="AB25" s="473"/>
      <c r="AC25" s="473"/>
      <c r="AD25" s="473"/>
      <c r="AE25" s="473"/>
      <c r="AF25" s="473"/>
      <c r="AG25" s="474"/>
      <c r="AH25" s="494">
        <v>411</v>
      </c>
      <c r="AI25" s="495"/>
      <c r="AJ25" s="495"/>
      <c r="AK25" s="495"/>
      <c r="AL25" s="537"/>
      <c r="AM25" s="494">
        <v>1324242</v>
      </c>
      <c r="AN25" s="495"/>
      <c r="AO25" s="495"/>
      <c r="AP25" s="495"/>
      <c r="AQ25" s="495"/>
      <c r="AR25" s="537"/>
      <c r="AS25" s="494">
        <v>3222</v>
      </c>
      <c r="AT25" s="495"/>
      <c r="AU25" s="495"/>
      <c r="AV25" s="495"/>
      <c r="AW25" s="495"/>
      <c r="AX25" s="496"/>
      <c r="AY25" s="403" t="s">
        <v>174</v>
      </c>
      <c r="AZ25" s="404"/>
      <c r="BA25" s="404"/>
      <c r="BB25" s="404"/>
      <c r="BC25" s="404"/>
      <c r="BD25" s="404"/>
      <c r="BE25" s="404"/>
      <c r="BF25" s="404"/>
      <c r="BG25" s="404"/>
      <c r="BH25" s="404"/>
      <c r="BI25" s="404"/>
      <c r="BJ25" s="404"/>
      <c r="BK25" s="404"/>
      <c r="BL25" s="404"/>
      <c r="BM25" s="405"/>
      <c r="BN25" s="406">
        <v>45988959</v>
      </c>
      <c r="BO25" s="407"/>
      <c r="BP25" s="407"/>
      <c r="BQ25" s="407"/>
      <c r="BR25" s="407"/>
      <c r="BS25" s="407"/>
      <c r="BT25" s="407"/>
      <c r="BU25" s="408"/>
      <c r="BV25" s="406">
        <v>57179248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175</v>
      </c>
      <c r="F26" s="473"/>
      <c r="G26" s="473"/>
      <c r="H26" s="473"/>
      <c r="I26" s="473"/>
      <c r="J26" s="473"/>
      <c r="K26" s="474"/>
      <c r="L26" s="494">
        <v>1</v>
      </c>
      <c r="M26" s="495"/>
      <c r="N26" s="495"/>
      <c r="O26" s="495"/>
      <c r="P26" s="537"/>
      <c r="Q26" s="494">
        <v>7065</v>
      </c>
      <c r="R26" s="495"/>
      <c r="S26" s="495"/>
      <c r="T26" s="495"/>
      <c r="U26" s="495"/>
      <c r="V26" s="537"/>
      <c r="W26" s="589"/>
      <c r="X26" s="590"/>
      <c r="Y26" s="591"/>
      <c r="Z26" s="493" t="s">
        <v>176</v>
      </c>
      <c r="AA26" s="595"/>
      <c r="AB26" s="595"/>
      <c r="AC26" s="595"/>
      <c r="AD26" s="595"/>
      <c r="AE26" s="595"/>
      <c r="AF26" s="595"/>
      <c r="AG26" s="596"/>
      <c r="AH26" s="494">
        <v>256</v>
      </c>
      <c r="AI26" s="495"/>
      <c r="AJ26" s="495"/>
      <c r="AK26" s="495"/>
      <c r="AL26" s="537"/>
      <c r="AM26" s="494">
        <v>870400</v>
      </c>
      <c r="AN26" s="495"/>
      <c r="AO26" s="495"/>
      <c r="AP26" s="495"/>
      <c r="AQ26" s="495"/>
      <c r="AR26" s="537"/>
      <c r="AS26" s="494">
        <v>3400</v>
      </c>
      <c r="AT26" s="495"/>
      <c r="AU26" s="495"/>
      <c r="AV26" s="495"/>
      <c r="AW26" s="495"/>
      <c r="AX26" s="496"/>
      <c r="AY26" s="446" t="s">
        <v>177</v>
      </c>
      <c r="AZ26" s="447"/>
      <c r="BA26" s="447"/>
      <c r="BB26" s="447"/>
      <c r="BC26" s="447"/>
      <c r="BD26" s="447"/>
      <c r="BE26" s="447"/>
      <c r="BF26" s="447"/>
      <c r="BG26" s="447"/>
      <c r="BH26" s="447"/>
      <c r="BI26" s="447"/>
      <c r="BJ26" s="447"/>
      <c r="BK26" s="447"/>
      <c r="BL26" s="447"/>
      <c r="BM26" s="448"/>
      <c r="BN26" s="443">
        <v>477384</v>
      </c>
      <c r="BO26" s="444"/>
      <c r="BP26" s="444"/>
      <c r="BQ26" s="444"/>
      <c r="BR26" s="444"/>
      <c r="BS26" s="444"/>
      <c r="BT26" s="444"/>
      <c r="BU26" s="445"/>
      <c r="BV26" s="443">
        <v>365100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178</v>
      </c>
      <c r="F27" s="473"/>
      <c r="G27" s="473"/>
      <c r="H27" s="473"/>
      <c r="I27" s="473"/>
      <c r="J27" s="473"/>
      <c r="K27" s="474"/>
      <c r="L27" s="494">
        <v>1</v>
      </c>
      <c r="M27" s="495"/>
      <c r="N27" s="495"/>
      <c r="O27" s="495"/>
      <c r="P27" s="537"/>
      <c r="Q27" s="494">
        <v>6935</v>
      </c>
      <c r="R27" s="495"/>
      <c r="S27" s="495"/>
      <c r="T27" s="495"/>
      <c r="U27" s="495"/>
      <c r="V27" s="537"/>
      <c r="W27" s="589"/>
      <c r="X27" s="590"/>
      <c r="Y27" s="591"/>
      <c r="Z27" s="493" t="s">
        <v>179</v>
      </c>
      <c r="AA27" s="473"/>
      <c r="AB27" s="473"/>
      <c r="AC27" s="473"/>
      <c r="AD27" s="473"/>
      <c r="AE27" s="473"/>
      <c r="AF27" s="473"/>
      <c r="AG27" s="474"/>
      <c r="AH27" s="494">
        <v>71</v>
      </c>
      <c r="AI27" s="495"/>
      <c r="AJ27" s="495"/>
      <c r="AK27" s="495"/>
      <c r="AL27" s="537"/>
      <c r="AM27" s="494">
        <v>215837</v>
      </c>
      <c r="AN27" s="495"/>
      <c r="AO27" s="495"/>
      <c r="AP27" s="495"/>
      <c r="AQ27" s="495"/>
      <c r="AR27" s="537"/>
      <c r="AS27" s="494">
        <v>3040</v>
      </c>
      <c r="AT27" s="495"/>
      <c r="AU27" s="495"/>
      <c r="AV27" s="495"/>
      <c r="AW27" s="495"/>
      <c r="AX27" s="496"/>
      <c r="AY27" s="538" t="s">
        <v>180</v>
      </c>
      <c r="AZ27" s="539"/>
      <c r="BA27" s="539"/>
      <c r="BB27" s="539"/>
      <c r="BC27" s="539"/>
      <c r="BD27" s="539"/>
      <c r="BE27" s="539"/>
      <c r="BF27" s="539"/>
      <c r="BG27" s="539"/>
      <c r="BH27" s="539"/>
      <c r="BI27" s="539"/>
      <c r="BJ27" s="539"/>
      <c r="BK27" s="539"/>
      <c r="BL27" s="539"/>
      <c r="BM27" s="540"/>
      <c r="BN27" s="562">
        <v>50000</v>
      </c>
      <c r="BO27" s="563"/>
      <c r="BP27" s="563"/>
      <c r="BQ27" s="563"/>
      <c r="BR27" s="563"/>
      <c r="BS27" s="563"/>
      <c r="BT27" s="563"/>
      <c r="BU27" s="564"/>
      <c r="BV27" s="562">
        <v>50000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181</v>
      </c>
      <c r="F28" s="473"/>
      <c r="G28" s="473"/>
      <c r="H28" s="473"/>
      <c r="I28" s="473"/>
      <c r="J28" s="473"/>
      <c r="K28" s="474"/>
      <c r="L28" s="494">
        <v>1</v>
      </c>
      <c r="M28" s="495"/>
      <c r="N28" s="495"/>
      <c r="O28" s="495"/>
      <c r="P28" s="537"/>
      <c r="Q28" s="494">
        <v>6555</v>
      </c>
      <c r="R28" s="495"/>
      <c r="S28" s="495"/>
      <c r="T28" s="495"/>
      <c r="U28" s="495"/>
      <c r="V28" s="537"/>
      <c r="W28" s="589"/>
      <c r="X28" s="590"/>
      <c r="Y28" s="591"/>
      <c r="Z28" s="493" t="s">
        <v>182</v>
      </c>
      <c r="AA28" s="473"/>
      <c r="AB28" s="473"/>
      <c r="AC28" s="473"/>
      <c r="AD28" s="473"/>
      <c r="AE28" s="473"/>
      <c r="AF28" s="473"/>
      <c r="AG28" s="474"/>
      <c r="AH28" s="494" t="s">
        <v>183</v>
      </c>
      <c r="AI28" s="495"/>
      <c r="AJ28" s="495"/>
      <c r="AK28" s="495"/>
      <c r="AL28" s="537"/>
      <c r="AM28" s="494" t="s">
        <v>128</v>
      </c>
      <c r="AN28" s="495"/>
      <c r="AO28" s="495"/>
      <c r="AP28" s="495"/>
      <c r="AQ28" s="495"/>
      <c r="AR28" s="537"/>
      <c r="AS28" s="494" t="s">
        <v>128</v>
      </c>
      <c r="AT28" s="495"/>
      <c r="AU28" s="495"/>
      <c r="AV28" s="495"/>
      <c r="AW28" s="495"/>
      <c r="AX28" s="496"/>
      <c r="AY28" s="597" t="s">
        <v>184</v>
      </c>
      <c r="AZ28" s="598"/>
      <c r="BA28" s="598"/>
      <c r="BB28" s="599"/>
      <c r="BC28" s="403" t="s">
        <v>50</v>
      </c>
      <c r="BD28" s="404"/>
      <c r="BE28" s="404"/>
      <c r="BF28" s="404"/>
      <c r="BG28" s="404"/>
      <c r="BH28" s="404"/>
      <c r="BI28" s="404"/>
      <c r="BJ28" s="404"/>
      <c r="BK28" s="404"/>
      <c r="BL28" s="404"/>
      <c r="BM28" s="405"/>
      <c r="BN28" s="406">
        <v>12870886</v>
      </c>
      <c r="BO28" s="407"/>
      <c r="BP28" s="407"/>
      <c r="BQ28" s="407"/>
      <c r="BR28" s="407"/>
      <c r="BS28" s="407"/>
      <c r="BT28" s="407"/>
      <c r="BU28" s="408"/>
      <c r="BV28" s="406">
        <v>13181976</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185</v>
      </c>
      <c r="F29" s="473"/>
      <c r="G29" s="473"/>
      <c r="H29" s="473"/>
      <c r="I29" s="473"/>
      <c r="J29" s="473"/>
      <c r="K29" s="474"/>
      <c r="L29" s="494">
        <v>34</v>
      </c>
      <c r="M29" s="495"/>
      <c r="N29" s="495"/>
      <c r="O29" s="495"/>
      <c r="P29" s="537"/>
      <c r="Q29" s="494">
        <v>6033</v>
      </c>
      <c r="R29" s="495"/>
      <c r="S29" s="495"/>
      <c r="T29" s="495"/>
      <c r="U29" s="495"/>
      <c r="V29" s="537"/>
      <c r="W29" s="592"/>
      <c r="X29" s="593"/>
      <c r="Y29" s="594"/>
      <c r="Z29" s="493" t="s">
        <v>186</v>
      </c>
      <c r="AA29" s="473"/>
      <c r="AB29" s="473"/>
      <c r="AC29" s="473"/>
      <c r="AD29" s="473"/>
      <c r="AE29" s="473"/>
      <c r="AF29" s="473"/>
      <c r="AG29" s="474"/>
      <c r="AH29" s="494">
        <v>2406</v>
      </c>
      <c r="AI29" s="495"/>
      <c r="AJ29" s="495"/>
      <c r="AK29" s="495"/>
      <c r="AL29" s="537"/>
      <c r="AM29" s="494">
        <v>7729867</v>
      </c>
      <c r="AN29" s="495"/>
      <c r="AO29" s="495"/>
      <c r="AP29" s="495"/>
      <c r="AQ29" s="495"/>
      <c r="AR29" s="537"/>
      <c r="AS29" s="494">
        <v>3213</v>
      </c>
      <c r="AT29" s="495"/>
      <c r="AU29" s="495"/>
      <c r="AV29" s="495"/>
      <c r="AW29" s="495"/>
      <c r="AX29" s="496"/>
      <c r="AY29" s="600"/>
      <c r="AZ29" s="601"/>
      <c r="BA29" s="601"/>
      <c r="BB29" s="602"/>
      <c r="BC29" s="477" t="s">
        <v>187</v>
      </c>
      <c r="BD29" s="478"/>
      <c r="BE29" s="478"/>
      <c r="BF29" s="478"/>
      <c r="BG29" s="478"/>
      <c r="BH29" s="478"/>
      <c r="BI29" s="478"/>
      <c r="BJ29" s="478"/>
      <c r="BK29" s="478"/>
      <c r="BL29" s="478"/>
      <c r="BM29" s="479"/>
      <c r="BN29" s="443">
        <v>3711000</v>
      </c>
      <c r="BO29" s="444"/>
      <c r="BP29" s="444"/>
      <c r="BQ29" s="444"/>
      <c r="BR29" s="444"/>
      <c r="BS29" s="444"/>
      <c r="BT29" s="444"/>
      <c r="BU29" s="445"/>
      <c r="BV29" s="443">
        <v>3850599</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188</v>
      </c>
      <c r="X30" s="611"/>
      <c r="Y30" s="611"/>
      <c r="Z30" s="611"/>
      <c r="AA30" s="611"/>
      <c r="AB30" s="611"/>
      <c r="AC30" s="611"/>
      <c r="AD30" s="611"/>
      <c r="AE30" s="611"/>
      <c r="AF30" s="611"/>
      <c r="AG30" s="612"/>
      <c r="AH30" s="570">
        <v>100</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11927165</v>
      </c>
      <c r="BO30" s="563"/>
      <c r="BP30" s="563"/>
      <c r="BQ30" s="563"/>
      <c r="BR30" s="563"/>
      <c r="BS30" s="563"/>
      <c r="BT30" s="563"/>
      <c r="BU30" s="564"/>
      <c r="BV30" s="562">
        <v>10834205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189</v>
      </c>
      <c r="D32" s="606"/>
      <c r="E32" s="606"/>
      <c r="F32" s="606"/>
      <c r="G32" s="606"/>
      <c r="H32" s="606"/>
      <c r="I32" s="606"/>
      <c r="J32" s="606"/>
      <c r="K32" s="606"/>
      <c r="L32" s="606"/>
      <c r="M32" s="606"/>
      <c r="N32" s="606"/>
      <c r="O32" s="606"/>
      <c r="P32" s="606"/>
      <c r="Q32" s="606"/>
      <c r="R32" s="606"/>
      <c r="S32" s="606"/>
      <c r="U32" s="447" t="s">
        <v>190</v>
      </c>
      <c r="V32" s="447"/>
      <c r="W32" s="447"/>
      <c r="X32" s="447"/>
      <c r="Y32" s="447"/>
      <c r="Z32" s="447"/>
      <c r="AA32" s="447"/>
      <c r="AB32" s="447"/>
      <c r="AC32" s="447"/>
      <c r="AD32" s="447"/>
      <c r="AE32" s="447"/>
      <c r="AF32" s="447"/>
      <c r="AG32" s="447"/>
      <c r="AH32" s="447"/>
      <c r="AI32" s="447"/>
      <c r="AJ32" s="447"/>
      <c r="AK32" s="447"/>
      <c r="AM32" s="447" t="s">
        <v>191</v>
      </c>
      <c r="AN32" s="447"/>
      <c r="AO32" s="447"/>
      <c r="AP32" s="447"/>
      <c r="AQ32" s="447"/>
      <c r="AR32" s="447"/>
      <c r="AS32" s="447"/>
      <c r="AT32" s="447"/>
      <c r="AU32" s="447"/>
      <c r="AV32" s="447"/>
      <c r="AW32" s="447"/>
      <c r="AX32" s="447"/>
      <c r="AY32" s="447"/>
      <c r="AZ32" s="447"/>
      <c r="BA32" s="447"/>
      <c r="BB32" s="447"/>
      <c r="BC32" s="447"/>
      <c r="BE32" s="447" t="s">
        <v>192</v>
      </c>
      <c r="BF32" s="447"/>
      <c r="BG32" s="447"/>
      <c r="BH32" s="447"/>
      <c r="BI32" s="447"/>
      <c r="BJ32" s="447"/>
      <c r="BK32" s="447"/>
      <c r="BL32" s="447"/>
      <c r="BM32" s="447"/>
      <c r="BN32" s="447"/>
      <c r="BO32" s="447"/>
      <c r="BP32" s="447"/>
      <c r="BQ32" s="447"/>
      <c r="BR32" s="447"/>
      <c r="BS32" s="447"/>
      <c r="BT32" s="447"/>
      <c r="BU32" s="447"/>
      <c r="BW32" s="447" t="s">
        <v>193</v>
      </c>
      <c r="BX32" s="447"/>
      <c r="BY32" s="447"/>
      <c r="BZ32" s="447"/>
      <c r="CA32" s="447"/>
      <c r="CB32" s="447"/>
      <c r="CC32" s="447"/>
      <c r="CD32" s="447"/>
      <c r="CE32" s="447"/>
      <c r="CF32" s="447"/>
      <c r="CG32" s="447"/>
      <c r="CH32" s="447"/>
      <c r="CI32" s="447"/>
      <c r="CJ32" s="447"/>
      <c r="CK32" s="447"/>
      <c r="CL32" s="447"/>
      <c r="CM32" s="447"/>
      <c r="CO32" s="447" t="s">
        <v>194</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195</v>
      </c>
      <c r="D33" s="467"/>
      <c r="E33" s="432" t="s">
        <v>196</v>
      </c>
      <c r="F33" s="432"/>
      <c r="G33" s="432"/>
      <c r="H33" s="432"/>
      <c r="I33" s="432"/>
      <c r="J33" s="432"/>
      <c r="K33" s="432"/>
      <c r="L33" s="432"/>
      <c r="M33" s="432"/>
      <c r="N33" s="432"/>
      <c r="O33" s="432"/>
      <c r="P33" s="432"/>
      <c r="Q33" s="432"/>
      <c r="R33" s="432"/>
      <c r="S33" s="432"/>
      <c r="T33" s="206"/>
      <c r="U33" s="467" t="s">
        <v>195</v>
      </c>
      <c r="V33" s="467"/>
      <c r="W33" s="432" t="s">
        <v>196</v>
      </c>
      <c r="X33" s="432"/>
      <c r="Y33" s="432"/>
      <c r="Z33" s="432"/>
      <c r="AA33" s="432"/>
      <c r="AB33" s="432"/>
      <c r="AC33" s="432"/>
      <c r="AD33" s="432"/>
      <c r="AE33" s="432"/>
      <c r="AF33" s="432"/>
      <c r="AG33" s="432"/>
      <c r="AH33" s="432"/>
      <c r="AI33" s="432"/>
      <c r="AJ33" s="432"/>
      <c r="AK33" s="432"/>
      <c r="AL33" s="206"/>
      <c r="AM33" s="467" t="s">
        <v>197</v>
      </c>
      <c r="AN33" s="467"/>
      <c r="AO33" s="432" t="s">
        <v>196</v>
      </c>
      <c r="AP33" s="432"/>
      <c r="AQ33" s="432"/>
      <c r="AR33" s="432"/>
      <c r="AS33" s="432"/>
      <c r="AT33" s="432"/>
      <c r="AU33" s="432"/>
      <c r="AV33" s="432"/>
      <c r="AW33" s="432"/>
      <c r="AX33" s="432"/>
      <c r="AY33" s="432"/>
      <c r="AZ33" s="432"/>
      <c r="BA33" s="432"/>
      <c r="BB33" s="432"/>
      <c r="BC33" s="432"/>
      <c r="BD33" s="207"/>
      <c r="BE33" s="432" t="s">
        <v>198</v>
      </c>
      <c r="BF33" s="432"/>
      <c r="BG33" s="432" t="s">
        <v>199</v>
      </c>
      <c r="BH33" s="432"/>
      <c r="BI33" s="432"/>
      <c r="BJ33" s="432"/>
      <c r="BK33" s="432"/>
      <c r="BL33" s="432"/>
      <c r="BM33" s="432"/>
      <c r="BN33" s="432"/>
      <c r="BO33" s="432"/>
      <c r="BP33" s="432"/>
      <c r="BQ33" s="432"/>
      <c r="BR33" s="432"/>
      <c r="BS33" s="432"/>
      <c r="BT33" s="432"/>
      <c r="BU33" s="432"/>
      <c r="BV33" s="207"/>
      <c r="BW33" s="467" t="s">
        <v>198</v>
      </c>
      <c r="BX33" s="467"/>
      <c r="BY33" s="432" t="s">
        <v>200</v>
      </c>
      <c r="BZ33" s="432"/>
      <c r="CA33" s="432"/>
      <c r="CB33" s="432"/>
      <c r="CC33" s="432"/>
      <c r="CD33" s="432"/>
      <c r="CE33" s="432"/>
      <c r="CF33" s="432"/>
      <c r="CG33" s="432"/>
      <c r="CH33" s="432"/>
      <c r="CI33" s="432"/>
      <c r="CJ33" s="432"/>
      <c r="CK33" s="432"/>
      <c r="CL33" s="432"/>
      <c r="CM33" s="432"/>
      <c r="CN33" s="206"/>
      <c r="CO33" s="467" t="s">
        <v>195</v>
      </c>
      <c r="CP33" s="467"/>
      <c r="CQ33" s="432" t="s">
        <v>201</v>
      </c>
      <c r="CR33" s="432"/>
      <c r="CS33" s="432"/>
      <c r="CT33" s="432"/>
      <c r="CU33" s="432"/>
      <c r="CV33" s="432"/>
      <c r="CW33" s="432"/>
      <c r="CX33" s="432"/>
      <c r="CY33" s="432"/>
      <c r="CZ33" s="432"/>
      <c r="DA33" s="432"/>
      <c r="DB33" s="432"/>
      <c r="DC33" s="432"/>
      <c r="DD33" s="432"/>
      <c r="DE33" s="432"/>
      <c r="DF33" s="206"/>
      <c r="DG33" s="632" t="s">
        <v>202</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IF('各会計、関係団体の財政状況及び健全化判断比率'!B31="","",'各会計、関係団体の財政状況及び健全化判断比率'!B31)</f>
        <v>病院事業会計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豊中市伊丹市クリーンランド</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t="str">
        <f>IF('各会計、関係団体の財政状況及び健全化判断比率'!BS7="","",'各会計、関係団体の財政状況及び健全化判断比率'!BS7)</f>
        <v>豊中市住宅協会</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母子父子寡婦福祉資金貸付金特別会計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IF('各会計、関係団体の財政状況及び健全化判断比率'!B32="","",'各会計、関係団体の財政状況及び健全化判断比率'!B32)</f>
        <v>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大阪府後期高齢者医療広域連合（一般会計）</v>
      </c>
      <c r="BZ35" s="634"/>
      <c r="CA35" s="634"/>
      <c r="CB35" s="634"/>
      <c r="CC35" s="634"/>
      <c r="CD35" s="634"/>
      <c r="CE35" s="634"/>
      <c r="CF35" s="634"/>
      <c r="CG35" s="634"/>
      <c r="CH35" s="634"/>
      <c r="CI35" s="634"/>
      <c r="CJ35" s="634"/>
      <c r="CK35" s="634"/>
      <c r="CL35" s="634"/>
      <c r="CM35" s="634"/>
      <c r="CN35" s="181"/>
      <c r="CO35" s="633">
        <f t="shared" ref="CO35:CO43" si="3">IF(CQ35="","",CO34+1)</f>
        <v>18</v>
      </c>
      <c r="CP35" s="633"/>
      <c r="CQ35" s="634" t="str">
        <f>IF('各会計、関係団体の財政状況及び健全化判断比率'!BS8="","",'各会計、関係団体の財政状況及び健全化判断比率'!BS8)</f>
        <v>豊中市医療保健センター</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公共用地先行取得事業特別会計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f t="shared" si="0"/>
        <v>9</v>
      </c>
      <c r="AN36" s="633"/>
      <c r="AO36" s="634" t="str">
        <f>IF('各会計、関係団体の財政状況及び健全化判断比率'!B33="","",'各会計、関係団体の財政状況及び健全化判断比率'!B33)</f>
        <v>公共下水道事業会計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大阪府後期高齢者医療広域連合（後期高齢者医療特別会計）</v>
      </c>
      <c r="BZ36" s="634"/>
      <c r="CA36" s="634"/>
      <c r="CB36" s="634"/>
      <c r="CC36" s="634"/>
      <c r="CD36" s="634"/>
      <c r="CE36" s="634"/>
      <c r="CF36" s="634"/>
      <c r="CG36" s="634"/>
      <c r="CH36" s="634"/>
      <c r="CI36" s="634"/>
      <c r="CJ36" s="634"/>
      <c r="CK36" s="634"/>
      <c r="CL36" s="634"/>
      <c r="CM36" s="634"/>
      <c r="CN36" s="181"/>
      <c r="CO36" s="633">
        <f t="shared" si="3"/>
        <v>19</v>
      </c>
      <c r="CP36" s="633"/>
      <c r="CQ36" s="634" t="str">
        <f>IF('各会計、関係団体の財政状況及び健全化判断比率'!BS9="","",'各会計、関係団体の財政状況及び健全化判断比率'!BS9)</f>
        <v>とよなか国際交流協会</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淀川右岸水防事務組合</v>
      </c>
      <c r="BZ37" s="634"/>
      <c r="CA37" s="634"/>
      <c r="CB37" s="634"/>
      <c r="CC37" s="634"/>
      <c r="CD37" s="634"/>
      <c r="CE37" s="634"/>
      <c r="CF37" s="634"/>
      <c r="CG37" s="634"/>
      <c r="CH37" s="634"/>
      <c r="CI37" s="634"/>
      <c r="CJ37" s="634"/>
      <c r="CK37" s="634"/>
      <c r="CL37" s="634"/>
      <c r="CM37" s="634"/>
      <c r="CN37" s="181"/>
      <c r="CO37" s="633">
        <f t="shared" si="3"/>
        <v>20</v>
      </c>
      <c r="CP37" s="633"/>
      <c r="CQ37" s="634" t="str">
        <f>IF('各会計、関係団体の財政状況及び健全化判断比率'!BS10="","",'各会計、関係団体の財政状況及び健全化判断比率'!BS10)</f>
        <v>とよなか男女共同参画推進財団</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大阪府都市競艇企業団</v>
      </c>
      <c r="BZ38" s="634"/>
      <c r="CA38" s="634"/>
      <c r="CB38" s="634"/>
      <c r="CC38" s="634"/>
      <c r="CD38" s="634"/>
      <c r="CE38" s="634"/>
      <c r="CF38" s="634"/>
      <c r="CG38" s="634"/>
      <c r="CH38" s="634"/>
      <c r="CI38" s="634"/>
      <c r="CJ38" s="634"/>
      <c r="CK38" s="634"/>
      <c r="CL38" s="634"/>
      <c r="CM38" s="634"/>
      <c r="CN38" s="181"/>
      <c r="CO38" s="633">
        <f t="shared" si="3"/>
        <v>21</v>
      </c>
      <c r="CP38" s="633"/>
      <c r="CQ38" s="634" t="str">
        <f>IF('各会計、関係団体の財政状況及び健全化判断比率'!BS11="","",'各会計、関係団体の財政状況及び健全化判断比率'!BS11)</f>
        <v>豊中都市管理</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大阪広域水道企業団（水道事業会計）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大阪広域水道企業団（工業用水道事業会計）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203</v>
      </c>
      <c r="E46" s="636" t="s">
        <v>204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207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208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209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tLFWsnzAne3frXm3FC+VZD0pwEZKlCDhmuIJQYfz2hnh3zn8L3myMXR15ScP+snbNHn6qHEdUspSgrorioWrpg==" saltValue="OB+P7He4wjvwh966O4fJL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212</v>
      </c>
      <c r="DI1" s="639"/>
      <c r="DJ1" s="639"/>
      <c r="DK1" s="639"/>
      <c r="DL1" s="639"/>
      <c r="DM1" s="639"/>
      <c r="DN1" s="640"/>
      <c r="DO1" s="214"/>
      <c r="DP1" s="638" t="s">
        <v>213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218</v>
      </c>
      <c r="S4" s="642"/>
      <c r="T4" s="642"/>
      <c r="U4" s="642"/>
      <c r="V4" s="642"/>
      <c r="W4" s="642"/>
      <c r="X4" s="642"/>
      <c r="Y4" s="643"/>
      <c r="Z4" s="641" t="s">
        <v>219</v>
      </c>
      <c r="AA4" s="642"/>
      <c r="AB4" s="642"/>
      <c r="AC4" s="643"/>
      <c r="AD4" s="641" t="s">
        <v>220</v>
      </c>
      <c r="AE4" s="642"/>
      <c r="AF4" s="642"/>
      <c r="AG4" s="642"/>
      <c r="AH4" s="642"/>
      <c r="AI4" s="642"/>
      <c r="AJ4" s="642"/>
      <c r="AK4" s="643"/>
      <c r="AL4" s="641" t="s">
        <v>219</v>
      </c>
      <c r="AM4" s="642"/>
      <c r="AN4" s="642"/>
      <c r="AO4" s="643"/>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225</v>
      </c>
      <c r="C5" s="646"/>
      <c r="D5" s="646"/>
      <c r="E5" s="646"/>
      <c r="F5" s="646"/>
      <c r="G5" s="646"/>
      <c r="H5" s="646"/>
      <c r="I5" s="646"/>
      <c r="J5" s="646"/>
      <c r="K5" s="646"/>
      <c r="L5" s="646"/>
      <c r="M5" s="646"/>
      <c r="N5" s="646"/>
      <c r="O5" s="646"/>
      <c r="P5" s="646"/>
      <c r="Q5" s="647"/>
      <c r="R5" s="648">
        <v>71685998</v>
      </c>
      <c r="S5" s="649"/>
      <c r="T5" s="649"/>
      <c r="U5" s="649"/>
      <c r="V5" s="649"/>
      <c r="W5" s="649"/>
      <c r="X5" s="649"/>
      <c r="Y5" s="650"/>
      <c r="Z5" s="651">
        <v>38.5</v>
      </c>
      <c r="AA5" s="651"/>
      <c r="AB5" s="651"/>
      <c r="AC5" s="651"/>
      <c r="AD5" s="652">
        <v>65624400</v>
      </c>
      <c r="AE5" s="652"/>
      <c r="AF5" s="652"/>
      <c r="AG5" s="652"/>
      <c r="AH5" s="652"/>
      <c r="AI5" s="652"/>
      <c r="AJ5" s="652"/>
      <c r="AK5" s="652"/>
      <c r="AL5" s="653">
        <v>72.900000000000006</v>
      </c>
      <c r="AM5" s="654"/>
      <c r="AN5" s="654"/>
      <c r="AO5" s="655"/>
      <c r="AP5" s="645" t="s">
        <v>226</v>
      </c>
      <c r="AQ5" s="646"/>
      <c r="AR5" s="646"/>
      <c r="AS5" s="646"/>
      <c r="AT5" s="646"/>
      <c r="AU5" s="646"/>
      <c r="AV5" s="646"/>
      <c r="AW5" s="646"/>
      <c r="AX5" s="646"/>
      <c r="AY5" s="646"/>
      <c r="AZ5" s="646"/>
      <c r="BA5" s="646"/>
      <c r="BB5" s="646"/>
      <c r="BC5" s="646"/>
      <c r="BD5" s="646"/>
      <c r="BE5" s="646"/>
      <c r="BF5" s="647"/>
      <c r="BG5" s="659">
        <v>64609009</v>
      </c>
      <c r="BH5" s="660"/>
      <c r="BI5" s="660"/>
      <c r="BJ5" s="660"/>
      <c r="BK5" s="660"/>
      <c r="BL5" s="660"/>
      <c r="BM5" s="660"/>
      <c r="BN5" s="661"/>
      <c r="BO5" s="662">
        <v>90.1</v>
      </c>
      <c r="BP5" s="662"/>
      <c r="BQ5" s="662"/>
      <c r="BR5" s="662"/>
      <c r="BS5" s="663">
        <v>990295</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219</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x14ac:dyDescent="0.2">
      <c r="B6" s="656" t="s">
        <v>230</v>
      </c>
      <c r="C6" s="657"/>
      <c r="D6" s="657"/>
      <c r="E6" s="657"/>
      <c r="F6" s="657"/>
      <c r="G6" s="657"/>
      <c r="H6" s="657"/>
      <c r="I6" s="657"/>
      <c r="J6" s="657"/>
      <c r="K6" s="657"/>
      <c r="L6" s="657"/>
      <c r="M6" s="657"/>
      <c r="N6" s="657"/>
      <c r="O6" s="657"/>
      <c r="P6" s="657"/>
      <c r="Q6" s="658"/>
      <c r="R6" s="659">
        <v>1994043</v>
      </c>
      <c r="S6" s="660"/>
      <c r="T6" s="660"/>
      <c r="U6" s="660"/>
      <c r="V6" s="660"/>
      <c r="W6" s="660"/>
      <c r="X6" s="660"/>
      <c r="Y6" s="661"/>
      <c r="Z6" s="662">
        <v>1.1000000000000001</v>
      </c>
      <c r="AA6" s="662"/>
      <c r="AB6" s="662"/>
      <c r="AC6" s="662"/>
      <c r="AD6" s="663">
        <v>1994043</v>
      </c>
      <c r="AE6" s="663"/>
      <c r="AF6" s="663"/>
      <c r="AG6" s="663"/>
      <c r="AH6" s="663"/>
      <c r="AI6" s="663"/>
      <c r="AJ6" s="663"/>
      <c r="AK6" s="663"/>
      <c r="AL6" s="664">
        <v>2.2000000000000002</v>
      </c>
      <c r="AM6" s="665"/>
      <c r="AN6" s="665"/>
      <c r="AO6" s="666"/>
      <c r="AP6" s="656" t="s">
        <v>231</v>
      </c>
      <c r="AQ6" s="657"/>
      <c r="AR6" s="657"/>
      <c r="AS6" s="657"/>
      <c r="AT6" s="657"/>
      <c r="AU6" s="657"/>
      <c r="AV6" s="657"/>
      <c r="AW6" s="657"/>
      <c r="AX6" s="657"/>
      <c r="AY6" s="657"/>
      <c r="AZ6" s="657"/>
      <c r="BA6" s="657"/>
      <c r="BB6" s="657"/>
      <c r="BC6" s="657"/>
      <c r="BD6" s="657"/>
      <c r="BE6" s="657"/>
      <c r="BF6" s="658"/>
      <c r="BG6" s="659">
        <v>64609009</v>
      </c>
      <c r="BH6" s="660"/>
      <c r="BI6" s="660"/>
      <c r="BJ6" s="660"/>
      <c r="BK6" s="660"/>
      <c r="BL6" s="660"/>
      <c r="BM6" s="660"/>
      <c r="BN6" s="661"/>
      <c r="BO6" s="662">
        <v>90.1</v>
      </c>
      <c r="BP6" s="662"/>
      <c r="BQ6" s="662"/>
      <c r="BR6" s="662"/>
      <c r="BS6" s="663">
        <v>990295</v>
      </c>
      <c r="BT6" s="663"/>
      <c r="BU6" s="663"/>
      <c r="BV6" s="663"/>
      <c r="BW6" s="663"/>
      <c r="BX6" s="663"/>
      <c r="BY6" s="663"/>
      <c r="BZ6" s="663"/>
      <c r="CA6" s="663"/>
      <c r="CB6" s="667"/>
      <c r="CD6" s="645" t="s">
        <v>232</v>
      </c>
      <c r="CE6" s="646"/>
      <c r="CF6" s="646"/>
      <c r="CG6" s="646"/>
      <c r="CH6" s="646"/>
      <c r="CI6" s="646"/>
      <c r="CJ6" s="646"/>
      <c r="CK6" s="646"/>
      <c r="CL6" s="646"/>
      <c r="CM6" s="646"/>
      <c r="CN6" s="646"/>
      <c r="CO6" s="646"/>
      <c r="CP6" s="646"/>
      <c r="CQ6" s="647"/>
      <c r="CR6" s="659">
        <v>646407</v>
      </c>
      <c r="CS6" s="660"/>
      <c r="CT6" s="660"/>
      <c r="CU6" s="660"/>
      <c r="CV6" s="660"/>
      <c r="CW6" s="660"/>
      <c r="CX6" s="660"/>
      <c r="CY6" s="661"/>
      <c r="CZ6" s="653">
        <v>0.4</v>
      </c>
      <c r="DA6" s="654"/>
      <c r="DB6" s="654"/>
      <c r="DC6" s="670"/>
      <c r="DD6" s="668" t="s">
        <v>128</v>
      </c>
      <c r="DE6" s="660"/>
      <c r="DF6" s="660"/>
      <c r="DG6" s="660"/>
      <c r="DH6" s="660"/>
      <c r="DI6" s="660"/>
      <c r="DJ6" s="660"/>
      <c r="DK6" s="660"/>
      <c r="DL6" s="660"/>
      <c r="DM6" s="660"/>
      <c r="DN6" s="660"/>
      <c r="DO6" s="660"/>
      <c r="DP6" s="661"/>
      <c r="DQ6" s="668">
        <v>646352</v>
      </c>
      <c r="DR6" s="660"/>
      <c r="DS6" s="660"/>
      <c r="DT6" s="660"/>
      <c r="DU6" s="660"/>
      <c r="DV6" s="660"/>
      <c r="DW6" s="660"/>
      <c r="DX6" s="660"/>
      <c r="DY6" s="660"/>
      <c r="DZ6" s="660"/>
      <c r="EA6" s="660"/>
      <c r="EB6" s="660"/>
      <c r="EC6" s="669"/>
    </row>
    <row r="7" spans="2:143" ht="11.25" customHeight="1" x14ac:dyDescent="0.2">
      <c r="B7" s="656" t="s">
        <v>233</v>
      </c>
      <c r="C7" s="657"/>
      <c r="D7" s="657"/>
      <c r="E7" s="657"/>
      <c r="F7" s="657"/>
      <c r="G7" s="657"/>
      <c r="H7" s="657"/>
      <c r="I7" s="657"/>
      <c r="J7" s="657"/>
      <c r="K7" s="657"/>
      <c r="L7" s="657"/>
      <c r="M7" s="657"/>
      <c r="N7" s="657"/>
      <c r="O7" s="657"/>
      <c r="P7" s="657"/>
      <c r="Q7" s="658"/>
      <c r="R7" s="659">
        <v>77834</v>
      </c>
      <c r="S7" s="660"/>
      <c r="T7" s="660"/>
      <c r="U7" s="660"/>
      <c r="V7" s="660"/>
      <c r="W7" s="660"/>
      <c r="X7" s="660"/>
      <c r="Y7" s="661"/>
      <c r="Z7" s="662">
        <v>0</v>
      </c>
      <c r="AA7" s="662"/>
      <c r="AB7" s="662"/>
      <c r="AC7" s="662"/>
      <c r="AD7" s="663">
        <v>77834</v>
      </c>
      <c r="AE7" s="663"/>
      <c r="AF7" s="663"/>
      <c r="AG7" s="663"/>
      <c r="AH7" s="663"/>
      <c r="AI7" s="663"/>
      <c r="AJ7" s="663"/>
      <c r="AK7" s="663"/>
      <c r="AL7" s="664">
        <v>0.1</v>
      </c>
      <c r="AM7" s="665"/>
      <c r="AN7" s="665"/>
      <c r="AO7" s="666"/>
      <c r="AP7" s="656" t="s">
        <v>234</v>
      </c>
      <c r="AQ7" s="657"/>
      <c r="AR7" s="657"/>
      <c r="AS7" s="657"/>
      <c r="AT7" s="657"/>
      <c r="AU7" s="657"/>
      <c r="AV7" s="657"/>
      <c r="AW7" s="657"/>
      <c r="AX7" s="657"/>
      <c r="AY7" s="657"/>
      <c r="AZ7" s="657"/>
      <c r="BA7" s="657"/>
      <c r="BB7" s="657"/>
      <c r="BC7" s="657"/>
      <c r="BD7" s="657"/>
      <c r="BE7" s="657"/>
      <c r="BF7" s="658"/>
      <c r="BG7" s="659">
        <v>35246991</v>
      </c>
      <c r="BH7" s="660"/>
      <c r="BI7" s="660"/>
      <c r="BJ7" s="660"/>
      <c r="BK7" s="660"/>
      <c r="BL7" s="660"/>
      <c r="BM7" s="660"/>
      <c r="BN7" s="661"/>
      <c r="BO7" s="662">
        <v>49.2</v>
      </c>
      <c r="BP7" s="662"/>
      <c r="BQ7" s="662"/>
      <c r="BR7" s="662"/>
      <c r="BS7" s="663">
        <v>990295</v>
      </c>
      <c r="BT7" s="663"/>
      <c r="BU7" s="663"/>
      <c r="BV7" s="663"/>
      <c r="BW7" s="663"/>
      <c r="BX7" s="663"/>
      <c r="BY7" s="663"/>
      <c r="BZ7" s="663"/>
      <c r="CA7" s="663"/>
      <c r="CB7" s="667"/>
      <c r="CD7" s="656" t="s">
        <v>235</v>
      </c>
      <c r="CE7" s="657"/>
      <c r="CF7" s="657"/>
      <c r="CG7" s="657"/>
      <c r="CH7" s="657"/>
      <c r="CI7" s="657"/>
      <c r="CJ7" s="657"/>
      <c r="CK7" s="657"/>
      <c r="CL7" s="657"/>
      <c r="CM7" s="657"/>
      <c r="CN7" s="657"/>
      <c r="CO7" s="657"/>
      <c r="CP7" s="657"/>
      <c r="CQ7" s="658"/>
      <c r="CR7" s="659">
        <v>21657026</v>
      </c>
      <c r="CS7" s="660"/>
      <c r="CT7" s="660"/>
      <c r="CU7" s="660"/>
      <c r="CV7" s="660"/>
      <c r="CW7" s="660"/>
      <c r="CX7" s="660"/>
      <c r="CY7" s="661"/>
      <c r="CZ7" s="662">
        <v>12.1</v>
      </c>
      <c r="DA7" s="662"/>
      <c r="DB7" s="662"/>
      <c r="DC7" s="662"/>
      <c r="DD7" s="668">
        <v>3443037</v>
      </c>
      <c r="DE7" s="660"/>
      <c r="DF7" s="660"/>
      <c r="DG7" s="660"/>
      <c r="DH7" s="660"/>
      <c r="DI7" s="660"/>
      <c r="DJ7" s="660"/>
      <c r="DK7" s="660"/>
      <c r="DL7" s="660"/>
      <c r="DM7" s="660"/>
      <c r="DN7" s="660"/>
      <c r="DO7" s="660"/>
      <c r="DP7" s="661"/>
      <c r="DQ7" s="668">
        <v>18570935</v>
      </c>
      <c r="DR7" s="660"/>
      <c r="DS7" s="660"/>
      <c r="DT7" s="660"/>
      <c r="DU7" s="660"/>
      <c r="DV7" s="660"/>
      <c r="DW7" s="660"/>
      <c r="DX7" s="660"/>
      <c r="DY7" s="660"/>
      <c r="DZ7" s="660"/>
      <c r="EA7" s="660"/>
      <c r="EB7" s="660"/>
      <c r="EC7" s="669"/>
    </row>
    <row r="8" spans="2:143" ht="11.25" customHeight="1" x14ac:dyDescent="0.2">
      <c r="B8" s="656" t="s">
        <v>236</v>
      </c>
      <c r="C8" s="657"/>
      <c r="D8" s="657"/>
      <c r="E8" s="657"/>
      <c r="F8" s="657"/>
      <c r="G8" s="657"/>
      <c r="H8" s="657"/>
      <c r="I8" s="657"/>
      <c r="J8" s="657"/>
      <c r="K8" s="657"/>
      <c r="L8" s="657"/>
      <c r="M8" s="657"/>
      <c r="N8" s="657"/>
      <c r="O8" s="657"/>
      <c r="P8" s="657"/>
      <c r="Q8" s="658"/>
      <c r="R8" s="659">
        <v>650415</v>
      </c>
      <c r="S8" s="660"/>
      <c r="T8" s="660"/>
      <c r="U8" s="660"/>
      <c r="V8" s="660"/>
      <c r="W8" s="660"/>
      <c r="X8" s="660"/>
      <c r="Y8" s="661"/>
      <c r="Z8" s="662">
        <v>0.3</v>
      </c>
      <c r="AA8" s="662"/>
      <c r="AB8" s="662"/>
      <c r="AC8" s="662"/>
      <c r="AD8" s="663">
        <v>650415</v>
      </c>
      <c r="AE8" s="663"/>
      <c r="AF8" s="663"/>
      <c r="AG8" s="663"/>
      <c r="AH8" s="663"/>
      <c r="AI8" s="663"/>
      <c r="AJ8" s="663"/>
      <c r="AK8" s="663"/>
      <c r="AL8" s="664">
        <v>0.7</v>
      </c>
      <c r="AM8" s="665"/>
      <c r="AN8" s="665"/>
      <c r="AO8" s="666"/>
      <c r="AP8" s="656" t="s">
        <v>237</v>
      </c>
      <c r="AQ8" s="657"/>
      <c r="AR8" s="657"/>
      <c r="AS8" s="657"/>
      <c r="AT8" s="657"/>
      <c r="AU8" s="657"/>
      <c r="AV8" s="657"/>
      <c r="AW8" s="657"/>
      <c r="AX8" s="657"/>
      <c r="AY8" s="657"/>
      <c r="AZ8" s="657"/>
      <c r="BA8" s="657"/>
      <c r="BB8" s="657"/>
      <c r="BC8" s="657"/>
      <c r="BD8" s="657"/>
      <c r="BE8" s="657"/>
      <c r="BF8" s="658"/>
      <c r="BG8" s="659">
        <v>686702</v>
      </c>
      <c r="BH8" s="660"/>
      <c r="BI8" s="660"/>
      <c r="BJ8" s="660"/>
      <c r="BK8" s="660"/>
      <c r="BL8" s="660"/>
      <c r="BM8" s="660"/>
      <c r="BN8" s="661"/>
      <c r="BO8" s="662">
        <v>1</v>
      </c>
      <c r="BP8" s="662"/>
      <c r="BQ8" s="662"/>
      <c r="BR8" s="662"/>
      <c r="BS8" s="663" t="s">
        <v>128</v>
      </c>
      <c r="BT8" s="663"/>
      <c r="BU8" s="663"/>
      <c r="BV8" s="663"/>
      <c r="BW8" s="663"/>
      <c r="BX8" s="663"/>
      <c r="BY8" s="663"/>
      <c r="BZ8" s="663"/>
      <c r="CA8" s="663"/>
      <c r="CB8" s="667"/>
      <c r="CD8" s="656" t="s">
        <v>238</v>
      </c>
      <c r="CE8" s="657"/>
      <c r="CF8" s="657"/>
      <c r="CG8" s="657"/>
      <c r="CH8" s="657"/>
      <c r="CI8" s="657"/>
      <c r="CJ8" s="657"/>
      <c r="CK8" s="657"/>
      <c r="CL8" s="657"/>
      <c r="CM8" s="657"/>
      <c r="CN8" s="657"/>
      <c r="CO8" s="657"/>
      <c r="CP8" s="657"/>
      <c r="CQ8" s="658"/>
      <c r="CR8" s="659">
        <v>92619560</v>
      </c>
      <c r="CS8" s="660"/>
      <c r="CT8" s="660"/>
      <c r="CU8" s="660"/>
      <c r="CV8" s="660"/>
      <c r="CW8" s="660"/>
      <c r="CX8" s="660"/>
      <c r="CY8" s="661"/>
      <c r="CZ8" s="662">
        <v>51.6</v>
      </c>
      <c r="DA8" s="662"/>
      <c r="DB8" s="662"/>
      <c r="DC8" s="662"/>
      <c r="DD8" s="668">
        <v>1103661</v>
      </c>
      <c r="DE8" s="660"/>
      <c r="DF8" s="660"/>
      <c r="DG8" s="660"/>
      <c r="DH8" s="660"/>
      <c r="DI8" s="660"/>
      <c r="DJ8" s="660"/>
      <c r="DK8" s="660"/>
      <c r="DL8" s="660"/>
      <c r="DM8" s="660"/>
      <c r="DN8" s="660"/>
      <c r="DO8" s="660"/>
      <c r="DP8" s="661"/>
      <c r="DQ8" s="668">
        <v>41997762</v>
      </c>
      <c r="DR8" s="660"/>
      <c r="DS8" s="660"/>
      <c r="DT8" s="660"/>
      <c r="DU8" s="660"/>
      <c r="DV8" s="660"/>
      <c r="DW8" s="660"/>
      <c r="DX8" s="660"/>
      <c r="DY8" s="660"/>
      <c r="DZ8" s="660"/>
      <c r="EA8" s="660"/>
      <c r="EB8" s="660"/>
      <c r="EC8" s="669"/>
    </row>
    <row r="9" spans="2:143" ht="11.25" customHeight="1" x14ac:dyDescent="0.2">
      <c r="B9" s="656" t="s">
        <v>239</v>
      </c>
      <c r="C9" s="657"/>
      <c r="D9" s="657"/>
      <c r="E9" s="657"/>
      <c r="F9" s="657"/>
      <c r="G9" s="657"/>
      <c r="H9" s="657"/>
      <c r="I9" s="657"/>
      <c r="J9" s="657"/>
      <c r="K9" s="657"/>
      <c r="L9" s="657"/>
      <c r="M9" s="657"/>
      <c r="N9" s="657"/>
      <c r="O9" s="657"/>
      <c r="P9" s="657"/>
      <c r="Q9" s="658"/>
      <c r="R9" s="659">
        <v>465938</v>
      </c>
      <c r="S9" s="660"/>
      <c r="T9" s="660"/>
      <c r="U9" s="660"/>
      <c r="V9" s="660"/>
      <c r="W9" s="660"/>
      <c r="X9" s="660"/>
      <c r="Y9" s="661"/>
      <c r="Z9" s="662">
        <v>0.3</v>
      </c>
      <c r="AA9" s="662"/>
      <c r="AB9" s="662"/>
      <c r="AC9" s="662"/>
      <c r="AD9" s="663">
        <v>465938</v>
      </c>
      <c r="AE9" s="663"/>
      <c r="AF9" s="663"/>
      <c r="AG9" s="663"/>
      <c r="AH9" s="663"/>
      <c r="AI9" s="663"/>
      <c r="AJ9" s="663"/>
      <c r="AK9" s="663"/>
      <c r="AL9" s="664">
        <v>0.5</v>
      </c>
      <c r="AM9" s="665"/>
      <c r="AN9" s="665"/>
      <c r="AO9" s="666"/>
      <c r="AP9" s="656" t="s">
        <v>240</v>
      </c>
      <c r="AQ9" s="657"/>
      <c r="AR9" s="657"/>
      <c r="AS9" s="657"/>
      <c r="AT9" s="657"/>
      <c r="AU9" s="657"/>
      <c r="AV9" s="657"/>
      <c r="AW9" s="657"/>
      <c r="AX9" s="657"/>
      <c r="AY9" s="657"/>
      <c r="AZ9" s="657"/>
      <c r="BA9" s="657"/>
      <c r="BB9" s="657"/>
      <c r="BC9" s="657"/>
      <c r="BD9" s="657"/>
      <c r="BE9" s="657"/>
      <c r="BF9" s="658"/>
      <c r="BG9" s="659">
        <v>30491159</v>
      </c>
      <c r="BH9" s="660"/>
      <c r="BI9" s="660"/>
      <c r="BJ9" s="660"/>
      <c r="BK9" s="660"/>
      <c r="BL9" s="660"/>
      <c r="BM9" s="660"/>
      <c r="BN9" s="661"/>
      <c r="BO9" s="662">
        <v>42.5</v>
      </c>
      <c r="BP9" s="662"/>
      <c r="BQ9" s="662"/>
      <c r="BR9" s="662"/>
      <c r="BS9" s="663" t="s">
        <v>241</v>
      </c>
      <c r="BT9" s="663"/>
      <c r="BU9" s="663"/>
      <c r="BV9" s="663"/>
      <c r="BW9" s="663"/>
      <c r="BX9" s="663"/>
      <c r="BY9" s="663"/>
      <c r="BZ9" s="663"/>
      <c r="CA9" s="663"/>
      <c r="CB9" s="667"/>
      <c r="CD9" s="656" t="s">
        <v>242</v>
      </c>
      <c r="CE9" s="657"/>
      <c r="CF9" s="657"/>
      <c r="CG9" s="657"/>
      <c r="CH9" s="657"/>
      <c r="CI9" s="657"/>
      <c r="CJ9" s="657"/>
      <c r="CK9" s="657"/>
      <c r="CL9" s="657"/>
      <c r="CM9" s="657"/>
      <c r="CN9" s="657"/>
      <c r="CO9" s="657"/>
      <c r="CP9" s="657"/>
      <c r="CQ9" s="658"/>
      <c r="CR9" s="659">
        <v>16142275</v>
      </c>
      <c r="CS9" s="660"/>
      <c r="CT9" s="660"/>
      <c r="CU9" s="660"/>
      <c r="CV9" s="660"/>
      <c r="CW9" s="660"/>
      <c r="CX9" s="660"/>
      <c r="CY9" s="661"/>
      <c r="CZ9" s="662">
        <v>9</v>
      </c>
      <c r="DA9" s="662"/>
      <c r="DB9" s="662"/>
      <c r="DC9" s="662"/>
      <c r="DD9" s="668">
        <v>38670</v>
      </c>
      <c r="DE9" s="660"/>
      <c r="DF9" s="660"/>
      <c r="DG9" s="660"/>
      <c r="DH9" s="660"/>
      <c r="DI9" s="660"/>
      <c r="DJ9" s="660"/>
      <c r="DK9" s="660"/>
      <c r="DL9" s="660"/>
      <c r="DM9" s="660"/>
      <c r="DN9" s="660"/>
      <c r="DO9" s="660"/>
      <c r="DP9" s="661"/>
      <c r="DQ9" s="668">
        <v>12028870</v>
      </c>
      <c r="DR9" s="660"/>
      <c r="DS9" s="660"/>
      <c r="DT9" s="660"/>
      <c r="DU9" s="660"/>
      <c r="DV9" s="660"/>
      <c r="DW9" s="660"/>
      <c r="DX9" s="660"/>
      <c r="DY9" s="660"/>
      <c r="DZ9" s="660"/>
      <c r="EA9" s="660"/>
      <c r="EB9" s="660"/>
      <c r="EC9" s="669"/>
    </row>
    <row r="10" spans="2:143" ht="11.25" customHeight="1" x14ac:dyDescent="0.2">
      <c r="B10" s="656" t="s">
        <v>243</v>
      </c>
      <c r="C10" s="657"/>
      <c r="D10" s="657"/>
      <c r="E10" s="657"/>
      <c r="F10" s="657"/>
      <c r="G10" s="657"/>
      <c r="H10" s="657"/>
      <c r="I10" s="657"/>
      <c r="J10" s="657"/>
      <c r="K10" s="657"/>
      <c r="L10" s="657"/>
      <c r="M10" s="657"/>
      <c r="N10" s="657"/>
      <c r="O10" s="657"/>
      <c r="P10" s="657"/>
      <c r="Q10" s="658"/>
      <c r="R10" s="659" t="s">
        <v>241</v>
      </c>
      <c r="S10" s="660"/>
      <c r="T10" s="660"/>
      <c r="U10" s="660"/>
      <c r="V10" s="660"/>
      <c r="W10" s="660"/>
      <c r="X10" s="660"/>
      <c r="Y10" s="661"/>
      <c r="Z10" s="662" t="s">
        <v>241</v>
      </c>
      <c r="AA10" s="662"/>
      <c r="AB10" s="662"/>
      <c r="AC10" s="662"/>
      <c r="AD10" s="663" t="s">
        <v>241</v>
      </c>
      <c r="AE10" s="663"/>
      <c r="AF10" s="663"/>
      <c r="AG10" s="663"/>
      <c r="AH10" s="663"/>
      <c r="AI10" s="663"/>
      <c r="AJ10" s="663"/>
      <c r="AK10" s="663"/>
      <c r="AL10" s="664" t="s">
        <v>241</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1193397</v>
      </c>
      <c r="BH10" s="660"/>
      <c r="BI10" s="660"/>
      <c r="BJ10" s="660"/>
      <c r="BK10" s="660"/>
      <c r="BL10" s="660"/>
      <c r="BM10" s="660"/>
      <c r="BN10" s="661"/>
      <c r="BO10" s="662">
        <v>1.7</v>
      </c>
      <c r="BP10" s="662"/>
      <c r="BQ10" s="662"/>
      <c r="BR10" s="662"/>
      <c r="BS10" s="663">
        <v>197651</v>
      </c>
      <c r="BT10" s="663"/>
      <c r="BU10" s="663"/>
      <c r="BV10" s="663"/>
      <c r="BW10" s="663"/>
      <c r="BX10" s="663"/>
      <c r="BY10" s="663"/>
      <c r="BZ10" s="663"/>
      <c r="CA10" s="663"/>
      <c r="CB10" s="667"/>
      <c r="CD10" s="656" t="s">
        <v>245</v>
      </c>
      <c r="CE10" s="657"/>
      <c r="CF10" s="657"/>
      <c r="CG10" s="657"/>
      <c r="CH10" s="657"/>
      <c r="CI10" s="657"/>
      <c r="CJ10" s="657"/>
      <c r="CK10" s="657"/>
      <c r="CL10" s="657"/>
      <c r="CM10" s="657"/>
      <c r="CN10" s="657"/>
      <c r="CO10" s="657"/>
      <c r="CP10" s="657"/>
      <c r="CQ10" s="658"/>
      <c r="CR10" s="659">
        <v>312041</v>
      </c>
      <c r="CS10" s="660"/>
      <c r="CT10" s="660"/>
      <c r="CU10" s="660"/>
      <c r="CV10" s="660"/>
      <c r="CW10" s="660"/>
      <c r="CX10" s="660"/>
      <c r="CY10" s="661"/>
      <c r="CZ10" s="662">
        <v>0.2</v>
      </c>
      <c r="DA10" s="662"/>
      <c r="DB10" s="662"/>
      <c r="DC10" s="662"/>
      <c r="DD10" s="668" t="s">
        <v>128</v>
      </c>
      <c r="DE10" s="660"/>
      <c r="DF10" s="660"/>
      <c r="DG10" s="660"/>
      <c r="DH10" s="660"/>
      <c r="DI10" s="660"/>
      <c r="DJ10" s="660"/>
      <c r="DK10" s="660"/>
      <c r="DL10" s="660"/>
      <c r="DM10" s="660"/>
      <c r="DN10" s="660"/>
      <c r="DO10" s="660"/>
      <c r="DP10" s="661"/>
      <c r="DQ10" s="668">
        <v>222477</v>
      </c>
      <c r="DR10" s="660"/>
      <c r="DS10" s="660"/>
      <c r="DT10" s="660"/>
      <c r="DU10" s="660"/>
      <c r="DV10" s="660"/>
      <c r="DW10" s="660"/>
      <c r="DX10" s="660"/>
      <c r="DY10" s="660"/>
      <c r="DZ10" s="660"/>
      <c r="EA10" s="660"/>
      <c r="EB10" s="660"/>
      <c r="EC10" s="669"/>
    </row>
    <row r="11" spans="2:143" ht="11.25" customHeight="1" x14ac:dyDescent="0.2">
      <c r="B11" s="656" t="s">
        <v>246</v>
      </c>
      <c r="C11" s="657"/>
      <c r="D11" s="657"/>
      <c r="E11" s="657"/>
      <c r="F11" s="657"/>
      <c r="G11" s="657"/>
      <c r="H11" s="657"/>
      <c r="I11" s="657"/>
      <c r="J11" s="657"/>
      <c r="K11" s="657"/>
      <c r="L11" s="657"/>
      <c r="M11" s="657"/>
      <c r="N11" s="657"/>
      <c r="O11" s="657"/>
      <c r="P11" s="657"/>
      <c r="Q11" s="658"/>
      <c r="R11" s="659">
        <v>9094674</v>
      </c>
      <c r="S11" s="660"/>
      <c r="T11" s="660"/>
      <c r="U11" s="660"/>
      <c r="V11" s="660"/>
      <c r="W11" s="660"/>
      <c r="X11" s="660"/>
      <c r="Y11" s="661"/>
      <c r="Z11" s="664">
        <v>4.9000000000000004</v>
      </c>
      <c r="AA11" s="665"/>
      <c r="AB11" s="665"/>
      <c r="AC11" s="671"/>
      <c r="AD11" s="668">
        <v>9094674</v>
      </c>
      <c r="AE11" s="660"/>
      <c r="AF11" s="660"/>
      <c r="AG11" s="660"/>
      <c r="AH11" s="660"/>
      <c r="AI11" s="660"/>
      <c r="AJ11" s="660"/>
      <c r="AK11" s="661"/>
      <c r="AL11" s="664">
        <v>10.1</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2875733</v>
      </c>
      <c r="BH11" s="660"/>
      <c r="BI11" s="660"/>
      <c r="BJ11" s="660"/>
      <c r="BK11" s="660"/>
      <c r="BL11" s="660"/>
      <c r="BM11" s="660"/>
      <c r="BN11" s="661"/>
      <c r="BO11" s="662">
        <v>4</v>
      </c>
      <c r="BP11" s="662"/>
      <c r="BQ11" s="662"/>
      <c r="BR11" s="662"/>
      <c r="BS11" s="663">
        <v>792644</v>
      </c>
      <c r="BT11" s="663"/>
      <c r="BU11" s="663"/>
      <c r="BV11" s="663"/>
      <c r="BW11" s="663"/>
      <c r="BX11" s="663"/>
      <c r="BY11" s="663"/>
      <c r="BZ11" s="663"/>
      <c r="CA11" s="663"/>
      <c r="CB11" s="667"/>
      <c r="CD11" s="656" t="s">
        <v>248</v>
      </c>
      <c r="CE11" s="657"/>
      <c r="CF11" s="657"/>
      <c r="CG11" s="657"/>
      <c r="CH11" s="657"/>
      <c r="CI11" s="657"/>
      <c r="CJ11" s="657"/>
      <c r="CK11" s="657"/>
      <c r="CL11" s="657"/>
      <c r="CM11" s="657"/>
      <c r="CN11" s="657"/>
      <c r="CO11" s="657"/>
      <c r="CP11" s="657"/>
      <c r="CQ11" s="658"/>
      <c r="CR11" s="659">
        <v>45571</v>
      </c>
      <c r="CS11" s="660"/>
      <c r="CT11" s="660"/>
      <c r="CU11" s="660"/>
      <c r="CV11" s="660"/>
      <c r="CW11" s="660"/>
      <c r="CX11" s="660"/>
      <c r="CY11" s="661"/>
      <c r="CZ11" s="662">
        <v>0</v>
      </c>
      <c r="DA11" s="662"/>
      <c r="DB11" s="662"/>
      <c r="DC11" s="662"/>
      <c r="DD11" s="668" t="s">
        <v>241</v>
      </c>
      <c r="DE11" s="660"/>
      <c r="DF11" s="660"/>
      <c r="DG11" s="660"/>
      <c r="DH11" s="660"/>
      <c r="DI11" s="660"/>
      <c r="DJ11" s="660"/>
      <c r="DK11" s="660"/>
      <c r="DL11" s="660"/>
      <c r="DM11" s="660"/>
      <c r="DN11" s="660"/>
      <c r="DO11" s="660"/>
      <c r="DP11" s="661"/>
      <c r="DQ11" s="668">
        <v>43976</v>
      </c>
      <c r="DR11" s="660"/>
      <c r="DS11" s="660"/>
      <c r="DT11" s="660"/>
      <c r="DU11" s="660"/>
      <c r="DV11" s="660"/>
      <c r="DW11" s="660"/>
      <c r="DX11" s="660"/>
      <c r="DY11" s="660"/>
      <c r="DZ11" s="660"/>
      <c r="EA11" s="660"/>
      <c r="EB11" s="660"/>
      <c r="EC11" s="669"/>
    </row>
    <row r="12" spans="2:143" ht="11.25" customHeight="1" x14ac:dyDescent="0.2">
      <c r="B12" s="656" t="s">
        <v>249</v>
      </c>
      <c r="C12" s="657"/>
      <c r="D12" s="657"/>
      <c r="E12" s="657"/>
      <c r="F12" s="657"/>
      <c r="G12" s="657"/>
      <c r="H12" s="657"/>
      <c r="I12" s="657"/>
      <c r="J12" s="657"/>
      <c r="K12" s="657"/>
      <c r="L12" s="657"/>
      <c r="M12" s="657"/>
      <c r="N12" s="657"/>
      <c r="O12" s="657"/>
      <c r="P12" s="657"/>
      <c r="Q12" s="658"/>
      <c r="R12" s="659" t="s">
        <v>241</v>
      </c>
      <c r="S12" s="660"/>
      <c r="T12" s="660"/>
      <c r="U12" s="660"/>
      <c r="V12" s="660"/>
      <c r="W12" s="660"/>
      <c r="X12" s="660"/>
      <c r="Y12" s="661"/>
      <c r="Z12" s="662" t="s">
        <v>128</v>
      </c>
      <c r="AA12" s="662"/>
      <c r="AB12" s="662"/>
      <c r="AC12" s="662"/>
      <c r="AD12" s="663" t="s">
        <v>128</v>
      </c>
      <c r="AE12" s="663"/>
      <c r="AF12" s="663"/>
      <c r="AG12" s="663"/>
      <c r="AH12" s="663"/>
      <c r="AI12" s="663"/>
      <c r="AJ12" s="663"/>
      <c r="AK12" s="663"/>
      <c r="AL12" s="664" t="s">
        <v>241</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25961936</v>
      </c>
      <c r="BH12" s="660"/>
      <c r="BI12" s="660"/>
      <c r="BJ12" s="660"/>
      <c r="BK12" s="660"/>
      <c r="BL12" s="660"/>
      <c r="BM12" s="660"/>
      <c r="BN12" s="661"/>
      <c r="BO12" s="662">
        <v>36.200000000000003</v>
      </c>
      <c r="BP12" s="662"/>
      <c r="BQ12" s="662"/>
      <c r="BR12" s="662"/>
      <c r="BS12" s="663" t="s">
        <v>128</v>
      </c>
      <c r="BT12" s="663"/>
      <c r="BU12" s="663"/>
      <c r="BV12" s="663"/>
      <c r="BW12" s="663"/>
      <c r="BX12" s="663"/>
      <c r="BY12" s="663"/>
      <c r="BZ12" s="663"/>
      <c r="CA12" s="663"/>
      <c r="CB12" s="667"/>
      <c r="CD12" s="656" t="s">
        <v>251</v>
      </c>
      <c r="CE12" s="657"/>
      <c r="CF12" s="657"/>
      <c r="CG12" s="657"/>
      <c r="CH12" s="657"/>
      <c r="CI12" s="657"/>
      <c r="CJ12" s="657"/>
      <c r="CK12" s="657"/>
      <c r="CL12" s="657"/>
      <c r="CM12" s="657"/>
      <c r="CN12" s="657"/>
      <c r="CO12" s="657"/>
      <c r="CP12" s="657"/>
      <c r="CQ12" s="658"/>
      <c r="CR12" s="659">
        <v>1896961</v>
      </c>
      <c r="CS12" s="660"/>
      <c r="CT12" s="660"/>
      <c r="CU12" s="660"/>
      <c r="CV12" s="660"/>
      <c r="CW12" s="660"/>
      <c r="CX12" s="660"/>
      <c r="CY12" s="661"/>
      <c r="CZ12" s="662">
        <v>1.1000000000000001</v>
      </c>
      <c r="DA12" s="662"/>
      <c r="DB12" s="662"/>
      <c r="DC12" s="662"/>
      <c r="DD12" s="668" t="s">
        <v>241</v>
      </c>
      <c r="DE12" s="660"/>
      <c r="DF12" s="660"/>
      <c r="DG12" s="660"/>
      <c r="DH12" s="660"/>
      <c r="DI12" s="660"/>
      <c r="DJ12" s="660"/>
      <c r="DK12" s="660"/>
      <c r="DL12" s="660"/>
      <c r="DM12" s="660"/>
      <c r="DN12" s="660"/>
      <c r="DO12" s="660"/>
      <c r="DP12" s="661"/>
      <c r="DQ12" s="668">
        <v>1601122</v>
      </c>
      <c r="DR12" s="660"/>
      <c r="DS12" s="660"/>
      <c r="DT12" s="660"/>
      <c r="DU12" s="660"/>
      <c r="DV12" s="660"/>
      <c r="DW12" s="660"/>
      <c r="DX12" s="660"/>
      <c r="DY12" s="660"/>
      <c r="DZ12" s="660"/>
      <c r="EA12" s="660"/>
      <c r="EB12" s="660"/>
      <c r="EC12" s="669"/>
    </row>
    <row r="13" spans="2:143" ht="11.25" customHeight="1" x14ac:dyDescent="0.2">
      <c r="B13" s="656" t="s">
        <v>252</v>
      </c>
      <c r="C13" s="657"/>
      <c r="D13" s="657"/>
      <c r="E13" s="657"/>
      <c r="F13" s="657"/>
      <c r="G13" s="657"/>
      <c r="H13" s="657"/>
      <c r="I13" s="657"/>
      <c r="J13" s="657"/>
      <c r="K13" s="657"/>
      <c r="L13" s="657"/>
      <c r="M13" s="657"/>
      <c r="N13" s="657"/>
      <c r="O13" s="657"/>
      <c r="P13" s="657"/>
      <c r="Q13" s="658"/>
      <c r="R13" s="659" t="s">
        <v>128</v>
      </c>
      <c r="S13" s="660"/>
      <c r="T13" s="660"/>
      <c r="U13" s="660"/>
      <c r="V13" s="660"/>
      <c r="W13" s="660"/>
      <c r="X13" s="660"/>
      <c r="Y13" s="661"/>
      <c r="Z13" s="662" t="s">
        <v>241</v>
      </c>
      <c r="AA13" s="662"/>
      <c r="AB13" s="662"/>
      <c r="AC13" s="662"/>
      <c r="AD13" s="663" t="s">
        <v>128</v>
      </c>
      <c r="AE13" s="663"/>
      <c r="AF13" s="663"/>
      <c r="AG13" s="663"/>
      <c r="AH13" s="663"/>
      <c r="AI13" s="663"/>
      <c r="AJ13" s="663"/>
      <c r="AK13" s="663"/>
      <c r="AL13" s="664" t="s">
        <v>128</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25766748</v>
      </c>
      <c r="BH13" s="660"/>
      <c r="BI13" s="660"/>
      <c r="BJ13" s="660"/>
      <c r="BK13" s="660"/>
      <c r="BL13" s="660"/>
      <c r="BM13" s="660"/>
      <c r="BN13" s="661"/>
      <c r="BO13" s="662">
        <v>35.9</v>
      </c>
      <c r="BP13" s="662"/>
      <c r="BQ13" s="662"/>
      <c r="BR13" s="662"/>
      <c r="BS13" s="663" t="s">
        <v>128</v>
      </c>
      <c r="BT13" s="663"/>
      <c r="BU13" s="663"/>
      <c r="BV13" s="663"/>
      <c r="BW13" s="663"/>
      <c r="BX13" s="663"/>
      <c r="BY13" s="663"/>
      <c r="BZ13" s="663"/>
      <c r="CA13" s="663"/>
      <c r="CB13" s="667"/>
      <c r="CD13" s="656" t="s">
        <v>254</v>
      </c>
      <c r="CE13" s="657"/>
      <c r="CF13" s="657"/>
      <c r="CG13" s="657"/>
      <c r="CH13" s="657"/>
      <c r="CI13" s="657"/>
      <c r="CJ13" s="657"/>
      <c r="CK13" s="657"/>
      <c r="CL13" s="657"/>
      <c r="CM13" s="657"/>
      <c r="CN13" s="657"/>
      <c r="CO13" s="657"/>
      <c r="CP13" s="657"/>
      <c r="CQ13" s="658"/>
      <c r="CR13" s="659">
        <v>10505700</v>
      </c>
      <c r="CS13" s="660"/>
      <c r="CT13" s="660"/>
      <c r="CU13" s="660"/>
      <c r="CV13" s="660"/>
      <c r="CW13" s="660"/>
      <c r="CX13" s="660"/>
      <c r="CY13" s="661"/>
      <c r="CZ13" s="662">
        <v>5.9</v>
      </c>
      <c r="DA13" s="662"/>
      <c r="DB13" s="662"/>
      <c r="DC13" s="662"/>
      <c r="DD13" s="668">
        <v>3614698</v>
      </c>
      <c r="DE13" s="660"/>
      <c r="DF13" s="660"/>
      <c r="DG13" s="660"/>
      <c r="DH13" s="660"/>
      <c r="DI13" s="660"/>
      <c r="DJ13" s="660"/>
      <c r="DK13" s="660"/>
      <c r="DL13" s="660"/>
      <c r="DM13" s="660"/>
      <c r="DN13" s="660"/>
      <c r="DO13" s="660"/>
      <c r="DP13" s="661"/>
      <c r="DQ13" s="668">
        <v>8778843</v>
      </c>
      <c r="DR13" s="660"/>
      <c r="DS13" s="660"/>
      <c r="DT13" s="660"/>
      <c r="DU13" s="660"/>
      <c r="DV13" s="660"/>
      <c r="DW13" s="660"/>
      <c r="DX13" s="660"/>
      <c r="DY13" s="660"/>
      <c r="DZ13" s="660"/>
      <c r="EA13" s="660"/>
      <c r="EB13" s="660"/>
      <c r="EC13" s="669"/>
    </row>
    <row r="14" spans="2:143" ht="11.25" customHeight="1" x14ac:dyDescent="0.2">
      <c r="B14" s="656" t="s">
        <v>255</v>
      </c>
      <c r="C14" s="657"/>
      <c r="D14" s="657"/>
      <c r="E14" s="657"/>
      <c r="F14" s="657"/>
      <c r="G14" s="657"/>
      <c r="H14" s="657"/>
      <c r="I14" s="657"/>
      <c r="J14" s="657"/>
      <c r="K14" s="657"/>
      <c r="L14" s="657"/>
      <c r="M14" s="657"/>
      <c r="N14" s="657"/>
      <c r="O14" s="657"/>
      <c r="P14" s="657"/>
      <c r="Q14" s="658"/>
      <c r="R14" s="659">
        <v>4561</v>
      </c>
      <c r="S14" s="660"/>
      <c r="T14" s="660"/>
      <c r="U14" s="660"/>
      <c r="V14" s="660"/>
      <c r="W14" s="660"/>
      <c r="X14" s="660"/>
      <c r="Y14" s="661"/>
      <c r="Z14" s="662">
        <v>0</v>
      </c>
      <c r="AA14" s="662"/>
      <c r="AB14" s="662"/>
      <c r="AC14" s="662"/>
      <c r="AD14" s="663">
        <v>4561</v>
      </c>
      <c r="AE14" s="663"/>
      <c r="AF14" s="663"/>
      <c r="AG14" s="663"/>
      <c r="AH14" s="663"/>
      <c r="AI14" s="663"/>
      <c r="AJ14" s="663"/>
      <c r="AK14" s="663"/>
      <c r="AL14" s="664">
        <v>0</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362472</v>
      </c>
      <c r="BH14" s="660"/>
      <c r="BI14" s="660"/>
      <c r="BJ14" s="660"/>
      <c r="BK14" s="660"/>
      <c r="BL14" s="660"/>
      <c r="BM14" s="660"/>
      <c r="BN14" s="661"/>
      <c r="BO14" s="662">
        <v>0.5</v>
      </c>
      <c r="BP14" s="662"/>
      <c r="BQ14" s="662"/>
      <c r="BR14" s="662"/>
      <c r="BS14" s="663" t="s">
        <v>128</v>
      </c>
      <c r="BT14" s="663"/>
      <c r="BU14" s="663"/>
      <c r="BV14" s="663"/>
      <c r="BW14" s="663"/>
      <c r="BX14" s="663"/>
      <c r="BY14" s="663"/>
      <c r="BZ14" s="663"/>
      <c r="CA14" s="663"/>
      <c r="CB14" s="667"/>
      <c r="CD14" s="656" t="s">
        <v>257</v>
      </c>
      <c r="CE14" s="657"/>
      <c r="CF14" s="657"/>
      <c r="CG14" s="657"/>
      <c r="CH14" s="657"/>
      <c r="CI14" s="657"/>
      <c r="CJ14" s="657"/>
      <c r="CK14" s="657"/>
      <c r="CL14" s="657"/>
      <c r="CM14" s="657"/>
      <c r="CN14" s="657"/>
      <c r="CO14" s="657"/>
      <c r="CP14" s="657"/>
      <c r="CQ14" s="658"/>
      <c r="CR14" s="659">
        <v>4799375</v>
      </c>
      <c r="CS14" s="660"/>
      <c r="CT14" s="660"/>
      <c r="CU14" s="660"/>
      <c r="CV14" s="660"/>
      <c r="CW14" s="660"/>
      <c r="CX14" s="660"/>
      <c r="CY14" s="661"/>
      <c r="CZ14" s="662">
        <v>2.7</v>
      </c>
      <c r="DA14" s="662"/>
      <c r="DB14" s="662"/>
      <c r="DC14" s="662"/>
      <c r="DD14" s="668">
        <v>305096</v>
      </c>
      <c r="DE14" s="660"/>
      <c r="DF14" s="660"/>
      <c r="DG14" s="660"/>
      <c r="DH14" s="660"/>
      <c r="DI14" s="660"/>
      <c r="DJ14" s="660"/>
      <c r="DK14" s="660"/>
      <c r="DL14" s="660"/>
      <c r="DM14" s="660"/>
      <c r="DN14" s="660"/>
      <c r="DO14" s="660"/>
      <c r="DP14" s="661"/>
      <c r="DQ14" s="668">
        <v>4364112</v>
      </c>
      <c r="DR14" s="660"/>
      <c r="DS14" s="660"/>
      <c r="DT14" s="660"/>
      <c r="DU14" s="660"/>
      <c r="DV14" s="660"/>
      <c r="DW14" s="660"/>
      <c r="DX14" s="660"/>
      <c r="DY14" s="660"/>
      <c r="DZ14" s="660"/>
      <c r="EA14" s="660"/>
      <c r="EB14" s="660"/>
      <c r="EC14" s="669"/>
    </row>
    <row r="15" spans="2:143" ht="11.25" customHeight="1" x14ac:dyDescent="0.2">
      <c r="B15" s="656" t="s">
        <v>258</v>
      </c>
      <c r="C15" s="657"/>
      <c r="D15" s="657"/>
      <c r="E15" s="657"/>
      <c r="F15" s="657"/>
      <c r="G15" s="657"/>
      <c r="H15" s="657"/>
      <c r="I15" s="657"/>
      <c r="J15" s="657"/>
      <c r="K15" s="657"/>
      <c r="L15" s="657"/>
      <c r="M15" s="657"/>
      <c r="N15" s="657"/>
      <c r="O15" s="657"/>
      <c r="P15" s="657"/>
      <c r="Q15" s="658"/>
      <c r="R15" s="659" t="s">
        <v>128</v>
      </c>
      <c r="S15" s="660"/>
      <c r="T15" s="660"/>
      <c r="U15" s="660"/>
      <c r="V15" s="660"/>
      <c r="W15" s="660"/>
      <c r="X15" s="660"/>
      <c r="Y15" s="661"/>
      <c r="Z15" s="662" t="s">
        <v>128</v>
      </c>
      <c r="AA15" s="662"/>
      <c r="AB15" s="662"/>
      <c r="AC15" s="662"/>
      <c r="AD15" s="663" t="s">
        <v>241</v>
      </c>
      <c r="AE15" s="663"/>
      <c r="AF15" s="663"/>
      <c r="AG15" s="663"/>
      <c r="AH15" s="663"/>
      <c r="AI15" s="663"/>
      <c r="AJ15" s="663"/>
      <c r="AK15" s="663"/>
      <c r="AL15" s="664" t="s">
        <v>241</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3037610</v>
      </c>
      <c r="BH15" s="660"/>
      <c r="BI15" s="660"/>
      <c r="BJ15" s="660"/>
      <c r="BK15" s="660"/>
      <c r="BL15" s="660"/>
      <c r="BM15" s="660"/>
      <c r="BN15" s="661"/>
      <c r="BO15" s="662">
        <v>4.2</v>
      </c>
      <c r="BP15" s="662"/>
      <c r="BQ15" s="662"/>
      <c r="BR15" s="662"/>
      <c r="BS15" s="663" t="s">
        <v>241</v>
      </c>
      <c r="BT15" s="663"/>
      <c r="BU15" s="663"/>
      <c r="BV15" s="663"/>
      <c r="BW15" s="663"/>
      <c r="BX15" s="663"/>
      <c r="BY15" s="663"/>
      <c r="BZ15" s="663"/>
      <c r="CA15" s="663"/>
      <c r="CB15" s="667"/>
      <c r="CD15" s="656" t="s">
        <v>260</v>
      </c>
      <c r="CE15" s="657"/>
      <c r="CF15" s="657"/>
      <c r="CG15" s="657"/>
      <c r="CH15" s="657"/>
      <c r="CI15" s="657"/>
      <c r="CJ15" s="657"/>
      <c r="CK15" s="657"/>
      <c r="CL15" s="657"/>
      <c r="CM15" s="657"/>
      <c r="CN15" s="657"/>
      <c r="CO15" s="657"/>
      <c r="CP15" s="657"/>
      <c r="CQ15" s="658"/>
      <c r="CR15" s="659">
        <v>21539974</v>
      </c>
      <c r="CS15" s="660"/>
      <c r="CT15" s="660"/>
      <c r="CU15" s="660"/>
      <c r="CV15" s="660"/>
      <c r="CW15" s="660"/>
      <c r="CX15" s="660"/>
      <c r="CY15" s="661"/>
      <c r="CZ15" s="662">
        <v>12</v>
      </c>
      <c r="DA15" s="662"/>
      <c r="DB15" s="662"/>
      <c r="DC15" s="662"/>
      <c r="DD15" s="668">
        <v>7079403</v>
      </c>
      <c r="DE15" s="660"/>
      <c r="DF15" s="660"/>
      <c r="DG15" s="660"/>
      <c r="DH15" s="660"/>
      <c r="DI15" s="660"/>
      <c r="DJ15" s="660"/>
      <c r="DK15" s="660"/>
      <c r="DL15" s="660"/>
      <c r="DM15" s="660"/>
      <c r="DN15" s="660"/>
      <c r="DO15" s="660"/>
      <c r="DP15" s="661"/>
      <c r="DQ15" s="668">
        <v>12471431</v>
      </c>
      <c r="DR15" s="660"/>
      <c r="DS15" s="660"/>
      <c r="DT15" s="660"/>
      <c r="DU15" s="660"/>
      <c r="DV15" s="660"/>
      <c r="DW15" s="660"/>
      <c r="DX15" s="660"/>
      <c r="DY15" s="660"/>
      <c r="DZ15" s="660"/>
      <c r="EA15" s="660"/>
      <c r="EB15" s="660"/>
      <c r="EC15" s="669"/>
    </row>
    <row r="16" spans="2:143" ht="11.25" customHeight="1" x14ac:dyDescent="0.2">
      <c r="B16" s="656" t="s">
        <v>261</v>
      </c>
      <c r="C16" s="657"/>
      <c r="D16" s="657"/>
      <c r="E16" s="657"/>
      <c r="F16" s="657"/>
      <c r="G16" s="657"/>
      <c r="H16" s="657"/>
      <c r="I16" s="657"/>
      <c r="J16" s="657"/>
      <c r="K16" s="657"/>
      <c r="L16" s="657"/>
      <c r="M16" s="657"/>
      <c r="N16" s="657"/>
      <c r="O16" s="657"/>
      <c r="P16" s="657"/>
      <c r="Q16" s="658"/>
      <c r="R16" s="659">
        <v>136481</v>
      </c>
      <c r="S16" s="660"/>
      <c r="T16" s="660"/>
      <c r="U16" s="660"/>
      <c r="V16" s="660"/>
      <c r="W16" s="660"/>
      <c r="X16" s="660"/>
      <c r="Y16" s="661"/>
      <c r="Z16" s="662">
        <v>0.1</v>
      </c>
      <c r="AA16" s="662"/>
      <c r="AB16" s="662"/>
      <c r="AC16" s="662"/>
      <c r="AD16" s="663">
        <v>136481</v>
      </c>
      <c r="AE16" s="663"/>
      <c r="AF16" s="663"/>
      <c r="AG16" s="663"/>
      <c r="AH16" s="663"/>
      <c r="AI16" s="663"/>
      <c r="AJ16" s="663"/>
      <c r="AK16" s="663"/>
      <c r="AL16" s="664">
        <v>0.2</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241</v>
      </c>
      <c r="BH16" s="660"/>
      <c r="BI16" s="660"/>
      <c r="BJ16" s="660"/>
      <c r="BK16" s="660"/>
      <c r="BL16" s="660"/>
      <c r="BM16" s="660"/>
      <c r="BN16" s="661"/>
      <c r="BO16" s="662" t="s">
        <v>128</v>
      </c>
      <c r="BP16" s="662"/>
      <c r="BQ16" s="662"/>
      <c r="BR16" s="662"/>
      <c r="BS16" s="663" t="s">
        <v>128</v>
      </c>
      <c r="BT16" s="663"/>
      <c r="BU16" s="663"/>
      <c r="BV16" s="663"/>
      <c r="BW16" s="663"/>
      <c r="BX16" s="663"/>
      <c r="BY16" s="663"/>
      <c r="BZ16" s="663"/>
      <c r="CA16" s="663"/>
      <c r="CB16" s="667"/>
      <c r="CD16" s="656" t="s">
        <v>263</v>
      </c>
      <c r="CE16" s="657"/>
      <c r="CF16" s="657"/>
      <c r="CG16" s="657"/>
      <c r="CH16" s="657"/>
      <c r="CI16" s="657"/>
      <c r="CJ16" s="657"/>
      <c r="CK16" s="657"/>
      <c r="CL16" s="657"/>
      <c r="CM16" s="657"/>
      <c r="CN16" s="657"/>
      <c r="CO16" s="657"/>
      <c r="CP16" s="657"/>
      <c r="CQ16" s="658"/>
      <c r="CR16" s="659" t="s">
        <v>128</v>
      </c>
      <c r="CS16" s="660"/>
      <c r="CT16" s="660"/>
      <c r="CU16" s="660"/>
      <c r="CV16" s="660"/>
      <c r="CW16" s="660"/>
      <c r="CX16" s="660"/>
      <c r="CY16" s="661"/>
      <c r="CZ16" s="662" t="s">
        <v>128</v>
      </c>
      <c r="DA16" s="662"/>
      <c r="DB16" s="662"/>
      <c r="DC16" s="662"/>
      <c r="DD16" s="668" t="s">
        <v>128</v>
      </c>
      <c r="DE16" s="660"/>
      <c r="DF16" s="660"/>
      <c r="DG16" s="660"/>
      <c r="DH16" s="660"/>
      <c r="DI16" s="660"/>
      <c r="DJ16" s="660"/>
      <c r="DK16" s="660"/>
      <c r="DL16" s="660"/>
      <c r="DM16" s="660"/>
      <c r="DN16" s="660"/>
      <c r="DO16" s="660"/>
      <c r="DP16" s="661"/>
      <c r="DQ16" s="668" t="s">
        <v>241</v>
      </c>
      <c r="DR16" s="660"/>
      <c r="DS16" s="660"/>
      <c r="DT16" s="660"/>
      <c r="DU16" s="660"/>
      <c r="DV16" s="660"/>
      <c r="DW16" s="660"/>
      <c r="DX16" s="660"/>
      <c r="DY16" s="660"/>
      <c r="DZ16" s="660"/>
      <c r="EA16" s="660"/>
      <c r="EB16" s="660"/>
      <c r="EC16" s="669"/>
    </row>
    <row r="17" spans="2:133" ht="11.25" customHeight="1" x14ac:dyDescent="0.2">
      <c r="B17" s="656" t="s">
        <v>264</v>
      </c>
      <c r="C17" s="657"/>
      <c r="D17" s="657"/>
      <c r="E17" s="657"/>
      <c r="F17" s="657"/>
      <c r="G17" s="657"/>
      <c r="H17" s="657"/>
      <c r="I17" s="657"/>
      <c r="J17" s="657"/>
      <c r="K17" s="657"/>
      <c r="L17" s="657"/>
      <c r="M17" s="657"/>
      <c r="N17" s="657"/>
      <c r="O17" s="657"/>
      <c r="P17" s="657"/>
      <c r="Q17" s="658"/>
      <c r="R17" s="659">
        <v>840442</v>
      </c>
      <c r="S17" s="660"/>
      <c r="T17" s="660"/>
      <c r="U17" s="660"/>
      <c r="V17" s="660"/>
      <c r="W17" s="660"/>
      <c r="X17" s="660"/>
      <c r="Y17" s="661"/>
      <c r="Z17" s="662">
        <v>0.5</v>
      </c>
      <c r="AA17" s="662"/>
      <c r="AB17" s="662"/>
      <c r="AC17" s="662"/>
      <c r="AD17" s="663">
        <v>840442</v>
      </c>
      <c r="AE17" s="663"/>
      <c r="AF17" s="663"/>
      <c r="AG17" s="663"/>
      <c r="AH17" s="663"/>
      <c r="AI17" s="663"/>
      <c r="AJ17" s="663"/>
      <c r="AK17" s="663"/>
      <c r="AL17" s="664">
        <v>0.9</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128</v>
      </c>
      <c r="BH17" s="660"/>
      <c r="BI17" s="660"/>
      <c r="BJ17" s="660"/>
      <c r="BK17" s="660"/>
      <c r="BL17" s="660"/>
      <c r="BM17" s="660"/>
      <c r="BN17" s="661"/>
      <c r="BO17" s="662" t="s">
        <v>128</v>
      </c>
      <c r="BP17" s="662"/>
      <c r="BQ17" s="662"/>
      <c r="BR17" s="662"/>
      <c r="BS17" s="663" t="s">
        <v>128</v>
      </c>
      <c r="BT17" s="663"/>
      <c r="BU17" s="663"/>
      <c r="BV17" s="663"/>
      <c r="BW17" s="663"/>
      <c r="BX17" s="663"/>
      <c r="BY17" s="663"/>
      <c r="BZ17" s="663"/>
      <c r="CA17" s="663"/>
      <c r="CB17" s="667"/>
      <c r="CD17" s="656" t="s">
        <v>266</v>
      </c>
      <c r="CE17" s="657"/>
      <c r="CF17" s="657"/>
      <c r="CG17" s="657"/>
      <c r="CH17" s="657"/>
      <c r="CI17" s="657"/>
      <c r="CJ17" s="657"/>
      <c r="CK17" s="657"/>
      <c r="CL17" s="657"/>
      <c r="CM17" s="657"/>
      <c r="CN17" s="657"/>
      <c r="CO17" s="657"/>
      <c r="CP17" s="657"/>
      <c r="CQ17" s="658"/>
      <c r="CR17" s="659">
        <v>9178687</v>
      </c>
      <c r="CS17" s="660"/>
      <c r="CT17" s="660"/>
      <c r="CU17" s="660"/>
      <c r="CV17" s="660"/>
      <c r="CW17" s="660"/>
      <c r="CX17" s="660"/>
      <c r="CY17" s="661"/>
      <c r="CZ17" s="662">
        <v>5.0999999999999996</v>
      </c>
      <c r="DA17" s="662"/>
      <c r="DB17" s="662"/>
      <c r="DC17" s="662"/>
      <c r="DD17" s="668" t="s">
        <v>241</v>
      </c>
      <c r="DE17" s="660"/>
      <c r="DF17" s="660"/>
      <c r="DG17" s="660"/>
      <c r="DH17" s="660"/>
      <c r="DI17" s="660"/>
      <c r="DJ17" s="660"/>
      <c r="DK17" s="660"/>
      <c r="DL17" s="660"/>
      <c r="DM17" s="660"/>
      <c r="DN17" s="660"/>
      <c r="DO17" s="660"/>
      <c r="DP17" s="661"/>
      <c r="DQ17" s="668">
        <v>9038617</v>
      </c>
      <c r="DR17" s="660"/>
      <c r="DS17" s="660"/>
      <c r="DT17" s="660"/>
      <c r="DU17" s="660"/>
      <c r="DV17" s="660"/>
      <c r="DW17" s="660"/>
      <c r="DX17" s="660"/>
      <c r="DY17" s="660"/>
      <c r="DZ17" s="660"/>
      <c r="EA17" s="660"/>
      <c r="EB17" s="660"/>
      <c r="EC17" s="669"/>
    </row>
    <row r="18" spans="2:133" ht="11.25" customHeight="1" x14ac:dyDescent="0.2">
      <c r="B18" s="656" t="s">
        <v>267</v>
      </c>
      <c r="C18" s="657"/>
      <c r="D18" s="657"/>
      <c r="E18" s="657"/>
      <c r="F18" s="657"/>
      <c r="G18" s="657"/>
      <c r="H18" s="657"/>
      <c r="I18" s="657"/>
      <c r="J18" s="657"/>
      <c r="K18" s="657"/>
      <c r="L18" s="657"/>
      <c r="M18" s="657"/>
      <c r="N18" s="657"/>
      <c r="O18" s="657"/>
      <c r="P18" s="657"/>
      <c r="Q18" s="658"/>
      <c r="R18" s="659">
        <v>400345</v>
      </c>
      <c r="S18" s="660"/>
      <c r="T18" s="660"/>
      <c r="U18" s="660"/>
      <c r="V18" s="660"/>
      <c r="W18" s="660"/>
      <c r="X18" s="660"/>
      <c r="Y18" s="661"/>
      <c r="Z18" s="662">
        <v>0.2</v>
      </c>
      <c r="AA18" s="662"/>
      <c r="AB18" s="662"/>
      <c r="AC18" s="662"/>
      <c r="AD18" s="663">
        <v>400345</v>
      </c>
      <c r="AE18" s="663"/>
      <c r="AF18" s="663"/>
      <c r="AG18" s="663"/>
      <c r="AH18" s="663"/>
      <c r="AI18" s="663"/>
      <c r="AJ18" s="663"/>
      <c r="AK18" s="663"/>
      <c r="AL18" s="664">
        <v>0.4</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128</v>
      </c>
      <c r="BH18" s="660"/>
      <c r="BI18" s="660"/>
      <c r="BJ18" s="660"/>
      <c r="BK18" s="660"/>
      <c r="BL18" s="660"/>
      <c r="BM18" s="660"/>
      <c r="BN18" s="661"/>
      <c r="BO18" s="662" t="s">
        <v>241</v>
      </c>
      <c r="BP18" s="662"/>
      <c r="BQ18" s="662"/>
      <c r="BR18" s="662"/>
      <c r="BS18" s="663" t="s">
        <v>241</v>
      </c>
      <c r="BT18" s="663"/>
      <c r="BU18" s="663"/>
      <c r="BV18" s="663"/>
      <c r="BW18" s="663"/>
      <c r="BX18" s="663"/>
      <c r="BY18" s="663"/>
      <c r="BZ18" s="663"/>
      <c r="CA18" s="663"/>
      <c r="CB18" s="667"/>
      <c r="CD18" s="656" t="s">
        <v>269</v>
      </c>
      <c r="CE18" s="657"/>
      <c r="CF18" s="657"/>
      <c r="CG18" s="657"/>
      <c r="CH18" s="657"/>
      <c r="CI18" s="657"/>
      <c r="CJ18" s="657"/>
      <c r="CK18" s="657"/>
      <c r="CL18" s="657"/>
      <c r="CM18" s="657"/>
      <c r="CN18" s="657"/>
      <c r="CO18" s="657"/>
      <c r="CP18" s="657"/>
      <c r="CQ18" s="658"/>
      <c r="CR18" s="659" t="s">
        <v>128</v>
      </c>
      <c r="CS18" s="660"/>
      <c r="CT18" s="660"/>
      <c r="CU18" s="660"/>
      <c r="CV18" s="660"/>
      <c r="CW18" s="660"/>
      <c r="CX18" s="660"/>
      <c r="CY18" s="661"/>
      <c r="CZ18" s="662" t="s">
        <v>241</v>
      </c>
      <c r="DA18" s="662"/>
      <c r="DB18" s="662"/>
      <c r="DC18" s="662"/>
      <c r="DD18" s="668" t="s">
        <v>241</v>
      </c>
      <c r="DE18" s="660"/>
      <c r="DF18" s="660"/>
      <c r="DG18" s="660"/>
      <c r="DH18" s="660"/>
      <c r="DI18" s="660"/>
      <c r="DJ18" s="660"/>
      <c r="DK18" s="660"/>
      <c r="DL18" s="660"/>
      <c r="DM18" s="660"/>
      <c r="DN18" s="660"/>
      <c r="DO18" s="660"/>
      <c r="DP18" s="661"/>
      <c r="DQ18" s="668" t="s">
        <v>241</v>
      </c>
      <c r="DR18" s="660"/>
      <c r="DS18" s="660"/>
      <c r="DT18" s="660"/>
      <c r="DU18" s="660"/>
      <c r="DV18" s="660"/>
      <c r="DW18" s="660"/>
      <c r="DX18" s="660"/>
      <c r="DY18" s="660"/>
      <c r="DZ18" s="660"/>
      <c r="EA18" s="660"/>
      <c r="EB18" s="660"/>
      <c r="EC18" s="669"/>
    </row>
    <row r="19" spans="2:133" ht="11.25" customHeight="1" x14ac:dyDescent="0.2">
      <c r="B19" s="656" t="s">
        <v>270</v>
      </c>
      <c r="C19" s="657"/>
      <c r="D19" s="657"/>
      <c r="E19" s="657"/>
      <c r="F19" s="657"/>
      <c r="G19" s="657"/>
      <c r="H19" s="657"/>
      <c r="I19" s="657"/>
      <c r="J19" s="657"/>
      <c r="K19" s="657"/>
      <c r="L19" s="657"/>
      <c r="M19" s="657"/>
      <c r="N19" s="657"/>
      <c r="O19" s="657"/>
      <c r="P19" s="657"/>
      <c r="Q19" s="658"/>
      <c r="R19" s="659">
        <v>388416</v>
      </c>
      <c r="S19" s="660"/>
      <c r="T19" s="660"/>
      <c r="U19" s="660"/>
      <c r="V19" s="660"/>
      <c r="W19" s="660"/>
      <c r="X19" s="660"/>
      <c r="Y19" s="661"/>
      <c r="Z19" s="662">
        <v>0.2</v>
      </c>
      <c r="AA19" s="662"/>
      <c r="AB19" s="662"/>
      <c r="AC19" s="662"/>
      <c r="AD19" s="663">
        <v>388416</v>
      </c>
      <c r="AE19" s="663"/>
      <c r="AF19" s="663"/>
      <c r="AG19" s="663"/>
      <c r="AH19" s="663"/>
      <c r="AI19" s="663"/>
      <c r="AJ19" s="663"/>
      <c r="AK19" s="663"/>
      <c r="AL19" s="664">
        <v>0.4</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7076989</v>
      </c>
      <c r="BH19" s="660"/>
      <c r="BI19" s="660"/>
      <c r="BJ19" s="660"/>
      <c r="BK19" s="660"/>
      <c r="BL19" s="660"/>
      <c r="BM19" s="660"/>
      <c r="BN19" s="661"/>
      <c r="BO19" s="662">
        <v>9.9</v>
      </c>
      <c r="BP19" s="662"/>
      <c r="BQ19" s="662"/>
      <c r="BR19" s="662"/>
      <c r="BS19" s="663" t="s">
        <v>241</v>
      </c>
      <c r="BT19" s="663"/>
      <c r="BU19" s="663"/>
      <c r="BV19" s="663"/>
      <c r="BW19" s="663"/>
      <c r="BX19" s="663"/>
      <c r="BY19" s="663"/>
      <c r="BZ19" s="663"/>
      <c r="CA19" s="663"/>
      <c r="CB19" s="667"/>
      <c r="CD19" s="656" t="s">
        <v>272</v>
      </c>
      <c r="CE19" s="657"/>
      <c r="CF19" s="657"/>
      <c r="CG19" s="657"/>
      <c r="CH19" s="657"/>
      <c r="CI19" s="657"/>
      <c r="CJ19" s="657"/>
      <c r="CK19" s="657"/>
      <c r="CL19" s="657"/>
      <c r="CM19" s="657"/>
      <c r="CN19" s="657"/>
      <c r="CO19" s="657"/>
      <c r="CP19" s="657"/>
      <c r="CQ19" s="658"/>
      <c r="CR19" s="659" t="s">
        <v>128</v>
      </c>
      <c r="CS19" s="660"/>
      <c r="CT19" s="660"/>
      <c r="CU19" s="660"/>
      <c r="CV19" s="660"/>
      <c r="CW19" s="660"/>
      <c r="CX19" s="660"/>
      <c r="CY19" s="661"/>
      <c r="CZ19" s="662" t="s">
        <v>128</v>
      </c>
      <c r="DA19" s="662"/>
      <c r="DB19" s="662"/>
      <c r="DC19" s="662"/>
      <c r="DD19" s="668" t="s">
        <v>128</v>
      </c>
      <c r="DE19" s="660"/>
      <c r="DF19" s="660"/>
      <c r="DG19" s="660"/>
      <c r="DH19" s="660"/>
      <c r="DI19" s="660"/>
      <c r="DJ19" s="660"/>
      <c r="DK19" s="660"/>
      <c r="DL19" s="660"/>
      <c r="DM19" s="660"/>
      <c r="DN19" s="660"/>
      <c r="DO19" s="660"/>
      <c r="DP19" s="661"/>
      <c r="DQ19" s="668" t="s">
        <v>241</v>
      </c>
      <c r="DR19" s="660"/>
      <c r="DS19" s="660"/>
      <c r="DT19" s="660"/>
      <c r="DU19" s="660"/>
      <c r="DV19" s="660"/>
      <c r="DW19" s="660"/>
      <c r="DX19" s="660"/>
      <c r="DY19" s="660"/>
      <c r="DZ19" s="660"/>
      <c r="EA19" s="660"/>
      <c r="EB19" s="660"/>
      <c r="EC19" s="669"/>
    </row>
    <row r="20" spans="2:133" ht="11.25" customHeight="1" x14ac:dyDescent="0.2">
      <c r="B20" s="672" t="s">
        <v>273</v>
      </c>
      <c r="C20" s="673"/>
      <c r="D20" s="673"/>
      <c r="E20" s="673"/>
      <c r="F20" s="673"/>
      <c r="G20" s="673"/>
      <c r="H20" s="673"/>
      <c r="I20" s="673"/>
      <c r="J20" s="673"/>
      <c r="K20" s="673"/>
      <c r="L20" s="673"/>
      <c r="M20" s="673"/>
      <c r="N20" s="673"/>
      <c r="O20" s="673"/>
      <c r="P20" s="673"/>
      <c r="Q20" s="674"/>
      <c r="R20" s="659">
        <v>11929</v>
      </c>
      <c r="S20" s="660"/>
      <c r="T20" s="660"/>
      <c r="U20" s="660"/>
      <c r="V20" s="660"/>
      <c r="W20" s="660"/>
      <c r="X20" s="660"/>
      <c r="Y20" s="661"/>
      <c r="Z20" s="662">
        <v>0</v>
      </c>
      <c r="AA20" s="662"/>
      <c r="AB20" s="662"/>
      <c r="AC20" s="662"/>
      <c r="AD20" s="663">
        <v>11929</v>
      </c>
      <c r="AE20" s="663"/>
      <c r="AF20" s="663"/>
      <c r="AG20" s="663"/>
      <c r="AH20" s="663"/>
      <c r="AI20" s="663"/>
      <c r="AJ20" s="663"/>
      <c r="AK20" s="663"/>
      <c r="AL20" s="664">
        <v>0</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7076989</v>
      </c>
      <c r="BH20" s="660"/>
      <c r="BI20" s="660"/>
      <c r="BJ20" s="660"/>
      <c r="BK20" s="660"/>
      <c r="BL20" s="660"/>
      <c r="BM20" s="660"/>
      <c r="BN20" s="661"/>
      <c r="BO20" s="662">
        <v>9.9</v>
      </c>
      <c r="BP20" s="662"/>
      <c r="BQ20" s="662"/>
      <c r="BR20" s="662"/>
      <c r="BS20" s="663" t="s">
        <v>241</v>
      </c>
      <c r="BT20" s="663"/>
      <c r="BU20" s="663"/>
      <c r="BV20" s="663"/>
      <c r="BW20" s="663"/>
      <c r="BX20" s="663"/>
      <c r="BY20" s="663"/>
      <c r="BZ20" s="663"/>
      <c r="CA20" s="663"/>
      <c r="CB20" s="667"/>
      <c r="CD20" s="656" t="s">
        <v>275</v>
      </c>
      <c r="CE20" s="657"/>
      <c r="CF20" s="657"/>
      <c r="CG20" s="657"/>
      <c r="CH20" s="657"/>
      <c r="CI20" s="657"/>
      <c r="CJ20" s="657"/>
      <c r="CK20" s="657"/>
      <c r="CL20" s="657"/>
      <c r="CM20" s="657"/>
      <c r="CN20" s="657"/>
      <c r="CO20" s="657"/>
      <c r="CP20" s="657"/>
      <c r="CQ20" s="658"/>
      <c r="CR20" s="659">
        <v>179343577</v>
      </c>
      <c r="CS20" s="660"/>
      <c r="CT20" s="660"/>
      <c r="CU20" s="660"/>
      <c r="CV20" s="660"/>
      <c r="CW20" s="660"/>
      <c r="CX20" s="660"/>
      <c r="CY20" s="661"/>
      <c r="CZ20" s="662">
        <v>100</v>
      </c>
      <c r="DA20" s="662"/>
      <c r="DB20" s="662"/>
      <c r="DC20" s="662"/>
      <c r="DD20" s="668">
        <v>15584565</v>
      </c>
      <c r="DE20" s="660"/>
      <c r="DF20" s="660"/>
      <c r="DG20" s="660"/>
      <c r="DH20" s="660"/>
      <c r="DI20" s="660"/>
      <c r="DJ20" s="660"/>
      <c r="DK20" s="660"/>
      <c r="DL20" s="660"/>
      <c r="DM20" s="660"/>
      <c r="DN20" s="660"/>
      <c r="DO20" s="660"/>
      <c r="DP20" s="661"/>
      <c r="DQ20" s="668">
        <v>109764497</v>
      </c>
      <c r="DR20" s="660"/>
      <c r="DS20" s="660"/>
      <c r="DT20" s="660"/>
      <c r="DU20" s="660"/>
      <c r="DV20" s="660"/>
      <c r="DW20" s="660"/>
      <c r="DX20" s="660"/>
      <c r="DY20" s="660"/>
      <c r="DZ20" s="660"/>
      <c r="EA20" s="660"/>
      <c r="EB20" s="660"/>
      <c r="EC20" s="669"/>
    </row>
    <row r="21" spans="2:133" ht="11.25" customHeight="1" x14ac:dyDescent="0.2">
      <c r="B21" s="656" t="s">
        <v>276</v>
      </c>
      <c r="C21" s="657"/>
      <c r="D21" s="657"/>
      <c r="E21" s="657"/>
      <c r="F21" s="657"/>
      <c r="G21" s="657"/>
      <c r="H21" s="657"/>
      <c r="I21" s="657"/>
      <c r="J21" s="657"/>
      <c r="K21" s="657"/>
      <c r="L21" s="657"/>
      <c r="M21" s="657"/>
      <c r="N21" s="657"/>
      <c r="O21" s="657"/>
      <c r="P21" s="657"/>
      <c r="Q21" s="658"/>
      <c r="R21" s="659">
        <v>10427407</v>
      </c>
      <c r="S21" s="660"/>
      <c r="T21" s="660"/>
      <c r="U21" s="660"/>
      <c r="V21" s="660"/>
      <c r="W21" s="660"/>
      <c r="X21" s="660"/>
      <c r="Y21" s="661"/>
      <c r="Z21" s="662">
        <v>5.6</v>
      </c>
      <c r="AA21" s="662"/>
      <c r="AB21" s="662"/>
      <c r="AC21" s="662"/>
      <c r="AD21" s="663">
        <v>9842915</v>
      </c>
      <c r="AE21" s="663"/>
      <c r="AF21" s="663"/>
      <c r="AG21" s="663"/>
      <c r="AH21" s="663"/>
      <c r="AI21" s="663"/>
      <c r="AJ21" s="663"/>
      <c r="AK21" s="663"/>
      <c r="AL21" s="664">
        <v>10.9</v>
      </c>
      <c r="AM21" s="665"/>
      <c r="AN21" s="665"/>
      <c r="AO21" s="666"/>
      <c r="AP21" s="656" t="s">
        <v>277</v>
      </c>
      <c r="AQ21" s="675"/>
      <c r="AR21" s="675"/>
      <c r="AS21" s="675"/>
      <c r="AT21" s="675"/>
      <c r="AU21" s="675"/>
      <c r="AV21" s="675"/>
      <c r="AW21" s="675"/>
      <c r="AX21" s="675"/>
      <c r="AY21" s="675"/>
      <c r="AZ21" s="675"/>
      <c r="BA21" s="675"/>
      <c r="BB21" s="675"/>
      <c r="BC21" s="675"/>
      <c r="BD21" s="675"/>
      <c r="BE21" s="675"/>
      <c r="BF21" s="676"/>
      <c r="BG21" s="659" t="s">
        <v>241</v>
      </c>
      <c r="BH21" s="660"/>
      <c r="BI21" s="660"/>
      <c r="BJ21" s="660"/>
      <c r="BK21" s="660"/>
      <c r="BL21" s="660"/>
      <c r="BM21" s="660"/>
      <c r="BN21" s="661"/>
      <c r="BO21" s="662" t="s">
        <v>128</v>
      </c>
      <c r="BP21" s="662"/>
      <c r="BQ21" s="662"/>
      <c r="BR21" s="662"/>
      <c r="BS21" s="663" t="s">
        <v>128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278</v>
      </c>
      <c r="C22" s="657"/>
      <c r="D22" s="657"/>
      <c r="E22" s="657"/>
      <c r="F22" s="657"/>
      <c r="G22" s="657"/>
      <c r="H22" s="657"/>
      <c r="I22" s="657"/>
      <c r="J22" s="657"/>
      <c r="K22" s="657"/>
      <c r="L22" s="657"/>
      <c r="M22" s="657"/>
      <c r="N22" s="657"/>
      <c r="O22" s="657"/>
      <c r="P22" s="657"/>
      <c r="Q22" s="658"/>
      <c r="R22" s="659">
        <v>9842915</v>
      </c>
      <c r="S22" s="660"/>
      <c r="T22" s="660"/>
      <c r="U22" s="660"/>
      <c r="V22" s="660"/>
      <c r="W22" s="660"/>
      <c r="X22" s="660"/>
      <c r="Y22" s="661"/>
      <c r="Z22" s="662">
        <v>5.3</v>
      </c>
      <c r="AA22" s="662"/>
      <c r="AB22" s="662"/>
      <c r="AC22" s="662"/>
      <c r="AD22" s="663">
        <v>9842915</v>
      </c>
      <c r="AE22" s="663"/>
      <c r="AF22" s="663"/>
      <c r="AG22" s="663"/>
      <c r="AH22" s="663"/>
      <c r="AI22" s="663"/>
      <c r="AJ22" s="663"/>
      <c r="AK22" s="663"/>
      <c r="AL22" s="664">
        <v>10.9</v>
      </c>
      <c r="AM22" s="665"/>
      <c r="AN22" s="665"/>
      <c r="AO22" s="666"/>
      <c r="AP22" s="656" t="s">
        <v>279</v>
      </c>
      <c r="AQ22" s="675"/>
      <c r="AR22" s="675"/>
      <c r="AS22" s="675"/>
      <c r="AT22" s="675"/>
      <c r="AU22" s="675"/>
      <c r="AV22" s="675"/>
      <c r="AW22" s="675"/>
      <c r="AX22" s="675"/>
      <c r="AY22" s="675"/>
      <c r="AZ22" s="675"/>
      <c r="BA22" s="675"/>
      <c r="BB22" s="675"/>
      <c r="BC22" s="675"/>
      <c r="BD22" s="675"/>
      <c r="BE22" s="675"/>
      <c r="BF22" s="676"/>
      <c r="BG22" s="659">
        <v>1015391</v>
      </c>
      <c r="BH22" s="660"/>
      <c r="BI22" s="660"/>
      <c r="BJ22" s="660"/>
      <c r="BK22" s="660"/>
      <c r="BL22" s="660"/>
      <c r="BM22" s="660"/>
      <c r="BN22" s="661"/>
      <c r="BO22" s="662">
        <v>1.4</v>
      </c>
      <c r="BP22" s="662"/>
      <c r="BQ22" s="662"/>
      <c r="BR22" s="662"/>
      <c r="BS22" s="663" t="s">
        <v>128</v>
      </c>
      <c r="BT22" s="663"/>
      <c r="BU22" s="663"/>
      <c r="BV22" s="663"/>
      <c r="BW22" s="663"/>
      <c r="BX22" s="663"/>
      <c r="BY22" s="663"/>
      <c r="BZ22" s="663"/>
      <c r="CA22" s="663"/>
      <c r="CB22" s="667"/>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281</v>
      </c>
      <c r="C23" s="657"/>
      <c r="D23" s="657"/>
      <c r="E23" s="657"/>
      <c r="F23" s="657"/>
      <c r="G23" s="657"/>
      <c r="H23" s="657"/>
      <c r="I23" s="657"/>
      <c r="J23" s="657"/>
      <c r="K23" s="657"/>
      <c r="L23" s="657"/>
      <c r="M23" s="657"/>
      <c r="N23" s="657"/>
      <c r="O23" s="657"/>
      <c r="P23" s="657"/>
      <c r="Q23" s="658"/>
      <c r="R23" s="659">
        <v>584492</v>
      </c>
      <c r="S23" s="660"/>
      <c r="T23" s="660"/>
      <c r="U23" s="660"/>
      <c r="V23" s="660"/>
      <c r="W23" s="660"/>
      <c r="X23" s="660"/>
      <c r="Y23" s="661"/>
      <c r="Z23" s="662">
        <v>0.3</v>
      </c>
      <c r="AA23" s="662"/>
      <c r="AB23" s="662"/>
      <c r="AC23" s="662"/>
      <c r="AD23" s="663" t="s">
        <v>241</v>
      </c>
      <c r="AE23" s="663"/>
      <c r="AF23" s="663"/>
      <c r="AG23" s="663"/>
      <c r="AH23" s="663"/>
      <c r="AI23" s="663"/>
      <c r="AJ23" s="663"/>
      <c r="AK23" s="663"/>
      <c r="AL23" s="664" t="s">
        <v>128</v>
      </c>
      <c r="AM23" s="665"/>
      <c r="AN23" s="665"/>
      <c r="AO23" s="666"/>
      <c r="AP23" s="656" t="s">
        <v>282</v>
      </c>
      <c r="AQ23" s="675"/>
      <c r="AR23" s="675"/>
      <c r="AS23" s="675"/>
      <c r="AT23" s="675"/>
      <c r="AU23" s="675"/>
      <c r="AV23" s="675"/>
      <c r="AW23" s="675"/>
      <c r="AX23" s="675"/>
      <c r="AY23" s="675"/>
      <c r="AZ23" s="675"/>
      <c r="BA23" s="675"/>
      <c r="BB23" s="675"/>
      <c r="BC23" s="675"/>
      <c r="BD23" s="675"/>
      <c r="BE23" s="675"/>
      <c r="BF23" s="676"/>
      <c r="BG23" s="659">
        <v>6061598</v>
      </c>
      <c r="BH23" s="660"/>
      <c r="BI23" s="660"/>
      <c r="BJ23" s="660"/>
      <c r="BK23" s="660"/>
      <c r="BL23" s="660"/>
      <c r="BM23" s="660"/>
      <c r="BN23" s="661"/>
      <c r="BO23" s="662">
        <v>8.5</v>
      </c>
      <c r="BP23" s="662"/>
      <c r="BQ23" s="662"/>
      <c r="BR23" s="662"/>
      <c r="BS23" s="663" t="s">
        <v>241</v>
      </c>
      <c r="BT23" s="663"/>
      <c r="BU23" s="663"/>
      <c r="BV23" s="663"/>
      <c r="BW23" s="663"/>
      <c r="BX23" s="663"/>
      <c r="BY23" s="663"/>
      <c r="BZ23" s="663"/>
      <c r="CA23" s="663"/>
      <c r="CB23" s="667"/>
      <c r="CD23" s="641" t="s">
        <v>221</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6" t="s">
        <v>286</v>
      </c>
      <c r="DM23" s="687"/>
      <c r="DN23" s="687"/>
      <c r="DO23" s="687"/>
      <c r="DP23" s="687"/>
      <c r="DQ23" s="687"/>
      <c r="DR23" s="687"/>
      <c r="DS23" s="687"/>
      <c r="DT23" s="687"/>
      <c r="DU23" s="687"/>
      <c r="DV23" s="688"/>
      <c r="DW23" s="641" t="s">
        <v>287</v>
      </c>
      <c r="DX23" s="642"/>
      <c r="DY23" s="642"/>
      <c r="DZ23" s="642"/>
      <c r="EA23" s="642"/>
      <c r="EB23" s="642"/>
      <c r="EC23" s="643"/>
    </row>
    <row r="24" spans="2:133" ht="11.25" customHeight="1" x14ac:dyDescent="0.2">
      <c r="B24" s="656" t="s">
        <v>288</v>
      </c>
      <c r="C24" s="657"/>
      <c r="D24" s="657"/>
      <c r="E24" s="657"/>
      <c r="F24" s="657"/>
      <c r="G24" s="657"/>
      <c r="H24" s="657"/>
      <c r="I24" s="657"/>
      <c r="J24" s="657"/>
      <c r="K24" s="657"/>
      <c r="L24" s="657"/>
      <c r="M24" s="657"/>
      <c r="N24" s="657"/>
      <c r="O24" s="657"/>
      <c r="P24" s="657"/>
      <c r="Q24" s="658"/>
      <c r="R24" s="659" t="s">
        <v>128</v>
      </c>
      <c r="S24" s="660"/>
      <c r="T24" s="660"/>
      <c r="U24" s="660"/>
      <c r="V24" s="660"/>
      <c r="W24" s="660"/>
      <c r="X24" s="660"/>
      <c r="Y24" s="661"/>
      <c r="Z24" s="662" t="s">
        <v>241</v>
      </c>
      <c r="AA24" s="662"/>
      <c r="AB24" s="662"/>
      <c r="AC24" s="662"/>
      <c r="AD24" s="663" t="s">
        <v>128</v>
      </c>
      <c r="AE24" s="663"/>
      <c r="AF24" s="663"/>
      <c r="AG24" s="663"/>
      <c r="AH24" s="663"/>
      <c r="AI24" s="663"/>
      <c r="AJ24" s="663"/>
      <c r="AK24" s="663"/>
      <c r="AL24" s="664" t="s">
        <v>241</v>
      </c>
      <c r="AM24" s="665"/>
      <c r="AN24" s="665"/>
      <c r="AO24" s="666"/>
      <c r="AP24" s="656" t="s">
        <v>289</v>
      </c>
      <c r="AQ24" s="675"/>
      <c r="AR24" s="675"/>
      <c r="AS24" s="675"/>
      <c r="AT24" s="675"/>
      <c r="AU24" s="675"/>
      <c r="AV24" s="675"/>
      <c r="AW24" s="675"/>
      <c r="AX24" s="675"/>
      <c r="AY24" s="675"/>
      <c r="AZ24" s="675"/>
      <c r="BA24" s="675"/>
      <c r="BB24" s="675"/>
      <c r="BC24" s="675"/>
      <c r="BD24" s="675"/>
      <c r="BE24" s="675"/>
      <c r="BF24" s="676"/>
      <c r="BG24" s="659" t="s">
        <v>128</v>
      </c>
      <c r="BH24" s="660"/>
      <c r="BI24" s="660"/>
      <c r="BJ24" s="660"/>
      <c r="BK24" s="660"/>
      <c r="BL24" s="660"/>
      <c r="BM24" s="660"/>
      <c r="BN24" s="661"/>
      <c r="BO24" s="662" t="s">
        <v>128</v>
      </c>
      <c r="BP24" s="662"/>
      <c r="BQ24" s="662"/>
      <c r="BR24" s="662"/>
      <c r="BS24" s="663" t="s">
        <v>128</v>
      </c>
      <c r="BT24" s="663"/>
      <c r="BU24" s="663"/>
      <c r="BV24" s="663"/>
      <c r="BW24" s="663"/>
      <c r="BX24" s="663"/>
      <c r="BY24" s="663"/>
      <c r="BZ24" s="663"/>
      <c r="CA24" s="663"/>
      <c r="CB24" s="667"/>
      <c r="CD24" s="645" t="s">
        <v>290</v>
      </c>
      <c r="CE24" s="646"/>
      <c r="CF24" s="646"/>
      <c r="CG24" s="646"/>
      <c r="CH24" s="646"/>
      <c r="CI24" s="646"/>
      <c r="CJ24" s="646"/>
      <c r="CK24" s="646"/>
      <c r="CL24" s="646"/>
      <c r="CM24" s="646"/>
      <c r="CN24" s="646"/>
      <c r="CO24" s="646"/>
      <c r="CP24" s="646"/>
      <c r="CQ24" s="647"/>
      <c r="CR24" s="648">
        <v>99644898</v>
      </c>
      <c r="CS24" s="649"/>
      <c r="CT24" s="649"/>
      <c r="CU24" s="649"/>
      <c r="CV24" s="649"/>
      <c r="CW24" s="649"/>
      <c r="CX24" s="649"/>
      <c r="CY24" s="650"/>
      <c r="CZ24" s="653">
        <v>55.6</v>
      </c>
      <c r="DA24" s="654"/>
      <c r="DB24" s="654"/>
      <c r="DC24" s="670"/>
      <c r="DD24" s="694">
        <v>53404445</v>
      </c>
      <c r="DE24" s="649"/>
      <c r="DF24" s="649"/>
      <c r="DG24" s="649"/>
      <c r="DH24" s="649"/>
      <c r="DI24" s="649"/>
      <c r="DJ24" s="649"/>
      <c r="DK24" s="650"/>
      <c r="DL24" s="694">
        <v>50683287</v>
      </c>
      <c r="DM24" s="649"/>
      <c r="DN24" s="649"/>
      <c r="DO24" s="649"/>
      <c r="DP24" s="649"/>
      <c r="DQ24" s="649"/>
      <c r="DR24" s="649"/>
      <c r="DS24" s="649"/>
      <c r="DT24" s="649"/>
      <c r="DU24" s="649"/>
      <c r="DV24" s="650"/>
      <c r="DW24" s="653">
        <v>54.2</v>
      </c>
      <c r="DX24" s="654"/>
      <c r="DY24" s="654"/>
      <c r="DZ24" s="654"/>
      <c r="EA24" s="654"/>
      <c r="EB24" s="654"/>
      <c r="EC24" s="655"/>
    </row>
    <row r="25" spans="2:133" ht="11.25" customHeight="1" x14ac:dyDescent="0.2">
      <c r="B25" s="656" t="s">
        <v>291</v>
      </c>
      <c r="C25" s="657"/>
      <c r="D25" s="657"/>
      <c r="E25" s="657"/>
      <c r="F25" s="657"/>
      <c r="G25" s="657"/>
      <c r="H25" s="657"/>
      <c r="I25" s="657"/>
      <c r="J25" s="657"/>
      <c r="K25" s="657"/>
      <c r="L25" s="657"/>
      <c r="M25" s="657"/>
      <c r="N25" s="657"/>
      <c r="O25" s="657"/>
      <c r="P25" s="657"/>
      <c r="Q25" s="658"/>
      <c r="R25" s="659">
        <v>95778138</v>
      </c>
      <c r="S25" s="660"/>
      <c r="T25" s="660"/>
      <c r="U25" s="660"/>
      <c r="V25" s="660"/>
      <c r="W25" s="660"/>
      <c r="X25" s="660"/>
      <c r="Y25" s="661"/>
      <c r="Z25" s="662">
        <v>51.5</v>
      </c>
      <c r="AA25" s="662"/>
      <c r="AB25" s="662"/>
      <c r="AC25" s="662"/>
      <c r="AD25" s="663">
        <v>89132048</v>
      </c>
      <c r="AE25" s="663"/>
      <c r="AF25" s="663"/>
      <c r="AG25" s="663"/>
      <c r="AH25" s="663"/>
      <c r="AI25" s="663"/>
      <c r="AJ25" s="663"/>
      <c r="AK25" s="663"/>
      <c r="AL25" s="664">
        <v>99</v>
      </c>
      <c r="AM25" s="665"/>
      <c r="AN25" s="665"/>
      <c r="AO25" s="666"/>
      <c r="AP25" s="656" t="s">
        <v>292</v>
      </c>
      <c r="AQ25" s="675"/>
      <c r="AR25" s="675"/>
      <c r="AS25" s="675"/>
      <c r="AT25" s="675"/>
      <c r="AU25" s="675"/>
      <c r="AV25" s="675"/>
      <c r="AW25" s="675"/>
      <c r="AX25" s="675"/>
      <c r="AY25" s="675"/>
      <c r="AZ25" s="675"/>
      <c r="BA25" s="675"/>
      <c r="BB25" s="675"/>
      <c r="BC25" s="675"/>
      <c r="BD25" s="675"/>
      <c r="BE25" s="675"/>
      <c r="BF25" s="676"/>
      <c r="BG25" s="659" t="s">
        <v>241</v>
      </c>
      <c r="BH25" s="660"/>
      <c r="BI25" s="660"/>
      <c r="BJ25" s="660"/>
      <c r="BK25" s="660"/>
      <c r="BL25" s="660"/>
      <c r="BM25" s="660"/>
      <c r="BN25" s="661"/>
      <c r="BO25" s="662" t="s">
        <v>241</v>
      </c>
      <c r="BP25" s="662"/>
      <c r="BQ25" s="662"/>
      <c r="BR25" s="662"/>
      <c r="BS25" s="663" t="s">
        <v>241</v>
      </c>
      <c r="BT25" s="663"/>
      <c r="BU25" s="663"/>
      <c r="BV25" s="663"/>
      <c r="BW25" s="663"/>
      <c r="BX25" s="663"/>
      <c r="BY25" s="663"/>
      <c r="BZ25" s="663"/>
      <c r="CA25" s="663"/>
      <c r="CB25" s="667"/>
      <c r="CD25" s="656" t="s">
        <v>293</v>
      </c>
      <c r="CE25" s="657"/>
      <c r="CF25" s="657"/>
      <c r="CG25" s="657"/>
      <c r="CH25" s="657"/>
      <c r="CI25" s="657"/>
      <c r="CJ25" s="657"/>
      <c r="CK25" s="657"/>
      <c r="CL25" s="657"/>
      <c r="CM25" s="657"/>
      <c r="CN25" s="657"/>
      <c r="CO25" s="657"/>
      <c r="CP25" s="657"/>
      <c r="CQ25" s="658"/>
      <c r="CR25" s="659">
        <v>27550913</v>
      </c>
      <c r="CS25" s="691"/>
      <c r="CT25" s="691"/>
      <c r="CU25" s="691"/>
      <c r="CV25" s="691"/>
      <c r="CW25" s="691"/>
      <c r="CX25" s="691"/>
      <c r="CY25" s="692"/>
      <c r="CZ25" s="664">
        <v>15.4</v>
      </c>
      <c r="DA25" s="689"/>
      <c r="DB25" s="689"/>
      <c r="DC25" s="693"/>
      <c r="DD25" s="668">
        <v>25344918</v>
      </c>
      <c r="DE25" s="691"/>
      <c r="DF25" s="691"/>
      <c r="DG25" s="691"/>
      <c r="DH25" s="691"/>
      <c r="DI25" s="691"/>
      <c r="DJ25" s="691"/>
      <c r="DK25" s="692"/>
      <c r="DL25" s="668">
        <v>24511916</v>
      </c>
      <c r="DM25" s="691"/>
      <c r="DN25" s="691"/>
      <c r="DO25" s="691"/>
      <c r="DP25" s="691"/>
      <c r="DQ25" s="691"/>
      <c r="DR25" s="691"/>
      <c r="DS25" s="691"/>
      <c r="DT25" s="691"/>
      <c r="DU25" s="691"/>
      <c r="DV25" s="692"/>
      <c r="DW25" s="664">
        <v>26.2</v>
      </c>
      <c r="DX25" s="689"/>
      <c r="DY25" s="689"/>
      <c r="DZ25" s="689"/>
      <c r="EA25" s="689"/>
      <c r="EB25" s="689"/>
      <c r="EC25" s="690"/>
    </row>
    <row r="26" spans="2:133" ht="11.25" customHeight="1" x14ac:dyDescent="0.2">
      <c r="B26" s="656" t="s">
        <v>294</v>
      </c>
      <c r="C26" s="657"/>
      <c r="D26" s="657"/>
      <c r="E26" s="657"/>
      <c r="F26" s="657"/>
      <c r="G26" s="657"/>
      <c r="H26" s="657"/>
      <c r="I26" s="657"/>
      <c r="J26" s="657"/>
      <c r="K26" s="657"/>
      <c r="L26" s="657"/>
      <c r="M26" s="657"/>
      <c r="N26" s="657"/>
      <c r="O26" s="657"/>
      <c r="P26" s="657"/>
      <c r="Q26" s="658"/>
      <c r="R26" s="659">
        <v>42041</v>
      </c>
      <c r="S26" s="660"/>
      <c r="T26" s="660"/>
      <c r="U26" s="660"/>
      <c r="V26" s="660"/>
      <c r="W26" s="660"/>
      <c r="X26" s="660"/>
      <c r="Y26" s="661"/>
      <c r="Z26" s="662">
        <v>0</v>
      </c>
      <c r="AA26" s="662"/>
      <c r="AB26" s="662"/>
      <c r="AC26" s="662"/>
      <c r="AD26" s="663">
        <v>42041</v>
      </c>
      <c r="AE26" s="663"/>
      <c r="AF26" s="663"/>
      <c r="AG26" s="663"/>
      <c r="AH26" s="663"/>
      <c r="AI26" s="663"/>
      <c r="AJ26" s="663"/>
      <c r="AK26" s="663"/>
      <c r="AL26" s="664">
        <v>0</v>
      </c>
      <c r="AM26" s="665"/>
      <c r="AN26" s="665"/>
      <c r="AO26" s="666"/>
      <c r="AP26" s="656" t="s">
        <v>295</v>
      </c>
      <c r="AQ26" s="675"/>
      <c r="AR26" s="675"/>
      <c r="AS26" s="675"/>
      <c r="AT26" s="675"/>
      <c r="AU26" s="675"/>
      <c r="AV26" s="675"/>
      <c r="AW26" s="675"/>
      <c r="AX26" s="675"/>
      <c r="AY26" s="675"/>
      <c r="AZ26" s="675"/>
      <c r="BA26" s="675"/>
      <c r="BB26" s="675"/>
      <c r="BC26" s="675"/>
      <c r="BD26" s="675"/>
      <c r="BE26" s="675"/>
      <c r="BF26" s="676"/>
      <c r="BG26" s="659" t="s">
        <v>241</v>
      </c>
      <c r="BH26" s="660"/>
      <c r="BI26" s="660"/>
      <c r="BJ26" s="660"/>
      <c r="BK26" s="660"/>
      <c r="BL26" s="660"/>
      <c r="BM26" s="660"/>
      <c r="BN26" s="661"/>
      <c r="BO26" s="662" t="s">
        <v>128</v>
      </c>
      <c r="BP26" s="662"/>
      <c r="BQ26" s="662"/>
      <c r="BR26" s="662"/>
      <c r="BS26" s="663" t="s">
        <v>241</v>
      </c>
      <c r="BT26" s="663"/>
      <c r="BU26" s="663"/>
      <c r="BV26" s="663"/>
      <c r="BW26" s="663"/>
      <c r="BX26" s="663"/>
      <c r="BY26" s="663"/>
      <c r="BZ26" s="663"/>
      <c r="CA26" s="663"/>
      <c r="CB26" s="667"/>
      <c r="CD26" s="656" t="s">
        <v>296</v>
      </c>
      <c r="CE26" s="657"/>
      <c r="CF26" s="657"/>
      <c r="CG26" s="657"/>
      <c r="CH26" s="657"/>
      <c r="CI26" s="657"/>
      <c r="CJ26" s="657"/>
      <c r="CK26" s="657"/>
      <c r="CL26" s="657"/>
      <c r="CM26" s="657"/>
      <c r="CN26" s="657"/>
      <c r="CO26" s="657"/>
      <c r="CP26" s="657"/>
      <c r="CQ26" s="658"/>
      <c r="CR26" s="659">
        <v>16838245</v>
      </c>
      <c r="CS26" s="660"/>
      <c r="CT26" s="660"/>
      <c r="CU26" s="660"/>
      <c r="CV26" s="660"/>
      <c r="CW26" s="660"/>
      <c r="CX26" s="660"/>
      <c r="CY26" s="661"/>
      <c r="CZ26" s="664">
        <v>9.4</v>
      </c>
      <c r="DA26" s="689"/>
      <c r="DB26" s="689"/>
      <c r="DC26" s="693"/>
      <c r="DD26" s="668">
        <v>15669750</v>
      </c>
      <c r="DE26" s="660"/>
      <c r="DF26" s="660"/>
      <c r="DG26" s="660"/>
      <c r="DH26" s="660"/>
      <c r="DI26" s="660"/>
      <c r="DJ26" s="660"/>
      <c r="DK26" s="661"/>
      <c r="DL26" s="668" t="s">
        <v>241</v>
      </c>
      <c r="DM26" s="660"/>
      <c r="DN26" s="660"/>
      <c r="DO26" s="660"/>
      <c r="DP26" s="660"/>
      <c r="DQ26" s="660"/>
      <c r="DR26" s="660"/>
      <c r="DS26" s="660"/>
      <c r="DT26" s="660"/>
      <c r="DU26" s="660"/>
      <c r="DV26" s="661"/>
      <c r="DW26" s="664" t="s">
        <v>241</v>
      </c>
      <c r="DX26" s="689"/>
      <c r="DY26" s="689"/>
      <c r="DZ26" s="689"/>
      <c r="EA26" s="689"/>
      <c r="EB26" s="689"/>
      <c r="EC26" s="690"/>
    </row>
    <row r="27" spans="2:133" ht="11.25" customHeight="1" x14ac:dyDescent="0.2">
      <c r="B27" s="656" t="s">
        <v>297</v>
      </c>
      <c r="C27" s="657"/>
      <c r="D27" s="657"/>
      <c r="E27" s="657"/>
      <c r="F27" s="657"/>
      <c r="G27" s="657"/>
      <c r="H27" s="657"/>
      <c r="I27" s="657"/>
      <c r="J27" s="657"/>
      <c r="K27" s="657"/>
      <c r="L27" s="657"/>
      <c r="M27" s="657"/>
      <c r="N27" s="657"/>
      <c r="O27" s="657"/>
      <c r="P27" s="657"/>
      <c r="Q27" s="658"/>
      <c r="R27" s="659">
        <v>1073106</v>
      </c>
      <c r="S27" s="660"/>
      <c r="T27" s="660"/>
      <c r="U27" s="660"/>
      <c r="V27" s="660"/>
      <c r="W27" s="660"/>
      <c r="X27" s="660"/>
      <c r="Y27" s="661"/>
      <c r="Z27" s="662">
        <v>0.6</v>
      </c>
      <c r="AA27" s="662"/>
      <c r="AB27" s="662"/>
      <c r="AC27" s="662"/>
      <c r="AD27" s="663" t="s">
        <v>241</v>
      </c>
      <c r="AE27" s="663"/>
      <c r="AF27" s="663"/>
      <c r="AG27" s="663"/>
      <c r="AH27" s="663"/>
      <c r="AI27" s="663"/>
      <c r="AJ27" s="663"/>
      <c r="AK27" s="663"/>
      <c r="AL27" s="664" t="s">
        <v>241</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71685998</v>
      </c>
      <c r="BH27" s="660"/>
      <c r="BI27" s="660"/>
      <c r="BJ27" s="660"/>
      <c r="BK27" s="660"/>
      <c r="BL27" s="660"/>
      <c r="BM27" s="660"/>
      <c r="BN27" s="661"/>
      <c r="BO27" s="662">
        <v>100</v>
      </c>
      <c r="BP27" s="662"/>
      <c r="BQ27" s="662"/>
      <c r="BR27" s="662"/>
      <c r="BS27" s="663">
        <v>990295</v>
      </c>
      <c r="BT27" s="663"/>
      <c r="BU27" s="663"/>
      <c r="BV27" s="663"/>
      <c r="BW27" s="663"/>
      <c r="BX27" s="663"/>
      <c r="BY27" s="663"/>
      <c r="BZ27" s="663"/>
      <c r="CA27" s="663"/>
      <c r="CB27" s="667"/>
      <c r="CD27" s="656" t="s">
        <v>299</v>
      </c>
      <c r="CE27" s="657"/>
      <c r="CF27" s="657"/>
      <c r="CG27" s="657"/>
      <c r="CH27" s="657"/>
      <c r="CI27" s="657"/>
      <c r="CJ27" s="657"/>
      <c r="CK27" s="657"/>
      <c r="CL27" s="657"/>
      <c r="CM27" s="657"/>
      <c r="CN27" s="657"/>
      <c r="CO27" s="657"/>
      <c r="CP27" s="657"/>
      <c r="CQ27" s="658"/>
      <c r="CR27" s="659">
        <v>62915298</v>
      </c>
      <c r="CS27" s="691"/>
      <c r="CT27" s="691"/>
      <c r="CU27" s="691"/>
      <c r="CV27" s="691"/>
      <c r="CW27" s="691"/>
      <c r="CX27" s="691"/>
      <c r="CY27" s="692"/>
      <c r="CZ27" s="664">
        <v>35.1</v>
      </c>
      <c r="DA27" s="689"/>
      <c r="DB27" s="689"/>
      <c r="DC27" s="693"/>
      <c r="DD27" s="668">
        <v>19020910</v>
      </c>
      <c r="DE27" s="691"/>
      <c r="DF27" s="691"/>
      <c r="DG27" s="691"/>
      <c r="DH27" s="691"/>
      <c r="DI27" s="691"/>
      <c r="DJ27" s="691"/>
      <c r="DK27" s="692"/>
      <c r="DL27" s="668">
        <v>17132754</v>
      </c>
      <c r="DM27" s="691"/>
      <c r="DN27" s="691"/>
      <c r="DO27" s="691"/>
      <c r="DP27" s="691"/>
      <c r="DQ27" s="691"/>
      <c r="DR27" s="691"/>
      <c r="DS27" s="691"/>
      <c r="DT27" s="691"/>
      <c r="DU27" s="691"/>
      <c r="DV27" s="692"/>
      <c r="DW27" s="664">
        <v>18.3</v>
      </c>
      <c r="DX27" s="689"/>
      <c r="DY27" s="689"/>
      <c r="DZ27" s="689"/>
      <c r="EA27" s="689"/>
      <c r="EB27" s="689"/>
      <c r="EC27" s="690"/>
    </row>
    <row r="28" spans="2:133" ht="11.25" customHeight="1" x14ac:dyDescent="0.2">
      <c r="B28" s="656" t="s">
        <v>300</v>
      </c>
      <c r="C28" s="657"/>
      <c r="D28" s="657"/>
      <c r="E28" s="657"/>
      <c r="F28" s="657"/>
      <c r="G28" s="657"/>
      <c r="H28" s="657"/>
      <c r="I28" s="657"/>
      <c r="J28" s="657"/>
      <c r="K28" s="657"/>
      <c r="L28" s="657"/>
      <c r="M28" s="657"/>
      <c r="N28" s="657"/>
      <c r="O28" s="657"/>
      <c r="P28" s="657"/>
      <c r="Q28" s="658"/>
      <c r="R28" s="659">
        <v>1783595</v>
      </c>
      <c r="S28" s="660"/>
      <c r="T28" s="660"/>
      <c r="U28" s="660"/>
      <c r="V28" s="660"/>
      <c r="W28" s="660"/>
      <c r="X28" s="660"/>
      <c r="Y28" s="661"/>
      <c r="Z28" s="662">
        <v>1</v>
      </c>
      <c r="AA28" s="662"/>
      <c r="AB28" s="662"/>
      <c r="AC28" s="662"/>
      <c r="AD28" s="663">
        <v>666822</v>
      </c>
      <c r="AE28" s="663"/>
      <c r="AF28" s="663"/>
      <c r="AG28" s="663"/>
      <c r="AH28" s="663"/>
      <c r="AI28" s="663"/>
      <c r="AJ28" s="663"/>
      <c r="AK28" s="663"/>
      <c r="AL28" s="664">
        <v>0.7</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301</v>
      </c>
      <c r="CE28" s="657"/>
      <c r="CF28" s="657"/>
      <c r="CG28" s="657"/>
      <c r="CH28" s="657"/>
      <c r="CI28" s="657"/>
      <c r="CJ28" s="657"/>
      <c r="CK28" s="657"/>
      <c r="CL28" s="657"/>
      <c r="CM28" s="657"/>
      <c r="CN28" s="657"/>
      <c r="CO28" s="657"/>
      <c r="CP28" s="657"/>
      <c r="CQ28" s="658"/>
      <c r="CR28" s="659">
        <v>9178687</v>
      </c>
      <c r="CS28" s="660"/>
      <c r="CT28" s="660"/>
      <c r="CU28" s="660"/>
      <c r="CV28" s="660"/>
      <c r="CW28" s="660"/>
      <c r="CX28" s="660"/>
      <c r="CY28" s="661"/>
      <c r="CZ28" s="664">
        <v>5.0999999999999996</v>
      </c>
      <c r="DA28" s="689"/>
      <c r="DB28" s="689"/>
      <c r="DC28" s="693"/>
      <c r="DD28" s="668">
        <v>9038617</v>
      </c>
      <c r="DE28" s="660"/>
      <c r="DF28" s="660"/>
      <c r="DG28" s="660"/>
      <c r="DH28" s="660"/>
      <c r="DI28" s="660"/>
      <c r="DJ28" s="660"/>
      <c r="DK28" s="661"/>
      <c r="DL28" s="668">
        <v>9038617</v>
      </c>
      <c r="DM28" s="660"/>
      <c r="DN28" s="660"/>
      <c r="DO28" s="660"/>
      <c r="DP28" s="660"/>
      <c r="DQ28" s="660"/>
      <c r="DR28" s="660"/>
      <c r="DS28" s="660"/>
      <c r="DT28" s="660"/>
      <c r="DU28" s="660"/>
      <c r="DV28" s="661"/>
      <c r="DW28" s="664">
        <v>9.6999999999999993</v>
      </c>
      <c r="DX28" s="689"/>
      <c r="DY28" s="689"/>
      <c r="DZ28" s="689"/>
      <c r="EA28" s="689"/>
      <c r="EB28" s="689"/>
      <c r="EC28" s="690"/>
    </row>
    <row r="29" spans="2:133" ht="11.25" customHeight="1" x14ac:dyDescent="0.2">
      <c r="B29" s="656" t="s">
        <v>302</v>
      </c>
      <c r="C29" s="657"/>
      <c r="D29" s="657"/>
      <c r="E29" s="657"/>
      <c r="F29" s="657"/>
      <c r="G29" s="657"/>
      <c r="H29" s="657"/>
      <c r="I29" s="657"/>
      <c r="J29" s="657"/>
      <c r="K29" s="657"/>
      <c r="L29" s="657"/>
      <c r="M29" s="657"/>
      <c r="N29" s="657"/>
      <c r="O29" s="657"/>
      <c r="P29" s="657"/>
      <c r="Q29" s="658"/>
      <c r="R29" s="659">
        <v>291077</v>
      </c>
      <c r="S29" s="660"/>
      <c r="T29" s="660"/>
      <c r="U29" s="660"/>
      <c r="V29" s="660"/>
      <c r="W29" s="660"/>
      <c r="X29" s="660"/>
      <c r="Y29" s="661"/>
      <c r="Z29" s="662">
        <v>0.2</v>
      </c>
      <c r="AA29" s="662"/>
      <c r="AB29" s="662"/>
      <c r="AC29" s="662"/>
      <c r="AD29" s="663">
        <v>11</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303</v>
      </c>
      <c r="CE29" s="696"/>
      <c r="CF29" s="656" t="s">
        <v>71</v>
      </c>
      <c r="CG29" s="657"/>
      <c r="CH29" s="657"/>
      <c r="CI29" s="657"/>
      <c r="CJ29" s="657"/>
      <c r="CK29" s="657"/>
      <c r="CL29" s="657"/>
      <c r="CM29" s="657"/>
      <c r="CN29" s="657"/>
      <c r="CO29" s="657"/>
      <c r="CP29" s="657"/>
      <c r="CQ29" s="658"/>
      <c r="CR29" s="659">
        <v>9178648</v>
      </c>
      <c r="CS29" s="691"/>
      <c r="CT29" s="691"/>
      <c r="CU29" s="691"/>
      <c r="CV29" s="691"/>
      <c r="CW29" s="691"/>
      <c r="CX29" s="691"/>
      <c r="CY29" s="692"/>
      <c r="CZ29" s="664">
        <v>5.0999999999999996</v>
      </c>
      <c r="DA29" s="689"/>
      <c r="DB29" s="689"/>
      <c r="DC29" s="693"/>
      <c r="DD29" s="668">
        <v>9038578</v>
      </c>
      <c r="DE29" s="691"/>
      <c r="DF29" s="691"/>
      <c r="DG29" s="691"/>
      <c r="DH29" s="691"/>
      <c r="DI29" s="691"/>
      <c r="DJ29" s="691"/>
      <c r="DK29" s="692"/>
      <c r="DL29" s="668">
        <v>9038578</v>
      </c>
      <c r="DM29" s="691"/>
      <c r="DN29" s="691"/>
      <c r="DO29" s="691"/>
      <c r="DP29" s="691"/>
      <c r="DQ29" s="691"/>
      <c r="DR29" s="691"/>
      <c r="DS29" s="691"/>
      <c r="DT29" s="691"/>
      <c r="DU29" s="691"/>
      <c r="DV29" s="692"/>
      <c r="DW29" s="664">
        <v>9.6999999999999993</v>
      </c>
      <c r="DX29" s="689"/>
      <c r="DY29" s="689"/>
      <c r="DZ29" s="689"/>
      <c r="EA29" s="689"/>
      <c r="EB29" s="689"/>
      <c r="EC29" s="690"/>
    </row>
    <row r="30" spans="2:133" ht="11.25" customHeight="1" x14ac:dyDescent="0.2">
      <c r="B30" s="656" t="s">
        <v>304</v>
      </c>
      <c r="C30" s="657"/>
      <c r="D30" s="657"/>
      <c r="E30" s="657"/>
      <c r="F30" s="657"/>
      <c r="G30" s="657"/>
      <c r="H30" s="657"/>
      <c r="I30" s="657"/>
      <c r="J30" s="657"/>
      <c r="K30" s="657"/>
      <c r="L30" s="657"/>
      <c r="M30" s="657"/>
      <c r="N30" s="657"/>
      <c r="O30" s="657"/>
      <c r="P30" s="657"/>
      <c r="Q30" s="658"/>
      <c r="R30" s="659">
        <v>48119973</v>
      </c>
      <c r="S30" s="660"/>
      <c r="T30" s="660"/>
      <c r="U30" s="660"/>
      <c r="V30" s="660"/>
      <c r="W30" s="660"/>
      <c r="X30" s="660"/>
      <c r="Y30" s="661"/>
      <c r="Z30" s="662">
        <v>25.9</v>
      </c>
      <c r="AA30" s="662"/>
      <c r="AB30" s="662"/>
      <c r="AC30" s="662"/>
      <c r="AD30" s="663" t="s">
        <v>128</v>
      </c>
      <c r="AE30" s="663"/>
      <c r="AF30" s="663"/>
      <c r="AG30" s="663"/>
      <c r="AH30" s="663"/>
      <c r="AI30" s="663"/>
      <c r="AJ30" s="663"/>
      <c r="AK30" s="663"/>
      <c r="AL30" s="664" t="s">
        <v>241</v>
      </c>
      <c r="AM30" s="665"/>
      <c r="AN30" s="665"/>
      <c r="AO30" s="666"/>
      <c r="AP30" s="641" t="s">
        <v>221</v>
      </c>
      <c r="AQ30" s="642"/>
      <c r="AR30" s="642"/>
      <c r="AS30" s="642"/>
      <c r="AT30" s="642"/>
      <c r="AU30" s="642"/>
      <c r="AV30" s="642"/>
      <c r="AW30" s="642"/>
      <c r="AX30" s="642"/>
      <c r="AY30" s="642"/>
      <c r="AZ30" s="642"/>
      <c r="BA30" s="642"/>
      <c r="BB30" s="642"/>
      <c r="BC30" s="642"/>
      <c r="BD30" s="642"/>
      <c r="BE30" s="642"/>
      <c r="BF30" s="643"/>
      <c r="BG30" s="641" t="s">
        <v>305</v>
      </c>
      <c r="BH30" s="701"/>
      <c r="BI30" s="701"/>
      <c r="BJ30" s="701"/>
      <c r="BK30" s="701"/>
      <c r="BL30" s="701"/>
      <c r="BM30" s="701"/>
      <c r="BN30" s="701"/>
      <c r="BO30" s="701"/>
      <c r="BP30" s="701"/>
      <c r="BQ30" s="702"/>
      <c r="BR30" s="641" t="s">
        <v>306</v>
      </c>
      <c r="BS30" s="701"/>
      <c r="BT30" s="701"/>
      <c r="BU30" s="701"/>
      <c r="BV30" s="701"/>
      <c r="BW30" s="701"/>
      <c r="BX30" s="701"/>
      <c r="BY30" s="701"/>
      <c r="BZ30" s="701"/>
      <c r="CA30" s="701"/>
      <c r="CB30" s="702"/>
      <c r="CD30" s="697"/>
      <c r="CE30" s="698"/>
      <c r="CF30" s="656" t="s">
        <v>307</v>
      </c>
      <c r="CG30" s="657"/>
      <c r="CH30" s="657"/>
      <c r="CI30" s="657"/>
      <c r="CJ30" s="657"/>
      <c r="CK30" s="657"/>
      <c r="CL30" s="657"/>
      <c r="CM30" s="657"/>
      <c r="CN30" s="657"/>
      <c r="CO30" s="657"/>
      <c r="CP30" s="657"/>
      <c r="CQ30" s="658"/>
      <c r="CR30" s="659">
        <v>8937135</v>
      </c>
      <c r="CS30" s="660"/>
      <c r="CT30" s="660"/>
      <c r="CU30" s="660"/>
      <c r="CV30" s="660"/>
      <c r="CW30" s="660"/>
      <c r="CX30" s="660"/>
      <c r="CY30" s="661"/>
      <c r="CZ30" s="664">
        <v>5</v>
      </c>
      <c r="DA30" s="689"/>
      <c r="DB30" s="689"/>
      <c r="DC30" s="693"/>
      <c r="DD30" s="668">
        <v>8797065</v>
      </c>
      <c r="DE30" s="660"/>
      <c r="DF30" s="660"/>
      <c r="DG30" s="660"/>
      <c r="DH30" s="660"/>
      <c r="DI30" s="660"/>
      <c r="DJ30" s="660"/>
      <c r="DK30" s="661"/>
      <c r="DL30" s="668">
        <v>8797065</v>
      </c>
      <c r="DM30" s="660"/>
      <c r="DN30" s="660"/>
      <c r="DO30" s="660"/>
      <c r="DP30" s="660"/>
      <c r="DQ30" s="660"/>
      <c r="DR30" s="660"/>
      <c r="DS30" s="660"/>
      <c r="DT30" s="660"/>
      <c r="DU30" s="660"/>
      <c r="DV30" s="661"/>
      <c r="DW30" s="664">
        <v>9.4</v>
      </c>
      <c r="DX30" s="689"/>
      <c r="DY30" s="689"/>
      <c r="DZ30" s="689"/>
      <c r="EA30" s="689"/>
      <c r="EB30" s="689"/>
      <c r="EC30" s="690"/>
    </row>
    <row r="31" spans="2:133" ht="11.25" customHeight="1" x14ac:dyDescent="0.2">
      <c r="B31" s="672" t="s">
        <v>308</v>
      </c>
      <c r="C31" s="673"/>
      <c r="D31" s="673"/>
      <c r="E31" s="673"/>
      <c r="F31" s="673"/>
      <c r="G31" s="673"/>
      <c r="H31" s="673"/>
      <c r="I31" s="673"/>
      <c r="J31" s="673"/>
      <c r="K31" s="673"/>
      <c r="L31" s="673"/>
      <c r="M31" s="673"/>
      <c r="N31" s="673"/>
      <c r="O31" s="673"/>
      <c r="P31" s="673"/>
      <c r="Q31" s="674"/>
      <c r="R31" s="659" t="s">
        <v>128</v>
      </c>
      <c r="S31" s="660"/>
      <c r="T31" s="660"/>
      <c r="U31" s="660"/>
      <c r="V31" s="660"/>
      <c r="W31" s="660"/>
      <c r="X31" s="660"/>
      <c r="Y31" s="661"/>
      <c r="Z31" s="662" t="s">
        <v>241</v>
      </c>
      <c r="AA31" s="662"/>
      <c r="AB31" s="662"/>
      <c r="AC31" s="662"/>
      <c r="AD31" s="663" t="s">
        <v>241</v>
      </c>
      <c r="AE31" s="663"/>
      <c r="AF31" s="663"/>
      <c r="AG31" s="663"/>
      <c r="AH31" s="663"/>
      <c r="AI31" s="663"/>
      <c r="AJ31" s="663"/>
      <c r="AK31" s="663"/>
      <c r="AL31" s="664" t="s">
        <v>128</v>
      </c>
      <c r="AM31" s="665"/>
      <c r="AN31" s="665"/>
      <c r="AO31" s="666"/>
      <c r="AP31" s="705" t="s">
        <v>309</v>
      </c>
      <c r="AQ31" s="706"/>
      <c r="AR31" s="706"/>
      <c r="AS31" s="706"/>
      <c r="AT31" s="711" t="s">
        <v>310</v>
      </c>
      <c r="AU31" s="218"/>
      <c r="AV31" s="218"/>
      <c r="AW31" s="218"/>
      <c r="AX31" s="645" t="s">
        <v>186</v>
      </c>
      <c r="AY31" s="646"/>
      <c r="AZ31" s="646"/>
      <c r="BA31" s="646"/>
      <c r="BB31" s="646"/>
      <c r="BC31" s="646"/>
      <c r="BD31" s="646"/>
      <c r="BE31" s="646"/>
      <c r="BF31" s="647"/>
      <c r="BG31" s="715">
        <v>99.4</v>
      </c>
      <c r="BH31" s="703"/>
      <c r="BI31" s="703"/>
      <c r="BJ31" s="703"/>
      <c r="BK31" s="703"/>
      <c r="BL31" s="703"/>
      <c r="BM31" s="654">
        <v>98.1</v>
      </c>
      <c r="BN31" s="703"/>
      <c r="BO31" s="703"/>
      <c r="BP31" s="703"/>
      <c r="BQ31" s="704"/>
      <c r="BR31" s="715">
        <v>99.4</v>
      </c>
      <c r="BS31" s="703"/>
      <c r="BT31" s="703"/>
      <c r="BU31" s="703"/>
      <c r="BV31" s="703"/>
      <c r="BW31" s="703"/>
      <c r="BX31" s="654">
        <v>97.9</v>
      </c>
      <c r="BY31" s="703"/>
      <c r="BZ31" s="703"/>
      <c r="CA31" s="703"/>
      <c r="CB31" s="704"/>
      <c r="CD31" s="697"/>
      <c r="CE31" s="698"/>
      <c r="CF31" s="656" t="s">
        <v>311</v>
      </c>
      <c r="CG31" s="657"/>
      <c r="CH31" s="657"/>
      <c r="CI31" s="657"/>
      <c r="CJ31" s="657"/>
      <c r="CK31" s="657"/>
      <c r="CL31" s="657"/>
      <c r="CM31" s="657"/>
      <c r="CN31" s="657"/>
      <c r="CO31" s="657"/>
      <c r="CP31" s="657"/>
      <c r="CQ31" s="658"/>
      <c r="CR31" s="659">
        <v>241513</v>
      </c>
      <c r="CS31" s="691"/>
      <c r="CT31" s="691"/>
      <c r="CU31" s="691"/>
      <c r="CV31" s="691"/>
      <c r="CW31" s="691"/>
      <c r="CX31" s="691"/>
      <c r="CY31" s="692"/>
      <c r="CZ31" s="664">
        <v>0.1</v>
      </c>
      <c r="DA31" s="689"/>
      <c r="DB31" s="689"/>
      <c r="DC31" s="693"/>
      <c r="DD31" s="668">
        <v>241513</v>
      </c>
      <c r="DE31" s="691"/>
      <c r="DF31" s="691"/>
      <c r="DG31" s="691"/>
      <c r="DH31" s="691"/>
      <c r="DI31" s="691"/>
      <c r="DJ31" s="691"/>
      <c r="DK31" s="692"/>
      <c r="DL31" s="668">
        <v>241513</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2">
      <c r="B32" s="656" t="s">
        <v>312</v>
      </c>
      <c r="C32" s="657"/>
      <c r="D32" s="657"/>
      <c r="E32" s="657"/>
      <c r="F32" s="657"/>
      <c r="G32" s="657"/>
      <c r="H32" s="657"/>
      <c r="I32" s="657"/>
      <c r="J32" s="657"/>
      <c r="K32" s="657"/>
      <c r="L32" s="657"/>
      <c r="M32" s="657"/>
      <c r="N32" s="657"/>
      <c r="O32" s="657"/>
      <c r="P32" s="657"/>
      <c r="Q32" s="658"/>
      <c r="R32" s="659">
        <v>13357619</v>
      </c>
      <c r="S32" s="660"/>
      <c r="T32" s="660"/>
      <c r="U32" s="660"/>
      <c r="V32" s="660"/>
      <c r="W32" s="660"/>
      <c r="X32" s="660"/>
      <c r="Y32" s="661"/>
      <c r="Z32" s="662">
        <v>7.2</v>
      </c>
      <c r="AA32" s="662"/>
      <c r="AB32" s="662"/>
      <c r="AC32" s="662"/>
      <c r="AD32" s="663" t="s">
        <v>128</v>
      </c>
      <c r="AE32" s="663"/>
      <c r="AF32" s="663"/>
      <c r="AG32" s="663"/>
      <c r="AH32" s="663"/>
      <c r="AI32" s="663"/>
      <c r="AJ32" s="663"/>
      <c r="AK32" s="663"/>
      <c r="AL32" s="664" t="s">
        <v>241</v>
      </c>
      <c r="AM32" s="665"/>
      <c r="AN32" s="665"/>
      <c r="AO32" s="666"/>
      <c r="AP32" s="707"/>
      <c r="AQ32" s="708"/>
      <c r="AR32" s="708"/>
      <c r="AS32" s="708"/>
      <c r="AT32" s="712"/>
      <c r="AU32" s="214" t="s">
        <v>313</v>
      </c>
      <c r="AX32" s="656" t="s">
        <v>314</v>
      </c>
      <c r="AY32" s="657"/>
      <c r="AZ32" s="657"/>
      <c r="BA32" s="657"/>
      <c r="BB32" s="657"/>
      <c r="BC32" s="657"/>
      <c r="BD32" s="657"/>
      <c r="BE32" s="657"/>
      <c r="BF32" s="658"/>
      <c r="BG32" s="716">
        <v>99.2</v>
      </c>
      <c r="BH32" s="691"/>
      <c r="BI32" s="691"/>
      <c r="BJ32" s="691"/>
      <c r="BK32" s="691"/>
      <c r="BL32" s="691"/>
      <c r="BM32" s="665">
        <v>97.7</v>
      </c>
      <c r="BN32" s="691"/>
      <c r="BO32" s="691"/>
      <c r="BP32" s="691"/>
      <c r="BQ32" s="714"/>
      <c r="BR32" s="716">
        <v>99.3</v>
      </c>
      <c r="BS32" s="691"/>
      <c r="BT32" s="691"/>
      <c r="BU32" s="691"/>
      <c r="BV32" s="691"/>
      <c r="BW32" s="691"/>
      <c r="BX32" s="665">
        <v>97.6</v>
      </c>
      <c r="BY32" s="691"/>
      <c r="BZ32" s="691"/>
      <c r="CA32" s="691"/>
      <c r="CB32" s="714"/>
      <c r="CD32" s="699"/>
      <c r="CE32" s="700"/>
      <c r="CF32" s="656" t="s">
        <v>315</v>
      </c>
      <c r="CG32" s="657"/>
      <c r="CH32" s="657"/>
      <c r="CI32" s="657"/>
      <c r="CJ32" s="657"/>
      <c r="CK32" s="657"/>
      <c r="CL32" s="657"/>
      <c r="CM32" s="657"/>
      <c r="CN32" s="657"/>
      <c r="CO32" s="657"/>
      <c r="CP32" s="657"/>
      <c r="CQ32" s="658"/>
      <c r="CR32" s="659">
        <v>39</v>
      </c>
      <c r="CS32" s="660"/>
      <c r="CT32" s="660"/>
      <c r="CU32" s="660"/>
      <c r="CV32" s="660"/>
      <c r="CW32" s="660"/>
      <c r="CX32" s="660"/>
      <c r="CY32" s="661"/>
      <c r="CZ32" s="664">
        <v>0</v>
      </c>
      <c r="DA32" s="689"/>
      <c r="DB32" s="689"/>
      <c r="DC32" s="693"/>
      <c r="DD32" s="668">
        <v>39</v>
      </c>
      <c r="DE32" s="660"/>
      <c r="DF32" s="660"/>
      <c r="DG32" s="660"/>
      <c r="DH32" s="660"/>
      <c r="DI32" s="660"/>
      <c r="DJ32" s="660"/>
      <c r="DK32" s="661"/>
      <c r="DL32" s="668">
        <v>39</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316</v>
      </c>
      <c r="C33" s="657"/>
      <c r="D33" s="657"/>
      <c r="E33" s="657"/>
      <c r="F33" s="657"/>
      <c r="G33" s="657"/>
      <c r="H33" s="657"/>
      <c r="I33" s="657"/>
      <c r="J33" s="657"/>
      <c r="K33" s="657"/>
      <c r="L33" s="657"/>
      <c r="M33" s="657"/>
      <c r="N33" s="657"/>
      <c r="O33" s="657"/>
      <c r="P33" s="657"/>
      <c r="Q33" s="658"/>
      <c r="R33" s="659">
        <v>214700</v>
      </c>
      <c r="S33" s="660"/>
      <c r="T33" s="660"/>
      <c r="U33" s="660"/>
      <c r="V33" s="660"/>
      <c r="W33" s="660"/>
      <c r="X33" s="660"/>
      <c r="Y33" s="661"/>
      <c r="Z33" s="662">
        <v>0.1</v>
      </c>
      <c r="AA33" s="662"/>
      <c r="AB33" s="662"/>
      <c r="AC33" s="662"/>
      <c r="AD33" s="663">
        <v>108351</v>
      </c>
      <c r="AE33" s="663"/>
      <c r="AF33" s="663"/>
      <c r="AG33" s="663"/>
      <c r="AH33" s="663"/>
      <c r="AI33" s="663"/>
      <c r="AJ33" s="663"/>
      <c r="AK33" s="663"/>
      <c r="AL33" s="664">
        <v>0.1</v>
      </c>
      <c r="AM33" s="665"/>
      <c r="AN33" s="665"/>
      <c r="AO33" s="666"/>
      <c r="AP33" s="709"/>
      <c r="AQ33" s="710"/>
      <c r="AR33" s="710"/>
      <c r="AS33" s="710"/>
      <c r="AT33" s="713"/>
      <c r="AU33" s="219"/>
      <c r="AV33" s="219"/>
      <c r="AW33" s="219"/>
      <c r="AX33" s="680" t="s">
        <v>317</v>
      </c>
      <c r="AY33" s="681"/>
      <c r="AZ33" s="681"/>
      <c r="BA33" s="681"/>
      <c r="BB33" s="681"/>
      <c r="BC33" s="681"/>
      <c r="BD33" s="681"/>
      <c r="BE33" s="681"/>
      <c r="BF33" s="682"/>
      <c r="BG33" s="717">
        <v>99.5</v>
      </c>
      <c r="BH33" s="718"/>
      <c r="BI33" s="718"/>
      <c r="BJ33" s="718"/>
      <c r="BK33" s="718"/>
      <c r="BL33" s="718"/>
      <c r="BM33" s="719">
        <v>98.3</v>
      </c>
      <c r="BN33" s="718"/>
      <c r="BO33" s="718"/>
      <c r="BP33" s="718"/>
      <c r="BQ33" s="720"/>
      <c r="BR33" s="717">
        <v>99.4</v>
      </c>
      <c r="BS33" s="718"/>
      <c r="BT33" s="718"/>
      <c r="BU33" s="718"/>
      <c r="BV33" s="718"/>
      <c r="BW33" s="718"/>
      <c r="BX33" s="719">
        <v>98</v>
      </c>
      <c r="BY33" s="718"/>
      <c r="BZ33" s="718"/>
      <c r="CA33" s="718"/>
      <c r="CB33" s="720"/>
      <c r="CD33" s="656" t="s">
        <v>318</v>
      </c>
      <c r="CE33" s="657"/>
      <c r="CF33" s="657"/>
      <c r="CG33" s="657"/>
      <c r="CH33" s="657"/>
      <c r="CI33" s="657"/>
      <c r="CJ33" s="657"/>
      <c r="CK33" s="657"/>
      <c r="CL33" s="657"/>
      <c r="CM33" s="657"/>
      <c r="CN33" s="657"/>
      <c r="CO33" s="657"/>
      <c r="CP33" s="657"/>
      <c r="CQ33" s="658"/>
      <c r="CR33" s="659">
        <v>64114114</v>
      </c>
      <c r="CS33" s="691"/>
      <c r="CT33" s="691"/>
      <c r="CU33" s="691"/>
      <c r="CV33" s="691"/>
      <c r="CW33" s="691"/>
      <c r="CX33" s="691"/>
      <c r="CY33" s="692"/>
      <c r="CZ33" s="664">
        <v>35.700000000000003</v>
      </c>
      <c r="DA33" s="689"/>
      <c r="DB33" s="689"/>
      <c r="DC33" s="693"/>
      <c r="DD33" s="668">
        <v>50280298</v>
      </c>
      <c r="DE33" s="691"/>
      <c r="DF33" s="691"/>
      <c r="DG33" s="691"/>
      <c r="DH33" s="691"/>
      <c r="DI33" s="691"/>
      <c r="DJ33" s="691"/>
      <c r="DK33" s="692"/>
      <c r="DL33" s="668">
        <v>35815987</v>
      </c>
      <c r="DM33" s="691"/>
      <c r="DN33" s="691"/>
      <c r="DO33" s="691"/>
      <c r="DP33" s="691"/>
      <c r="DQ33" s="691"/>
      <c r="DR33" s="691"/>
      <c r="DS33" s="691"/>
      <c r="DT33" s="691"/>
      <c r="DU33" s="691"/>
      <c r="DV33" s="692"/>
      <c r="DW33" s="664">
        <v>38.299999999999997</v>
      </c>
      <c r="DX33" s="689"/>
      <c r="DY33" s="689"/>
      <c r="DZ33" s="689"/>
      <c r="EA33" s="689"/>
      <c r="EB33" s="689"/>
      <c r="EC33" s="690"/>
    </row>
    <row r="34" spans="2:133" ht="11.25" customHeight="1" x14ac:dyDescent="0.2">
      <c r="B34" s="656" t="s">
        <v>319</v>
      </c>
      <c r="C34" s="657"/>
      <c r="D34" s="657"/>
      <c r="E34" s="657"/>
      <c r="F34" s="657"/>
      <c r="G34" s="657"/>
      <c r="H34" s="657"/>
      <c r="I34" s="657"/>
      <c r="J34" s="657"/>
      <c r="K34" s="657"/>
      <c r="L34" s="657"/>
      <c r="M34" s="657"/>
      <c r="N34" s="657"/>
      <c r="O34" s="657"/>
      <c r="P34" s="657"/>
      <c r="Q34" s="658"/>
      <c r="R34" s="659">
        <v>235126</v>
      </c>
      <c r="S34" s="660"/>
      <c r="T34" s="660"/>
      <c r="U34" s="660"/>
      <c r="V34" s="660"/>
      <c r="W34" s="660"/>
      <c r="X34" s="660"/>
      <c r="Y34" s="661"/>
      <c r="Z34" s="662">
        <v>0.1</v>
      </c>
      <c r="AA34" s="662"/>
      <c r="AB34" s="662"/>
      <c r="AC34" s="662"/>
      <c r="AD34" s="663" t="s">
        <v>128</v>
      </c>
      <c r="AE34" s="663"/>
      <c r="AF34" s="663"/>
      <c r="AG34" s="663"/>
      <c r="AH34" s="663"/>
      <c r="AI34" s="663"/>
      <c r="AJ34" s="663"/>
      <c r="AK34" s="663"/>
      <c r="AL34" s="664" t="s">
        <v>128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320</v>
      </c>
      <c r="CE34" s="657"/>
      <c r="CF34" s="657"/>
      <c r="CG34" s="657"/>
      <c r="CH34" s="657"/>
      <c r="CI34" s="657"/>
      <c r="CJ34" s="657"/>
      <c r="CK34" s="657"/>
      <c r="CL34" s="657"/>
      <c r="CM34" s="657"/>
      <c r="CN34" s="657"/>
      <c r="CO34" s="657"/>
      <c r="CP34" s="657"/>
      <c r="CQ34" s="658"/>
      <c r="CR34" s="659">
        <v>25645342</v>
      </c>
      <c r="CS34" s="660"/>
      <c r="CT34" s="660"/>
      <c r="CU34" s="660"/>
      <c r="CV34" s="660"/>
      <c r="CW34" s="660"/>
      <c r="CX34" s="660"/>
      <c r="CY34" s="661"/>
      <c r="CZ34" s="664">
        <v>14.3</v>
      </c>
      <c r="DA34" s="689"/>
      <c r="DB34" s="689"/>
      <c r="DC34" s="693"/>
      <c r="DD34" s="668">
        <v>17312880</v>
      </c>
      <c r="DE34" s="660"/>
      <c r="DF34" s="660"/>
      <c r="DG34" s="660"/>
      <c r="DH34" s="660"/>
      <c r="DI34" s="660"/>
      <c r="DJ34" s="660"/>
      <c r="DK34" s="661"/>
      <c r="DL34" s="668">
        <v>14172521</v>
      </c>
      <c r="DM34" s="660"/>
      <c r="DN34" s="660"/>
      <c r="DO34" s="660"/>
      <c r="DP34" s="660"/>
      <c r="DQ34" s="660"/>
      <c r="DR34" s="660"/>
      <c r="DS34" s="660"/>
      <c r="DT34" s="660"/>
      <c r="DU34" s="660"/>
      <c r="DV34" s="661"/>
      <c r="DW34" s="664">
        <v>15.2</v>
      </c>
      <c r="DX34" s="689"/>
      <c r="DY34" s="689"/>
      <c r="DZ34" s="689"/>
      <c r="EA34" s="689"/>
      <c r="EB34" s="689"/>
      <c r="EC34" s="690"/>
    </row>
    <row r="35" spans="2:133" ht="11.25" customHeight="1" x14ac:dyDescent="0.2">
      <c r="B35" s="656" t="s">
        <v>321</v>
      </c>
      <c r="C35" s="657"/>
      <c r="D35" s="657"/>
      <c r="E35" s="657"/>
      <c r="F35" s="657"/>
      <c r="G35" s="657"/>
      <c r="H35" s="657"/>
      <c r="I35" s="657"/>
      <c r="J35" s="657"/>
      <c r="K35" s="657"/>
      <c r="L35" s="657"/>
      <c r="M35" s="657"/>
      <c r="N35" s="657"/>
      <c r="O35" s="657"/>
      <c r="P35" s="657"/>
      <c r="Q35" s="658"/>
      <c r="R35" s="659">
        <v>6067621</v>
      </c>
      <c r="S35" s="660"/>
      <c r="T35" s="660"/>
      <c r="U35" s="660"/>
      <c r="V35" s="660"/>
      <c r="W35" s="660"/>
      <c r="X35" s="660"/>
      <c r="Y35" s="661"/>
      <c r="Z35" s="662">
        <v>3.3</v>
      </c>
      <c r="AA35" s="662"/>
      <c r="AB35" s="662"/>
      <c r="AC35" s="662"/>
      <c r="AD35" s="663" t="s">
        <v>128</v>
      </c>
      <c r="AE35" s="663"/>
      <c r="AF35" s="663"/>
      <c r="AG35" s="663"/>
      <c r="AH35" s="663"/>
      <c r="AI35" s="663"/>
      <c r="AJ35" s="663"/>
      <c r="AK35" s="663"/>
      <c r="AL35" s="664" t="s">
        <v>128</v>
      </c>
      <c r="AM35" s="665"/>
      <c r="AN35" s="665"/>
      <c r="AO35" s="666"/>
      <c r="AP35" s="222"/>
      <c r="AQ35" s="641" t="s">
        <v>322</v>
      </c>
      <c r="AR35" s="642"/>
      <c r="AS35" s="642"/>
      <c r="AT35" s="642"/>
      <c r="AU35" s="642"/>
      <c r="AV35" s="642"/>
      <c r="AW35" s="642"/>
      <c r="AX35" s="642"/>
      <c r="AY35" s="642"/>
      <c r="AZ35" s="642"/>
      <c r="BA35" s="642"/>
      <c r="BB35" s="642"/>
      <c r="BC35" s="642"/>
      <c r="BD35" s="642"/>
      <c r="BE35" s="642"/>
      <c r="BF35" s="643"/>
      <c r="BG35" s="641" t="s">
        <v>323</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324</v>
      </c>
      <c r="CE35" s="657"/>
      <c r="CF35" s="657"/>
      <c r="CG35" s="657"/>
      <c r="CH35" s="657"/>
      <c r="CI35" s="657"/>
      <c r="CJ35" s="657"/>
      <c r="CK35" s="657"/>
      <c r="CL35" s="657"/>
      <c r="CM35" s="657"/>
      <c r="CN35" s="657"/>
      <c r="CO35" s="657"/>
      <c r="CP35" s="657"/>
      <c r="CQ35" s="658"/>
      <c r="CR35" s="659">
        <v>1828399</v>
      </c>
      <c r="CS35" s="691"/>
      <c r="CT35" s="691"/>
      <c r="CU35" s="691"/>
      <c r="CV35" s="691"/>
      <c r="CW35" s="691"/>
      <c r="CX35" s="691"/>
      <c r="CY35" s="692"/>
      <c r="CZ35" s="664">
        <v>1</v>
      </c>
      <c r="DA35" s="689"/>
      <c r="DB35" s="689"/>
      <c r="DC35" s="693"/>
      <c r="DD35" s="668">
        <v>1763541</v>
      </c>
      <c r="DE35" s="691"/>
      <c r="DF35" s="691"/>
      <c r="DG35" s="691"/>
      <c r="DH35" s="691"/>
      <c r="DI35" s="691"/>
      <c r="DJ35" s="691"/>
      <c r="DK35" s="692"/>
      <c r="DL35" s="668">
        <v>1739992</v>
      </c>
      <c r="DM35" s="691"/>
      <c r="DN35" s="691"/>
      <c r="DO35" s="691"/>
      <c r="DP35" s="691"/>
      <c r="DQ35" s="691"/>
      <c r="DR35" s="691"/>
      <c r="DS35" s="691"/>
      <c r="DT35" s="691"/>
      <c r="DU35" s="691"/>
      <c r="DV35" s="692"/>
      <c r="DW35" s="664">
        <v>1.9</v>
      </c>
      <c r="DX35" s="689"/>
      <c r="DY35" s="689"/>
      <c r="DZ35" s="689"/>
      <c r="EA35" s="689"/>
      <c r="EB35" s="689"/>
      <c r="EC35" s="690"/>
    </row>
    <row r="36" spans="2:133" ht="11.25" customHeight="1" x14ac:dyDescent="0.2">
      <c r="B36" s="656" t="s">
        <v>325</v>
      </c>
      <c r="C36" s="657"/>
      <c r="D36" s="657"/>
      <c r="E36" s="657"/>
      <c r="F36" s="657"/>
      <c r="G36" s="657"/>
      <c r="H36" s="657"/>
      <c r="I36" s="657"/>
      <c r="J36" s="657"/>
      <c r="K36" s="657"/>
      <c r="L36" s="657"/>
      <c r="M36" s="657"/>
      <c r="N36" s="657"/>
      <c r="O36" s="657"/>
      <c r="P36" s="657"/>
      <c r="Q36" s="658"/>
      <c r="R36" s="659">
        <v>5928908</v>
      </c>
      <c r="S36" s="660"/>
      <c r="T36" s="660"/>
      <c r="U36" s="660"/>
      <c r="V36" s="660"/>
      <c r="W36" s="660"/>
      <c r="X36" s="660"/>
      <c r="Y36" s="661"/>
      <c r="Z36" s="662">
        <v>3.2</v>
      </c>
      <c r="AA36" s="662"/>
      <c r="AB36" s="662"/>
      <c r="AC36" s="662"/>
      <c r="AD36" s="663" t="s">
        <v>241</v>
      </c>
      <c r="AE36" s="663"/>
      <c r="AF36" s="663"/>
      <c r="AG36" s="663"/>
      <c r="AH36" s="663"/>
      <c r="AI36" s="663"/>
      <c r="AJ36" s="663"/>
      <c r="AK36" s="663"/>
      <c r="AL36" s="664" t="s">
        <v>128</v>
      </c>
      <c r="AM36" s="665"/>
      <c r="AN36" s="665"/>
      <c r="AO36" s="666"/>
      <c r="AP36" s="222"/>
      <c r="AQ36" s="725" t="s">
        <v>326</v>
      </c>
      <c r="AR36" s="726"/>
      <c r="AS36" s="726"/>
      <c r="AT36" s="726"/>
      <c r="AU36" s="726"/>
      <c r="AV36" s="726"/>
      <c r="AW36" s="726"/>
      <c r="AX36" s="726"/>
      <c r="AY36" s="727"/>
      <c r="AZ36" s="648">
        <v>20983303</v>
      </c>
      <c r="BA36" s="649"/>
      <c r="BB36" s="649"/>
      <c r="BC36" s="649"/>
      <c r="BD36" s="649"/>
      <c r="BE36" s="649"/>
      <c r="BF36" s="721"/>
      <c r="BG36" s="645" t="s">
        <v>327</v>
      </c>
      <c r="BH36" s="646"/>
      <c r="BI36" s="646"/>
      <c r="BJ36" s="646"/>
      <c r="BK36" s="646"/>
      <c r="BL36" s="646"/>
      <c r="BM36" s="646"/>
      <c r="BN36" s="646"/>
      <c r="BO36" s="646"/>
      <c r="BP36" s="646"/>
      <c r="BQ36" s="646"/>
      <c r="BR36" s="646"/>
      <c r="BS36" s="646"/>
      <c r="BT36" s="646"/>
      <c r="BU36" s="647"/>
      <c r="BV36" s="648">
        <v>921744</v>
      </c>
      <c r="BW36" s="649"/>
      <c r="BX36" s="649"/>
      <c r="BY36" s="649"/>
      <c r="BZ36" s="649"/>
      <c r="CA36" s="649"/>
      <c r="CB36" s="721"/>
      <c r="CD36" s="656" t="s">
        <v>328</v>
      </c>
      <c r="CE36" s="657"/>
      <c r="CF36" s="657"/>
      <c r="CG36" s="657"/>
      <c r="CH36" s="657"/>
      <c r="CI36" s="657"/>
      <c r="CJ36" s="657"/>
      <c r="CK36" s="657"/>
      <c r="CL36" s="657"/>
      <c r="CM36" s="657"/>
      <c r="CN36" s="657"/>
      <c r="CO36" s="657"/>
      <c r="CP36" s="657"/>
      <c r="CQ36" s="658"/>
      <c r="CR36" s="659">
        <v>14683442</v>
      </c>
      <c r="CS36" s="660"/>
      <c r="CT36" s="660"/>
      <c r="CU36" s="660"/>
      <c r="CV36" s="660"/>
      <c r="CW36" s="660"/>
      <c r="CX36" s="660"/>
      <c r="CY36" s="661"/>
      <c r="CZ36" s="664">
        <v>8.1999999999999993</v>
      </c>
      <c r="DA36" s="689"/>
      <c r="DB36" s="689"/>
      <c r="DC36" s="693"/>
      <c r="DD36" s="668">
        <v>12890425</v>
      </c>
      <c r="DE36" s="660"/>
      <c r="DF36" s="660"/>
      <c r="DG36" s="660"/>
      <c r="DH36" s="660"/>
      <c r="DI36" s="660"/>
      <c r="DJ36" s="660"/>
      <c r="DK36" s="661"/>
      <c r="DL36" s="668">
        <v>9225199</v>
      </c>
      <c r="DM36" s="660"/>
      <c r="DN36" s="660"/>
      <c r="DO36" s="660"/>
      <c r="DP36" s="660"/>
      <c r="DQ36" s="660"/>
      <c r="DR36" s="660"/>
      <c r="DS36" s="660"/>
      <c r="DT36" s="660"/>
      <c r="DU36" s="660"/>
      <c r="DV36" s="661"/>
      <c r="DW36" s="664">
        <v>9.9</v>
      </c>
      <c r="DX36" s="689"/>
      <c r="DY36" s="689"/>
      <c r="DZ36" s="689"/>
      <c r="EA36" s="689"/>
      <c r="EB36" s="689"/>
      <c r="EC36" s="690"/>
    </row>
    <row r="37" spans="2:133" ht="11.25" customHeight="1" x14ac:dyDescent="0.2">
      <c r="B37" s="656" t="s">
        <v>329</v>
      </c>
      <c r="C37" s="657"/>
      <c r="D37" s="657"/>
      <c r="E37" s="657"/>
      <c r="F37" s="657"/>
      <c r="G37" s="657"/>
      <c r="H37" s="657"/>
      <c r="I37" s="657"/>
      <c r="J37" s="657"/>
      <c r="K37" s="657"/>
      <c r="L37" s="657"/>
      <c r="M37" s="657"/>
      <c r="N37" s="657"/>
      <c r="O37" s="657"/>
      <c r="P37" s="657"/>
      <c r="Q37" s="658"/>
      <c r="R37" s="659">
        <v>3587110</v>
      </c>
      <c r="S37" s="660"/>
      <c r="T37" s="660"/>
      <c r="U37" s="660"/>
      <c r="V37" s="660"/>
      <c r="W37" s="660"/>
      <c r="X37" s="660"/>
      <c r="Y37" s="661"/>
      <c r="Z37" s="662">
        <v>1.9</v>
      </c>
      <c r="AA37" s="662"/>
      <c r="AB37" s="662"/>
      <c r="AC37" s="662"/>
      <c r="AD37" s="663">
        <v>85631</v>
      </c>
      <c r="AE37" s="663"/>
      <c r="AF37" s="663"/>
      <c r="AG37" s="663"/>
      <c r="AH37" s="663"/>
      <c r="AI37" s="663"/>
      <c r="AJ37" s="663"/>
      <c r="AK37" s="663"/>
      <c r="AL37" s="664">
        <v>0.1</v>
      </c>
      <c r="AM37" s="665"/>
      <c r="AN37" s="665"/>
      <c r="AO37" s="666"/>
      <c r="AQ37" s="722" t="s">
        <v>330</v>
      </c>
      <c r="AR37" s="723"/>
      <c r="AS37" s="723"/>
      <c r="AT37" s="723"/>
      <c r="AU37" s="723"/>
      <c r="AV37" s="723"/>
      <c r="AW37" s="723"/>
      <c r="AX37" s="723"/>
      <c r="AY37" s="724"/>
      <c r="AZ37" s="659">
        <v>2946953</v>
      </c>
      <c r="BA37" s="660"/>
      <c r="BB37" s="660"/>
      <c r="BC37" s="660"/>
      <c r="BD37" s="691"/>
      <c r="BE37" s="691"/>
      <c r="BF37" s="714"/>
      <c r="BG37" s="656" t="s">
        <v>331</v>
      </c>
      <c r="BH37" s="657"/>
      <c r="BI37" s="657"/>
      <c r="BJ37" s="657"/>
      <c r="BK37" s="657"/>
      <c r="BL37" s="657"/>
      <c r="BM37" s="657"/>
      <c r="BN37" s="657"/>
      <c r="BO37" s="657"/>
      <c r="BP37" s="657"/>
      <c r="BQ37" s="657"/>
      <c r="BR37" s="657"/>
      <c r="BS37" s="657"/>
      <c r="BT37" s="657"/>
      <c r="BU37" s="658"/>
      <c r="BV37" s="659">
        <v>620421</v>
      </c>
      <c r="BW37" s="660"/>
      <c r="BX37" s="660"/>
      <c r="BY37" s="660"/>
      <c r="BZ37" s="660"/>
      <c r="CA37" s="660"/>
      <c r="CB37" s="669"/>
      <c r="CD37" s="656" t="s">
        <v>332</v>
      </c>
      <c r="CE37" s="657"/>
      <c r="CF37" s="657"/>
      <c r="CG37" s="657"/>
      <c r="CH37" s="657"/>
      <c r="CI37" s="657"/>
      <c r="CJ37" s="657"/>
      <c r="CK37" s="657"/>
      <c r="CL37" s="657"/>
      <c r="CM37" s="657"/>
      <c r="CN37" s="657"/>
      <c r="CO37" s="657"/>
      <c r="CP37" s="657"/>
      <c r="CQ37" s="658"/>
      <c r="CR37" s="659">
        <v>1352457</v>
      </c>
      <c r="CS37" s="691"/>
      <c r="CT37" s="691"/>
      <c r="CU37" s="691"/>
      <c r="CV37" s="691"/>
      <c r="CW37" s="691"/>
      <c r="CX37" s="691"/>
      <c r="CY37" s="692"/>
      <c r="CZ37" s="664">
        <v>0.8</v>
      </c>
      <c r="DA37" s="689"/>
      <c r="DB37" s="689"/>
      <c r="DC37" s="693"/>
      <c r="DD37" s="668">
        <v>1352457</v>
      </c>
      <c r="DE37" s="691"/>
      <c r="DF37" s="691"/>
      <c r="DG37" s="691"/>
      <c r="DH37" s="691"/>
      <c r="DI37" s="691"/>
      <c r="DJ37" s="691"/>
      <c r="DK37" s="692"/>
      <c r="DL37" s="668">
        <v>1305279</v>
      </c>
      <c r="DM37" s="691"/>
      <c r="DN37" s="691"/>
      <c r="DO37" s="691"/>
      <c r="DP37" s="691"/>
      <c r="DQ37" s="691"/>
      <c r="DR37" s="691"/>
      <c r="DS37" s="691"/>
      <c r="DT37" s="691"/>
      <c r="DU37" s="691"/>
      <c r="DV37" s="692"/>
      <c r="DW37" s="664">
        <v>1.4</v>
      </c>
      <c r="DX37" s="689"/>
      <c r="DY37" s="689"/>
      <c r="DZ37" s="689"/>
      <c r="EA37" s="689"/>
      <c r="EB37" s="689"/>
      <c r="EC37" s="690"/>
    </row>
    <row r="38" spans="2:133" ht="11.25" customHeight="1" x14ac:dyDescent="0.2">
      <c r="B38" s="656" t="s">
        <v>333</v>
      </c>
      <c r="C38" s="657"/>
      <c r="D38" s="657"/>
      <c r="E38" s="657"/>
      <c r="F38" s="657"/>
      <c r="G38" s="657"/>
      <c r="H38" s="657"/>
      <c r="I38" s="657"/>
      <c r="J38" s="657"/>
      <c r="K38" s="657"/>
      <c r="L38" s="657"/>
      <c r="M38" s="657"/>
      <c r="N38" s="657"/>
      <c r="O38" s="657"/>
      <c r="P38" s="657"/>
      <c r="Q38" s="658"/>
      <c r="R38" s="659">
        <v>9563076</v>
      </c>
      <c r="S38" s="660"/>
      <c r="T38" s="660"/>
      <c r="U38" s="660"/>
      <c r="V38" s="660"/>
      <c r="W38" s="660"/>
      <c r="X38" s="660"/>
      <c r="Y38" s="661"/>
      <c r="Z38" s="662">
        <v>5.0999999999999996</v>
      </c>
      <c r="AA38" s="662"/>
      <c r="AB38" s="662"/>
      <c r="AC38" s="662"/>
      <c r="AD38" s="663" t="s">
        <v>128</v>
      </c>
      <c r="AE38" s="663"/>
      <c r="AF38" s="663"/>
      <c r="AG38" s="663"/>
      <c r="AH38" s="663"/>
      <c r="AI38" s="663"/>
      <c r="AJ38" s="663"/>
      <c r="AK38" s="663"/>
      <c r="AL38" s="664" t="s">
        <v>128</v>
      </c>
      <c r="AM38" s="665"/>
      <c r="AN38" s="665"/>
      <c r="AO38" s="666"/>
      <c r="AQ38" s="722" t="s">
        <v>334</v>
      </c>
      <c r="AR38" s="723"/>
      <c r="AS38" s="723"/>
      <c r="AT38" s="723"/>
      <c r="AU38" s="723"/>
      <c r="AV38" s="723"/>
      <c r="AW38" s="723"/>
      <c r="AX38" s="723"/>
      <c r="AY38" s="724"/>
      <c r="AZ38" s="659">
        <v>2362422</v>
      </c>
      <c r="BA38" s="660"/>
      <c r="BB38" s="660"/>
      <c r="BC38" s="660"/>
      <c r="BD38" s="691"/>
      <c r="BE38" s="691"/>
      <c r="BF38" s="714"/>
      <c r="BG38" s="656" t="s">
        <v>335</v>
      </c>
      <c r="BH38" s="657"/>
      <c r="BI38" s="657"/>
      <c r="BJ38" s="657"/>
      <c r="BK38" s="657"/>
      <c r="BL38" s="657"/>
      <c r="BM38" s="657"/>
      <c r="BN38" s="657"/>
      <c r="BO38" s="657"/>
      <c r="BP38" s="657"/>
      <c r="BQ38" s="657"/>
      <c r="BR38" s="657"/>
      <c r="BS38" s="657"/>
      <c r="BT38" s="657"/>
      <c r="BU38" s="658"/>
      <c r="BV38" s="659">
        <v>48409</v>
      </c>
      <c r="BW38" s="660"/>
      <c r="BX38" s="660"/>
      <c r="BY38" s="660"/>
      <c r="BZ38" s="660"/>
      <c r="CA38" s="660"/>
      <c r="CB38" s="669"/>
      <c r="CD38" s="656" t="s">
        <v>336</v>
      </c>
      <c r="CE38" s="657"/>
      <c r="CF38" s="657"/>
      <c r="CG38" s="657"/>
      <c r="CH38" s="657"/>
      <c r="CI38" s="657"/>
      <c r="CJ38" s="657"/>
      <c r="CK38" s="657"/>
      <c r="CL38" s="657"/>
      <c r="CM38" s="657"/>
      <c r="CN38" s="657"/>
      <c r="CO38" s="657"/>
      <c r="CP38" s="657"/>
      <c r="CQ38" s="658"/>
      <c r="CR38" s="659">
        <v>15375933</v>
      </c>
      <c r="CS38" s="660"/>
      <c r="CT38" s="660"/>
      <c r="CU38" s="660"/>
      <c r="CV38" s="660"/>
      <c r="CW38" s="660"/>
      <c r="CX38" s="660"/>
      <c r="CY38" s="661"/>
      <c r="CZ38" s="664">
        <v>8.6</v>
      </c>
      <c r="DA38" s="689"/>
      <c r="DB38" s="689"/>
      <c r="DC38" s="693"/>
      <c r="DD38" s="668">
        <v>12160742</v>
      </c>
      <c r="DE38" s="660"/>
      <c r="DF38" s="660"/>
      <c r="DG38" s="660"/>
      <c r="DH38" s="660"/>
      <c r="DI38" s="660"/>
      <c r="DJ38" s="660"/>
      <c r="DK38" s="661"/>
      <c r="DL38" s="668">
        <v>10678275</v>
      </c>
      <c r="DM38" s="660"/>
      <c r="DN38" s="660"/>
      <c r="DO38" s="660"/>
      <c r="DP38" s="660"/>
      <c r="DQ38" s="660"/>
      <c r="DR38" s="660"/>
      <c r="DS38" s="660"/>
      <c r="DT38" s="660"/>
      <c r="DU38" s="660"/>
      <c r="DV38" s="661"/>
      <c r="DW38" s="664">
        <v>11.4</v>
      </c>
      <c r="DX38" s="689"/>
      <c r="DY38" s="689"/>
      <c r="DZ38" s="689"/>
      <c r="EA38" s="689"/>
      <c r="EB38" s="689"/>
      <c r="EC38" s="690"/>
    </row>
    <row r="39" spans="2:133" ht="11.25" customHeight="1" x14ac:dyDescent="0.2">
      <c r="B39" s="656" t="s">
        <v>337</v>
      </c>
      <c r="C39" s="657"/>
      <c r="D39" s="657"/>
      <c r="E39" s="657"/>
      <c r="F39" s="657"/>
      <c r="G39" s="657"/>
      <c r="H39" s="657"/>
      <c r="I39" s="657"/>
      <c r="J39" s="657"/>
      <c r="K39" s="657"/>
      <c r="L39" s="657"/>
      <c r="M39" s="657"/>
      <c r="N39" s="657"/>
      <c r="O39" s="657"/>
      <c r="P39" s="657"/>
      <c r="Q39" s="658"/>
      <c r="R39" s="659" t="s">
        <v>241</v>
      </c>
      <c r="S39" s="660"/>
      <c r="T39" s="660"/>
      <c r="U39" s="660"/>
      <c r="V39" s="660"/>
      <c r="W39" s="660"/>
      <c r="X39" s="660"/>
      <c r="Y39" s="661"/>
      <c r="Z39" s="662" t="s">
        <v>128</v>
      </c>
      <c r="AA39" s="662"/>
      <c r="AB39" s="662"/>
      <c r="AC39" s="662"/>
      <c r="AD39" s="663" t="s">
        <v>128</v>
      </c>
      <c r="AE39" s="663"/>
      <c r="AF39" s="663"/>
      <c r="AG39" s="663"/>
      <c r="AH39" s="663"/>
      <c r="AI39" s="663"/>
      <c r="AJ39" s="663"/>
      <c r="AK39" s="663"/>
      <c r="AL39" s="664" t="s">
        <v>241</v>
      </c>
      <c r="AM39" s="665"/>
      <c r="AN39" s="665"/>
      <c r="AO39" s="666"/>
      <c r="AQ39" s="722" t="s">
        <v>338</v>
      </c>
      <c r="AR39" s="723"/>
      <c r="AS39" s="723"/>
      <c r="AT39" s="723"/>
      <c r="AU39" s="723"/>
      <c r="AV39" s="723"/>
      <c r="AW39" s="723"/>
      <c r="AX39" s="723"/>
      <c r="AY39" s="724"/>
      <c r="AZ39" s="659">
        <v>297995</v>
      </c>
      <c r="BA39" s="660"/>
      <c r="BB39" s="660"/>
      <c r="BC39" s="660"/>
      <c r="BD39" s="691"/>
      <c r="BE39" s="691"/>
      <c r="BF39" s="714"/>
      <c r="BG39" s="656" t="s">
        <v>339</v>
      </c>
      <c r="BH39" s="657"/>
      <c r="BI39" s="657"/>
      <c r="BJ39" s="657"/>
      <c r="BK39" s="657"/>
      <c r="BL39" s="657"/>
      <c r="BM39" s="657"/>
      <c r="BN39" s="657"/>
      <c r="BO39" s="657"/>
      <c r="BP39" s="657"/>
      <c r="BQ39" s="657"/>
      <c r="BR39" s="657"/>
      <c r="BS39" s="657"/>
      <c r="BT39" s="657"/>
      <c r="BU39" s="658"/>
      <c r="BV39" s="659">
        <v>70618</v>
      </c>
      <c r="BW39" s="660"/>
      <c r="BX39" s="660"/>
      <c r="BY39" s="660"/>
      <c r="BZ39" s="660"/>
      <c r="CA39" s="660"/>
      <c r="CB39" s="669"/>
      <c r="CD39" s="656" t="s">
        <v>340</v>
      </c>
      <c r="CE39" s="657"/>
      <c r="CF39" s="657"/>
      <c r="CG39" s="657"/>
      <c r="CH39" s="657"/>
      <c r="CI39" s="657"/>
      <c r="CJ39" s="657"/>
      <c r="CK39" s="657"/>
      <c r="CL39" s="657"/>
      <c r="CM39" s="657"/>
      <c r="CN39" s="657"/>
      <c r="CO39" s="657"/>
      <c r="CP39" s="657"/>
      <c r="CQ39" s="658"/>
      <c r="CR39" s="659">
        <v>6426491</v>
      </c>
      <c r="CS39" s="691"/>
      <c r="CT39" s="691"/>
      <c r="CU39" s="691"/>
      <c r="CV39" s="691"/>
      <c r="CW39" s="691"/>
      <c r="CX39" s="691"/>
      <c r="CY39" s="692"/>
      <c r="CZ39" s="664">
        <v>3.6</v>
      </c>
      <c r="DA39" s="689"/>
      <c r="DB39" s="689"/>
      <c r="DC39" s="693"/>
      <c r="DD39" s="668">
        <v>6146788</v>
      </c>
      <c r="DE39" s="691"/>
      <c r="DF39" s="691"/>
      <c r="DG39" s="691"/>
      <c r="DH39" s="691"/>
      <c r="DI39" s="691"/>
      <c r="DJ39" s="691"/>
      <c r="DK39" s="692"/>
      <c r="DL39" s="668" t="s">
        <v>128</v>
      </c>
      <c r="DM39" s="691"/>
      <c r="DN39" s="691"/>
      <c r="DO39" s="691"/>
      <c r="DP39" s="691"/>
      <c r="DQ39" s="691"/>
      <c r="DR39" s="691"/>
      <c r="DS39" s="691"/>
      <c r="DT39" s="691"/>
      <c r="DU39" s="691"/>
      <c r="DV39" s="692"/>
      <c r="DW39" s="664" t="s">
        <v>241</v>
      </c>
      <c r="DX39" s="689"/>
      <c r="DY39" s="689"/>
      <c r="DZ39" s="689"/>
      <c r="EA39" s="689"/>
      <c r="EB39" s="689"/>
      <c r="EC39" s="690"/>
    </row>
    <row r="40" spans="2:133" ht="11.25" customHeight="1" x14ac:dyDescent="0.2">
      <c r="B40" s="656" t="s">
        <v>341</v>
      </c>
      <c r="C40" s="657"/>
      <c r="D40" s="657"/>
      <c r="E40" s="657"/>
      <c r="F40" s="657"/>
      <c r="G40" s="657"/>
      <c r="H40" s="657"/>
      <c r="I40" s="657"/>
      <c r="J40" s="657"/>
      <c r="K40" s="657"/>
      <c r="L40" s="657"/>
      <c r="M40" s="657"/>
      <c r="N40" s="657"/>
      <c r="O40" s="657"/>
      <c r="P40" s="657"/>
      <c r="Q40" s="658"/>
      <c r="R40" s="659">
        <v>3443676</v>
      </c>
      <c r="S40" s="660"/>
      <c r="T40" s="660"/>
      <c r="U40" s="660"/>
      <c r="V40" s="660"/>
      <c r="W40" s="660"/>
      <c r="X40" s="660"/>
      <c r="Y40" s="661"/>
      <c r="Z40" s="662">
        <v>1.9</v>
      </c>
      <c r="AA40" s="662"/>
      <c r="AB40" s="662"/>
      <c r="AC40" s="662"/>
      <c r="AD40" s="663" t="s">
        <v>241</v>
      </c>
      <c r="AE40" s="663"/>
      <c r="AF40" s="663"/>
      <c r="AG40" s="663"/>
      <c r="AH40" s="663"/>
      <c r="AI40" s="663"/>
      <c r="AJ40" s="663"/>
      <c r="AK40" s="663"/>
      <c r="AL40" s="664" t="s">
        <v>241</v>
      </c>
      <c r="AM40" s="665"/>
      <c r="AN40" s="665"/>
      <c r="AO40" s="666"/>
      <c r="AQ40" s="722" t="s">
        <v>342</v>
      </c>
      <c r="AR40" s="723"/>
      <c r="AS40" s="723"/>
      <c r="AT40" s="723"/>
      <c r="AU40" s="723"/>
      <c r="AV40" s="723"/>
      <c r="AW40" s="723"/>
      <c r="AX40" s="723"/>
      <c r="AY40" s="724"/>
      <c r="AZ40" s="659">
        <v>107374</v>
      </c>
      <c r="BA40" s="660"/>
      <c r="BB40" s="660"/>
      <c r="BC40" s="660"/>
      <c r="BD40" s="691"/>
      <c r="BE40" s="691"/>
      <c r="BF40" s="714"/>
      <c r="BG40" s="707" t="s">
        <v>343</v>
      </c>
      <c r="BH40" s="708"/>
      <c r="BI40" s="708"/>
      <c r="BJ40" s="708"/>
      <c r="BK40" s="708"/>
      <c r="BL40" s="223"/>
      <c r="BM40" s="657" t="s">
        <v>344</v>
      </c>
      <c r="BN40" s="657"/>
      <c r="BO40" s="657"/>
      <c r="BP40" s="657"/>
      <c r="BQ40" s="657"/>
      <c r="BR40" s="657"/>
      <c r="BS40" s="657"/>
      <c r="BT40" s="657"/>
      <c r="BU40" s="658"/>
      <c r="BV40" s="659">
        <v>112</v>
      </c>
      <c r="BW40" s="660"/>
      <c r="BX40" s="660"/>
      <c r="BY40" s="660"/>
      <c r="BZ40" s="660"/>
      <c r="CA40" s="660"/>
      <c r="CB40" s="669"/>
      <c r="CD40" s="656" t="s">
        <v>345</v>
      </c>
      <c r="CE40" s="657"/>
      <c r="CF40" s="657"/>
      <c r="CG40" s="657"/>
      <c r="CH40" s="657"/>
      <c r="CI40" s="657"/>
      <c r="CJ40" s="657"/>
      <c r="CK40" s="657"/>
      <c r="CL40" s="657"/>
      <c r="CM40" s="657"/>
      <c r="CN40" s="657"/>
      <c r="CO40" s="657"/>
      <c r="CP40" s="657"/>
      <c r="CQ40" s="658"/>
      <c r="CR40" s="659">
        <v>154507</v>
      </c>
      <c r="CS40" s="660"/>
      <c r="CT40" s="660"/>
      <c r="CU40" s="660"/>
      <c r="CV40" s="660"/>
      <c r="CW40" s="660"/>
      <c r="CX40" s="660"/>
      <c r="CY40" s="661"/>
      <c r="CZ40" s="664">
        <v>0.1</v>
      </c>
      <c r="DA40" s="689"/>
      <c r="DB40" s="689"/>
      <c r="DC40" s="693"/>
      <c r="DD40" s="668">
        <v>5922</v>
      </c>
      <c r="DE40" s="660"/>
      <c r="DF40" s="660"/>
      <c r="DG40" s="660"/>
      <c r="DH40" s="660"/>
      <c r="DI40" s="660"/>
      <c r="DJ40" s="660"/>
      <c r="DK40" s="661"/>
      <c r="DL40" s="668" t="s">
        <v>128</v>
      </c>
      <c r="DM40" s="660"/>
      <c r="DN40" s="660"/>
      <c r="DO40" s="660"/>
      <c r="DP40" s="660"/>
      <c r="DQ40" s="660"/>
      <c r="DR40" s="660"/>
      <c r="DS40" s="660"/>
      <c r="DT40" s="660"/>
      <c r="DU40" s="660"/>
      <c r="DV40" s="661"/>
      <c r="DW40" s="664" t="s">
        <v>241</v>
      </c>
      <c r="DX40" s="689"/>
      <c r="DY40" s="689"/>
      <c r="DZ40" s="689"/>
      <c r="EA40" s="689"/>
      <c r="EB40" s="689"/>
      <c r="EC40" s="690"/>
    </row>
    <row r="41" spans="2:133" ht="11.25" customHeight="1" x14ac:dyDescent="0.2">
      <c r="B41" s="680" t="s">
        <v>346</v>
      </c>
      <c r="C41" s="681"/>
      <c r="D41" s="681"/>
      <c r="E41" s="681"/>
      <c r="F41" s="681"/>
      <c r="G41" s="681"/>
      <c r="H41" s="681"/>
      <c r="I41" s="681"/>
      <c r="J41" s="681"/>
      <c r="K41" s="681"/>
      <c r="L41" s="681"/>
      <c r="M41" s="681"/>
      <c r="N41" s="681"/>
      <c r="O41" s="681"/>
      <c r="P41" s="681"/>
      <c r="Q41" s="682"/>
      <c r="R41" s="731">
        <v>186042090</v>
      </c>
      <c r="S41" s="732"/>
      <c r="T41" s="732"/>
      <c r="U41" s="732"/>
      <c r="V41" s="732"/>
      <c r="W41" s="732"/>
      <c r="X41" s="732"/>
      <c r="Y41" s="736"/>
      <c r="Z41" s="737">
        <v>100</v>
      </c>
      <c r="AA41" s="737"/>
      <c r="AB41" s="737"/>
      <c r="AC41" s="737"/>
      <c r="AD41" s="738">
        <v>90034904</v>
      </c>
      <c r="AE41" s="738"/>
      <c r="AF41" s="738"/>
      <c r="AG41" s="738"/>
      <c r="AH41" s="738"/>
      <c r="AI41" s="738"/>
      <c r="AJ41" s="738"/>
      <c r="AK41" s="738"/>
      <c r="AL41" s="739">
        <v>100</v>
      </c>
      <c r="AM41" s="719"/>
      <c r="AN41" s="719"/>
      <c r="AO41" s="740"/>
      <c r="AQ41" s="722" t="s">
        <v>347</v>
      </c>
      <c r="AR41" s="723"/>
      <c r="AS41" s="723"/>
      <c r="AT41" s="723"/>
      <c r="AU41" s="723"/>
      <c r="AV41" s="723"/>
      <c r="AW41" s="723"/>
      <c r="AX41" s="723"/>
      <c r="AY41" s="724"/>
      <c r="AZ41" s="659">
        <v>3845152</v>
      </c>
      <c r="BA41" s="660"/>
      <c r="BB41" s="660"/>
      <c r="BC41" s="660"/>
      <c r="BD41" s="691"/>
      <c r="BE41" s="691"/>
      <c r="BF41" s="714"/>
      <c r="BG41" s="707"/>
      <c r="BH41" s="708"/>
      <c r="BI41" s="708"/>
      <c r="BJ41" s="708"/>
      <c r="BK41" s="708"/>
      <c r="BL41" s="223"/>
      <c r="BM41" s="657" t="s">
        <v>348</v>
      </c>
      <c r="BN41" s="657"/>
      <c r="BO41" s="657"/>
      <c r="BP41" s="657"/>
      <c r="BQ41" s="657"/>
      <c r="BR41" s="657"/>
      <c r="BS41" s="657"/>
      <c r="BT41" s="657"/>
      <c r="BU41" s="658"/>
      <c r="BV41" s="659" t="s">
        <v>241</v>
      </c>
      <c r="BW41" s="660"/>
      <c r="BX41" s="660"/>
      <c r="BY41" s="660"/>
      <c r="BZ41" s="660"/>
      <c r="CA41" s="660"/>
      <c r="CB41" s="669"/>
      <c r="CD41" s="656" t="s">
        <v>349</v>
      </c>
      <c r="CE41" s="657"/>
      <c r="CF41" s="657"/>
      <c r="CG41" s="657"/>
      <c r="CH41" s="657"/>
      <c r="CI41" s="657"/>
      <c r="CJ41" s="657"/>
      <c r="CK41" s="657"/>
      <c r="CL41" s="657"/>
      <c r="CM41" s="657"/>
      <c r="CN41" s="657"/>
      <c r="CO41" s="657"/>
      <c r="CP41" s="657"/>
      <c r="CQ41" s="658"/>
      <c r="CR41" s="659" t="s">
        <v>128</v>
      </c>
      <c r="CS41" s="691"/>
      <c r="CT41" s="691"/>
      <c r="CU41" s="691"/>
      <c r="CV41" s="691"/>
      <c r="CW41" s="691"/>
      <c r="CX41" s="691"/>
      <c r="CY41" s="692"/>
      <c r="CZ41" s="664" t="s">
        <v>241</v>
      </c>
      <c r="DA41" s="689"/>
      <c r="DB41" s="689"/>
      <c r="DC41" s="693"/>
      <c r="DD41" s="668" t="s">
        <v>128</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350</v>
      </c>
      <c r="AR42" s="729"/>
      <c r="AS42" s="729"/>
      <c r="AT42" s="729"/>
      <c r="AU42" s="729"/>
      <c r="AV42" s="729"/>
      <c r="AW42" s="729"/>
      <c r="AX42" s="729"/>
      <c r="AY42" s="730"/>
      <c r="AZ42" s="731">
        <v>11423407</v>
      </c>
      <c r="BA42" s="732"/>
      <c r="BB42" s="732"/>
      <c r="BC42" s="732"/>
      <c r="BD42" s="718"/>
      <c r="BE42" s="718"/>
      <c r="BF42" s="720"/>
      <c r="BG42" s="709"/>
      <c r="BH42" s="710"/>
      <c r="BI42" s="710"/>
      <c r="BJ42" s="710"/>
      <c r="BK42" s="710"/>
      <c r="BL42" s="224"/>
      <c r="BM42" s="681" t="s">
        <v>351</v>
      </c>
      <c r="BN42" s="681"/>
      <c r="BO42" s="681"/>
      <c r="BP42" s="681"/>
      <c r="BQ42" s="681"/>
      <c r="BR42" s="681"/>
      <c r="BS42" s="681"/>
      <c r="BT42" s="681"/>
      <c r="BU42" s="682"/>
      <c r="BV42" s="731">
        <v>383</v>
      </c>
      <c r="BW42" s="732"/>
      <c r="BX42" s="732"/>
      <c r="BY42" s="732"/>
      <c r="BZ42" s="732"/>
      <c r="CA42" s="732"/>
      <c r="CB42" s="741"/>
      <c r="CD42" s="656" t="s">
        <v>352</v>
      </c>
      <c r="CE42" s="657"/>
      <c r="CF42" s="657"/>
      <c r="CG42" s="657"/>
      <c r="CH42" s="657"/>
      <c r="CI42" s="657"/>
      <c r="CJ42" s="657"/>
      <c r="CK42" s="657"/>
      <c r="CL42" s="657"/>
      <c r="CM42" s="657"/>
      <c r="CN42" s="657"/>
      <c r="CO42" s="657"/>
      <c r="CP42" s="657"/>
      <c r="CQ42" s="658"/>
      <c r="CR42" s="659">
        <v>15584565</v>
      </c>
      <c r="CS42" s="691"/>
      <c r="CT42" s="691"/>
      <c r="CU42" s="691"/>
      <c r="CV42" s="691"/>
      <c r="CW42" s="691"/>
      <c r="CX42" s="691"/>
      <c r="CY42" s="692"/>
      <c r="CZ42" s="664">
        <v>8.6999999999999993</v>
      </c>
      <c r="DA42" s="689"/>
      <c r="DB42" s="689"/>
      <c r="DC42" s="693"/>
      <c r="DD42" s="668">
        <v>6079754</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353</v>
      </c>
      <c r="CD43" s="656" t="s">
        <v>354</v>
      </c>
      <c r="CE43" s="657"/>
      <c r="CF43" s="657"/>
      <c r="CG43" s="657"/>
      <c r="CH43" s="657"/>
      <c r="CI43" s="657"/>
      <c r="CJ43" s="657"/>
      <c r="CK43" s="657"/>
      <c r="CL43" s="657"/>
      <c r="CM43" s="657"/>
      <c r="CN43" s="657"/>
      <c r="CO43" s="657"/>
      <c r="CP43" s="657"/>
      <c r="CQ43" s="658"/>
      <c r="CR43" s="659">
        <v>307310</v>
      </c>
      <c r="CS43" s="691"/>
      <c r="CT43" s="691"/>
      <c r="CU43" s="691"/>
      <c r="CV43" s="691"/>
      <c r="CW43" s="691"/>
      <c r="CX43" s="691"/>
      <c r="CY43" s="692"/>
      <c r="CZ43" s="664">
        <v>0.2</v>
      </c>
      <c r="DA43" s="689"/>
      <c r="DB43" s="689"/>
      <c r="DC43" s="693"/>
      <c r="DD43" s="668">
        <v>307310</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303</v>
      </c>
      <c r="CE44" s="696"/>
      <c r="CF44" s="656" t="s">
        <v>356</v>
      </c>
      <c r="CG44" s="657"/>
      <c r="CH44" s="657"/>
      <c r="CI44" s="657"/>
      <c r="CJ44" s="657"/>
      <c r="CK44" s="657"/>
      <c r="CL44" s="657"/>
      <c r="CM44" s="657"/>
      <c r="CN44" s="657"/>
      <c r="CO44" s="657"/>
      <c r="CP44" s="657"/>
      <c r="CQ44" s="658"/>
      <c r="CR44" s="659">
        <v>15584565</v>
      </c>
      <c r="CS44" s="660"/>
      <c r="CT44" s="660"/>
      <c r="CU44" s="660"/>
      <c r="CV44" s="660"/>
      <c r="CW44" s="660"/>
      <c r="CX44" s="660"/>
      <c r="CY44" s="661"/>
      <c r="CZ44" s="664">
        <v>8.6999999999999993</v>
      </c>
      <c r="DA44" s="665"/>
      <c r="DB44" s="665"/>
      <c r="DC44" s="671"/>
      <c r="DD44" s="668">
        <v>6079754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357</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358</v>
      </c>
      <c r="CG45" s="657"/>
      <c r="CH45" s="657"/>
      <c r="CI45" s="657"/>
      <c r="CJ45" s="657"/>
      <c r="CK45" s="657"/>
      <c r="CL45" s="657"/>
      <c r="CM45" s="657"/>
      <c r="CN45" s="657"/>
      <c r="CO45" s="657"/>
      <c r="CP45" s="657"/>
      <c r="CQ45" s="658"/>
      <c r="CR45" s="659">
        <v>5815106</v>
      </c>
      <c r="CS45" s="691"/>
      <c r="CT45" s="691"/>
      <c r="CU45" s="691"/>
      <c r="CV45" s="691"/>
      <c r="CW45" s="691"/>
      <c r="CX45" s="691"/>
      <c r="CY45" s="692"/>
      <c r="CZ45" s="664">
        <v>3.2</v>
      </c>
      <c r="DA45" s="689"/>
      <c r="DB45" s="689"/>
      <c r="DC45" s="693"/>
      <c r="DD45" s="668">
        <v>586598</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359</v>
      </c>
      <c r="CG46" s="657"/>
      <c r="CH46" s="657"/>
      <c r="CI46" s="657"/>
      <c r="CJ46" s="657"/>
      <c r="CK46" s="657"/>
      <c r="CL46" s="657"/>
      <c r="CM46" s="657"/>
      <c r="CN46" s="657"/>
      <c r="CO46" s="657"/>
      <c r="CP46" s="657"/>
      <c r="CQ46" s="658"/>
      <c r="CR46" s="659">
        <v>9769459</v>
      </c>
      <c r="CS46" s="660"/>
      <c r="CT46" s="660"/>
      <c r="CU46" s="660"/>
      <c r="CV46" s="660"/>
      <c r="CW46" s="660"/>
      <c r="CX46" s="660"/>
      <c r="CY46" s="661"/>
      <c r="CZ46" s="664">
        <v>5.4</v>
      </c>
      <c r="DA46" s="665"/>
      <c r="DB46" s="665"/>
      <c r="DC46" s="671"/>
      <c r="DD46" s="668">
        <v>5493156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360</v>
      </c>
      <c r="CG47" s="657"/>
      <c r="CH47" s="657"/>
      <c r="CI47" s="657"/>
      <c r="CJ47" s="657"/>
      <c r="CK47" s="657"/>
      <c r="CL47" s="657"/>
      <c r="CM47" s="657"/>
      <c r="CN47" s="657"/>
      <c r="CO47" s="657"/>
      <c r="CP47" s="657"/>
      <c r="CQ47" s="658"/>
      <c r="CR47" s="659" t="s">
        <v>241</v>
      </c>
      <c r="CS47" s="691"/>
      <c r="CT47" s="691"/>
      <c r="CU47" s="691"/>
      <c r="CV47" s="691"/>
      <c r="CW47" s="691"/>
      <c r="CX47" s="691"/>
      <c r="CY47" s="692"/>
      <c r="CZ47" s="664" t="s">
        <v>241</v>
      </c>
      <c r="DA47" s="689"/>
      <c r="DB47" s="689"/>
      <c r="DC47" s="693"/>
      <c r="DD47" s="668" t="s">
        <v>241</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361</v>
      </c>
      <c r="CG48" s="657"/>
      <c r="CH48" s="657"/>
      <c r="CI48" s="657"/>
      <c r="CJ48" s="657"/>
      <c r="CK48" s="657"/>
      <c r="CL48" s="657"/>
      <c r="CM48" s="657"/>
      <c r="CN48" s="657"/>
      <c r="CO48" s="657"/>
      <c r="CP48" s="657"/>
      <c r="CQ48" s="658"/>
      <c r="CR48" s="659" t="s">
        <v>241</v>
      </c>
      <c r="CS48" s="660"/>
      <c r="CT48" s="660"/>
      <c r="CU48" s="660"/>
      <c r="CV48" s="660"/>
      <c r="CW48" s="660"/>
      <c r="CX48" s="660"/>
      <c r="CY48" s="661"/>
      <c r="CZ48" s="664" t="s">
        <v>241</v>
      </c>
      <c r="DA48" s="665"/>
      <c r="DB48" s="665"/>
      <c r="DC48" s="671"/>
      <c r="DD48" s="668" t="s">
        <v>241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362</v>
      </c>
      <c r="CE49" s="681"/>
      <c r="CF49" s="681"/>
      <c r="CG49" s="681"/>
      <c r="CH49" s="681"/>
      <c r="CI49" s="681"/>
      <c r="CJ49" s="681"/>
      <c r="CK49" s="681"/>
      <c r="CL49" s="681"/>
      <c r="CM49" s="681"/>
      <c r="CN49" s="681"/>
      <c r="CO49" s="681"/>
      <c r="CP49" s="681"/>
      <c r="CQ49" s="682"/>
      <c r="CR49" s="731">
        <v>179343577</v>
      </c>
      <c r="CS49" s="718"/>
      <c r="CT49" s="718"/>
      <c r="CU49" s="718"/>
      <c r="CV49" s="718"/>
      <c r="CW49" s="718"/>
      <c r="CX49" s="718"/>
      <c r="CY49" s="747"/>
      <c r="CZ49" s="739">
        <v>100</v>
      </c>
      <c r="DA49" s="748"/>
      <c r="DB49" s="748"/>
      <c r="DC49" s="749"/>
      <c r="DD49" s="750">
        <v>109764497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mSbIypkqcB77+rIwIkGWbO3BkMD8FSQwOnSfs/gjHlYfkaUQzaPaMYj7X9Jm2s4w7iTUhM7L1bvt29meOiwSaA==" saltValue="qXLWKGd+Vbfclh3OW90hD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364</v>
      </c>
      <c r="DK2" s="759"/>
      <c r="DL2" s="759"/>
      <c r="DM2" s="759"/>
      <c r="DN2" s="759"/>
      <c r="DO2" s="760"/>
      <c r="DP2" s="228"/>
      <c r="DQ2" s="758" t="s">
        <v>365</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366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367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368</v>
      </c>
      <c r="B5" s="764"/>
      <c r="C5" s="764"/>
      <c r="D5" s="764"/>
      <c r="E5" s="764"/>
      <c r="F5" s="764"/>
      <c r="G5" s="764"/>
      <c r="H5" s="764"/>
      <c r="I5" s="764"/>
      <c r="J5" s="764"/>
      <c r="K5" s="764"/>
      <c r="L5" s="764"/>
      <c r="M5" s="764"/>
      <c r="N5" s="764"/>
      <c r="O5" s="764"/>
      <c r="P5" s="765"/>
      <c r="Q5" s="769" t="s">
        <v>369</v>
      </c>
      <c r="R5" s="770"/>
      <c r="S5" s="770"/>
      <c r="T5" s="770"/>
      <c r="U5" s="771"/>
      <c r="V5" s="769" t="s">
        <v>370</v>
      </c>
      <c r="W5" s="770"/>
      <c r="X5" s="770"/>
      <c r="Y5" s="770"/>
      <c r="Z5" s="771"/>
      <c r="AA5" s="769" t="s">
        <v>371</v>
      </c>
      <c r="AB5" s="770"/>
      <c r="AC5" s="770"/>
      <c r="AD5" s="770"/>
      <c r="AE5" s="770"/>
      <c r="AF5" s="775" t="s">
        <v>372</v>
      </c>
      <c r="AG5" s="770"/>
      <c r="AH5" s="770"/>
      <c r="AI5" s="770"/>
      <c r="AJ5" s="776"/>
      <c r="AK5" s="770" t="s">
        <v>373</v>
      </c>
      <c r="AL5" s="770"/>
      <c r="AM5" s="770"/>
      <c r="AN5" s="770"/>
      <c r="AO5" s="771"/>
      <c r="AP5" s="769" t="s">
        <v>374</v>
      </c>
      <c r="AQ5" s="770"/>
      <c r="AR5" s="770"/>
      <c r="AS5" s="770"/>
      <c r="AT5" s="771"/>
      <c r="AU5" s="769" t="s">
        <v>375</v>
      </c>
      <c r="AV5" s="770"/>
      <c r="AW5" s="770"/>
      <c r="AX5" s="770"/>
      <c r="AY5" s="776"/>
      <c r="AZ5" s="232"/>
      <c r="BA5" s="232"/>
      <c r="BB5" s="232"/>
      <c r="BC5" s="232"/>
      <c r="BD5" s="232"/>
      <c r="BE5" s="233"/>
      <c r="BF5" s="233"/>
      <c r="BG5" s="233"/>
      <c r="BH5" s="233"/>
      <c r="BI5" s="233"/>
      <c r="BJ5" s="233"/>
      <c r="BK5" s="233"/>
      <c r="BL5" s="233"/>
      <c r="BM5" s="233"/>
      <c r="BN5" s="233"/>
      <c r="BO5" s="233"/>
      <c r="BP5" s="233"/>
      <c r="BQ5" s="763" t="s">
        <v>376</v>
      </c>
      <c r="BR5" s="764"/>
      <c r="BS5" s="764"/>
      <c r="BT5" s="764"/>
      <c r="BU5" s="764"/>
      <c r="BV5" s="764"/>
      <c r="BW5" s="764"/>
      <c r="BX5" s="764"/>
      <c r="BY5" s="764"/>
      <c r="BZ5" s="764"/>
      <c r="CA5" s="764"/>
      <c r="CB5" s="764"/>
      <c r="CC5" s="764"/>
      <c r="CD5" s="764"/>
      <c r="CE5" s="764"/>
      <c r="CF5" s="764"/>
      <c r="CG5" s="765"/>
      <c r="CH5" s="769" t="s">
        <v>377</v>
      </c>
      <c r="CI5" s="770"/>
      <c r="CJ5" s="770"/>
      <c r="CK5" s="770"/>
      <c r="CL5" s="771"/>
      <c r="CM5" s="769" t="s">
        <v>378</v>
      </c>
      <c r="CN5" s="770"/>
      <c r="CO5" s="770"/>
      <c r="CP5" s="770"/>
      <c r="CQ5" s="771"/>
      <c r="CR5" s="769" t="s">
        <v>379</v>
      </c>
      <c r="CS5" s="770"/>
      <c r="CT5" s="770"/>
      <c r="CU5" s="770"/>
      <c r="CV5" s="771"/>
      <c r="CW5" s="769" t="s">
        <v>380</v>
      </c>
      <c r="CX5" s="770"/>
      <c r="CY5" s="770"/>
      <c r="CZ5" s="770"/>
      <c r="DA5" s="771"/>
      <c r="DB5" s="769" t="s">
        <v>381</v>
      </c>
      <c r="DC5" s="770"/>
      <c r="DD5" s="770"/>
      <c r="DE5" s="770"/>
      <c r="DF5" s="771"/>
      <c r="DG5" s="799" t="s">
        <v>382</v>
      </c>
      <c r="DH5" s="800"/>
      <c r="DI5" s="800"/>
      <c r="DJ5" s="800"/>
      <c r="DK5" s="801"/>
      <c r="DL5" s="799" t="s">
        <v>383</v>
      </c>
      <c r="DM5" s="800"/>
      <c r="DN5" s="800"/>
      <c r="DO5" s="800"/>
      <c r="DP5" s="801"/>
      <c r="DQ5" s="769" t="s">
        <v>384</v>
      </c>
      <c r="DR5" s="770"/>
      <c r="DS5" s="770"/>
      <c r="DT5" s="770"/>
      <c r="DU5" s="771"/>
      <c r="DV5" s="769" t="s">
        <v>375</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385</v>
      </c>
      <c r="C7" s="786"/>
      <c r="D7" s="786"/>
      <c r="E7" s="786"/>
      <c r="F7" s="786"/>
      <c r="G7" s="786"/>
      <c r="H7" s="786"/>
      <c r="I7" s="786"/>
      <c r="J7" s="786"/>
      <c r="K7" s="786"/>
      <c r="L7" s="786"/>
      <c r="M7" s="786"/>
      <c r="N7" s="786"/>
      <c r="O7" s="786"/>
      <c r="P7" s="787"/>
      <c r="Q7" s="788">
        <v>185277</v>
      </c>
      <c r="R7" s="789"/>
      <c r="S7" s="789"/>
      <c r="T7" s="789"/>
      <c r="U7" s="789"/>
      <c r="V7" s="789">
        <v>178675</v>
      </c>
      <c r="W7" s="789"/>
      <c r="X7" s="789"/>
      <c r="Y7" s="789"/>
      <c r="Z7" s="789"/>
      <c r="AA7" s="789">
        <v>6602</v>
      </c>
      <c r="AB7" s="789"/>
      <c r="AC7" s="789"/>
      <c r="AD7" s="789"/>
      <c r="AE7" s="790"/>
      <c r="AF7" s="791">
        <v>6057</v>
      </c>
      <c r="AG7" s="792"/>
      <c r="AH7" s="792"/>
      <c r="AI7" s="792"/>
      <c r="AJ7" s="793"/>
      <c r="AK7" s="794">
        <v>5806</v>
      </c>
      <c r="AL7" s="795"/>
      <c r="AM7" s="795"/>
      <c r="AN7" s="795"/>
      <c r="AO7" s="795"/>
      <c r="AP7" s="795">
        <v>89650</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579</v>
      </c>
      <c r="BT7" s="783"/>
      <c r="BU7" s="783"/>
      <c r="BV7" s="783"/>
      <c r="BW7" s="783"/>
      <c r="BX7" s="783"/>
      <c r="BY7" s="783"/>
      <c r="BZ7" s="783"/>
      <c r="CA7" s="783"/>
      <c r="CB7" s="783"/>
      <c r="CC7" s="783"/>
      <c r="CD7" s="783"/>
      <c r="CE7" s="783"/>
      <c r="CF7" s="783"/>
      <c r="CG7" s="798"/>
      <c r="CH7" s="779">
        <v>-21</v>
      </c>
      <c r="CI7" s="780"/>
      <c r="CJ7" s="780"/>
      <c r="CK7" s="780"/>
      <c r="CL7" s="781"/>
      <c r="CM7" s="779">
        <v>1548</v>
      </c>
      <c r="CN7" s="780"/>
      <c r="CO7" s="780"/>
      <c r="CP7" s="780"/>
      <c r="CQ7" s="781"/>
      <c r="CR7" s="779">
        <v>5</v>
      </c>
      <c r="CS7" s="780"/>
      <c r="CT7" s="780"/>
      <c r="CU7" s="780"/>
      <c r="CV7" s="781"/>
      <c r="CW7" s="779">
        <v>13</v>
      </c>
      <c r="CX7" s="780"/>
      <c r="CY7" s="780"/>
      <c r="CZ7" s="780"/>
      <c r="DA7" s="781"/>
      <c r="DB7" s="779" t="s">
        <v>584</v>
      </c>
      <c r="DC7" s="780"/>
      <c r="DD7" s="780"/>
      <c r="DE7" s="780"/>
      <c r="DF7" s="781"/>
      <c r="DG7" s="779" t="s">
        <v>584</v>
      </c>
      <c r="DH7" s="780"/>
      <c r="DI7" s="780"/>
      <c r="DJ7" s="780"/>
      <c r="DK7" s="781"/>
      <c r="DL7" s="779" t="s">
        <v>584</v>
      </c>
      <c r="DM7" s="780"/>
      <c r="DN7" s="780"/>
      <c r="DO7" s="780"/>
      <c r="DP7" s="781"/>
      <c r="DQ7" s="779" t="s">
        <v>584</v>
      </c>
      <c r="DR7" s="780"/>
      <c r="DS7" s="780"/>
      <c r="DT7" s="780"/>
      <c r="DU7" s="781"/>
      <c r="DV7" s="782"/>
      <c r="DW7" s="783"/>
      <c r="DX7" s="783"/>
      <c r="DY7" s="783"/>
      <c r="DZ7" s="784"/>
      <c r="EA7" s="234"/>
    </row>
    <row r="8" spans="1:131" s="235" customFormat="1" ht="26.25" customHeight="1" x14ac:dyDescent="0.2">
      <c r="A8" s="238">
        <v>2</v>
      </c>
      <c r="B8" s="816" t="s">
        <v>386</v>
      </c>
      <c r="C8" s="817"/>
      <c r="D8" s="817"/>
      <c r="E8" s="817"/>
      <c r="F8" s="817"/>
      <c r="G8" s="817"/>
      <c r="H8" s="817"/>
      <c r="I8" s="817"/>
      <c r="J8" s="817"/>
      <c r="K8" s="817"/>
      <c r="L8" s="817"/>
      <c r="M8" s="817"/>
      <c r="N8" s="817"/>
      <c r="O8" s="817"/>
      <c r="P8" s="818"/>
      <c r="Q8" s="819">
        <v>118</v>
      </c>
      <c r="R8" s="820"/>
      <c r="S8" s="820"/>
      <c r="T8" s="820"/>
      <c r="U8" s="820"/>
      <c r="V8" s="820">
        <v>21</v>
      </c>
      <c r="W8" s="820"/>
      <c r="X8" s="820"/>
      <c r="Y8" s="820"/>
      <c r="Z8" s="820"/>
      <c r="AA8" s="820">
        <v>97</v>
      </c>
      <c r="AB8" s="820"/>
      <c r="AC8" s="820"/>
      <c r="AD8" s="820"/>
      <c r="AE8" s="821"/>
      <c r="AF8" s="822" t="s">
        <v>128</v>
      </c>
      <c r="AG8" s="823"/>
      <c r="AH8" s="823"/>
      <c r="AI8" s="823"/>
      <c r="AJ8" s="824"/>
      <c r="AK8" s="805">
        <v>0</v>
      </c>
      <c r="AL8" s="806"/>
      <c r="AM8" s="806"/>
      <c r="AN8" s="806"/>
      <c r="AO8" s="806"/>
      <c r="AP8" s="806">
        <v>223</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580</v>
      </c>
      <c r="BT8" s="810"/>
      <c r="BU8" s="810"/>
      <c r="BV8" s="810"/>
      <c r="BW8" s="810"/>
      <c r="BX8" s="810"/>
      <c r="BY8" s="810"/>
      <c r="BZ8" s="810"/>
      <c r="CA8" s="810"/>
      <c r="CB8" s="810"/>
      <c r="CC8" s="810"/>
      <c r="CD8" s="810"/>
      <c r="CE8" s="810"/>
      <c r="CF8" s="810"/>
      <c r="CG8" s="811"/>
      <c r="CH8" s="812">
        <v>7</v>
      </c>
      <c r="CI8" s="813"/>
      <c r="CJ8" s="813"/>
      <c r="CK8" s="813"/>
      <c r="CL8" s="814"/>
      <c r="CM8" s="812">
        <v>397</v>
      </c>
      <c r="CN8" s="813"/>
      <c r="CO8" s="813"/>
      <c r="CP8" s="813"/>
      <c r="CQ8" s="814"/>
      <c r="CR8" s="812" t="s">
        <v>584</v>
      </c>
      <c r="CS8" s="813"/>
      <c r="CT8" s="813"/>
      <c r="CU8" s="813"/>
      <c r="CV8" s="814"/>
      <c r="CW8" s="812">
        <v>286</v>
      </c>
      <c r="CX8" s="813"/>
      <c r="CY8" s="813"/>
      <c r="CZ8" s="813"/>
      <c r="DA8" s="814"/>
      <c r="DB8" s="812">
        <v>250</v>
      </c>
      <c r="DC8" s="813"/>
      <c r="DD8" s="813"/>
      <c r="DE8" s="813"/>
      <c r="DF8" s="814"/>
      <c r="DG8" s="812" t="s">
        <v>509</v>
      </c>
      <c r="DH8" s="813"/>
      <c r="DI8" s="813"/>
      <c r="DJ8" s="813"/>
      <c r="DK8" s="814"/>
      <c r="DL8" s="812" t="s">
        <v>509</v>
      </c>
      <c r="DM8" s="813"/>
      <c r="DN8" s="813"/>
      <c r="DO8" s="813"/>
      <c r="DP8" s="814"/>
      <c r="DQ8" s="812" t="s">
        <v>509</v>
      </c>
      <c r="DR8" s="813"/>
      <c r="DS8" s="813"/>
      <c r="DT8" s="813"/>
      <c r="DU8" s="814"/>
      <c r="DV8" s="809"/>
      <c r="DW8" s="810"/>
      <c r="DX8" s="810"/>
      <c r="DY8" s="810"/>
      <c r="DZ8" s="815"/>
      <c r="EA8" s="234"/>
    </row>
    <row r="9" spans="1:131" s="235" customFormat="1" ht="26.25" customHeight="1" x14ac:dyDescent="0.2">
      <c r="A9" s="238">
        <v>3</v>
      </c>
      <c r="B9" s="816" t="s">
        <v>387</v>
      </c>
      <c r="C9" s="817"/>
      <c r="D9" s="817"/>
      <c r="E9" s="817"/>
      <c r="F9" s="817"/>
      <c r="G9" s="817"/>
      <c r="H9" s="817"/>
      <c r="I9" s="817"/>
      <c r="J9" s="817"/>
      <c r="K9" s="817"/>
      <c r="L9" s="817"/>
      <c r="M9" s="817"/>
      <c r="N9" s="817"/>
      <c r="O9" s="817"/>
      <c r="P9" s="818"/>
      <c r="Q9" s="819">
        <v>726</v>
      </c>
      <c r="R9" s="820"/>
      <c r="S9" s="820"/>
      <c r="T9" s="820"/>
      <c r="U9" s="820"/>
      <c r="V9" s="820">
        <v>726</v>
      </c>
      <c r="W9" s="820"/>
      <c r="X9" s="820"/>
      <c r="Y9" s="820"/>
      <c r="Z9" s="820"/>
      <c r="AA9" s="820">
        <v>0</v>
      </c>
      <c r="AB9" s="820"/>
      <c r="AC9" s="820"/>
      <c r="AD9" s="820"/>
      <c r="AE9" s="821"/>
      <c r="AF9" s="822" t="s">
        <v>128</v>
      </c>
      <c r="AG9" s="823"/>
      <c r="AH9" s="823"/>
      <c r="AI9" s="823"/>
      <c r="AJ9" s="824"/>
      <c r="AK9" s="805">
        <v>182</v>
      </c>
      <c r="AL9" s="806"/>
      <c r="AM9" s="806"/>
      <c r="AN9" s="806"/>
      <c r="AO9" s="806"/>
      <c r="AP9" s="806">
        <v>756</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581</v>
      </c>
      <c r="BT9" s="810"/>
      <c r="BU9" s="810"/>
      <c r="BV9" s="810"/>
      <c r="BW9" s="810"/>
      <c r="BX9" s="810"/>
      <c r="BY9" s="810"/>
      <c r="BZ9" s="810"/>
      <c r="CA9" s="810"/>
      <c r="CB9" s="810"/>
      <c r="CC9" s="810"/>
      <c r="CD9" s="810"/>
      <c r="CE9" s="810"/>
      <c r="CF9" s="810"/>
      <c r="CG9" s="811"/>
      <c r="CH9" s="812">
        <v>1</v>
      </c>
      <c r="CI9" s="813"/>
      <c r="CJ9" s="813"/>
      <c r="CK9" s="813"/>
      <c r="CL9" s="814"/>
      <c r="CM9" s="812">
        <v>226</v>
      </c>
      <c r="CN9" s="813"/>
      <c r="CO9" s="813"/>
      <c r="CP9" s="813"/>
      <c r="CQ9" s="814"/>
      <c r="CR9" s="812">
        <v>199</v>
      </c>
      <c r="CS9" s="813"/>
      <c r="CT9" s="813"/>
      <c r="CU9" s="813"/>
      <c r="CV9" s="814"/>
      <c r="CW9" s="812" t="s">
        <v>509</v>
      </c>
      <c r="CX9" s="813"/>
      <c r="CY9" s="813"/>
      <c r="CZ9" s="813"/>
      <c r="DA9" s="814"/>
      <c r="DB9" s="812" t="s">
        <v>509</v>
      </c>
      <c r="DC9" s="813"/>
      <c r="DD9" s="813"/>
      <c r="DE9" s="813"/>
      <c r="DF9" s="814"/>
      <c r="DG9" s="812" t="s">
        <v>509</v>
      </c>
      <c r="DH9" s="813"/>
      <c r="DI9" s="813"/>
      <c r="DJ9" s="813"/>
      <c r="DK9" s="814"/>
      <c r="DL9" s="812" t="s">
        <v>509</v>
      </c>
      <c r="DM9" s="813"/>
      <c r="DN9" s="813"/>
      <c r="DO9" s="813"/>
      <c r="DP9" s="814"/>
      <c r="DQ9" s="812" t="s">
        <v>509</v>
      </c>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582</v>
      </c>
      <c r="BT10" s="810"/>
      <c r="BU10" s="810"/>
      <c r="BV10" s="810"/>
      <c r="BW10" s="810"/>
      <c r="BX10" s="810"/>
      <c r="BY10" s="810"/>
      <c r="BZ10" s="810"/>
      <c r="CA10" s="810"/>
      <c r="CB10" s="810"/>
      <c r="CC10" s="810"/>
      <c r="CD10" s="810"/>
      <c r="CE10" s="810"/>
      <c r="CF10" s="810"/>
      <c r="CG10" s="811"/>
      <c r="CH10" s="812">
        <v>4</v>
      </c>
      <c r="CI10" s="813"/>
      <c r="CJ10" s="813"/>
      <c r="CK10" s="813"/>
      <c r="CL10" s="814"/>
      <c r="CM10" s="812">
        <v>178</v>
      </c>
      <c r="CN10" s="813"/>
      <c r="CO10" s="813"/>
      <c r="CP10" s="813"/>
      <c r="CQ10" s="814"/>
      <c r="CR10" s="812">
        <v>140</v>
      </c>
      <c r="CS10" s="813"/>
      <c r="CT10" s="813"/>
      <c r="CU10" s="813"/>
      <c r="CV10" s="814"/>
      <c r="CW10" s="812" t="s">
        <v>509</v>
      </c>
      <c r="CX10" s="813"/>
      <c r="CY10" s="813"/>
      <c r="CZ10" s="813"/>
      <c r="DA10" s="814"/>
      <c r="DB10" s="812" t="s">
        <v>509</v>
      </c>
      <c r="DC10" s="813"/>
      <c r="DD10" s="813"/>
      <c r="DE10" s="813"/>
      <c r="DF10" s="814"/>
      <c r="DG10" s="812" t="s">
        <v>509</v>
      </c>
      <c r="DH10" s="813"/>
      <c r="DI10" s="813"/>
      <c r="DJ10" s="813"/>
      <c r="DK10" s="814"/>
      <c r="DL10" s="812" t="s">
        <v>509</v>
      </c>
      <c r="DM10" s="813"/>
      <c r="DN10" s="813"/>
      <c r="DO10" s="813"/>
      <c r="DP10" s="814"/>
      <c r="DQ10" s="812" t="s">
        <v>509</v>
      </c>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583</v>
      </c>
      <c r="BT11" s="810"/>
      <c r="BU11" s="810"/>
      <c r="BV11" s="810"/>
      <c r="BW11" s="810"/>
      <c r="BX11" s="810"/>
      <c r="BY11" s="810"/>
      <c r="BZ11" s="810"/>
      <c r="CA11" s="810"/>
      <c r="CB11" s="810"/>
      <c r="CC11" s="810"/>
      <c r="CD11" s="810"/>
      <c r="CE11" s="810"/>
      <c r="CF11" s="810"/>
      <c r="CG11" s="811"/>
      <c r="CH11" s="812">
        <v>14</v>
      </c>
      <c r="CI11" s="813"/>
      <c r="CJ11" s="813"/>
      <c r="CK11" s="813"/>
      <c r="CL11" s="814"/>
      <c r="CM11" s="812">
        <v>250</v>
      </c>
      <c r="CN11" s="813"/>
      <c r="CO11" s="813"/>
      <c r="CP11" s="813"/>
      <c r="CQ11" s="814"/>
      <c r="CR11" s="812">
        <v>10</v>
      </c>
      <c r="CS11" s="813"/>
      <c r="CT11" s="813"/>
      <c r="CU11" s="813"/>
      <c r="CV11" s="814"/>
      <c r="CW11" s="812" t="s">
        <v>509</v>
      </c>
      <c r="CX11" s="813"/>
      <c r="CY11" s="813"/>
      <c r="CZ11" s="813"/>
      <c r="DA11" s="814"/>
      <c r="DB11" s="812" t="s">
        <v>509</v>
      </c>
      <c r="DC11" s="813"/>
      <c r="DD11" s="813"/>
      <c r="DE11" s="813"/>
      <c r="DF11" s="814"/>
      <c r="DG11" s="812" t="s">
        <v>509</v>
      </c>
      <c r="DH11" s="813"/>
      <c r="DI11" s="813"/>
      <c r="DJ11" s="813"/>
      <c r="DK11" s="814"/>
      <c r="DL11" s="812" t="s">
        <v>509</v>
      </c>
      <c r="DM11" s="813"/>
      <c r="DN11" s="813"/>
      <c r="DO11" s="813"/>
      <c r="DP11" s="814"/>
      <c r="DQ11" s="812" t="s">
        <v>509</v>
      </c>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388</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389</v>
      </c>
      <c r="B23" s="825" t="s">
        <v>390</v>
      </c>
      <c r="C23" s="826"/>
      <c r="D23" s="826"/>
      <c r="E23" s="826"/>
      <c r="F23" s="826"/>
      <c r="G23" s="826"/>
      <c r="H23" s="826"/>
      <c r="I23" s="826"/>
      <c r="J23" s="826"/>
      <c r="K23" s="826"/>
      <c r="L23" s="826"/>
      <c r="M23" s="826"/>
      <c r="N23" s="826"/>
      <c r="O23" s="826"/>
      <c r="P23" s="827"/>
      <c r="Q23" s="828">
        <v>186067</v>
      </c>
      <c r="R23" s="829"/>
      <c r="S23" s="829"/>
      <c r="T23" s="829"/>
      <c r="U23" s="829"/>
      <c r="V23" s="829">
        <v>179368</v>
      </c>
      <c r="W23" s="829"/>
      <c r="X23" s="829"/>
      <c r="Y23" s="829"/>
      <c r="Z23" s="829"/>
      <c r="AA23" s="829">
        <v>6699</v>
      </c>
      <c r="AB23" s="829"/>
      <c r="AC23" s="829"/>
      <c r="AD23" s="829"/>
      <c r="AE23" s="830"/>
      <c r="AF23" s="831">
        <v>6057</v>
      </c>
      <c r="AG23" s="829"/>
      <c r="AH23" s="829"/>
      <c r="AI23" s="829"/>
      <c r="AJ23" s="832"/>
      <c r="AK23" s="833"/>
      <c r="AL23" s="834"/>
      <c r="AM23" s="834"/>
      <c r="AN23" s="834"/>
      <c r="AO23" s="834"/>
      <c r="AP23" s="829">
        <v>90629</v>
      </c>
      <c r="AQ23" s="829"/>
      <c r="AR23" s="829"/>
      <c r="AS23" s="829"/>
      <c r="AT23" s="829"/>
      <c r="AU23" s="845"/>
      <c r="AV23" s="845"/>
      <c r="AW23" s="845"/>
      <c r="AX23" s="845"/>
      <c r="AY23" s="846"/>
      <c r="AZ23" s="847" t="s">
        <v>128</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391</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392</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368</v>
      </c>
      <c r="B26" s="764"/>
      <c r="C26" s="764"/>
      <c r="D26" s="764"/>
      <c r="E26" s="764"/>
      <c r="F26" s="764"/>
      <c r="G26" s="764"/>
      <c r="H26" s="764"/>
      <c r="I26" s="764"/>
      <c r="J26" s="764"/>
      <c r="K26" s="764"/>
      <c r="L26" s="764"/>
      <c r="M26" s="764"/>
      <c r="N26" s="764"/>
      <c r="O26" s="764"/>
      <c r="P26" s="765"/>
      <c r="Q26" s="769" t="s">
        <v>393</v>
      </c>
      <c r="R26" s="770"/>
      <c r="S26" s="770"/>
      <c r="T26" s="770"/>
      <c r="U26" s="771"/>
      <c r="V26" s="769" t="s">
        <v>394</v>
      </c>
      <c r="W26" s="770"/>
      <c r="X26" s="770"/>
      <c r="Y26" s="770"/>
      <c r="Z26" s="771"/>
      <c r="AA26" s="769" t="s">
        <v>395</v>
      </c>
      <c r="AB26" s="770"/>
      <c r="AC26" s="770"/>
      <c r="AD26" s="770"/>
      <c r="AE26" s="770"/>
      <c r="AF26" s="850" t="s">
        <v>396</v>
      </c>
      <c r="AG26" s="851"/>
      <c r="AH26" s="851"/>
      <c r="AI26" s="851"/>
      <c r="AJ26" s="852"/>
      <c r="AK26" s="770" t="s">
        <v>397</v>
      </c>
      <c r="AL26" s="770"/>
      <c r="AM26" s="770"/>
      <c r="AN26" s="770"/>
      <c r="AO26" s="771"/>
      <c r="AP26" s="769" t="s">
        <v>398</v>
      </c>
      <c r="AQ26" s="770"/>
      <c r="AR26" s="770"/>
      <c r="AS26" s="770"/>
      <c r="AT26" s="771"/>
      <c r="AU26" s="769" t="s">
        <v>399</v>
      </c>
      <c r="AV26" s="770"/>
      <c r="AW26" s="770"/>
      <c r="AX26" s="770"/>
      <c r="AY26" s="771"/>
      <c r="AZ26" s="769" t="s">
        <v>400</v>
      </c>
      <c r="BA26" s="770"/>
      <c r="BB26" s="770"/>
      <c r="BC26" s="770"/>
      <c r="BD26" s="771"/>
      <c r="BE26" s="769" t="s">
        <v>375</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401</v>
      </c>
      <c r="C28" s="786"/>
      <c r="D28" s="786"/>
      <c r="E28" s="786"/>
      <c r="F28" s="786"/>
      <c r="G28" s="786"/>
      <c r="H28" s="786"/>
      <c r="I28" s="786"/>
      <c r="J28" s="786"/>
      <c r="K28" s="786"/>
      <c r="L28" s="786"/>
      <c r="M28" s="786"/>
      <c r="N28" s="786"/>
      <c r="O28" s="786"/>
      <c r="P28" s="787"/>
      <c r="Q28" s="860">
        <v>40702</v>
      </c>
      <c r="R28" s="861"/>
      <c r="S28" s="861"/>
      <c r="T28" s="861"/>
      <c r="U28" s="861"/>
      <c r="V28" s="790">
        <v>39780</v>
      </c>
      <c r="W28" s="862"/>
      <c r="X28" s="862"/>
      <c r="Y28" s="862"/>
      <c r="Z28" s="863"/>
      <c r="AA28" s="790">
        <v>922</v>
      </c>
      <c r="AB28" s="862"/>
      <c r="AC28" s="862"/>
      <c r="AD28" s="862"/>
      <c r="AE28" s="864"/>
      <c r="AF28" s="865">
        <v>922</v>
      </c>
      <c r="AG28" s="861"/>
      <c r="AH28" s="861"/>
      <c r="AI28" s="861"/>
      <c r="AJ28" s="866"/>
      <c r="AK28" s="867">
        <v>3845</v>
      </c>
      <c r="AL28" s="868"/>
      <c r="AM28" s="868"/>
      <c r="AN28" s="868"/>
      <c r="AO28" s="868"/>
      <c r="AP28" s="868" t="s">
        <v>571</v>
      </c>
      <c r="AQ28" s="868"/>
      <c r="AR28" s="868"/>
      <c r="AS28" s="868"/>
      <c r="AT28" s="868"/>
      <c r="AU28" s="869" t="s">
        <v>571</v>
      </c>
      <c r="AV28" s="870"/>
      <c r="AW28" s="870"/>
      <c r="AX28" s="870"/>
      <c r="AY28" s="871"/>
      <c r="AZ28" s="872" t="s">
        <v>571</v>
      </c>
      <c r="BA28" s="873"/>
      <c r="BB28" s="873"/>
      <c r="BC28" s="873"/>
      <c r="BD28" s="874"/>
      <c r="BE28" s="858"/>
      <c r="BF28" s="858"/>
      <c r="BG28" s="858"/>
      <c r="BH28" s="858"/>
      <c r="BI28" s="859"/>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402</v>
      </c>
      <c r="C29" s="817"/>
      <c r="D29" s="817"/>
      <c r="E29" s="817"/>
      <c r="F29" s="817"/>
      <c r="G29" s="817"/>
      <c r="H29" s="817"/>
      <c r="I29" s="817"/>
      <c r="J29" s="817"/>
      <c r="K29" s="817"/>
      <c r="L29" s="817"/>
      <c r="M29" s="817"/>
      <c r="N29" s="817"/>
      <c r="O29" s="817"/>
      <c r="P29" s="818"/>
      <c r="Q29" s="856">
        <v>39534</v>
      </c>
      <c r="R29" s="823"/>
      <c r="S29" s="823"/>
      <c r="T29" s="823"/>
      <c r="U29" s="857"/>
      <c r="V29" s="821">
        <v>38636</v>
      </c>
      <c r="W29" s="823"/>
      <c r="X29" s="823"/>
      <c r="Y29" s="823"/>
      <c r="Z29" s="857"/>
      <c r="AA29" s="821">
        <v>898</v>
      </c>
      <c r="AB29" s="823"/>
      <c r="AC29" s="823"/>
      <c r="AD29" s="823"/>
      <c r="AE29" s="824"/>
      <c r="AF29" s="822">
        <v>898</v>
      </c>
      <c r="AG29" s="823"/>
      <c r="AH29" s="823"/>
      <c r="AI29" s="823"/>
      <c r="AJ29" s="824"/>
      <c r="AK29" s="877">
        <v>1199</v>
      </c>
      <c r="AL29" s="883"/>
      <c r="AM29" s="883"/>
      <c r="AN29" s="883"/>
      <c r="AO29" s="883"/>
      <c r="AP29" s="875" t="s">
        <v>571</v>
      </c>
      <c r="AQ29" s="876"/>
      <c r="AR29" s="876"/>
      <c r="AS29" s="876"/>
      <c r="AT29" s="877"/>
      <c r="AU29" s="875" t="s">
        <v>571</v>
      </c>
      <c r="AV29" s="876"/>
      <c r="AW29" s="876"/>
      <c r="AX29" s="876"/>
      <c r="AY29" s="877"/>
      <c r="AZ29" s="878" t="s">
        <v>571</v>
      </c>
      <c r="BA29" s="879"/>
      <c r="BB29" s="879"/>
      <c r="BC29" s="879"/>
      <c r="BD29" s="880"/>
      <c r="BE29" s="881"/>
      <c r="BF29" s="881"/>
      <c r="BG29" s="881"/>
      <c r="BH29" s="881"/>
      <c r="BI29" s="882"/>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403</v>
      </c>
      <c r="C30" s="817"/>
      <c r="D30" s="817"/>
      <c r="E30" s="817"/>
      <c r="F30" s="817"/>
      <c r="G30" s="817"/>
      <c r="H30" s="817"/>
      <c r="I30" s="817"/>
      <c r="J30" s="817"/>
      <c r="K30" s="817"/>
      <c r="L30" s="817"/>
      <c r="M30" s="817"/>
      <c r="N30" s="817"/>
      <c r="O30" s="817"/>
      <c r="P30" s="818"/>
      <c r="Q30" s="856">
        <v>7460</v>
      </c>
      <c r="R30" s="823"/>
      <c r="S30" s="823"/>
      <c r="T30" s="823"/>
      <c r="U30" s="857"/>
      <c r="V30" s="821">
        <v>7184</v>
      </c>
      <c r="W30" s="823"/>
      <c r="X30" s="823"/>
      <c r="Y30" s="823"/>
      <c r="Z30" s="857"/>
      <c r="AA30" s="821">
        <v>276</v>
      </c>
      <c r="AB30" s="823"/>
      <c r="AC30" s="823"/>
      <c r="AD30" s="823"/>
      <c r="AE30" s="824"/>
      <c r="AF30" s="822">
        <v>276</v>
      </c>
      <c r="AG30" s="823"/>
      <c r="AH30" s="823"/>
      <c r="AI30" s="823"/>
      <c r="AJ30" s="824"/>
      <c r="AK30" s="877">
        <v>6454</v>
      </c>
      <c r="AL30" s="883"/>
      <c r="AM30" s="883"/>
      <c r="AN30" s="883"/>
      <c r="AO30" s="883"/>
      <c r="AP30" s="875" t="s">
        <v>571</v>
      </c>
      <c r="AQ30" s="876"/>
      <c r="AR30" s="876"/>
      <c r="AS30" s="876"/>
      <c r="AT30" s="877"/>
      <c r="AU30" s="875" t="s">
        <v>571</v>
      </c>
      <c r="AV30" s="876"/>
      <c r="AW30" s="876"/>
      <c r="AX30" s="876"/>
      <c r="AY30" s="877"/>
      <c r="AZ30" s="878" t="s">
        <v>571</v>
      </c>
      <c r="BA30" s="879"/>
      <c r="BB30" s="879"/>
      <c r="BC30" s="879"/>
      <c r="BD30" s="880"/>
      <c r="BE30" s="881"/>
      <c r="BF30" s="881"/>
      <c r="BG30" s="881"/>
      <c r="BH30" s="881"/>
      <c r="BI30" s="882"/>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404</v>
      </c>
      <c r="C31" s="817"/>
      <c r="D31" s="817"/>
      <c r="E31" s="817"/>
      <c r="F31" s="817"/>
      <c r="G31" s="817"/>
      <c r="H31" s="817"/>
      <c r="I31" s="817"/>
      <c r="J31" s="817"/>
      <c r="K31" s="817"/>
      <c r="L31" s="817"/>
      <c r="M31" s="817"/>
      <c r="N31" s="817"/>
      <c r="O31" s="817"/>
      <c r="P31" s="818"/>
      <c r="Q31" s="819">
        <v>22034</v>
      </c>
      <c r="R31" s="820"/>
      <c r="S31" s="820"/>
      <c r="T31" s="820"/>
      <c r="U31" s="820"/>
      <c r="V31" s="820">
        <v>21813</v>
      </c>
      <c r="W31" s="820"/>
      <c r="X31" s="820"/>
      <c r="Y31" s="820"/>
      <c r="Z31" s="820"/>
      <c r="AA31" s="820">
        <v>221</v>
      </c>
      <c r="AB31" s="820"/>
      <c r="AC31" s="820"/>
      <c r="AD31" s="820"/>
      <c r="AE31" s="821"/>
      <c r="AF31" s="822">
        <v>8878</v>
      </c>
      <c r="AG31" s="823"/>
      <c r="AH31" s="823"/>
      <c r="AI31" s="823"/>
      <c r="AJ31" s="824"/>
      <c r="AK31" s="877">
        <v>2362</v>
      </c>
      <c r="AL31" s="883"/>
      <c r="AM31" s="883"/>
      <c r="AN31" s="883"/>
      <c r="AO31" s="883"/>
      <c r="AP31" s="883">
        <v>7089</v>
      </c>
      <c r="AQ31" s="883"/>
      <c r="AR31" s="883"/>
      <c r="AS31" s="883"/>
      <c r="AT31" s="883"/>
      <c r="AU31" s="883">
        <v>4501</v>
      </c>
      <c r="AV31" s="883"/>
      <c r="AW31" s="883"/>
      <c r="AX31" s="883"/>
      <c r="AY31" s="883"/>
      <c r="AZ31" s="878" t="s">
        <v>571</v>
      </c>
      <c r="BA31" s="879"/>
      <c r="BB31" s="879"/>
      <c r="BC31" s="879"/>
      <c r="BD31" s="880"/>
      <c r="BE31" s="881" t="s">
        <v>405</v>
      </c>
      <c r="BF31" s="881"/>
      <c r="BG31" s="881"/>
      <c r="BH31" s="881"/>
      <c r="BI31" s="882"/>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406</v>
      </c>
      <c r="C32" s="817"/>
      <c r="D32" s="817"/>
      <c r="E32" s="817"/>
      <c r="F32" s="817"/>
      <c r="G32" s="817"/>
      <c r="H32" s="817"/>
      <c r="I32" s="817"/>
      <c r="J32" s="817"/>
      <c r="K32" s="817"/>
      <c r="L32" s="817"/>
      <c r="M32" s="817"/>
      <c r="N32" s="817"/>
      <c r="O32" s="817"/>
      <c r="P32" s="818"/>
      <c r="Q32" s="819">
        <v>7509</v>
      </c>
      <c r="R32" s="820"/>
      <c r="S32" s="820"/>
      <c r="T32" s="820"/>
      <c r="U32" s="820"/>
      <c r="V32" s="820">
        <v>7043</v>
      </c>
      <c r="W32" s="820"/>
      <c r="X32" s="820"/>
      <c r="Y32" s="820"/>
      <c r="Z32" s="820"/>
      <c r="AA32" s="820">
        <v>466</v>
      </c>
      <c r="AB32" s="820"/>
      <c r="AC32" s="820"/>
      <c r="AD32" s="820"/>
      <c r="AE32" s="821"/>
      <c r="AF32" s="822">
        <v>4126</v>
      </c>
      <c r="AG32" s="823"/>
      <c r="AH32" s="823"/>
      <c r="AI32" s="823"/>
      <c r="AJ32" s="824"/>
      <c r="AK32" s="877">
        <v>396</v>
      </c>
      <c r="AL32" s="883"/>
      <c r="AM32" s="883"/>
      <c r="AN32" s="883"/>
      <c r="AO32" s="883"/>
      <c r="AP32" s="883">
        <v>22485</v>
      </c>
      <c r="AQ32" s="883"/>
      <c r="AR32" s="883"/>
      <c r="AS32" s="883"/>
      <c r="AT32" s="883"/>
      <c r="AU32" s="883">
        <v>1237</v>
      </c>
      <c r="AV32" s="883"/>
      <c r="AW32" s="883"/>
      <c r="AX32" s="883"/>
      <c r="AY32" s="883"/>
      <c r="AZ32" s="878" t="s">
        <v>571</v>
      </c>
      <c r="BA32" s="879"/>
      <c r="BB32" s="879"/>
      <c r="BC32" s="879"/>
      <c r="BD32" s="880"/>
      <c r="BE32" s="881" t="s">
        <v>405</v>
      </c>
      <c r="BF32" s="881"/>
      <c r="BG32" s="881"/>
      <c r="BH32" s="881"/>
      <c r="BI32" s="882"/>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407</v>
      </c>
      <c r="C33" s="817"/>
      <c r="D33" s="817"/>
      <c r="E33" s="817"/>
      <c r="F33" s="817"/>
      <c r="G33" s="817"/>
      <c r="H33" s="817"/>
      <c r="I33" s="817"/>
      <c r="J33" s="817"/>
      <c r="K33" s="817"/>
      <c r="L33" s="817"/>
      <c r="M33" s="817"/>
      <c r="N33" s="817"/>
      <c r="O33" s="817"/>
      <c r="P33" s="818"/>
      <c r="Q33" s="819">
        <v>10178</v>
      </c>
      <c r="R33" s="820"/>
      <c r="S33" s="820"/>
      <c r="T33" s="820"/>
      <c r="U33" s="820"/>
      <c r="V33" s="820">
        <v>9887</v>
      </c>
      <c r="W33" s="820"/>
      <c r="X33" s="820"/>
      <c r="Y33" s="820"/>
      <c r="Z33" s="820"/>
      <c r="AA33" s="820">
        <v>291</v>
      </c>
      <c r="AB33" s="820"/>
      <c r="AC33" s="820"/>
      <c r="AD33" s="820"/>
      <c r="AE33" s="821"/>
      <c r="AF33" s="822">
        <v>5584</v>
      </c>
      <c r="AG33" s="823"/>
      <c r="AH33" s="823"/>
      <c r="AI33" s="823"/>
      <c r="AJ33" s="824"/>
      <c r="AK33" s="877">
        <v>2949</v>
      </c>
      <c r="AL33" s="883"/>
      <c r="AM33" s="883"/>
      <c r="AN33" s="883"/>
      <c r="AO33" s="883"/>
      <c r="AP33" s="883">
        <v>26599</v>
      </c>
      <c r="AQ33" s="883"/>
      <c r="AR33" s="883"/>
      <c r="AS33" s="883"/>
      <c r="AT33" s="883"/>
      <c r="AU33" s="883">
        <v>24896</v>
      </c>
      <c r="AV33" s="883"/>
      <c r="AW33" s="883"/>
      <c r="AX33" s="883"/>
      <c r="AY33" s="883"/>
      <c r="AZ33" s="878" t="s">
        <v>571</v>
      </c>
      <c r="BA33" s="879"/>
      <c r="BB33" s="879"/>
      <c r="BC33" s="879"/>
      <c r="BD33" s="880"/>
      <c r="BE33" s="881" t="s">
        <v>405</v>
      </c>
      <c r="BF33" s="881"/>
      <c r="BG33" s="881"/>
      <c r="BH33" s="881"/>
      <c r="BI33" s="882"/>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7"/>
      <c r="AL34" s="883"/>
      <c r="AM34" s="883"/>
      <c r="AN34" s="883"/>
      <c r="AO34" s="883"/>
      <c r="AP34" s="883"/>
      <c r="AQ34" s="883"/>
      <c r="AR34" s="883"/>
      <c r="AS34" s="883"/>
      <c r="AT34" s="883"/>
      <c r="AU34" s="883"/>
      <c r="AV34" s="883"/>
      <c r="AW34" s="883"/>
      <c r="AX34" s="883"/>
      <c r="AY34" s="883"/>
      <c r="AZ34" s="884"/>
      <c r="BA34" s="884"/>
      <c r="BB34" s="884"/>
      <c r="BC34" s="884"/>
      <c r="BD34" s="884"/>
      <c r="BE34" s="881"/>
      <c r="BF34" s="881"/>
      <c r="BG34" s="881"/>
      <c r="BH34" s="881"/>
      <c r="BI34" s="882"/>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7"/>
      <c r="AL35" s="883"/>
      <c r="AM35" s="883"/>
      <c r="AN35" s="883"/>
      <c r="AO35" s="883"/>
      <c r="AP35" s="883"/>
      <c r="AQ35" s="883"/>
      <c r="AR35" s="883"/>
      <c r="AS35" s="883"/>
      <c r="AT35" s="883"/>
      <c r="AU35" s="883"/>
      <c r="AV35" s="883"/>
      <c r="AW35" s="883"/>
      <c r="AX35" s="883"/>
      <c r="AY35" s="883"/>
      <c r="AZ35" s="884"/>
      <c r="BA35" s="884"/>
      <c r="BB35" s="884"/>
      <c r="BC35" s="884"/>
      <c r="BD35" s="884"/>
      <c r="BE35" s="881"/>
      <c r="BF35" s="881"/>
      <c r="BG35" s="881"/>
      <c r="BH35" s="881"/>
      <c r="BI35" s="882"/>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7"/>
      <c r="AL36" s="883"/>
      <c r="AM36" s="883"/>
      <c r="AN36" s="883"/>
      <c r="AO36" s="883"/>
      <c r="AP36" s="883"/>
      <c r="AQ36" s="883"/>
      <c r="AR36" s="883"/>
      <c r="AS36" s="883"/>
      <c r="AT36" s="883"/>
      <c r="AU36" s="883"/>
      <c r="AV36" s="883"/>
      <c r="AW36" s="883"/>
      <c r="AX36" s="883"/>
      <c r="AY36" s="883"/>
      <c r="AZ36" s="884"/>
      <c r="BA36" s="884"/>
      <c r="BB36" s="884"/>
      <c r="BC36" s="884"/>
      <c r="BD36" s="884"/>
      <c r="BE36" s="881"/>
      <c r="BF36" s="881"/>
      <c r="BG36" s="881"/>
      <c r="BH36" s="881"/>
      <c r="BI36" s="882"/>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7"/>
      <c r="AL37" s="883"/>
      <c r="AM37" s="883"/>
      <c r="AN37" s="883"/>
      <c r="AO37" s="883"/>
      <c r="AP37" s="883"/>
      <c r="AQ37" s="883"/>
      <c r="AR37" s="883"/>
      <c r="AS37" s="883"/>
      <c r="AT37" s="883"/>
      <c r="AU37" s="883"/>
      <c r="AV37" s="883"/>
      <c r="AW37" s="883"/>
      <c r="AX37" s="883"/>
      <c r="AY37" s="883"/>
      <c r="AZ37" s="884"/>
      <c r="BA37" s="884"/>
      <c r="BB37" s="884"/>
      <c r="BC37" s="884"/>
      <c r="BD37" s="884"/>
      <c r="BE37" s="881"/>
      <c r="BF37" s="881"/>
      <c r="BG37" s="881"/>
      <c r="BH37" s="881"/>
      <c r="BI37" s="882"/>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7"/>
      <c r="AL38" s="883"/>
      <c r="AM38" s="883"/>
      <c r="AN38" s="883"/>
      <c r="AO38" s="883"/>
      <c r="AP38" s="883"/>
      <c r="AQ38" s="883"/>
      <c r="AR38" s="883"/>
      <c r="AS38" s="883"/>
      <c r="AT38" s="883"/>
      <c r="AU38" s="883"/>
      <c r="AV38" s="883"/>
      <c r="AW38" s="883"/>
      <c r="AX38" s="883"/>
      <c r="AY38" s="883"/>
      <c r="AZ38" s="884"/>
      <c r="BA38" s="884"/>
      <c r="BB38" s="884"/>
      <c r="BC38" s="884"/>
      <c r="BD38" s="884"/>
      <c r="BE38" s="881"/>
      <c r="BF38" s="881"/>
      <c r="BG38" s="881"/>
      <c r="BH38" s="881"/>
      <c r="BI38" s="882"/>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7"/>
      <c r="AL39" s="883"/>
      <c r="AM39" s="883"/>
      <c r="AN39" s="883"/>
      <c r="AO39" s="883"/>
      <c r="AP39" s="883"/>
      <c r="AQ39" s="883"/>
      <c r="AR39" s="883"/>
      <c r="AS39" s="883"/>
      <c r="AT39" s="883"/>
      <c r="AU39" s="883"/>
      <c r="AV39" s="883"/>
      <c r="AW39" s="883"/>
      <c r="AX39" s="883"/>
      <c r="AY39" s="883"/>
      <c r="AZ39" s="884"/>
      <c r="BA39" s="884"/>
      <c r="BB39" s="884"/>
      <c r="BC39" s="884"/>
      <c r="BD39" s="884"/>
      <c r="BE39" s="881"/>
      <c r="BF39" s="881"/>
      <c r="BG39" s="881"/>
      <c r="BH39" s="881"/>
      <c r="BI39" s="882"/>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7"/>
      <c r="AL40" s="883"/>
      <c r="AM40" s="883"/>
      <c r="AN40" s="883"/>
      <c r="AO40" s="883"/>
      <c r="AP40" s="883"/>
      <c r="AQ40" s="883"/>
      <c r="AR40" s="883"/>
      <c r="AS40" s="883"/>
      <c r="AT40" s="883"/>
      <c r="AU40" s="883"/>
      <c r="AV40" s="883"/>
      <c r="AW40" s="883"/>
      <c r="AX40" s="883"/>
      <c r="AY40" s="883"/>
      <c r="AZ40" s="884"/>
      <c r="BA40" s="884"/>
      <c r="BB40" s="884"/>
      <c r="BC40" s="884"/>
      <c r="BD40" s="884"/>
      <c r="BE40" s="881"/>
      <c r="BF40" s="881"/>
      <c r="BG40" s="881"/>
      <c r="BH40" s="881"/>
      <c r="BI40" s="882"/>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7"/>
      <c r="AL41" s="883"/>
      <c r="AM41" s="883"/>
      <c r="AN41" s="883"/>
      <c r="AO41" s="883"/>
      <c r="AP41" s="883"/>
      <c r="AQ41" s="883"/>
      <c r="AR41" s="883"/>
      <c r="AS41" s="883"/>
      <c r="AT41" s="883"/>
      <c r="AU41" s="883"/>
      <c r="AV41" s="883"/>
      <c r="AW41" s="883"/>
      <c r="AX41" s="883"/>
      <c r="AY41" s="883"/>
      <c r="AZ41" s="884"/>
      <c r="BA41" s="884"/>
      <c r="BB41" s="884"/>
      <c r="BC41" s="884"/>
      <c r="BD41" s="884"/>
      <c r="BE41" s="881"/>
      <c r="BF41" s="881"/>
      <c r="BG41" s="881"/>
      <c r="BH41" s="881"/>
      <c r="BI41" s="882"/>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7"/>
      <c r="AL42" s="883"/>
      <c r="AM42" s="883"/>
      <c r="AN42" s="883"/>
      <c r="AO42" s="883"/>
      <c r="AP42" s="883"/>
      <c r="AQ42" s="883"/>
      <c r="AR42" s="883"/>
      <c r="AS42" s="883"/>
      <c r="AT42" s="883"/>
      <c r="AU42" s="883"/>
      <c r="AV42" s="883"/>
      <c r="AW42" s="883"/>
      <c r="AX42" s="883"/>
      <c r="AY42" s="883"/>
      <c r="AZ42" s="884"/>
      <c r="BA42" s="884"/>
      <c r="BB42" s="884"/>
      <c r="BC42" s="884"/>
      <c r="BD42" s="884"/>
      <c r="BE42" s="881"/>
      <c r="BF42" s="881"/>
      <c r="BG42" s="881"/>
      <c r="BH42" s="881"/>
      <c r="BI42" s="882"/>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7"/>
      <c r="AL43" s="883"/>
      <c r="AM43" s="883"/>
      <c r="AN43" s="883"/>
      <c r="AO43" s="883"/>
      <c r="AP43" s="883"/>
      <c r="AQ43" s="883"/>
      <c r="AR43" s="883"/>
      <c r="AS43" s="883"/>
      <c r="AT43" s="883"/>
      <c r="AU43" s="883"/>
      <c r="AV43" s="883"/>
      <c r="AW43" s="883"/>
      <c r="AX43" s="883"/>
      <c r="AY43" s="883"/>
      <c r="AZ43" s="884"/>
      <c r="BA43" s="884"/>
      <c r="BB43" s="884"/>
      <c r="BC43" s="884"/>
      <c r="BD43" s="884"/>
      <c r="BE43" s="881"/>
      <c r="BF43" s="881"/>
      <c r="BG43" s="881"/>
      <c r="BH43" s="881"/>
      <c r="BI43" s="882"/>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7"/>
      <c r="AL44" s="883"/>
      <c r="AM44" s="883"/>
      <c r="AN44" s="883"/>
      <c r="AO44" s="883"/>
      <c r="AP44" s="883"/>
      <c r="AQ44" s="883"/>
      <c r="AR44" s="883"/>
      <c r="AS44" s="883"/>
      <c r="AT44" s="883"/>
      <c r="AU44" s="883"/>
      <c r="AV44" s="883"/>
      <c r="AW44" s="883"/>
      <c r="AX44" s="883"/>
      <c r="AY44" s="883"/>
      <c r="AZ44" s="884"/>
      <c r="BA44" s="884"/>
      <c r="BB44" s="884"/>
      <c r="BC44" s="884"/>
      <c r="BD44" s="884"/>
      <c r="BE44" s="881"/>
      <c r="BF44" s="881"/>
      <c r="BG44" s="881"/>
      <c r="BH44" s="881"/>
      <c r="BI44" s="882"/>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7"/>
      <c r="AL45" s="883"/>
      <c r="AM45" s="883"/>
      <c r="AN45" s="883"/>
      <c r="AO45" s="883"/>
      <c r="AP45" s="883"/>
      <c r="AQ45" s="883"/>
      <c r="AR45" s="883"/>
      <c r="AS45" s="883"/>
      <c r="AT45" s="883"/>
      <c r="AU45" s="883"/>
      <c r="AV45" s="883"/>
      <c r="AW45" s="883"/>
      <c r="AX45" s="883"/>
      <c r="AY45" s="883"/>
      <c r="AZ45" s="884"/>
      <c r="BA45" s="884"/>
      <c r="BB45" s="884"/>
      <c r="BC45" s="884"/>
      <c r="BD45" s="884"/>
      <c r="BE45" s="881"/>
      <c r="BF45" s="881"/>
      <c r="BG45" s="881"/>
      <c r="BH45" s="881"/>
      <c r="BI45" s="882"/>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7"/>
      <c r="AL46" s="883"/>
      <c r="AM46" s="883"/>
      <c r="AN46" s="883"/>
      <c r="AO46" s="883"/>
      <c r="AP46" s="883"/>
      <c r="AQ46" s="883"/>
      <c r="AR46" s="883"/>
      <c r="AS46" s="883"/>
      <c r="AT46" s="883"/>
      <c r="AU46" s="883"/>
      <c r="AV46" s="883"/>
      <c r="AW46" s="883"/>
      <c r="AX46" s="883"/>
      <c r="AY46" s="883"/>
      <c r="AZ46" s="884"/>
      <c r="BA46" s="884"/>
      <c r="BB46" s="884"/>
      <c r="BC46" s="884"/>
      <c r="BD46" s="884"/>
      <c r="BE46" s="881"/>
      <c r="BF46" s="881"/>
      <c r="BG46" s="881"/>
      <c r="BH46" s="881"/>
      <c r="BI46" s="882"/>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7"/>
      <c r="AL47" s="883"/>
      <c r="AM47" s="883"/>
      <c r="AN47" s="883"/>
      <c r="AO47" s="883"/>
      <c r="AP47" s="883"/>
      <c r="AQ47" s="883"/>
      <c r="AR47" s="883"/>
      <c r="AS47" s="883"/>
      <c r="AT47" s="883"/>
      <c r="AU47" s="883"/>
      <c r="AV47" s="883"/>
      <c r="AW47" s="883"/>
      <c r="AX47" s="883"/>
      <c r="AY47" s="883"/>
      <c r="AZ47" s="884"/>
      <c r="BA47" s="884"/>
      <c r="BB47" s="884"/>
      <c r="BC47" s="884"/>
      <c r="BD47" s="884"/>
      <c r="BE47" s="881"/>
      <c r="BF47" s="881"/>
      <c r="BG47" s="881"/>
      <c r="BH47" s="881"/>
      <c r="BI47" s="882"/>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7"/>
      <c r="AL48" s="883"/>
      <c r="AM48" s="883"/>
      <c r="AN48" s="883"/>
      <c r="AO48" s="883"/>
      <c r="AP48" s="883"/>
      <c r="AQ48" s="883"/>
      <c r="AR48" s="883"/>
      <c r="AS48" s="883"/>
      <c r="AT48" s="883"/>
      <c r="AU48" s="883"/>
      <c r="AV48" s="883"/>
      <c r="AW48" s="883"/>
      <c r="AX48" s="883"/>
      <c r="AY48" s="883"/>
      <c r="AZ48" s="884"/>
      <c r="BA48" s="884"/>
      <c r="BB48" s="884"/>
      <c r="BC48" s="884"/>
      <c r="BD48" s="884"/>
      <c r="BE48" s="881"/>
      <c r="BF48" s="881"/>
      <c r="BG48" s="881"/>
      <c r="BH48" s="881"/>
      <c r="BI48" s="882"/>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7"/>
      <c r="AL49" s="883"/>
      <c r="AM49" s="883"/>
      <c r="AN49" s="883"/>
      <c r="AO49" s="883"/>
      <c r="AP49" s="883"/>
      <c r="AQ49" s="883"/>
      <c r="AR49" s="883"/>
      <c r="AS49" s="883"/>
      <c r="AT49" s="883"/>
      <c r="AU49" s="883"/>
      <c r="AV49" s="883"/>
      <c r="AW49" s="883"/>
      <c r="AX49" s="883"/>
      <c r="AY49" s="883"/>
      <c r="AZ49" s="884"/>
      <c r="BA49" s="884"/>
      <c r="BB49" s="884"/>
      <c r="BC49" s="884"/>
      <c r="BD49" s="884"/>
      <c r="BE49" s="881"/>
      <c r="BF49" s="881"/>
      <c r="BG49" s="881"/>
      <c r="BH49" s="881"/>
      <c r="BI49" s="882"/>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85"/>
      <c r="R50" s="886"/>
      <c r="S50" s="886"/>
      <c r="T50" s="886"/>
      <c r="U50" s="886"/>
      <c r="V50" s="886"/>
      <c r="W50" s="886"/>
      <c r="X50" s="886"/>
      <c r="Y50" s="886"/>
      <c r="Z50" s="886"/>
      <c r="AA50" s="886"/>
      <c r="AB50" s="886"/>
      <c r="AC50" s="886"/>
      <c r="AD50" s="886"/>
      <c r="AE50" s="887"/>
      <c r="AF50" s="822"/>
      <c r="AG50" s="823"/>
      <c r="AH50" s="823"/>
      <c r="AI50" s="823"/>
      <c r="AJ50" s="824"/>
      <c r="AK50" s="889"/>
      <c r="AL50" s="886"/>
      <c r="AM50" s="886"/>
      <c r="AN50" s="886"/>
      <c r="AO50" s="886"/>
      <c r="AP50" s="886"/>
      <c r="AQ50" s="886"/>
      <c r="AR50" s="886"/>
      <c r="AS50" s="886"/>
      <c r="AT50" s="886"/>
      <c r="AU50" s="886"/>
      <c r="AV50" s="886"/>
      <c r="AW50" s="886"/>
      <c r="AX50" s="886"/>
      <c r="AY50" s="886"/>
      <c r="AZ50" s="888"/>
      <c r="BA50" s="888"/>
      <c r="BB50" s="888"/>
      <c r="BC50" s="888"/>
      <c r="BD50" s="888"/>
      <c r="BE50" s="881"/>
      <c r="BF50" s="881"/>
      <c r="BG50" s="881"/>
      <c r="BH50" s="881"/>
      <c r="BI50" s="882"/>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85"/>
      <c r="R51" s="886"/>
      <c r="S51" s="886"/>
      <c r="T51" s="886"/>
      <c r="U51" s="886"/>
      <c r="V51" s="886"/>
      <c r="W51" s="886"/>
      <c r="X51" s="886"/>
      <c r="Y51" s="886"/>
      <c r="Z51" s="886"/>
      <c r="AA51" s="886"/>
      <c r="AB51" s="886"/>
      <c r="AC51" s="886"/>
      <c r="AD51" s="886"/>
      <c r="AE51" s="887"/>
      <c r="AF51" s="822"/>
      <c r="AG51" s="823"/>
      <c r="AH51" s="823"/>
      <c r="AI51" s="823"/>
      <c r="AJ51" s="824"/>
      <c r="AK51" s="889"/>
      <c r="AL51" s="886"/>
      <c r="AM51" s="886"/>
      <c r="AN51" s="886"/>
      <c r="AO51" s="886"/>
      <c r="AP51" s="886"/>
      <c r="AQ51" s="886"/>
      <c r="AR51" s="886"/>
      <c r="AS51" s="886"/>
      <c r="AT51" s="886"/>
      <c r="AU51" s="886"/>
      <c r="AV51" s="886"/>
      <c r="AW51" s="886"/>
      <c r="AX51" s="886"/>
      <c r="AY51" s="886"/>
      <c r="AZ51" s="888"/>
      <c r="BA51" s="888"/>
      <c r="BB51" s="888"/>
      <c r="BC51" s="888"/>
      <c r="BD51" s="888"/>
      <c r="BE51" s="881"/>
      <c r="BF51" s="881"/>
      <c r="BG51" s="881"/>
      <c r="BH51" s="881"/>
      <c r="BI51" s="882"/>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85"/>
      <c r="R52" s="886"/>
      <c r="S52" s="886"/>
      <c r="T52" s="886"/>
      <c r="U52" s="886"/>
      <c r="V52" s="886"/>
      <c r="W52" s="886"/>
      <c r="X52" s="886"/>
      <c r="Y52" s="886"/>
      <c r="Z52" s="886"/>
      <c r="AA52" s="886"/>
      <c r="AB52" s="886"/>
      <c r="AC52" s="886"/>
      <c r="AD52" s="886"/>
      <c r="AE52" s="887"/>
      <c r="AF52" s="822"/>
      <c r="AG52" s="823"/>
      <c r="AH52" s="823"/>
      <c r="AI52" s="823"/>
      <c r="AJ52" s="824"/>
      <c r="AK52" s="889"/>
      <c r="AL52" s="886"/>
      <c r="AM52" s="886"/>
      <c r="AN52" s="886"/>
      <c r="AO52" s="886"/>
      <c r="AP52" s="886"/>
      <c r="AQ52" s="886"/>
      <c r="AR52" s="886"/>
      <c r="AS52" s="886"/>
      <c r="AT52" s="886"/>
      <c r="AU52" s="886"/>
      <c r="AV52" s="886"/>
      <c r="AW52" s="886"/>
      <c r="AX52" s="886"/>
      <c r="AY52" s="886"/>
      <c r="AZ52" s="888"/>
      <c r="BA52" s="888"/>
      <c r="BB52" s="888"/>
      <c r="BC52" s="888"/>
      <c r="BD52" s="888"/>
      <c r="BE52" s="881"/>
      <c r="BF52" s="881"/>
      <c r="BG52" s="881"/>
      <c r="BH52" s="881"/>
      <c r="BI52" s="882"/>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85"/>
      <c r="R53" s="886"/>
      <c r="S53" s="886"/>
      <c r="T53" s="886"/>
      <c r="U53" s="886"/>
      <c r="V53" s="886"/>
      <c r="W53" s="886"/>
      <c r="X53" s="886"/>
      <c r="Y53" s="886"/>
      <c r="Z53" s="886"/>
      <c r="AA53" s="886"/>
      <c r="AB53" s="886"/>
      <c r="AC53" s="886"/>
      <c r="AD53" s="886"/>
      <c r="AE53" s="887"/>
      <c r="AF53" s="822"/>
      <c r="AG53" s="823"/>
      <c r="AH53" s="823"/>
      <c r="AI53" s="823"/>
      <c r="AJ53" s="824"/>
      <c r="AK53" s="889"/>
      <c r="AL53" s="886"/>
      <c r="AM53" s="886"/>
      <c r="AN53" s="886"/>
      <c r="AO53" s="886"/>
      <c r="AP53" s="886"/>
      <c r="AQ53" s="886"/>
      <c r="AR53" s="886"/>
      <c r="AS53" s="886"/>
      <c r="AT53" s="886"/>
      <c r="AU53" s="886"/>
      <c r="AV53" s="886"/>
      <c r="AW53" s="886"/>
      <c r="AX53" s="886"/>
      <c r="AY53" s="886"/>
      <c r="AZ53" s="888"/>
      <c r="BA53" s="888"/>
      <c r="BB53" s="888"/>
      <c r="BC53" s="888"/>
      <c r="BD53" s="888"/>
      <c r="BE53" s="881"/>
      <c r="BF53" s="881"/>
      <c r="BG53" s="881"/>
      <c r="BH53" s="881"/>
      <c r="BI53" s="882"/>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85"/>
      <c r="R54" s="886"/>
      <c r="S54" s="886"/>
      <c r="T54" s="886"/>
      <c r="U54" s="886"/>
      <c r="V54" s="886"/>
      <c r="W54" s="886"/>
      <c r="X54" s="886"/>
      <c r="Y54" s="886"/>
      <c r="Z54" s="886"/>
      <c r="AA54" s="886"/>
      <c r="AB54" s="886"/>
      <c r="AC54" s="886"/>
      <c r="AD54" s="886"/>
      <c r="AE54" s="887"/>
      <c r="AF54" s="822"/>
      <c r="AG54" s="823"/>
      <c r="AH54" s="823"/>
      <c r="AI54" s="823"/>
      <c r="AJ54" s="824"/>
      <c r="AK54" s="889"/>
      <c r="AL54" s="886"/>
      <c r="AM54" s="886"/>
      <c r="AN54" s="886"/>
      <c r="AO54" s="886"/>
      <c r="AP54" s="886"/>
      <c r="AQ54" s="886"/>
      <c r="AR54" s="886"/>
      <c r="AS54" s="886"/>
      <c r="AT54" s="886"/>
      <c r="AU54" s="886"/>
      <c r="AV54" s="886"/>
      <c r="AW54" s="886"/>
      <c r="AX54" s="886"/>
      <c r="AY54" s="886"/>
      <c r="AZ54" s="888"/>
      <c r="BA54" s="888"/>
      <c r="BB54" s="888"/>
      <c r="BC54" s="888"/>
      <c r="BD54" s="888"/>
      <c r="BE54" s="881"/>
      <c r="BF54" s="881"/>
      <c r="BG54" s="881"/>
      <c r="BH54" s="881"/>
      <c r="BI54" s="882"/>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85"/>
      <c r="R55" s="886"/>
      <c r="S55" s="886"/>
      <c r="T55" s="886"/>
      <c r="U55" s="886"/>
      <c r="V55" s="886"/>
      <c r="W55" s="886"/>
      <c r="X55" s="886"/>
      <c r="Y55" s="886"/>
      <c r="Z55" s="886"/>
      <c r="AA55" s="886"/>
      <c r="AB55" s="886"/>
      <c r="AC55" s="886"/>
      <c r="AD55" s="886"/>
      <c r="AE55" s="887"/>
      <c r="AF55" s="822"/>
      <c r="AG55" s="823"/>
      <c r="AH55" s="823"/>
      <c r="AI55" s="823"/>
      <c r="AJ55" s="824"/>
      <c r="AK55" s="889"/>
      <c r="AL55" s="886"/>
      <c r="AM55" s="886"/>
      <c r="AN55" s="886"/>
      <c r="AO55" s="886"/>
      <c r="AP55" s="886"/>
      <c r="AQ55" s="886"/>
      <c r="AR55" s="886"/>
      <c r="AS55" s="886"/>
      <c r="AT55" s="886"/>
      <c r="AU55" s="886"/>
      <c r="AV55" s="886"/>
      <c r="AW55" s="886"/>
      <c r="AX55" s="886"/>
      <c r="AY55" s="886"/>
      <c r="AZ55" s="888"/>
      <c r="BA55" s="888"/>
      <c r="BB55" s="888"/>
      <c r="BC55" s="888"/>
      <c r="BD55" s="888"/>
      <c r="BE55" s="881"/>
      <c r="BF55" s="881"/>
      <c r="BG55" s="881"/>
      <c r="BH55" s="881"/>
      <c r="BI55" s="882"/>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85"/>
      <c r="R56" s="886"/>
      <c r="S56" s="886"/>
      <c r="T56" s="886"/>
      <c r="U56" s="886"/>
      <c r="V56" s="886"/>
      <c r="W56" s="886"/>
      <c r="X56" s="886"/>
      <c r="Y56" s="886"/>
      <c r="Z56" s="886"/>
      <c r="AA56" s="886"/>
      <c r="AB56" s="886"/>
      <c r="AC56" s="886"/>
      <c r="AD56" s="886"/>
      <c r="AE56" s="887"/>
      <c r="AF56" s="822"/>
      <c r="AG56" s="823"/>
      <c r="AH56" s="823"/>
      <c r="AI56" s="823"/>
      <c r="AJ56" s="824"/>
      <c r="AK56" s="889"/>
      <c r="AL56" s="886"/>
      <c r="AM56" s="886"/>
      <c r="AN56" s="886"/>
      <c r="AO56" s="886"/>
      <c r="AP56" s="886"/>
      <c r="AQ56" s="886"/>
      <c r="AR56" s="886"/>
      <c r="AS56" s="886"/>
      <c r="AT56" s="886"/>
      <c r="AU56" s="886"/>
      <c r="AV56" s="886"/>
      <c r="AW56" s="886"/>
      <c r="AX56" s="886"/>
      <c r="AY56" s="886"/>
      <c r="AZ56" s="888"/>
      <c r="BA56" s="888"/>
      <c r="BB56" s="888"/>
      <c r="BC56" s="888"/>
      <c r="BD56" s="888"/>
      <c r="BE56" s="881"/>
      <c r="BF56" s="881"/>
      <c r="BG56" s="881"/>
      <c r="BH56" s="881"/>
      <c r="BI56" s="882"/>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85"/>
      <c r="R57" s="886"/>
      <c r="S57" s="886"/>
      <c r="T57" s="886"/>
      <c r="U57" s="886"/>
      <c r="V57" s="886"/>
      <c r="W57" s="886"/>
      <c r="X57" s="886"/>
      <c r="Y57" s="886"/>
      <c r="Z57" s="886"/>
      <c r="AA57" s="886"/>
      <c r="AB57" s="886"/>
      <c r="AC57" s="886"/>
      <c r="AD57" s="886"/>
      <c r="AE57" s="887"/>
      <c r="AF57" s="822"/>
      <c r="AG57" s="823"/>
      <c r="AH57" s="823"/>
      <c r="AI57" s="823"/>
      <c r="AJ57" s="824"/>
      <c r="AK57" s="889"/>
      <c r="AL57" s="886"/>
      <c r="AM57" s="886"/>
      <c r="AN57" s="886"/>
      <c r="AO57" s="886"/>
      <c r="AP57" s="886"/>
      <c r="AQ57" s="886"/>
      <c r="AR57" s="886"/>
      <c r="AS57" s="886"/>
      <c r="AT57" s="886"/>
      <c r="AU57" s="886"/>
      <c r="AV57" s="886"/>
      <c r="AW57" s="886"/>
      <c r="AX57" s="886"/>
      <c r="AY57" s="886"/>
      <c r="AZ57" s="888"/>
      <c r="BA57" s="888"/>
      <c r="BB57" s="888"/>
      <c r="BC57" s="888"/>
      <c r="BD57" s="888"/>
      <c r="BE57" s="881"/>
      <c r="BF57" s="881"/>
      <c r="BG57" s="881"/>
      <c r="BH57" s="881"/>
      <c r="BI57" s="882"/>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85"/>
      <c r="R58" s="886"/>
      <c r="S58" s="886"/>
      <c r="T58" s="886"/>
      <c r="U58" s="886"/>
      <c r="V58" s="886"/>
      <c r="W58" s="886"/>
      <c r="X58" s="886"/>
      <c r="Y58" s="886"/>
      <c r="Z58" s="886"/>
      <c r="AA58" s="886"/>
      <c r="AB58" s="886"/>
      <c r="AC58" s="886"/>
      <c r="AD58" s="886"/>
      <c r="AE58" s="887"/>
      <c r="AF58" s="822"/>
      <c r="AG58" s="823"/>
      <c r="AH58" s="823"/>
      <c r="AI58" s="823"/>
      <c r="AJ58" s="824"/>
      <c r="AK58" s="889"/>
      <c r="AL58" s="886"/>
      <c r="AM58" s="886"/>
      <c r="AN58" s="886"/>
      <c r="AO58" s="886"/>
      <c r="AP58" s="886"/>
      <c r="AQ58" s="886"/>
      <c r="AR58" s="886"/>
      <c r="AS58" s="886"/>
      <c r="AT58" s="886"/>
      <c r="AU58" s="886"/>
      <c r="AV58" s="886"/>
      <c r="AW58" s="886"/>
      <c r="AX58" s="886"/>
      <c r="AY58" s="886"/>
      <c r="AZ58" s="888"/>
      <c r="BA58" s="888"/>
      <c r="BB58" s="888"/>
      <c r="BC58" s="888"/>
      <c r="BD58" s="888"/>
      <c r="BE58" s="881"/>
      <c r="BF58" s="881"/>
      <c r="BG58" s="881"/>
      <c r="BH58" s="881"/>
      <c r="BI58" s="882"/>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85"/>
      <c r="R59" s="886"/>
      <c r="S59" s="886"/>
      <c r="T59" s="886"/>
      <c r="U59" s="886"/>
      <c r="V59" s="886"/>
      <c r="W59" s="886"/>
      <c r="X59" s="886"/>
      <c r="Y59" s="886"/>
      <c r="Z59" s="886"/>
      <c r="AA59" s="886"/>
      <c r="AB59" s="886"/>
      <c r="AC59" s="886"/>
      <c r="AD59" s="886"/>
      <c r="AE59" s="887"/>
      <c r="AF59" s="822"/>
      <c r="AG59" s="823"/>
      <c r="AH59" s="823"/>
      <c r="AI59" s="823"/>
      <c r="AJ59" s="824"/>
      <c r="AK59" s="889"/>
      <c r="AL59" s="886"/>
      <c r="AM59" s="886"/>
      <c r="AN59" s="886"/>
      <c r="AO59" s="886"/>
      <c r="AP59" s="886"/>
      <c r="AQ59" s="886"/>
      <c r="AR59" s="886"/>
      <c r="AS59" s="886"/>
      <c r="AT59" s="886"/>
      <c r="AU59" s="886"/>
      <c r="AV59" s="886"/>
      <c r="AW59" s="886"/>
      <c r="AX59" s="886"/>
      <c r="AY59" s="886"/>
      <c r="AZ59" s="888"/>
      <c r="BA59" s="888"/>
      <c r="BB59" s="888"/>
      <c r="BC59" s="888"/>
      <c r="BD59" s="888"/>
      <c r="BE59" s="881"/>
      <c r="BF59" s="881"/>
      <c r="BG59" s="881"/>
      <c r="BH59" s="881"/>
      <c r="BI59" s="882"/>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85"/>
      <c r="R60" s="886"/>
      <c r="S60" s="886"/>
      <c r="T60" s="886"/>
      <c r="U60" s="886"/>
      <c r="V60" s="886"/>
      <c r="W60" s="886"/>
      <c r="X60" s="886"/>
      <c r="Y60" s="886"/>
      <c r="Z60" s="886"/>
      <c r="AA60" s="886"/>
      <c r="AB60" s="886"/>
      <c r="AC60" s="886"/>
      <c r="AD60" s="886"/>
      <c r="AE60" s="887"/>
      <c r="AF60" s="822"/>
      <c r="AG60" s="823"/>
      <c r="AH60" s="823"/>
      <c r="AI60" s="823"/>
      <c r="AJ60" s="824"/>
      <c r="AK60" s="889"/>
      <c r="AL60" s="886"/>
      <c r="AM60" s="886"/>
      <c r="AN60" s="886"/>
      <c r="AO60" s="886"/>
      <c r="AP60" s="886"/>
      <c r="AQ60" s="886"/>
      <c r="AR60" s="886"/>
      <c r="AS60" s="886"/>
      <c r="AT60" s="886"/>
      <c r="AU60" s="886"/>
      <c r="AV60" s="886"/>
      <c r="AW60" s="886"/>
      <c r="AX60" s="886"/>
      <c r="AY60" s="886"/>
      <c r="AZ60" s="888"/>
      <c r="BA60" s="888"/>
      <c r="BB60" s="888"/>
      <c r="BC60" s="888"/>
      <c r="BD60" s="888"/>
      <c r="BE60" s="881"/>
      <c r="BF60" s="881"/>
      <c r="BG60" s="881"/>
      <c r="BH60" s="881"/>
      <c r="BI60" s="882"/>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85"/>
      <c r="R61" s="886"/>
      <c r="S61" s="886"/>
      <c r="T61" s="886"/>
      <c r="U61" s="886"/>
      <c r="V61" s="886"/>
      <c r="W61" s="886"/>
      <c r="X61" s="886"/>
      <c r="Y61" s="886"/>
      <c r="Z61" s="886"/>
      <c r="AA61" s="886"/>
      <c r="AB61" s="886"/>
      <c r="AC61" s="886"/>
      <c r="AD61" s="886"/>
      <c r="AE61" s="887"/>
      <c r="AF61" s="822"/>
      <c r="AG61" s="823"/>
      <c r="AH61" s="823"/>
      <c r="AI61" s="823"/>
      <c r="AJ61" s="824"/>
      <c r="AK61" s="889"/>
      <c r="AL61" s="886"/>
      <c r="AM61" s="886"/>
      <c r="AN61" s="886"/>
      <c r="AO61" s="886"/>
      <c r="AP61" s="886"/>
      <c r="AQ61" s="886"/>
      <c r="AR61" s="886"/>
      <c r="AS61" s="886"/>
      <c r="AT61" s="886"/>
      <c r="AU61" s="886"/>
      <c r="AV61" s="886"/>
      <c r="AW61" s="886"/>
      <c r="AX61" s="886"/>
      <c r="AY61" s="886"/>
      <c r="AZ61" s="888"/>
      <c r="BA61" s="888"/>
      <c r="BB61" s="888"/>
      <c r="BC61" s="888"/>
      <c r="BD61" s="888"/>
      <c r="BE61" s="881"/>
      <c r="BF61" s="881"/>
      <c r="BG61" s="881"/>
      <c r="BH61" s="881"/>
      <c r="BI61" s="882"/>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85"/>
      <c r="R62" s="886"/>
      <c r="S62" s="886"/>
      <c r="T62" s="886"/>
      <c r="U62" s="886"/>
      <c r="V62" s="886"/>
      <c r="W62" s="886"/>
      <c r="X62" s="886"/>
      <c r="Y62" s="886"/>
      <c r="Z62" s="886"/>
      <c r="AA62" s="886"/>
      <c r="AB62" s="886"/>
      <c r="AC62" s="886"/>
      <c r="AD62" s="886"/>
      <c r="AE62" s="887"/>
      <c r="AF62" s="822"/>
      <c r="AG62" s="823"/>
      <c r="AH62" s="823"/>
      <c r="AI62" s="823"/>
      <c r="AJ62" s="824"/>
      <c r="AK62" s="889"/>
      <c r="AL62" s="886"/>
      <c r="AM62" s="886"/>
      <c r="AN62" s="886"/>
      <c r="AO62" s="886"/>
      <c r="AP62" s="886"/>
      <c r="AQ62" s="886"/>
      <c r="AR62" s="886"/>
      <c r="AS62" s="886"/>
      <c r="AT62" s="886"/>
      <c r="AU62" s="886"/>
      <c r="AV62" s="886"/>
      <c r="AW62" s="886"/>
      <c r="AX62" s="886"/>
      <c r="AY62" s="886"/>
      <c r="AZ62" s="888"/>
      <c r="BA62" s="888"/>
      <c r="BB62" s="888"/>
      <c r="BC62" s="888"/>
      <c r="BD62" s="888"/>
      <c r="BE62" s="881"/>
      <c r="BF62" s="881"/>
      <c r="BG62" s="881"/>
      <c r="BH62" s="881"/>
      <c r="BI62" s="882"/>
      <c r="BJ62" s="897" t="s">
        <v>408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389</v>
      </c>
      <c r="B63" s="825" t="s">
        <v>409</v>
      </c>
      <c r="C63" s="826"/>
      <c r="D63" s="826"/>
      <c r="E63" s="826"/>
      <c r="F63" s="826"/>
      <c r="G63" s="826"/>
      <c r="H63" s="826"/>
      <c r="I63" s="826"/>
      <c r="J63" s="826"/>
      <c r="K63" s="826"/>
      <c r="L63" s="826"/>
      <c r="M63" s="826"/>
      <c r="N63" s="826"/>
      <c r="O63" s="826"/>
      <c r="P63" s="827"/>
      <c r="Q63" s="890"/>
      <c r="R63" s="891"/>
      <c r="S63" s="891"/>
      <c r="T63" s="891"/>
      <c r="U63" s="891"/>
      <c r="V63" s="891"/>
      <c r="W63" s="891"/>
      <c r="X63" s="891"/>
      <c r="Y63" s="891"/>
      <c r="Z63" s="891"/>
      <c r="AA63" s="891"/>
      <c r="AB63" s="891"/>
      <c r="AC63" s="891"/>
      <c r="AD63" s="891"/>
      <c r="AE63" s="892"/>
      <c r="AF63" s="893">
        <v>20683</v>
      </c>
      <c r="AG63" s="894"/>
      <c r="AH63" s="894"/>
      <c r="AI63" s="894"/>
      <c r="AJ63" s="895"/>
      <c r="AK63" s="896"/>
      <c r="AL63" s="891"/>
      <c r="AM63" s="891"/>
      <c r="AN63" s="891"/>
      <c r="AO63" s="891"/>
      <c r="AP63" s="894">
        <v>56173</v>
      </c>
      <c r="AQ63" s="894"/>
      <c r="AR63" s="894"/>
      <c r="AS63" s="894"/>
      <c r="AT63" s="894"/>
      <c r="AU63" s="894">
        <v>30634</v>
      </c>
      <c r="AV63" s="894"/>
      <c r="AW63" s="894"/>
      <c r="AX63" s="894"/>
      <c r="AY63" s="894"/>
      <c r="AZ63" s="898"/>
      <c r="BA63" s="898"/>
      <c r="BB63" s="898"/>
      <c r="BC63" s="898"/>
      <c r="BD63" s="898"/>
      <c r="BE63" s="899"/>
      <c r="BF63" s="899"/>
      <c r="BG63" s="899"/>
      <c r="BH63" s="899"/>
      <c r="BI63" s="900"/>
      <c r="BJ63" s="901" t="s">
        <v>128</v>
      </c>
      <c r="BK63" s="902"/>
      <c r="BL63" s="902"/>
      <c r="BM63" s="902"/>
      <c r="BN63" s="903"/>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411</v>
      </c>
      <c r="B66" s="764"/>
      <c r="C66" s="764"/>
      <c r="D66" s="764"/>
      <c r="E66" s="764"/>
      <c r="F66" s="764"/>
      <c r="G66" s="764"/>
      <c r="H66" s="764"/>
      <c r="I66" s="764"/>
      <c r="J66" s="764"/>
      <c r="K66" s="764"/>
      <c r="L66" s="764"/>
      <c r="M66" s="764"/>
      <c r="N66" s="764"/>
      <c r="O66" s="764"/>
      <c r="P66" s="765"/>
      <c r="Q66" s="769" t="s">
        <v>412</v>
      </c>
      <c r="R66" s="770"/>
      <c r="S66" s="770"/>
      <c r="T66" s="770"/>
      <c r="U66" s="771"/>
      <c r="V66" s="769" t="s">
        <v>394</v>
      </c>
      <c r="W66" s="770"/>
      <c r="X66" s="770"/>
      <c r="Y66" s="770"/>
      <c r="Z66" s="771"/>
      <c r="AA66" s="769" t="s">
        <v>395</v>
      </c>
      <c r="AB66" s="770"/>
      <c r="AC66" s="770"/>
      <c r="AD66" s="770"/>
      <c r="AE66" s="771"/>
      <c r="AF66" s="904" t="s">
        <v>396</v>
      </c>
      <c r="AG66" s="851"/>
      <c r="AH66" s="851"/>
      <c r="AI66" s="851"/>
      <c r="AJ66" s="905"/>
      <c r="AK66" s="769" t="s">
        <v>397</v>
      </c>
      <c r="AL66" s="764"/>
      <c r="AM66" s="764"/>
      <c r="AN66" s="764"/>
      <c r="AO66" s="765"/>
      <c r="AP66" s="769" t="s">
        <v>398</v>
      </c>
      <c r="AQ66" s="770"/>
      <c r="AR66" s="770"/>
      <c r="AS66" s="770"/>
      <c r="AT66" s="771"/>
      <c r="AU66" s="769" t="s">
        <v>413</v>
      </c>
      <c r="AV66" s="770"/>
      <c r="AW66" s="770"/>
      <c r="AX66" s="770"/>
      <c r="AY66" s="771"/>
      <c r="AZ66" s="769" t="s">
        <v>375</v>
      </c>
      <c r="BA66" s="770"/>
      <c r="BB66" s="770"/>
      <c r="BC66" s="770"/>
      <c r="BD66" s="776"/>
      <c r="BE66" s="241"/>
      <c r="BF66" s="241"/>
      <c r="BG66" s="241"/>
      <c r="BH66" s="241"/>
      <c r="BI66" s="241"/>
      <c r="BJ66" s="241"/>
      <c r="BK66" s="241"/>
      <c r="BL66" s="241"/>
      <c r="BM66" s="241"/>
      <c r="BN66" s="241"/>
      <c r="BO66" s="241"/>
      <c r="BP66" s="241"/>
      <c r="BQ66" s="238">
        <v>60</v>
      </c>
      <c r="BR66" s="243"/>
      <c r="BS66" s="909"/>
      <c r="BT66" s="910"/>
      <c r="BU66" s="910"/>
      <c r="BV66" s="910"/>
      <c r="BW66" s="910"/>
      <c r="BX66" s="910"/>
      <c r="BY66" s="910"/>
      <c r="BZ66" s="910"/>
      <c r="CA66" s="910"/>
      <c r="CB66" s="910"/>
      <c r="CC66" s="910"/>
      <c r="CD66" s="910"/>
      <c r="CE66" s="910"/>
      <c r="CF66" s="910"/>
      <c r="CG66" s="915"/>
      <c r="CH66" s="912"/>
      <c r="CI66" s="913"/>
      <c r="CJ66" s="913"/>
      <c r="CK66" s="913"/>
      <c r="CL66" s="914"/>
      <c r="CM66" s="912"/>
      <c r="CN66" s="913"/>
      <c r="CO66" s="913"/>
      <c r="CP66" s="913"/>
      <c r="CQ66" s="914"/>
      <c r="CR66" s="912"/>
      <c r="CS66" s="913"/>
      <c r="CT66" s="913"/>
      <c r="CU66" s="913"/>
      <c r="CV66" s="914"/>
      <c r="CW66" s="912"/>
      <c r="CX66" s="913"/>
      <c r="CY66" s="913"/>
      <c r="CZ66" s="913"/>
      <c r="DA66" s="914"/>
      <c r="DB66" s="912"/>
      <c r="DC66" s="913"/>
      <c r="DD66" s="913"/>
      <c r="DE66" s="913"/>
      <c r="DF66" s="914"/>
      <c r="DG66" s="912"/>
      <c r="DH66" s="913"/>
      <c r="DI66" s="913"/>
      <c r="DJ66" s="913"/>
      <c r="DK66" s="914"/>
      <c r="DL66" s="912"/>
      <c r="DM66" s="913"/>
      <c r="DN66" s="913"/>
      <c r="DO66" s="913"/>
      <c r="DP66" s="914"/>
      <c r="DQ66" s="912"/>
      <c r="DR66" s="913"/>
      <c r="DS66" s="913"/>
      <c r="DT66" s="913"/>
      <c r="DU66" s="914"/>
      <c r="DV66" s="909"/>
      <c r="DW66" s="910"/>
      <c r="DX66" s="910"/>
      <c r="DY66" s="910"/>
      <c r="DZ66" s="911"/>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906"/>
      <c r="AG67" s="854"/>
      <c r="AH67" s="854"/>
      <c r="AI67" s="854"/>
      <c r="AJ67" s="907"/>
      <c r="AK67" s="908"/>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909"/>
      <c r="BT67" s="910"/>
      <c r="BU67" s="910"/>
      <c r="BV67" s="910"/>
      <c r="BW67" s="910"/>
      <c r="BX67" s="910"/>
      <c r="BY67" s="910"/>
      <c r="BZ67" s="910"/>
      <c r="CA67" s="910"/>
      <c r="CB67" s="910"/>
      <c r="CC67" s="910"/>
      <c r="CD67" s="910"/>
      <c r="CE67" s="910"/>
      <c r="CF67" s="910"/>
      <c r="CG67" s="915"/>
      <c r="CH67" s="912"/>
      <c r="CI67" s="913"/>
      <c r="CJ67" s="913"/>
      <c r="CK67" s="913"/>
      <c r="CL67" s="914"/>
      <c r="CM67" s="912"/>
      <c r="CN67" s="913"/>
      <c r="CO67" s="913"/>
      <c r="CP67" s="913"/>
      <c r="CQ67" s="914"/>
      <c r="CR67" s="912"/>
      <c r="CS67" s="913"/>
      <c r="CT67" s="913"/>
      <c r="CU67" s="913"/>
      <c r="CV67" s="914"/>
      <c r="CW67" s="912"/>
      <c r="CX67" s="913"/>
      <c r="CY67" s="913"/>
      <c r="CZ67" s="913"/>
      <c r="DA67" s="914"/>
      <c r="DB67" s="912"/>
      <c r="DC67" s="913"/>
      <c r="DD67" s="913"/>
      <c r="DE67" s="913"/>
      <c r="DF67" s="914"/>
      <c r="DG67" s="912"/>
      <c r="DH67" s="913"/>
      <c r="DI67" s="913"/>
      <c r="DJ67" s="913"/>
      <c r="DK67" s="914"/>
      <c r="DL67" s="912"/>
      <c r="DM67" s="913"/>
      <c r="DN67" s="913"/>
      <c r="DO67" s="913"/>
      <c r="DP67" s="914"/>
      <c r="DQ67" s="912"/>
      <c r="DR67" s="913"/>
      <c r="DS67" s="913"/>
      <c r="DT67" s="913"/>
      <c r="DU67" s="914"/>
      <c r="DV67" s="909"/>
      <c r="DW67" s="910"/>
      <c r="DX67" s="910"/>
      <c r="DY67" s="910"/>
      <c r="DZ67" s="911"/>
      <c r="EA67" s="230"/>
    </row>
    <row r="68" spans="1:131" ht="26.25" customHeight="1" thickTop="1" x14ac:dyDescent="0.2">
      <c r="A68" s="236">
        <v>1</v>
      </c>
      <c r="B68" s="919" t="s">
        <v>572</v>
      </c>
      <c r="C68" s="920"/>
      <c r="D68" s="920"/>
      <c r="E68" s="920"/>
      <c r="F68" s="920"/>
      <c r="G68" s="920"/>
      <c r="H68" s="920"/>
      <c r="I68" s="920"/>
      <c r="J68" s="920"/>
      <c r="K68" s="920"/>
      <c r="L68" s="920"/>
      <c r="M68" s="920"/>
      <c r="N68" s="920"/>
      <c r="O68" s="920"/>
      <c r="P68" s="921"/>
      <c r="Q68" s="922">
        <v>4650</v>
      </c>
      <c r="R68" s="916"/>
      <c r="S68" s="916"/>
      <c r="T68" s="916"/>
      <c r="U68" s="916"/>
      <c r="V68" s="916">
        <v>3728</v>
      </c>
      <c r="W68" s="916"/>
      <c r="X68" s="916"/>
      <c r="Y68" s="916"/>
      <c r="Z68" s="916"/>
      <c r="AA68" s="916">
        <v>922</v>
      </c>
      <c r="AB68" s="916"/>
      <c r="AC68" s="916"/>
      <c r="AD68" s="916"/>
      <c r="AE68" s="916"/>
      <c r="AF68" s="916">
        <v>922</v>
      </c>
      <c r="AG68" s="916"/>
      <c r="AH68" s="916"/>
      <c r="AI68" s="916"/>
      <c r="AJ68" s="916"/>
      <c r="AK68" s="916" t="s">
        <v>509</v>
      </c>
      <c r="AL68" s="916"/>
      <c r="AM68" s="916"/>
      <c r="AN68" s="916"/>
      <c r="AO68" s="916"/>
      <c r="AP68" s="916">
        <v>6756</v>
      </c>
      <c r="AQ68" s="916"/>
      <c r="AR68" s="916"/>
      <c r="AS68" s="916"/>
      <c r="AT68" s="916"/>
      <c r="AU68" s="916">
        <v>4580</v>
      </c>
      <c r="AV68" s="916"/>
      <c r="AW68" s="916"/>
      <c r="AX68" s="916"/>
      <c r="AY68" s="916"/>
      <c r="AZ68" s="917"/>
      <c r="BA68" s="917"/>
      <c r="BB68" s="917"/>
      <c r="BC68" s="917"/>
      <c r="BD68" s="918"/>
      <c r="BE68" s="241"/>
      <c r="BF68" s="241"/>
      <c r="BG68" s="241"/>
      <c r="BH68" s="241"/>
      <c r="BI68" s="241"/>
      <c r="BJ68" s="241"/>
      <c r="BK68" s="241"/>
      <c r="BL68" s="241"/>
      <c r="BM68" s="241"/>
      <c r="BN68" s="241"/>
      <c r="BO68" s="241"/>
      <c r="BP68" s="241"/>
      <c r="BQ68" s="238">
        <v>62</v>
      </c>
      <c r="BR68" s="243"/>
      <c r="BS68" s="909"/>
      <c r="BT68" s="910"/>
      <c r="BU68" s="910"/>
      <c r="BV68" s="910"/>
      <c r="BW68" s="910"/>
      <c r="BX68" s="910"/>
      <c r="BY68" s="910"/>
      <c r="BZ68" s="910"/>
      <c r="CA68" s="910"/>
      <c r="CB68" s="910"/>
      <c r="CC68" s="910"/>
      <c r="CD68" s="910"/>
      <c r="CE68" s="910"/>
      <c r="CF68" s="910"/>
      <c r="CG68" s="915"/>
      <c r="CH68" s="912"/>
      <c r="CI68" s="913"/>
      <c r="CJ68" s="913"/>
      <c r="CK68" s="913"/>
      <c r="CL68" s="914"/>
      <c r="CM68" s="912"/>
      <c r="CN68" s="913"/>
      <c r="CO68" s="913"/>
      <c r="CP68" s="913"/>
      <c r="CQ68" s="914"/>
      <c r="CR68" s="912"/>
      <c r="CS68" s="913"/>
      <c r="CT68" s="913"/>
      <c r="CU68" s="913"/>
      <c r="CV68" s="914"/>
      <c r="CW68" s="912"/>
      <c r="CX68" s="913"/>
      <c r="CY68" s="913"/>
      <c r="CZ68" s="913"/>
      <c r="DA68" s="914"/>
      <c r="DB68" s="912"/>
      <c r="DC68" s="913"/>
      <c r="DD68" s="913"/>
      <c r="DE68" s="913"/>
      <c r="DF68" s="914"/>
      <c r="DG68" s="912"/>
      <c r="DH68" s="913"/>
      <c r="DI68" s="913"/>
      <c r="DJ68" s="913"/>
      <c r="DK68" s="914"/>
      <c r="DL68" s="912"/>
      <c r="DM68" s="913"/>
      <c r="DN68" s="913"/>
      <c r="DO68" s="913"/>
      <c r="DP68" s="914"/>
      <c r="DQ68" s="912"/>
      <c r="DR68" s="913"/>
      <c r="DS68" s="913"/>
      <c r="DT68" s="913"/>
      <c r="DU68" s="914"/>
      <c r="DV68" s="909"/>
      <c r="DW68" s="910"/>
      <c r="DX68" s="910"/>
      <c r="DY68" s="910"/>
      <c r="DZ68" s="911"/>
      <c r="EA68" s="230"/>
    </row>
    <row r="69" spans="1:131" ht="26.25" customHeight="1" x14ac:dyDescent="0.2">
      <c r="A69" s="238">
        <v>2</v>
      </c>
      <c r="B69" s="923" t="s">
        <v>577</v>
      </c>
      <c r="C69" s="924"/>
      <c r="D69" s="924"/>
      <c r="E69" s="924"/>
      <c r="F69" s="924"/>
      <c r="G69" s="924"/>
      <c r="H69" s="924"/>
      <c r="I69" s="924"/>
      <c r="J69" s="924"/>
      <c r="K69" s="924"/>
      <c r="L69" s="924"/>
      <c r="M69" s="924"/>
      <c r="N69" s="924"/>
      <c r="O69" s="924"/>
      <c r="P69" s="925"/>
      <c r="Q69" s="926">
        <v>194</v>
      </c>
      <c r="R69" s="883"/>
      <c r="S69" s="883"/>
      <c r="T69" s="883"/>
      <c r="U69" s="883"/>
      <c r="V69" s="883">
        <v>178</v>
      </c>
      <c r="W69" s="883"/>
      <c r="X69" s="883"/>
      <c r="Y69" s="883"/>
      <c r="Z69" s="883"/>
      <c r="AA69" s="883">
        <v>16</v>
      </c>
      <c r="AB69" s="883"/>
      <c r="AC69" s="883"/>
      <c r="AD69" s="883"/>
      <c r="AE69" s="883"/>
      <c r="AF69" s="883">
        <v>16</v>
      </c>
      <c r="AG69" s="883"/>
      <c r="AH69" s="883"/>
      <c r="AI69" s="883"/>
      <c r="AJ69" s="883"/>
      <c r="AK69" s="883" t="s">
        <v>571</v>
      </c>
      <c r="AL69" s="883"/>
      <c r="AM69" s="883"/>
      <c r="AN69" s="883"/>
      <c r="AO69" s="883"/>
      <c r="AP69" s="883" t="s">
        <v>571</v>
      </c>
      <c r="AQ69" s="883"/>
      <c r="AR69" s="883"/>
      <c r="AS69" s="883"/>
      <c r="AT69" s="883"/>
      <c r="AU69" s="883" t="s">
        <v>571</v>
      </c>
      <c r="AV69" s="883"/>
      <c r="AW69" s="883"/>
      <c r="AX69" s="883"/>
      <c r="AY69" s="883"/>
      <c r="AZ69" s="881"/>
      <c r="BA69" s="881"/>
      <c r="BB69" s="881"/>
      <c r="BC69" s="881"/>
      <c r="BD69" s="882"/>
      <c r="BE69" s="241"/>
      <c r="BF69" s="241"/>
      <c r="BG69" s="241"/>
      <c r="BH69" s="241"/>
      <c r="BI69" s="241"/>
      <c r="BJ69" s="241"/>
      <c r="BK69" s="241"/>
      <c r="BL69" s="241"/>
      <c r="BM69" s="241"/>
      <c r="BN69" s="241"/>
      <c r="BO69" s="241"/>
      <c r="BP69" s="241"/>
      <c r="BQ69" s="238">
        <v>63</v>
      </c>
      <c r="BR69" s="243"/>
      <c r="BS69" s="909"/>
      <c r="BT69" s="910"/>
      <c r="BU69" s="910"/>
      <c r="BV69" s="910"/>
      <c r="BW69" s="910"/>
      <c r="BX69" s="910"/>
      <c r="BY69" s="910"/>
      <c r="BZ69" s="910"/>
      <c r="CA69" s="910"/>
      <c r="CB69" s="910"/>
      <c r="CC69" s="910"/>
      <c r="CD69" s="910"/>
      <c r="CE69" s="910"/>
      <c r="CF69" s="910"/>
      <c r="CG69" s="915"/>
      <c r="CH69" s="912"/>
      <c r="CI69" s="913"/>
      <c r="CJ69" s="913"/>
      <c r="CK69" s="913"/>
      <c r="CL69" s="914"/>
      <c r="CM69" s="912"/>
      <c r="CN69" s="913"/>
      <c r="CO69" s="913"/>
      <c r="CP69" s="913"/>
      <c r="CQ69" s="914"/>
      <c r="CR69" s="912"/>
      <c r="CS69" s="913"/>
      <c r="CT69" s="913"/>
      <c r="CU69" s="913"/>
      <c r="CV69" s="914"/>
      <c r="CW69" s="912"/>
      <c r="CX69" s="913"/>
      <c r="CY69" s="913"/>
      <c r="CZ69" s="913"/>
      <c r="DA69" s="914"/>
      <c r="DB69" s="912"/>
      <c r="DC69" s="913"/>
      <c r="DD69" s="913"/>
      <c r="DE69" s="913"/>
      <c r="DF69" s="914"/>
      <c r="DG69" s="912"/>
      <c r="DH69" s="913"/>
      <c r="DI69" s="913"/>
      <c r="DJ69" s="913"/>
      <c r="DK69" s="914"/>
      <c r="DL69" s="912"/>
      <c r="DM69" s="913"/>
      <c r="DN69" s="913"/>
      <c r="DO69" s="913"/>
      <c r="DP69" s="914"/>
      <c r="DQ69" s="912"/>
      <c r="DR69" s="913"/>
      <c r="DS69" s="913"/>
      <c r="DT69" s="913"/>
      <c r="DU69" s="914"/>
      <c r="DV69" s="909"/>
      <c r="DW69" s="910"/>
      <c r="DX69" s="910"/>
      <c r="DY69" s="910"/>
      <c r="DZ69" s="911"/>
      <c r="EA69" s="230"/>
    </row>
    <row r="70" spans="1:131" ht="26.25" customHeight="1" x14ac:dyDescent="0.2">
      <c r="A70" s="238">
        <v>3</v>
      </c>
      <c r="B70" s="923" t="s">
        <v>578</v>
      </c>
      <c r="C70" s="924"/>
      <c r="D70" s="924"/>
      <c r="E70" s="924"/>
      <c r="F70" s="924"/>
      <c r="G70" s="924"/>
      <c r="H70" s="924"/>
      <c r="I70" s="924"/>
      <c r="J70" s="924"/>
      <c r="K70" s="924"/>
      <c r="L70" s="924"/>
      <c r="M70" s="924"/>
      <c r="N70" s="924"/>
      <c r="O70" s="924"/>
      <c r="P70" s="925"/>
      <c r="Q70" s="926">
        <v>1305178</v>
      </c>
      <c r="R70" s="883"/>
      <c r="S70" s="883"/>
      <c r="T70" s="883"/>
      <c r="U70" s="883"/>
      <c r="V70" s="883">
        <v>1290844</v>
      </c>
      <c r="W70" s="883"/>
      <c r="X70" s="883"/>
      <c r="Y70" s="883"/>
      <c r="Z70" s="883"/>
      <c r="AA70" s="883">
        <v>14334</v>
      </c>
      <c r="AB70" s="883"/>
      <c r="AC70" s="883"/>
      <c r="AD70" s="883"/>
      <c r="AE70" s="883"/>
      <c r="AF70" s="883">
        <v>14334</v>
      </c>
      <c r="AG70" s="883"/>
      <c r="AH70" s="883"/>
      <c r="AI70" s="883"/>
      <c r="AJ70" s="883"/>
      <c r="AK70" s="883">
        <v>9500</v>
      </c>
      <c r="AL70" s="883"/>
      <c r="AM70" s="883"/>
      <c r="AN70" s="883"/>
      <c r="AO70" s="883"/>
      <c r="AP70" s="883" t="s">
        <v>571</v>
      </c>
      <c r="AQ70" s="883"/>
      <c r="AR70" s="883"/>
      <c r="AS70" s="883"/>
      <c r="AT70" s="883"/>
      <c r="AU70" s="883" t="s">
        <v>571</v>
      </c>
      <c r="AV70" s="883"/>
      <c r="AW70" s="883"/>
      <c r="AX70" s="883"/>
      <c r="AY70" s="883"/>
      <c r="AZ70" s="881"/>
      <c r="BA70" s="881"/>
      <c r="BB70" s="881"/>
      <c r="BC70" s="881"/>
      <c r="BD70" s="882"/>
      <c r="BE70" s="241"/>
      <c r="BF70" s="241"/>
      <c r="BG70" s="241"/>
      <c r="BH70" s="241"/>
      <c r="BI70" s="241"/>
      <c r="BJ70" s="241"/>
      <c r="BK70" s="241"/>
      <c r="BL70" s="241"/>
      <c r="BM70" s="241"/>
      <c r="BN70" s="241"/>
      <c r="BO70" s="241"/>
      <c r="BP70" s="241"/>
      <c r="BQ70" s="238">
        <v>64</v>
      </c>
      <c r="BR70" s="243"/>
      <c r="BS70" s="909"/>
      <c r="BT70" s="910"/>
      <c r="BU70" s="910"/>
      <c r="BV70" s="910"/>
      <c r="BW70" s="910"/>
      <c r="BX70" s="910"/>
      <c r="BY70" s="910"/>
      <c r="BZ70" s="910"/>
      <c r="CA70" s="910"/>
      <c r="CB70" s="910"/>
      <c r="CC70" s="910"/>
      <c r="CD70" s="910"/>
      <c r="CE70" s="910"/>
      <c r="CF70" s="910"/>
      <c r="CG70" s="915"/>
      <c r="CH70" s="912"/>
      <c r="CI70" s="913"/>
      <c r="CJ70" s="913"/>
      <c r="CK70" s="913"/>
      <c r="CL70" s="914"/>
      <c r="CM70" s="912"/>
      <c r="CN70" s="913"/>
      <c r="CO70" s="913"/>
      <c r="CP70" s="913"/>
      <c r="CQ70" s="914"/>
      <c r="CR70" s="912"/>
      <c r="CS70" s="913"/>
      <c r="CT70" s="913"/>
      <c r="CU70" s="913"/>
      <c r="CV70" s="914"/>
      <c r="CW70" s="912"/>
      <c r="CX70" s="913"/>
      <c r="CY70" s="913"/>
      <c r="CZ70" s="913"/>
      <c r="DA70" s="914"/>
      <c r="DB70" s="912"/>
      <c r="DC70" s="913"/>
      <c r="DD70" s="913"/>
      <c r="DE70" s="913"/>
      <c r="DF70" s="914"/>
      <c r="DG70" s="912"/>
      <c r="DH70" s="913"/>
      <c r="DI70" s="913"/>
      <c r="DJ70" s="913"/>
      <c r="DK70" s="914"/>
      <c r="DL70" s="912"/>
      <c r="DM70" s="913"/>
      <c r="DN70" s="913"/>
      <c r="DO70" s="913"/>
      <c r="DP70" s="914"/>
      <c r="DQ70" s="912"/>
      <c r="DR70" s="913"/>
      <c r="DS70" s="913"/>
      <c r="DT70" s="913"/>
      <c r="DU70" s="914"/>
      <c r="DV70" s="909"/>
      <c r="DW70" s="910"/>
      <c r="DX70" s="910"/>
      <c r="DY70" s="910"/>
      <c r="DZ70" s="911"/>
      <c r="EA70" s="230"/>
    </row>
    <row r="71" spans="1:131" ht="26.25" customHeight="1" x14ac:dyDescent="0.2">
      <c r="A71" s="238">
        <v>4</v>
      </c>
      <c r="B71" s="923" t="s">
        <v>575</v>
      </c>
      <c r="C71" s="924"/>
      <c r="D71" s="924"/>
      <c r="E71" s="924"/>
      <c r="F71" s="924"/>
      <c r="G71" s="924"/>
      <c r="H71" s="924"/>
      <c r="I71" s="924"/>
      <c r="J71" s="924"/>
      <c r="K71" s="924"/>
      <c r="L71" s="924"/>
      <c r="M71" s="924"/>
      <c r="N71" s="924"/>
      <c r="O71" s="924"/>
      <c r="P71" s="925"/>
      <c r="Q71" s="926">
        <v>131</v>
      </c>
      <c r="R71" s="883"/>
      <c r="S71" s="883"/>
      <c r="T71" s="883"/>
      <c r="U71" s="883"/>
      <c r="V71" s="883">
        <v>126</v>
      </c>
      <c r="W71" s="883"/>
      <c r="X71" s="883"/>
      <c r="Y71" s="883"/>
      <c r="Z71" s="883"/>
      <c r="AA71" s="883">
        <v>5</v>
      </c>
      <c r="AB71" s="883"/>
      <c r="AC71" s="883"/>
      <c r="AD71" s="883"/>
      <c r="AE71" s="883"/>
      <c r="AF71" s="883">
        <v>5</v>
      </c>
      <c r="AG71" s="883"/>
      <c r="AH71" s="883"/>
      <c r="AI71" s="883"/>
      <c r="AJ71" s="883"/>
      <c r="AK71" s="883" t="s">
        <v>571</v>
      </c>
      <c r="AL71" s="883"/>
      <c r="AM71" s="883"/>
      <c r="AN71" s="883"/>
      <c r="AO71" s="883"/>
      <c r="AP71" s="883" t="s">
        <v>571</v>
      </c>
      <c r="AQ71" s="883"/>
      <c r="AR71" s="883"/>
      <c r="AS71" s="883"/>
      <c r="AT71" s="883"/>
      <c r="AU71" s="883" t="s">
        <v>571</v>
      </c>
      <c r="AV71" s="883"/>
      <c r="AW71" s="883"/>
      <c r="AX71" s="883"/>
      <c r="AY71" s="883"/>
      <c r="AZ71" s="881"/>
      <c r="BA71" s="881"/>
      <c r="BB71" s="881"/>
      <c r="BC71" s="881"/>
      <c r="BD71" s="882"/>
      <c r="BE71" s="241"/>
      <c r="BF71" s="241"/>
      <c r="BG71" s="241"/>
      <c r="BH71" s="241"/>
      <c r="BI71" s="241"/>
      <c r="BJ71" s="241"/>
      <c r="BK71" s="241"/>
      <c r="BL71" s="241"/>
      <c r="BM71" s="241"/>
      <c r="BN71" s="241"/>
      <c r="BO71" s="241"/>
      <c r="BP71" s="241"/>
      <c r="BQ71" s="238">
        <v>65</v>
      </c>
      <c r="BR71" s="243"/>
      <c r="BS71" s="909"/>
      <c r="BT71" s="910"/>
      <c r="BU71" s="910"/>
      <c r="BV71" s="910"/>
      <c r="BW71" s="910"/>
      <c r="BX71" s="910"/>
      <c r="BY71" s="910"/>
      <c r="BZ71" s="910"/>
      <c r="CA71" s="910"/>
      <c r="CB71" s="910"/>
      <c r="CC71" s="910"/>
      <c r="CD71" s="910"/>
      <c r="CE71" s="910"/>
      <c r="CF71" s="910"/>
      <c r="CG71" s="915"/>
      <c r="CH71" s="912"/>
      <c r="CI71" s="913"/>
      <c r="CJ71" s="913"/>
      <c r="CK71" s="913"/>
      <c r="CL71" s="914"/>
      <c r="CM71" s="912"/>
      <c r="CN71" s="913"/>
      <c r="CO71" s="913"/>
      <c r="CP71" s="913"/>
      <c r="CQ71" s="914"/>
      <c r="CR71" s="912"/>
      <c r="CS71" s="913"/>
      <c r="CT71" s="913"/>
      <c r="CU71" s="913"/>
      <c r="CV71" s="914"/>
      <c r="CW71" s="912"/>
      <c r="CX71" s="913"/>
      <c r="CY71" s="913"/>
      <c r="CZ71" s="913"/>
      <c r="DA71" s="914"/>
      <c r="DB71" s="912"/>
      <c r="DC71" s="913"/>
      <c r="DD71" s="913"/>
      <c r="DE71" s="913"/>
      <c r="DF71" s="914"/>
      <c r="DG71" s="912"/>
      <c r="DH71" s="913"/>
      <c r="DI71" s="913"/>
      <c r="DJ71" s="913"/>
      <c r="DK71" s="914"/>
      <c r="DL71" s="912"/>
      <c r="DM71" s="913"/>
      <c r="DN71" s="913"/>
      <c r="DO71" s="913"/>
      <c r="DP71" s="914"/>
      <c r="DQ71" s="912"/>
      <c r="DR71" s="913"/>
      <c r="DS71" s="913"/>
      <c r="DT71" s="913"/>
      <c r="DU71" s="914"/>
      <c r="DV71" s="909"/>
      <c r="DW71" s="910"/>
      <c r="DX71" s="910"/>
      <c r="DY71" s="910"/>
      <c r="DZ71" s="911"/>
      <c r="EA71" s="230"/>
    </row>
    <row r="72" spans="1:131" ht="26.25" customHeight="1" x14ac:dyDescent="0.2">
      <c r="A72" s="238">
        <v>5</v>
      </c>
      <c r="B72" s="923" t="s">
        <v>576</v>
      </c>
      <c r="C72" s="924"/>
      <c r="D72" s="924"/>
      <c r="E72" s="924"/>
      <c r="F72" s="924"/>
      <c r="G72" s="924"/>
      <c r="H72" s="924"/>
      <c r="I72" s="924"/>
      <c r="J72" s="924"/>
      <c r="K72" s="924"/>
      <c r="L72" s="924"/>
      <c r="M72" s="924"/>
      <c r="N72" s="924"/>
      <c r="O72" s="924"/>
      <c r="P72" s="925"/>
      <c r="Q72" s="926">
        <v>110364</v>
      </c>
      <c r="R72" s="883"/>
      <c r="S72" s="883"/>
      <c r="T72" s="883"/>
      <c r="U72" s="883"/>
      <c r="V72" s="883">
        <v>102205</v>
      </c>
      <c r="W72" s="883"/>
      <c r="X72" s="883"/>
      <c r="Y72" s="883"/>
      <c r="Z72" s="883"/>
      <c r="AA72" s="883">
        <v>8159</v>
      </c>
      <c r="AB72" s="883"/>
      <c r="AC72" s="883"/>
      <c r="AD72" s="883"/>
      <c r="AE72" s="883"/>
      <c r="AF72" s="883">
        <v>15550</v>
      </c>
      <c r="AG72" s="883"/>
      <c r="AH72" s="883"/>
      <c r="AI72" s="883"/>
      <c r="AJ72" s="883"/>
      <c r="AK72" s="883" t="s">
        <v>571</v>
      </c>
      <c r="AL72" s="883"/>
      <c r="AM72" s="883"/>
      <c r="AN72" s="883"/>
      <c r="AO72" s="883"/>
      <c r="AP72" s="883" t="s">
        <v>571</v>
      </c>
      <c r="AQ72" s="883"/>
      <c r="AR72" s="883"/>
      <c r="AS72" s="883"/>
      <c r="AT72" s="883"/>
      <c r="AU72" s="883" t="s">
        <v>571</v>
      </c>
      <c r="AV72" s="883"/>
      <c r="AW72" s="883"/>
      <c r="AX72" s="883"/>
      <c r="AY72" s="883"/>
      <c r="AZ72" s="881"/>
      <c r="BA72" s="881"/>
      <c r="BB72" s="881"/>
      <c r="BC72" s="881"/>
      <c r="BD72" s="882"/>
      <c r="BE72" s="241"/>
      <c r="BF72" s="241"/>
      <c r="BG72" s="241"/>
      <c r="BH72" s="241"/>
      <c r="BI72" s="241"/>
      <c r="BJ72" s="241"/>
      <c r="BK72" s="241"/>
      <c r="BL72" s="241"/>
      <c r="BM72" s="241"/>
      <c r="BN72" s="241"/>
      <c r="BO72" s="241"/>
      <c r="BP72" s="241"/>
      <c r="BQ72" s="238">
        <v>66</v>
      </c>
      <c r="BR72" s="243"/>
      <c r="BS72" s="909"/>
      <c r="BT72" s="910"/>
      <c r="BU72" s="910"/>
      <c r="BV72" s="910"/>
      <c r="BW72" s="910"/>
      <c r="BX72" s="910"/>
      <c r="BY72" s="910"/>
      <c r="BZ72" s="910"/>
      <c r="CA72" s="910"/>
      <c r="CB72" s="910"/>
      <c r="CC72" s="910"/>
      <c r="CD72" s="910"/>
      <c r="CE72" s="910"/>
      <c r="CF72" s="910"/>
      <c r="CG72" s="915"/>
      <c r="CH72" s="912"/>
      <c r="CI72" s="913"/>
      <c r="CJ72" s="913"/>
      <c r="CK72" s="913"/>
      <c r="CL72" s="914"/>
      <c r="CM72" s="912"/>
      <c r="CN72" s="913"/>
      <c r="CO72" s="913"/>
      <c r="CP72" s="913"/>
      <c r="CQ72" s="914"/>
      <c r="CR72" s="912"/>
      <c r="CS72" s="913"/>
      <c r="CT72" s="913"/>
      <c r="CU72" s="913"/>
      <c r="CV72" s="914"/>
      <c r="CW72" s="912"/>
      <c r="CX72" s="913"/>
      <c r="CY72" s="913"/>
      <c r="CZ72" s="913"/>
      <c r="DA72" s="914"/>
      <c r="DB72" s="912"/>
      <c r="DC72" s="913"/>
      <c r="DD72" s="913"/>
      <c r="DE72" s="913"/>
      <c r="DF72" s="914"/>
      <c r="DG72" s="912"/>
      <c r="DH72" s="913"/>
      <c r="DI72" s="913"/>
      <c r="DJ72" s="913"/>
      <c r="DK72" s="914"/>
      <c r="DL72" s="912"/>
      <c r="DM72" s="913"/>
      <c r="DN72" s="913"/>
      <c r="DO72" s="913"/>
      <c r="DP72" s="914"/>
      <c r="DQ72" s="912"/>
      <c r="DR72" s="913"/>
      <c r="DS72" s="913"/>
      <c r="DT72" s="913"/>
      <c r="DU72" s="914"/>
      <c r="DV72" s="909"/>
      <c r="DW72" s="910"/>
      <c r="DX72" s="910"/>
      <c r="DY72" s="910"/>
      <c r="DZ72" s="911"/>
      <c r="EA72" s="230"/>
    </row>
    <row r="73" spans="1:131" ht="26.25" customHeight="1" x14ac:dyDescent="0.2">
      <c r="A73" s="238">
        <v>6</v>
      </c>
      <c r="B73" s="923" t="s">
        <v>573</v>
      </c>
      <c r="C73" s="924"/>
      <c r="D73" s="924"/>
      <c r="E73" s="924"/>
      <c r="F73" s="924"/>
      <c r="G73" s="924"/>
      <c r="H73" s="924"/>
      <c r="I73" s="924"/>
      <c r="J73" s="924"/>
      <c r="K73" s="924"/>
      <c r="L73" s="924"/>
      <c r="M73" s="924"/>
      <c r="N73" s="924"/>
      <c r="O73" s="924"/>
      <c r="P73" s="925"/>
      <c r="Q73" s="926">
        <v>39180</v>
      </c>
      <c r="R73" s="883"/>
      <c r="S73" s="883"/>
      <c r="T73" s="883"/>
      <c r="U73" s="883"/>
      <c r="V73" s="883">
        <v>36872</v>
      </c>
      <c r="W73" s="883"/>
      <c r="X73" s="883"/>
      <c r="Y73" s="883"/>
      <c r="Z73" s="883"/>
      <c r="AA73" s="883">
        <v>2308</v>
      </c>
      <c r="AB73" s="883"/>
      <c r="AC73" s="883"/>
      <c r="AD73" s="883"/>
      <c r="AE73" s="883"/>
      <c r="AF73" s="883">
        <v>23683</v>
      </c>
      <c r="AG73" s="883"/>
      <c r="AH73" s="883"/>
      <c r="AI73" s="883"/>
      <c r="AJ73" s="883"/>
      <c r="AK73" s="883" t="s">
        <v>571</v>
      </c>
      <c r="AL73" s="883"/>
      <c r="AM73" s="883"/>
      <c r="AN73" s="883"/>
      <c r="AO73" s="883"/>
      <c r="AP73" s="883">
        <v>98164</v>
      </c>
      <c r="AQ73" s="883"/>
      <c r="AR73" s="883"/>
      <c r="AS73" s="883"/>
      <c r="AT73" s="883"/>
      <c r="AU73" s="883" t="s">
        <v>571</v>
      </c>
      <c r="AV73" s="883"/>
      <c r="AW73" s="883"/>
      <c r="AX73" s="883"/>
      <c r="AY73" s="883"/>
      <c r="AZ73" s="881"/>
      <c r="BA73" s="881"/>
      <c r="BB73" s="881"/>
      <c r="BC73" s="881"/>
      <c r="BD73" s="882"/>
      <c r="BE73" s="241"/>
      <c r="BF73" s="241"/>
      <c r="BG73" s="241"/>
      <c r="BH73" s="241"/>
      <c r="BI73" s="241"/>
      <c r="BJ73" s="241"/>
      <c r="BK73" s="241"/>
      <c r="BL73" s="241"/>
      <c r="BM73" s="241"/>
      <c r="BN73" s="241"/>
      <c r="BO73" s="241"/>
      <c r="BP73" s="241"/>
      <c r="BQ73" s="238">
        <v>67</v>
      </c>
      <c r="BR73" s="243"/>
      <c r="BS73" s="909"/>
      <c r="BT73" s="910"/>
      <c r="BU73" s="910"/>
      <c r="BV73" s="910"/>
      <c r="BW73" s="910"/>
      <c r="BX73" s="910"/>
      <c r="BY73" s="910"/>
      <c r="BZ73" s="910"/>
      <c r="CA73" s="910"/>
      <c r="CB73" s="910"/>
      <c r="CC73" s="910"/>
      <c r="CD73" s="910"/>
      <c r="CE73" s="910"/>
      <c r="CF73" s="910"/>
      <c r="CG73" s="915"/>
      <c r="CH73" s="912"/>
      <c r="CI73" s="913"/>
      <c r="CJ73" s="913"/>
      <c r="CK73" s="913"/>
      <c r="CL73" s="914"/>
      <c r="CM73" s="912"/>
      <c r="CN73" s="913"/>
      <c r="CO73" s="913"/>
      <c r="CP73" s="913"/>
      <c r="CQ73" s="914"/>
      <c r="CR73" s="912"/>
      <c r="CS73" s="913"/>
      <c r="CT73" s="913"/>
      <c r="CU73" s="913"/>
      <c r="CV73" s="914"/>
      <c r="CW73" s="912"/>
      <c r="CX73" s="913"/>
      <c r="CY73" s="913"/>
      <c r="CZ73" s="913"/>
      <c r="DA73" s="914"/>
      <c r="DB73" s="912"/>
      <c r="DC73" s="913"/>
      <c r="DD73" s="913"/>
      <c r="DE73" s="913"/>
      <c r="DF73" s="914"/>
      <c r="DG73" s="912"/>
      <c r="DH73" s="913"/>
      <c r="DI73" s="913"/>
      <c r="DJ73" s="913"/>
      <c r="DK73" s="914"/>
      <c r="DL73" s="912"/>
      <c r="DM73" s="913"/>
      <c r="DN73" s="913"/>
      <c r="DO73" s="913"/>
      <c r="DP73" s="914"/>
      <c r="DQ73" s="912"/>
      <c r="DR73" s="913"/>
      <c r="DS73" s="913"/>
      <c r="DT73" s="913"/>
      <c r="DU73" s="914"/>
      <c r="DV73" s="909"/>
      <c r="DW73" s="910"/>
      <c r="DX73" s="910"/>
      <c r="DY73" s="910"/>
      <c r="DZ73" s="911"/>
      <c r="EA73" s="230"/>
    </row>
    <row r="74" spans="1:131" ht="26.25" customHeight="1" x14ac:dyDescent="0.2">
      <c r="A74" s="238">
        <v>7</v>
      </c>
      <c r="B74" s="923" t="s">
        <v>574</v>
      </c>
      <c r="C74" s="924"/>
      <c r="D74" s="924"/>
      <c r="E74" s="924"/>
      <c r="F74" s="924"/>
      <c r="G74" s="924"/>
      <c r="H74" s="924"/>
      <c r="I74" s="924"/>
      <c r="J74" s="924"/>
      <c r="K74" s="924"/>
      <c r="L74" s="924"/>
      <c r="M74" s="924"/>
      <c r="N74" s="924"/>
      <c r="O74" s="924"/>
      <c r="P74" s="925"/>
      <c r="Q74" s="926">
        <v>6632</v>
      </c>
      <c r="R74" s="883"/>
      <c r="S74" s="883"/>
      <c r="T74" s="883"/>
      <c r="U74" s="883"/>
      <c r="V74" s="883">
        <v>5979</v>
      </c>
      <c r="W74" s="883"/>
      <c r="X74" s="883"/>
      <c r="Y74" s="883"/>
      <c r="Z74" s="883"/>
      <c r="AA74" s="883">
        <v>653</v>
      </c>
      <c r="AB74" s="883"/>
      <c r="AC74" s="883"/>
      <c r="AD74" s="883"/>
      <c r="AE74" s="883"/>
      <c r="AF74" s="883">
        <v>19383</v>
      </c>
      <c r="AG74" s="883"/>
      <c r="AH74" s="883"/>
      <c r="AI74" s="883"/>
      <c r="AJ74" s="883"/>
      <c r="AK74" s="883" t="s">
        <v>571</v>
      </c>
      <c r="AL74" s="883"/>
      <c r="AM74" s="883"/>
      <c r="AN74" s="883"/>
      <c r="AO74" s="883"/>
      <c r="AP74" s="883">
        <v>20120</v>
      </c>
      <c r="AQ74" s="883"/>
      <c r="AR74" s="883"/>
      <c r="AS74" s="883"/>
      <c r="AT74" s="883"/>
      <c r="AU74" s="883" t="s">
        <v>571</v>
      </c>
      <c r="AV74" s="883"/>
      <c r="AW74" s="883"/>
      <c r="AX74" s="883"/>
      <c r="AY74" s="883"/>
      <c r="AZ74" s="881"/>
      <c r="BA74" s="881"/>
      <c r="BB74" s="881"/>
      <c r="BC74" s="881"/>
      <c r="BD74" s="882"/>
      <c r="BE74" s="241"/>
      <c r="BF74" s="241"/>
      <c r="BG74" s="241"/>
      <c r="BH74" s="241"/>
      <c r="BI74" s="241"/>
      <c r="BJ74" s="241"/>
      <c r="BK74" s="241"/>
      <c r="BL74" s="241"/>
      <c r="BM74" s="241"/>
      <c r="BN74" s="241"/>
      <c r="BO74" s="241"/>
      <c r="BP74" s="241"/>
      <c r="BQ74" s="238">
        <v>68</v>
      </c>
      <c r="BR74" s="243"/>
      <c r="BS74" s="909"/>
      <c r="BT74" s="910"/>
      <c r="BU74" s="910"/>
      <c r="BV74" s="910"/>
      <c r="BW74" s="910"/>
      <c r="BX74" s="910"/>
      <c r="BY74" s="910"/>
      <c r="BZ74" s="910"/>
      <c r="CA74" s="910"/>
      <c r="CB74" s="910"/>
      <c r="CC74" s="910"/>
      <c r="CD74" s="910"/>
      <c r="CE74" s="910"/>
      <c r="CF74" s="910"/>
      <c r="CG74" s="915"/>
      <c r="CH74" s="912"/>
      <c r="CI74" s="913"/>
      <c r="CJ74" s="913"/>
      <c r="CK74" s="913"/>
      <c r="CL74" s="914"/>
      <c r="CM74" s="912"/>
      <c r="CN74" s="913"/>
      <c r="CO74" s="913"/>
      <c r="CP74" s="913"/>
      <c r="CQ74" s="914"/>
      <c r="CR74" s="912"/>
      <c r="CS74" s="913"/>
      <c r="CT74" s="913"/>
      <c r="CU74" s="913"/>
      <c r="CV74" s="914"/>
      <c r="CW74" s="912"/>
      <c r="CX74" s="913"/>
      <c r="CY74" s="913"/>
      <c r="CZ74" s="913"/>
      <c r="DA74" s="914"/>
      <c r="DB74" s="912"/>
      <c r="DC74" s="913"/>
      <c r="DD74" s="913"/>
      <c r="DE74" s="913"/>
      <c r="DF74" s="914"/>
      <c r="DG74" s="912"/>
      <c r="DH74" s="913"/>
      <c r="DI74" s="913"/>
      <c r="DJ74" s="913"/>
      <c r="DK74" s="914"/>
      <c r="DL74" s="912"/>
      <c r="DM74" s="913"/>
      <c r="DN74" s="913"/>
      <c r="DO74" s="913"/>
      <c r="DP74" s="914"/>
      <c r="DQ74" s="912"/>
      <c r="DR74" s="913"/>
      <c r="DS74" s="913"/>
      <c r="DT74" s="913"/>
      <c r="DU74" s="914"/>
      <c r="DV74" s="909"/>
      <c r="DW74" s="910"/>
      <c r="DX74" s="910"/>
      <c r="DY74" s="910"/>
      <c r="DZ74" s="911"/>
      <c r="EA74" s="230"/>
    </row>
    <row r="75" spans="1:131" ht="26.25" customHeight="1" x14ac:dyDescent="0.2">
      <c r="A75" s="238">
        <v>8</v>
      </c>
      <c r="B75" s="923"/>
      <c r="C75" s="924"/>
      <c r="D75" s="924"/>
      <c r="E75" s="924"/>
      <c r="F75" s="924"/>
      <c r="G75" s="924"/>
      <c r="H75" s="924"/>
      <c r="I75" s="924"/>
      <c r="J75" s="924"/>
      <c r="K75" s="924"/>
      <c r="L75" s="924"/>
      <c r="M75" s="924"/>
      <c r="N75" s="924"/>
      <c r="O75" s="924"/>
      <c r="P75" s="925"/>
      <c r="Q75" s="927"/>
      <c r="R75" s="876"/>
      <c r="S75" s="876"/>
      <c r="T75" s="876"/>
      <c r="U75" s="877"/>
      <c r="V75" s="875"/>
      <c r="W75" s="876"/>
      <c r="X75" s="876"/>
      <c r="Y75" s="876"/>
      <c r="Z75" s="877"/>
      <c r="AA75" s="875"/>
      <c r="AB75" s="876"/>
      <c r="AC75" s="876"/>
      <c r="AD75" s="876"/>
      <c r="AE75" s="877"/>
      <c r="AF75" s="875"/>
      <c r="AG75" s="876"/>
      <c r="AH75" s="876"/>
      <c r="AI75" s="876"/>
      <c r="AJ75" s="877"/>
      <c r="AK75" s="875"/>
      <c r="AL75" s="876"/>
      <c r="AM75" s="876"/>
      <c r="AN75" s="876"/>
      <c r="AO75" s="877"/>
      <c r="AP75" s="875"/>
      <c r="AQ75" s="876"/>
      <c r="AR75" s="876"/>
      <c r="AS75" s="876"/>
      <c r="AT75" s="877"/>
      <c r="AU75" s="875"/>
      <c r="AV75" s="876"/>
      <c r="AW75" s="876"/>
      <c r="AX75" s="876"/>
      <c r="AY75" s="877"/>
      <c r="AZ75" s="881"/>
      <c r="BA75" s="881"/>
      <c r="BB75" s="881"/>
      <c r="BC75" s="881"/>
      <c r="BD75" s="882"/>
      <c r="BE75" s="241"/>
      <c r="BF75" s="241"/>
      <c r="BG75" s="241"/>
      <c r="BH75" s="241"/>
      <c r="BI75" s="241"/>
      <c r="BJ75" s="241"/>
      <c r="BK75" s="241"/>
      <c r="BL75" s="241"/>
      <c r="BM75" s="241"/>
      <c r="BN75" s="241"/>
      <c r="BO75" s="241"/>
      <c r="BP75" s="241"/>
      <c r="BQ75" s="238">
        <v>69</v>
      </c>
      <c r="BR75" s="243"/>
      <c r="BS75" s="909"/>
      <c r="BT75" s="910"/>
      <c r="BU75" s="910"/>
      <c r="BV75" s="910"/>
      <c r="BW75" s="910"/>
      <c r="BX75" s="910"/>
      <c r="BY75" s="910"/>
      <c r="BZ75" s="910"/>
      <c r="CA75" s="910"/>
      <c r="CB75" s="910"/>
      <c r="CC75" s="910"/>
      <c r="CD75" s="910"/>
      <c r="CE75" s="910"/>
      <c r="CF75" s="910"/>
      <c r="CG75" s="915"/>
      <c r="CH75" s="912"/>
      <c r="CI75" s="913"/>
      <c r="CJ75" s="913"/>
      <c r="CK75" s="913"/>
      <c r="CL75" s="914"/>
      <c r="CM75" s="912"/>
      <c r="CN75" s="913"/>
      <c r="CO75" s="913"/>
      <c r="CP75" s="913"/>
      <c r="CQ75" s="914"/>
      <c r="CR75" s="912"/>
      <c r="CS75" s="913"/>
      <c r="CT75" s="913"/>
      <c r="CU75" s="913"/>
      <c r="CV75" s="914"/>
      <c r="CW75" s="912"/>
      <c r="CX75" s="913"/>
      <c r="CY75" s="913"/>
      <c r="CZ75" s="913"/>
      <c r="DA75" s="914"/>
      <c r="DB75" s="912"/>
      <c r="DC75" s="913"/>
      <c r="DD75" s="913"/>
      <c r="DE75" s="913"/>
      <c r="DF75" s="914"/>
      <c r="DG75" s="912"/>
      <c r="DH75" s="913"/>
      <c r="DI75" s="913"/>
      <c r="DJ75" s="913"/>
      <c r="DK75" s="914"/>
      <c r="DL75" s="912"/>
      <c r="DM75" s="913"/>
      <c r="DN75" s="913"/>
      <c r="DO75" s="913"/>
      <c r="DP75" s="914"/>
      <c r="DQ75" s="912"/>
      <c r="DR75" s="913"/>
      <c r="DS75" s="913"/>
      <c r="DT75" s="913"/>
      <c r="DU75" s="914"/>
      <c r="DV75" s="909"/>
      <c r="DW75" s="910"/>
      <c r="DX75" s="910"/>
      <c r="DY75" s="910"/>
      <c r="DZ75" s="911"/>
      <c r="EA75" s="230"/>
    </row>
    <row r="76" spans="1:131" ht="26.25" customHeight="1" x14ac:dyDescent="0.2">
      <c r="A76" s="238">
        <v>9</v>
      </c>
      <c r="B76" s="923"/>
      <c r="C76" s="924"/>
      <c r="D76" s="924"/>
      <c r="E76" s="924"/>
      <c r="F76" s="924"/>
      <c r="G76" s="924"/>
      <c r="H76" s="924"/>
      <c r="I76" s="924"/>
      <c r="J76" s="924"/>
      <c r="K76" s="924"/>
      <c r="L76" s="924"/>
      <c r="M76" s="924"/>
      <c r="N76" s="924"/>
      <c r="O76" s="924"/>
      <c r="P76" s="925"/>
      <c r="Q76" s="927"/>
      <c r="R76" s="876"/>
      <c r="S76" s="876"/>
      <c r="T76" s="876"/>
      <c r="U76" s="877"/>
      <c r="V76" s="875"/>
      <c r="W76" s="876"/>
      <c r="X76" s="876"/>
      <c r="Y76" s="876"/>
      <c r="Z76" s="877"/>
      <c r="AA76" s="875"/>
      <c r="AB76" s="876"/>
      <c r="AC76" s="876"/>
      <c r="AD76" s="876"/>
      <c r="AE76" s="877"/>
      <c r="AF76" s="875"/>
      <c r="AG76" s="876"/>
      <c r="AH76" s="876"/>
      <c r="AI76" s="876"/>
      <c r="AJ76" s="877"/>
      <c r="AK76" s="875"/>
      <c r="AL76" s="876"/>
      <c r="AM76" s="876"/>
      <c r="AN76" s="876"/>
      <c r="AO76" s="877"/>
      <c r="AP76" s="875"/>
      <c r="AQ76" s="876"/>
      <c r="AR76" s="876"/>
      <c r="AS76" s="876"/>
      <c r="AT76" s="877"/>
      <c r="AU76" s="875"/>
      <c r="AV76" s="876"/>
      <c r="AW76" s="876"/>
      <c r="AX76" s="876"/>
      <c r="AY76" s="877"/>
      <c r="AZ76" s="881"/>
      <c r="BA76" s="881"/>
      <c r="BB76" s="881"/>
      <c r="BC76" s="881"/>
      <c r="BD76" s="882"/>
      <c r="BE76" s="241"/>
      <c r="BF76" s="241"/>
      <c r="BG76" s="241"/>
      <c r="BH76" s="241"/>
      <c r="BI76" s="241"/>
      <c r="BJ76" s="241"/>
      <c r="BK76" s="241"/>
      <c r="BL76" s="241"/>
      <c r="BM76" s="241"/>
      <c r="BN76" s="241"/>
      <c r="BO76" s="241"/>
      <c r="BP76" s="241"/>
      <c r="BQ76" s="238">
        <v>70</v>
      </c>
      <c r="BR76" s="243"/>
      <c r="BS76" s="909"/>
      <c r="BT76" s="910"/>
      <c r="BU76" s="910"/>
      <c r="BV76" s="910"/>
      <c r="BW76" s="910"/>
      <c r="BX76" s="910"/>
      <c r="BY76" s="910"/>
      <c r="BZ76" s="910"/>
      <c r="CA76" s="910"/>
      <c r="CB76" s="910"/>
      <c r="CC76" s="910"/>
      <c r="CD76" s="910"/>
      <c r="CE76" s="910"/>
      <c r="CF76" s="910"/>
      <c r="CG76" s="915"/>
      <c r="CH76" s="912"/>
      <c r="CI76" s="913"/>
      <c r="CJ76" s="913"/>
      <c r="CK76" s="913"/>
      <c r="CL76" s="914"/>
      <c r="CM76" s="912"/>
      <c r="CN76" s="913"/>
      <c r="CO76" s="913"/>
      <c r="CP76" s="913"/>
      <c r="CQ76" s="914"/>
      <c r="CR76" s="912"/>
      <c r="CS76" s="913"/>
      <c r="CT76" s="913"/>
      <c r="CU76" s="913"/>
      <c r="CV76" s="914"/>
      <c r="CW76" s="912"/>
      <c r="CX76" s="913"/>
      <c r="CY76" s="913"/>
      <c r="CZ76" s="913"/>
      <c r="DA76" s="914"/>
      <c r="DB76" s="912"/>
      <c r="DC76" s="913"/>
      <c r="DD76" s="913"/>
      <c r="DE76" s="913"/>
      <c r="DF76" s="914"/>
      <c r="DG76" s="912"/>
      <c r="DH76" s="913"/>
      <c r="DI76" s="913"/>
      <c r="DJ76" s="913"/>
      <c r="DK76" s="914"/>
      <c r="DL76" s="912"/>
      <c r="DM76" s="913"/>
      <c r="DN76" s="913"/>
      <c r="DO76" s="913"/>
      <c r="DP76" s="914"/>
      <c r="DQ76" s="912"/>
      <c r="DR76" s="913"/>
      <c r="DS76" s="913"/>
      <c r="DT76" s="913"/>
      <c r="DU76" s="914"/>
      <c r="DV76" s="909"/>
      <c r="DW76" s="910"/>
      <c r="DX76" s="910"/>
      <c r="DY76" s="910"/>
      <c r="DZ76" s="911"/>
      <c r="EA76" s="230"/>
    </row>
    <row r="77" spans="1:131" ht="26.25" customHeight="1" x14ac:dyDescent="0.2">
      <c r="A77" s="238">
        <v>10</v>
      </c>
      <c r="B77" s="923"/>
      <c r="C77" s="924"/>
      <c r="D77" s="924"/>
      <c r="E77" s="924"/>
      <c r="F77" s="924"/>
      <c r="G77" s="924"/>
      <c r="H77" s="924"/>
      <c r="I77" s="924"/>
      <c r="J77" s="924"/>
      <c r="K77" s="924"/>
      <c r="L77" s="924"/>
      <c r="M77" s="924"/>
      <c r="N77" s="924"/>
      <c r="O77" s="924"/>
      <c r="P77" s="925"/>
      <c r="Q77" s="927"/>
      <c r="R77" s="876"/>
      <c r="S77" s="876"/>
      <c r="T77" s="876"/>
      <c r="U77" s="877"/>
      <c r="V77" s="875"/>
      <c r="W77" s="876"/>
      <c r="X77" s="876"/>
      <c r="Y77" s="876"/>
      <c r="Z77" s="877"/>
      <c r="AA77" s="875"/>
      <c r="AB77" s="876"/>
      <c r="AC77" s="876"/>
      <c r="AD77" s="876"/>
      <c r="AE77" s="877"/>
      <c r="AF77" s="875"/>
      <c r="AG77" s="876"/>
      <c r="AH77" s="876"/>
      <c r="AI77" s="876"/>
      <c r="AJ77" s="877"/>
      <c r="AK77" s="875"/>
      <c r="AL77" s="876"/>
      <c r="AM77" s="876"/>
      <c r="AN77" s="876"/>
      <c r="AO77" s="877"/>
      <c r="AP77" s="875"/>
      <c r="AQ77" s="876"/>
      <c r="AR77" s="876"/>
      <c r="AS77" s="876"/>
      <c r="AT77" s="877"/>
      <c r="AU77" s="875"/>
      <c r="AV77" s="876"/>
      <c r="AW77" s="876"/>
      <c r="AX77" s="876"/>
      <c r="AY77" s="877"/>
      <c r="AZ77" s="881"/>
      <c r="BA77" s="881"/>
      <c r="BB77" s="881"/>
      <c r="BC77" s="881"/>
      <c r="BD77" s="882"/>
      <c r="BE77" s="241"/>
      <c r="BF77" s="241"/>
      <c r="BG77" s="241"/>
      <c r="BH77" s="241"/>
      <c r="BI77" s="241"/>
      <c r="BJ77" s="241"/>
      <c r="BK77" s="241"/>
      <c r="BL77" s="241"/>
      <c r="BM77" s="241"/>
      <c r="BN77" s="241"/>
      <c r="BO77" s="241"/>
      <c r="BP77" s="241"/>
      <c r="BQ77" s="238">
        <v>71</v>
      </c>
      <c r="BR77" s="243"/>
      <c r="BS77" s="909"/>
      <c r="BT77" s="910"/>
      <c r="BU77" s="910"/>
      <c r="BV77" s="910"/>
      <c r="BW77" s="910"/>
      <c r="BX77" s="910"/>
      <c r="BY77" s="910"/>
      <c r="BZ77" s="910"/>
      <c r="CA77" s="910"/>
      <c r="CB77" s="910"/>
      <c r="CC77" s="910"/>
      <c r="CD77" s="910"/>
      <c r="CE77" s="910"/>
      <c r="CF77" s="910"/>
      <c r="CG77" s="915"/>
      <c r="CH77" s="912"/>
      <c r="CI77" s="913"/>
      <c r="CJ77" s="913"/>
      <c r="CK77" s="913"/>
      <c r="CL77" s="914"/>
      <c r="CM77" s="912"/>
      <c r="CN77" s="913"/>
      <c r="CO77" s="913"/>
      <c r="CP77" s="913"/>
      <c r="CQ77" s="914"/>
      <c r="CR77" s="912"/>
      <c r="CS77" s="913"/>
      <c r="CT77" s="913"/>
      <c r="CU77" s="913"/>
      <c r="CV77" s="914"/>
      <c r="CW77" s="912"/>
      <c r="CX77" s="913"/>
      <c r="CY77" s="913"/>
      <c r="CZ77" s="913"/>
      <c r="DA77" s="914"/>
      <c r="DB77" s="912"/>
      <c r="DC77" s="913"/>
      <c r="DD77" s="913"/>
      <c r="DE77" s="913"/>
      <c r="DF77" s="914"/>
      <c r="DG77" s="912"/>
      <c r="DH77" s="913"/>
      <c r="DI77" s="913"/>
      <c r="DJ77" s="913"/>
      <c r="DK77" s="914"/>
      <c r="DL77" s="912"/>
      <c r="DM77" s="913"/>
      <c r="DN77" s="913"/>
      <c r="DO77" s="913"/>
      <c r="DP77" s="914"/>
      <c r="DQ77" s="912"/>
      <c r="DR77" s="913"/>
      <c r="DS77" s="913"/>
      <c r="DT77" s="913"/>
      <c r="DU77" s="914"/>
      <c r="DV77" s="909"/>
      <c r="DW77" s="910"/>
      <c r="DX77" s="910"/>
      <c r="DY77" s="910"/>
      <c r="DZ77" s="911"/>
      <c r="EA77" s="230"/>
    </row>
    <row r="78" spans="1:131" ht="26.25" customHeight="1" x14ac:dyDescent="0.2">
      <c r="A78" s="238">
        <v>11</v>
      </c>
      <c r="B78" s="923"/>
      <c r="C78" s="924"/>
      <c r="D78" s="924"/>
      <c r="E78" s="924"/>
      <c r="F78" s="924"/>
      <c r="G78" s="924"/>
      <c r="H78" s="924"/>
      <c r="I78" s="924"/>
      <c r="J78" s="924"/>
      <c r="K78" s="924"/>
      <c r="L78" s="924"/>
      <c r="M78" s="924"/>
      <c r="N78" s="924"/>
      <c r="O78" s="924"/>
      <c r="P78" s="925"/>
      <c r="Q78" s="926"/>
      <c r="R78" s="883"/>
      <c r="S78" s="883"/>
      <c r="T78" s="883"/>
      <c r="U78" s="883"/>
      <c r="V78" s="883"/>
      <c r="W78" s="883"/>
      <c r="X78" s="883"/>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3"/>
      <c r="AY78" s="883"/>
      <c r="AZ78" s="881"/>
      <c r="BA78" s="881"/>
      <c r="BB78" s="881"/>
      <c r="BC78" s="881"/>
      <c r="BD78" s="882"/>
      <c r="BE78" s="241"/>
      <c r="BF78" s="241"/>
      <c r="BG78" s="241"/>
      <c r="BH78" s="241"/>
      <c r="BI78" s="241"/>
      <c r="BJ78" s="230"/>
      <c r="BK78" s="230"/>
      <c r="BL78" s="230"/>
      <c r="BM78" s="230"/>
      <c r="BN78" s="230"/>
      <c r="BO78" s="241"/>
      <c r="BP78" s="241"/>
      <c r="BQ78" s="238">
        <v>72</v>
      </c>
      <c r="BR78" s="243"/>
      <c r="BS78" s="909"/>
      <c r="BT78" s="910"/>
      <c r="BU78" s="910"/>
      <c r="BV78" s="910"/>
      <c r="BW78" s="910"/>
      <c r="BX78" s="910"/>
      <c r="BY78" s="910"/>
      <c r="BZ78" s="910"/>
      <c r="CA78" s="910"/>
      <c r="CB78" s="910"/>
      <c r="CC78" s="910"/>
      <c r="CD78" s="910"/>
      <c r="CE78" s="910"/>
      <c r="CF78" s="910"/>
      <c r="CG78" s="915"/>
      <c r="CH78" s="912"/>
      <c r="CI78" s="913"/>
      <c r="CJ78" s="913"/>
      <c r="CK78" s="913"/>
      <c r="CL78" s="914"/>
      <c r="CM78" s="912"/>
      <c r="CN78" s="913"/>
      <c r="CO78" s="913"/>
      <c r="CP78" s="913"/>
      <c r="CQ78" s="914"/>
      <c r="CR78" s="912"/>
      <c r="CS78" s="913"/>
      <c r="CT78" s="913"/>
      <c r="CU78" s="913"/>
      <c r="CV78" s="914"/>
      <c r="CW78" s="912"/>
      <c r="CX78" s="913"/>
      <c r="CY78" s="913"/>
      <c r="CZ78" s="913"/>
      <c r="DA78" s="914"/>
      <c r="DB78" s="912"/>
      <c r="DC78" s="913"/>
      <c r="DD78" s="913"/>
      <c r="DE78" s="913"/>
      <c r="DF78" s="914"/>
      <c r="DG78" s="912"/>
      <c r="DH78" s="913"/>
      <c r="DI78" s="913"/>
      <c r="DJ78" s="913"/>
      <c r="DK78" s="914"/>
      <c r="DL78" s="912"/>
      <c r="DM78" s="913"/>
      <c r="DN78" s="913"/>
      <c r="DO78" s="913"/>
      <c r="DP78" s="914"/>
      <c r="DQ78" s="912"/>
      <c r="DR78" s="913"/>
      <c r="DS78" s="913"/>
      <c r="DT78" s="913"/>
      <c r="DU78" s="914"/>
      <c r="DV78" s="909"/>
      <c r="DW78" s="910"/>
      <c r="DX78" s="910"/>
      <c r="DY78" s="910"/>
      <c r="DZ78" s="911"/>
      <c r="EA78" s="230"/>
    </row>
    <row r="79" spans="1:131" ht="26.25" customHeight="1" x14ac:dyDescent="0.2">
      <c r="A79" s="238">
        <v>12</v>
      </c>
      <c r="B79" s="923"/>
      <c r="C79" s="924"/>
      <c r="D79" s="924"/>
      <c r="E79" s="924"/>
      <c r="F79" s="924"/>
      <c r="G79" s="924"/>
      <c r="H79" s="924"/>
      <c r="I79" s="924"/>
      <c r="J79" s="924"/>
      <c r="K79" s="924"/>
      <c r="L79" s="924"/>
      <c r="M79" s="924"/>
      <c r="N79" s="924"/>
      <c r="O79" s="924"/>
      <c r="P79" s="925"/>
      <c r="Q79" s="926"/>
      <c r="R79" s="883"/>
      <c r="S79" s="883"/>
      <c r="T79" s="883"/>
      <c r="U79" s="883"/>
      <c r="V79" s="883"/>
      <c r="W79" s="883"/>
      <c r="X79" s="883"/>
      <c r="Y79" s="883"/>
      <c r="Z79" s="883"/>
      <c r="AA79" s="883"/>
      <c r="AB79" s="883"/>
      <c r="AC79" s="883"/>
      <c r="AD79" s="883"/>
      <c r="AE79" s="883"/>
      <c r="AF79" s="883"/>
      <c r="AG79" s="883"/>
      <c r="AH79" s="883"/>
      <c r="AI79" s="883"/>
      <c r="AJ79" s="883"/>
      <c r="AK79" s="883"/>
      <c r="AL79" s="883"/>
      <c r="AM79" s="883"/>
      <c r="AN79" s="883"/>
      <c r="AO79" s="883"/>
      <c r="AP79" s="883"/>
      <c r="AQ79" s="883"/>
      <c r="AR79" s="883"/>
      <c r="AS79" s="883"/>
      <c r="AT79" s="883"/>
      <c r="AU79" s="883"/>
      <c r="AV79" s="883"/>
      <c r="AW79" s="883"/>
      <c r="AX79" s="883"/>
      <c r="AY79" s="883"/>
      <c r="AZ79" s="881"/>
      <c r="BA79" s="881"/>
      <c r="BB79" s="881"/>
      <c r="BC79" s="881"/>
      <c r="BD79" s="882"/>
      <c r="BE79" s="241"/>
      <c r="BF79" s="241"/>
      <c r="BG79" s="241"/>
      <c r="BH79" s="241"/>
      <c r="BI79" s="241"/>
      <c r="BJ79" s="230"/>
      <c r="BK79" s="230"/>
      <c r="BL79" s="230"/>
      <c r="BM79" s="230"/>
      <c r="BN79" s="230"/>
      <c r="BO79" s="241"/>
      <c r="BP79" s="241"/>
      <c r="BQ79" s="238">
        <v>73</v>
      </c>
      <c r="BR79" s="243"/>
      <c r="BS79" s="909"/>
      <c r="BT79" s="910"/>
      <c r="BU79" s="910"/>
      <c r="BV79" s="910"/>
      <c r="BW79" s="910"/>
      <c r="BX79" s="910"/>
      <c r="BY79" s="910"/>
      <c r="BZ79" s="910"/>
      <c r="CA79" s="910"/>
      <c r="CB79" s="910"/>
      <c r="CC79" s="910"/>
      <c r="CD79" s="910"/>
      <c r="CE79" s="910"/>
      <c r="CF79" s="910"/>
      <c r="CG79" s="915"/>
      <c r="CH79" s="912"/>
      <c r="CI79" s="913"/>
      <c r="CJ79" s="913"/>
      <c r="CK79" s="913"/>
      <c r="CL79" s="914"/>
      <c r="CM79" s="912"/>
      <c r="CN79" s="913"/>
      <c r="CO79" s="913"/>
      <c r="CP79" s="913"/>
      <c r="CQ79" s="914"/>
      <c r="CR79" s="912"/>
      <c r="CS79" s="913"/>
      <c r="CT79" s="913"/>
      <c r="CU79" s="913"/>
      <c r="CV79" s="914"/>
      <c r="CW79" s="912"/>
      <c r="CX79" s="913"/>
      <c r="CY79" s="913"/>
      <c r="CZ79" s="913"/>
      <c r="DA79" s="914"/>
      <c r="DB79" s="912"/>
      <c r="DC79" s="913"/>
      <c r="DD79" s="913"/>
      <c r="DE79" s="913"/>
      <c r="DF79" s="914"/>
      <c r="DG79" s="912"/>
      <c r="DH79" s="913"/>
      <c r="DI79" s="913"/>
      <c r="DJ79" s="913"/>
      <c r="DK79" s="914"/>
      <c r="DL79" s="912"/>
      <c r="DM79" s="913"/>
      <c r="DN79" s="913"/>
      <c r="DO79" s="913"/>
      <c r="DP79" s="914"/>
      <c r="DQ79" s="912"/>
      <c r="DR79" s="913"/>
      <c r="DS79" s="913"/>
      <c r="DT79" s="913"/>
      <c r="DU79" s="914"/>
      <c r="DV79" s="909"/>
      <c r="DW79" s="910"/>
      <c r="DX79" s="910"/>
      <c r="DY79" s="910"/>
      <c r="DZ79" s="911"/>
      <c r="EA79" s="230"/>
    </row>
    <row r="80" spans="1:131" ht="26.25" customHeight="1" x14ac:dyDescent="0.2">
      <c r="A80" s="238">
        <v>13</v>
      </c>
      <c r="B80" s="923"/>
      <c r="C80" s="924"/>
      <c r="D80" s="924"/>
      <c r="E80" s="924"/>
      <c r="F80" s="924"/>
      <c r="G80" s="924"/>
      <c r="H80" s="924"/>
      <c r="I80" s="924"/>
      <c r="J80" s="924"/>
      <c r="K80" s="924"/>
      <c r="L80" s="924"/>
      <c r="M80" s="924"/>
      <c r="N80" s="924"/>
      <c r="O80" s="924"/>
      <c r="P80" s="925"/>
      <c r="Q80" s="926"/>
      <c r="R80" s="883"/>
      <c r="S80" s="883"/>
      <c r="T80" s="883"/>
      <c r="U80" s="883"/>
      <c r="V80" s="883"/>
      <c r="W80" s="883"/>
      <c r="X80" s="883"/>
      <c r="Y80" s="883"/>
      <c r="Z80" s="883"/>
      <c r="AA80" s="883"/>
      <c r="AB80" s="883"/>
      <c r="AC80" s="883"/>
      <c r="AD80" s="883"/>
      <c r="AE80" s="883"/>
      <c r="AF80" s="883"/>
      <c r="AG80" s="883"/>
      <c r="AH80" s="883"/>
      <c r="AI80" s="883"/>
      <c r="AJ80" s="883"/>
      <c r="AK80" s="883"/>
      <c r="AL80" s="883"/>
      <c r="AM80" s="883"/>
      <c r="AN80" s="883"/>
      <c r="AO80" s="883"/>
      <c r="AP80" s="883"/>
      <c r="AQ80" s="883"/>
      <c r="AR80" s="883"/>
      <c r="AS80" s="883"/>
      <c r="AT80" s="883"/>
      <c r="AU80" s="883"/>
      <c r="AV80" s="883"/>
      <c r="AW80" s="883"/>
      <c r="AX80" s="883"/>
      <c r="AY80" s="883"/>
      <c r="AZ80" s="881"/>
      <c r="BA80" s="881"/>
      <c r="BB80" s="881"/>
      <c r="BC80" s="881"/>
      <c r="BD80" s="882"/>
      <c r="BE80" s="241"/>
      <c r="BF80" s="241"/>
      <c r="BG80" s="241"/>
      <c r="BH80" s="241"/>
      <c r="BI80" s="241"/>
      <c r="BJ80" s="241"/>
      <c r="BK80" s="241"/>
      <c r="BL80" s="241"/>
      <c r="BM80" s="241"/>
      <c r="BN80" s="241"/>
      <c r="BO80" s="241"/>
      <c r="BP80" s="241"/>
      <c r="BQ80" s="238">
        <v>74</v>
      </c>
      <c r="BR80" s="243"/>
      <c r="BS80" s="909"/>
      <c r="BT80" s="910"/>
      <c r="BU80" s="910"/>
      <c r="BV80" s="910"/>
      <c r="BW80" s="910"/>
      <c r="BX80" s="910"/>
      <c r="BY80" s="910"/>
      <c r="BZ80" s="910"/>
      <c r="CA80" s="910"/>
      <c r="CB80" s="910"/>
      <c r="CC80" s="910"/>
      <c r="CD80" s="910"/>
      <c r="CE80" s="910"/>
      <c r="CF80" s="910"/>
      <c r="CG80" s="915"/>
      <c r="CH80" s="912"/>
      <c r="CI80" s="913"/>
      <c r="CJ80" s="913"/>
      <c r="CK80" s="913"/>
      <c r="CL80" s="914"/>
      <c r="CM80" s="912"/>
      <c r="CN80" s="913"/>
      <c r="CO80" s="913"/>
      <c r="CP80" s="913"/>
      <c r="CQ80" s="914"/>
      <c r="CR80" s="912"/>
      <c r="CS80" s="913"/>
      <c r="CT80" s="913"/>
      <c r="CU80" s="913"/>
      <c r="CV80" s="914"/>
      <c r="CW80" s="912"/>
      <c r="CX80" s="913"/>
      <c r="CY80" s="913"/>
      <c r="CZ80" s="913"/>
      <c r="DA80" s="914"/>
      <c r="DB80" s="912"/>
      <c r="DC80" s="913"/>
      <c r="DD80" s="913"/>
      <c r="DE80" s="913"/>
      <c r="DF80" s="914"/>
      <c r="DG80" s="912"/>
      <c r="DH80" s="913"/>
      <c r="DI80" s="913"/>
      <c r="DJ80" s="913"/>
      <c r="DK80" s="914"/>
      <c r="DL80" s="912"/>
      <c r="DM80" s="913"/>
      <c r="DN80" s="913"/>
      <c r="DO80" s="913"/>
      <c r="DP80" s="914"/>
      <c r="DQ80" s="912"/>
      <c r="DR80" s="913"/>
      <c r="DS80" s="913"/>
      <c r="DT80" s="913"/>
      <c r="DU80" s="914"/>
      <c r="DV80" s="909"/>
      <c r="DW80" s="910"/>
      <c r="DX80" s="910"/>
      <c r="DY80" s="910"/>
      <c r="DZ80" s="911"/>
      <c r="EA80" s="230"/>
    </row>
    <row r="81" spans="1:131" ht="26.25" customHeight="1" x14ac:dyDescent="0.2">
      <c r="A81" s="238">
        <v>14</v>
      </c>
      <c r="B81" s="923"/>
      <c r="C81" s="924"/>
      <c r="D81" s="924"/>
      <c r="E81" s="924"/>
      <c r="F81" s="924"/>
      <c r="G81" s="924"/>
      <c r="H81" s="924"/>
      <c r="I81" s="924"/>
      <c r="J81" s="924"/>
      <c r="K81" s="924"/>
      <c r="L81" s="924"/>
      <c r="M81" s="924"/>
      <c r="N81" s="924"/>
      <c r="O81" s="924"/>
      <c r="P81" s="925"/>
      <c r="Q81" s="926"/>
      <c r="R81" s="883"/>
      <c r="S81" s="883"/>
      <c r="T81" s="883"/>
      <c r="U81" s="883"/>
      <c r="V81" s="883"/>
      <c r="W81" s="883"/>
      <c r="X81" s="883"/>
      <c r="Y81" s="883"/>
      <c r="Z81" s="883"/>
      <c r="AA81" s="883"/>
      <c r="AB81" s="883"/>
      <c r="AC81" s="883"/>
      <c r="AD81" s="883"/>
      <c r="AE81" s="883"/>
      <c r="AF81" s="883"/>
      <c r="AG81" s="883"/>
      <c r="AH81" s="883"/>
      <c r="AI81" s="883"/>
      <c r="AJ81" s="883"/>
      <c r="AK81" s="883"/>
      <c r="AL81" s="883"/>
      <c r="AM81" s="883"/>
      <c r="AN81" s="883"/>
      <c r="AO81" s="883"/>
      <c r="AP81" s="883"/>
      <c r="AQ81" s="883"/>
      <c r="AR81" s="883"/>
      <c r="AS81" s="883"/>
      <c r="AT81" s="883"/>
      <c r="AU81" s="883"/>
      <c r="AV81" s="883"/>
      <c r="AW81" s="883"/>
      <c r="AX81" s="883"/>
      <c r="AY81" s="883"/>
      <c r="AZ81" s="881"/>
      <c r="BA81" s="881"/>
      <c r="BB81" s="881"/>
      <c r="BC81" s="881"/>
      <c r="BD81" s="882"/>
      <c r="BE81" s="241"/>
      <c r="BF81" s="241"/>
      <c r="BG81" s="241"/>
      <c r="BH81" s="241"/>
      <c r="BI81" s="241"/>
      <c r="BJ81" s="241"/>
      <c r="BK81" s="241"/>
      <c r="BL81" s="241"/>
      <c r="BM81" s="241"/>
      <c r="BN81" s="241"/>
      <c r="BO81" s="241"/>
      <c r="BP81" s="241"/>
      <c r="BQ81" s="238">
        <v>75</v>
      </c>
      <c r="BR81" s="243"/>
      <c r="BS81" s="909"/>
      <c r="BT81" s="910"/>
      <c r="BU81" s="910"/>
      <c r="BV81" s="910"/>
      <c r="BW81" s="910"/>
      <c r="BX81" s="910"/>
      <c r="BY81" s="910"/>
      <c r="BZ81" s="910"/>
      <c r="CA81" s="910"/>
      <c r="CB81" s="910"/>
      <c r="CC81" s="910"/>
      <c r="CD81" s="910"/>
      <c r="CE81" s="910"/>
      <c r="CF81" s="910"/>
      <c r="CG81" s="915"/>
      <c r="CH81" s="912"/>
      <c r="CI81" s="913"/>
      <c r="CJ81" s="913"/>
      <c r="CK81" s="913"/>
      <c r="CL81" s="914"/>
      <c r="CM81" s="912"/>
      <c r="CN81" s="913"/>
      <c r="CO81" s="913"/>
      <c r="CP81" s="913"/>
      <c r="CQ81" s="914"/>
      <c r="CR81" s="912"/>
      <c r="CS81" s="913"/>
      <c r="CT81" s="913"/>
      <c r="CU81" s="913"/>
      <c r="CV81" s="914"/>
      <c r="CW81" s="912"/>
      <c r="CX81" s="913"/>
      <c r="CY81" s="913"/>
      <c r="CZ81" s="913"/>
      <c r="DA81" s="914"/>
      <c r="DB81" s="912"/>
      <c r="DC81" s="913"/>
      <c r="DD81" s="913"/>
      <c r="DE81" s="913"/>
      <c r="DF81" s="914"/>
      <c r="DG81" s="912"/>
      <c r="DH81" s="913"/>
      <c r="DI81" s="913"/>
      <c r="DJ81" s="913"/>
      <c r="DK81" s="914"/>
      <c r="DL81" s="912"/>
      <c r="DM81" s="913"/>
      <c r="DN81" s="913"/>
      <c r="DO81" s="913"/>
      <c r="DP81" s="914"/>
      <c r="DQ81" s="912"/>
      <c r="DR81" s="913"/>
      <c r="DS81" s="913"/>
      <c r="DT81" s="913"/>
      <c r="DU81" s="914"/>
      <c r="DV81" s="909"/>
      <c r="DW81" s="910"/>
      <c r="DX81" s="910"/>
      <c r="DY81" s="910"/>
      <c r="DZ81" s="911"/>
      <c r="EA81" s="230"/>
    </row>
    <row r="82" spans="1:131" ht="26.25" customHeight="1" x14ac:dyDescent="0.2">
      <c r="A82" s="238">
        <v>15</v>
      </c>
      <c r="B82" s="923"/>
      <c r="C82" s="924"/>
      <c r="D82" s="924"/>
      <c r="E82" s="924"/>
      <c r="F82" s="924"/>
      <c r="G82" s="924"/>
      <c r="H82" s="924"/>
      <c r="I82" s="924"/>
      <c r="J82" s="924"/>
      <c r="K82" s="924"/>
      <c r="L82" s="924"/>
      <c r="M82" s="924"/>
      <c r="N82" s="924"/>
      <c r="O82" s="924"/>
      <c r="P82" s="925"/>
      <c r="Q82" s="926"/>
      <c r="R82" s="883"/>
      <c r="S82" s="883"/>
      <c r="T82" s="883"/>
      <c r="U82" s="883"/>
      <c r="V82" s="883"/>
      <c r="W82" s="883"/>
      <c r="X82" s="883"/>
      <c r="Y82" s="883"/>
      <c r="Z82" s="883"/>
      <c r="AA82" s="883"/>
      <c r="AB82" s="883"/>
      <c r="AC82" s="883"/>
      <c r="AD82" s="883"/>
      <c r="AE82" s="883"/>
      <c r="AF82" s="883"/>
      <c r="AG82" s="883"/>
      <c r="AH82" s="883"/>
      <c r="AI82" s="883"/>
      <c r="AJ82" s="883"/>
      <c r="AK82" s="883"/>
      <c r="AL82" s="883"/>
      <c r="AM82" s="883"/>
      <c r="AN82" s="883"/>
      <c r="AO82" s="883"/>
      <c r="AP82" s="883"/>
      <c r="AQ82" s="883"/>
      <c r="AR82" s="883"/>
      <c r="AS82" s="883"/>
      <c r="AT82" s="883"/>
      <c r="AU82" s="883"/>
      <c r="AV82" s="883"/>
      <c r="AW82" s="883"/>
      <c r="AX82" s="883"/>
      <c r="AY82" s="883"/>
      <c r="AZ82" s="881"/>
      <c r="BA82" s="881"/>
      <c r="BB82" s="881"/>
      <c r="BC82" s="881"/>
      <c r="BD82" s="882"/>
      <c r="BE82" s="241"/>
      <c r="BF82" s="241"/>
      <c r="BG82" s="241"/>
      <c r="BH82" s="241"/>
      <c r="BI82" s="241"/>
      <c r="BJ82" s="241"/>
      <c r="BK82" s="241"/>
      <c r="BL82" s="241"/>
      <c r="BM82" s="241"/>
      <c r="BN82" s="241"/>
      <c r="BO82" s="241"/>
      <c r="BP82" s="241"/>
      <c r="BQ82" s="238">
        <v>76</v>
      </c>
      <c r="BR82" s="243"/>
      <c r="BS82" s="909"/>
      <c r="BT82" s="910"/>
      <c r="BU82" s="910"/>
      <c r="BV82" s="910"/>
      <c r="BW82" s="910"/>
      <c r="BX82" s="910"/>
      <c r="BY82" s="910"/>
      <c r="BZ82" s="910"/>
      <c r="CA82" s="910"/>
      <c r="CB82" s="910"/>
      <c r="CC82" s="910"/>
      <c r="CD82" s="910"/>
      <c r="CE82" s="910"/>
      <c r="CF82" s="910"/>
      <c r="CG82" s="915"/>
      <c r="CH82" s="912"/>
      <c r="CI82" s="913"/>
      <c r="CJ82" s="913"/>
      <c r="CK82" s="913"/>
      <c r="CL82" s="914"/>
      <c r="CM82" s="912"/>
      <c r="CN82" s="913"/>
      <c r="CO82" s="913"/>
      <c r="CP82" s="913"/>
      <c r="CQ82" s="914"/>
      <c r="CR82" s="912"/>
      <c r="CS82" s="913"/>
      <c r="CT82" s="913"/>
      <c r="CU82" s="913"/>
      <c r="CV82" s="914"/>
      <c r="CW82" s="912"/>
      <c r="CX82" s="913"/>
      <c r="CY82" s="913"/>
      <c r="CZ82" s="913"/>
      <c r="DA82" s="914"/>
      <c r="DB82" s="912"/>
      <c r="DC82" s="913"/>
      <c r="DD82" s="913"/>
      <c r="DE82" s="913"/>
      <c r="DF82" s="914"/>
      <c r="DG82" s="912"/>
      <c r="DH82" s="913"/>
      <c r="DI82" s="913"/>
      <c r="DJ82" s="913"/>
      <c r="DK82" s="914"/>
      <c r="DL82" s="912"/>
      <c r="DM82" s="913"/>
      <c r="DN82" s="913"/>
      <c r="DO82" s="913"/>
      <c r="DP82" s="914"/>
      <c r="DQ82" s="912"/>
      <c r="DR82" s="913"/>
      <c r="DS82" s="913"/>
      <c r="DT82" s="913"/>
      <c r="DU82" s="914"/>
      <c r="DV82" s="909"/>
      <c r="DW82" s="910"/>
      <c r="DX82" s="910"/>
      <c r="DY82" s="910"/>
      <c r="DZ82" s="911"/>
      <c r="EA82" s="230"/>
    </row>
    <row r="83" spans="1:131" ht="26.25" customHeight="1" x14ac:dyDescent="0.2">
      <c r="A83" s="238">
        <v>16</v>
      </c>
      <c r="B83" s="923"/>
      <c r="C83" s="924"/>
      <c r="D83" s="924"/>
      <c r="E83" s="924"/>
      <c r="F83" s="924"/>
      <c r="G83" s="924"/>
      <c r="H83" s="924"/>
      <c r="I83" s="924"/>
      <c r="J83" s="924"/>
      <c r="K83" s="924"/>
      <c r="L83" s="924"/>
      <c r="M83" s="924"/>
      <c r="N83" s="924"/>
      <c r="O83" s="924"/>
      <c r="P83" s="925"/>
      <c r="Q83" s="926"/>
      <c r="R83" s="883"/>
      <c r="S83" s="883"/>
      <c r="T83" s="883"/>
      <c r="U83" s="883"/>
      <c r="V83" s="883"/>
      <c r="W83" s="883"/>
      <c r="X83" s="883"/>
      <c r="Y83" s="883"/>
      <c r="Z83" s="883"/>
      <c r="AA83" s="883"/>
      <c r="AB83" s="883"/>
      <c r="AC83" s="883"/>
      <c r="AD83" s="883"/>
      <c r="AE83" s="883"/>
      <c r="AF83" s="883"/>
      <c r="AG83" s="883"/>
      <c r="AH83" s="883"/>
      <c r="AI83" s="883"/>
      <c r="AJ83" s="883"/>
      <c r="AK83" s="883"/>
      <c r="AL83" s="883"/>
      <c r="AM83" s="883"/>
      <c r="AN83" s="883"/>
      <c r="AO83" s="883"/>
      <c r="AP83" s="883"/>
      <c r="AQ83" s="883"/>
      <c r="AR83" s="883"/>
      <c r="AS83" s="883"/>
      <c r="AT83" s="883"/>
      <c r="AU83" s="883"/>
      <c r="AV83" s="883"/>
      <c r="AW83" s="883"/>
      <c r="AX83" s="883"/>
      <c r="AY83" s="883"/>
      <c r="AZ83" s="881"/>
      <c r="BA83" s="881"/>
      <c r="BB83" s="881"/>
      <c r="BC83" s="881"/>
      <c r="BD83" s="882"/>
      <c r="BE83" s="241"/>
      <c r="BF83" s="241"/>
      <c r="BG83" s="241"/>
      <c r="BH83" s="241"/>
      <c r="BI83" s="241"/>
      <c r="BJ83" s="241"/>
      <c r="BK83" s="241"/>
      <c r="BL83" s="241"/>
      <c r="BM83" s="241"/>
      <c r="BN83" s="241"/>
      <c r="BO83" s="241"/>
      <c r="BP83" s="241"/>
      <c r="BQ83" s="238">
        <v>77</v>
      </c>
      <c r="BR83" s="243"/>
      <c r="BS83" s="909"/>
      <c r="BT83" s="910"/>
      <c r="BU83" s="910"/>
      <c r="BV83" s="910"/>
      <c r="BW83" s="910"/>
      <c r="BX83" s="910"/>
      <c r="BY83" s="910"/>
      <c r="BZ83" s="910"/>
      <c r="CA83" s="910"/>
      <c r="CB83" s="910"/>
      <c r="CC83" s="910"/>
      <c r="CD83" s="910"/>
      <c r="CE83" s="910"/>
      <c r="CF83" s="910"/>
      <c r="CG83" s="915"/>
      <c r="CH83" s="912"/>
      <c r="CI83" s="913"/>
      <c r="CJ83" s="913"/>
      <c r="CK83" s="913"/>
      <c r="CL83" s="914"/>
      <c r="CM83" s="912"/>
      <c r="CN83" s="913"/>
      <c r="CO83" s="913"/>
      <c r="CP83" s="913"/>
      <c r="CQ83" s="914"/>
      <c r="CR83" s="912"/>
      <c r="CS83" s="913"/>
      <c r="CT83" s="913"/>
      <c r="CU83" s="913"/>
      <c r="CV83" s="914"/>
      <c r="CW83" s="912"/>
      <c r="CX83" s="913"/>
      <c r="CY83" s="913"/>
      <c r="CZ83" s="913"/>
      <c r="DA83" s="914"/>
      <c r="DB83" s="912"/>
      <c r="DC83" s="913"/>
      <c r="DD83" s="913"/>
      <c r="DE83" s="913"/>
      <c r="DF83" s="914"/>
      <c r="DG83" s="912"/>
      <c r="DH83" s="913"/>
      <c r="DI83" s="913"/>
      <c r="DJ83" s="913"/>
      <c r="DK83" s="914"/>
      <c r="DL83" s="912"/>
      <c r="DM83" s="913"/>
      <c r="DN83" s="913"/>
      <c r="DO83" s="913"/>
      <c r="DP83" s="914"/>
      <c r="DQ83" s="912"/>
      <c r="DR83" s="913"/>
      <c r="DS83" s="913"/>
      <c r="DT83" s="913"/>
      <c r="DU83" s="914"/>
      <c r="DV83" s="909"/>
      <c r="DW83" s="910"/>
      <c r="DX83" s="910"/>
      <c r="DY83" s="910"/>
      <c r="DZ83" s="911"/>
      <c r="EA83" s="230"/>
    </row>
    <row r="84" spans="1:131" ht="26.25" customHeight="1" x14ac:dyDescent="0.2">
      <c r="A84" s="238">
        <v>17</v>
      </c>
      <c r="B84" s="923"/>
      <c r="C84" s="924"/>
      <c r="D84" s="924"/>
      <c r="E84" s="924"/>
      <c r="F84" s="924"/>
      <c r="G84" s="924"/>
      <c r="H84" s="924"/>
      <c r="I84" s="924"/>
      <c r="J84" s="924"/>
      <c r="K84" s="924"/>
      <c r="L84" s="924"/>
      <c r="M84" s="924"/>
      <c r="N84" s="924"/>
      <c r="O84" s="924"/>
      <c r="P84" s="925"/>
      <c r="Q84" s="926"/>
      <c r="R84" s="883"/>
      <c r="S84" s="883"/>
      <c r="T84" s="883"/>
      <c r="U84" s="883"/>
      <c r="V84" s="883"/>
      <c r="W84" s="883"/>
      <c r="X84" s="883"/>
      <c r="Y84" s="883"/>
      <c r="Z84" s="883"/>
      <c r="AA84" s="883"/>
      <c r="AB84" s="883"/>
      <c r="AC84" s="883"/>
      <c r="AD84" s="883"/>
      <c r="AE84" s="883"/>
      <c r="AF84" s="883"/>
      <c r="AG84" s="883"/>
      <c r="AH84" s="883"/>
      <c r="AI84" s="883"/>
      <c r="AJ84" s="883"/>
      <c r="AK84" s="883"/>
      <c r="AL84" s="883"/>
      <c r="AM84" s="883"/>
      <c r="AN84" s="883"/>
      <c r="AO84" s="883"/>
      <c r="AP84" s="883"/>
      <c r="AQ84" s="883"/>
      <c r="AR84" s="883"/>
      <c r="AS84" s="883"/>
      <c r="AT84" s="883"/>
      <c r="AU84" s="883"/>
      <c r="AV84" s="883"/>
      <c r="AW84" s="883"/>
      <c r="AX84" s="883"/>
      <c r="AY84" s="883"/>
      <c r="AZ84" s="881"/>
      <c r="BA84" s="881"/>
      <c r="BB84" s="881"/>
      <c r="BC84" s="881"/>
      <c r="BD84" s="882"/>
      <c r="BE84" s="241"/>
      <c r="BF84" s="241"/>
      <c r="BG84" s="241"/>
      <c r="BH84" s="241"/>
      <c r="BI84" s="241"/>
      <c r="BJ84" s="241"/>
      <c r="BK84" s="241"/>
      <c r="BL84" s="241"/>
      <c r="BM84" s="241"/>
      <c r="BN84" s="241"/>
      <c r="BO84" s="241"/>
      <c r="BP84" s="241"/>
      <c r="BQ84" s="238">
        <v>78</v>
      </c>
      <c r="BR84" s="243"/>
      <c r="BS84" s="909"/>
      <c r="BT84" s="910"/>
      <c r="BU84" s="910"/>
      <c r="BV84" s="910"/>
      <c r="BW84" s="910"/>
      <c r="BX84" s="910"/>
      <c r="BY84" s="910"/>
      <c r="BZ84" s="910"/>
      <c r="CA84" s="910"/>
      <c r="CB84" s="910"/>
      <c r="CC84" s="910"/>
      <c r="CD84" s="910"/>
      <c r="CE84" s="910"/>
      <c r="CF84" s="910"/>
      <c r="CG84" s="915"/>
      <c r="CH84" s="912"/>
      <c r="CI84" s="913"/>
      <c r="CJ84" s="913"/>
      <c r="CK84" s="913"/>
      <c r="CL84" s="914"/>
      <c r="CM84" s="912"/>
      <c r="CN84" s="913"/>
      <c r="CO84" s="913"/>
      <c r="CP84" s="913"/>
      <c r="CQ84" s="914"/>
      <c r="CR84" s="912"/>
      <c r="CS84" s="913"/>
      <c r="CT84" s="913"/>
      <c r="CU84" s="913"/>
      <c r="CV84" s="914"/>
      <c r="CW84" s="912"/>
      <c r="CX84" s="913"/>
      <c r="CY84" s="913"/>
      <c r="CZ84" s="913"/>
      <c r="DA84" s="914"/>
      <c r="DB84" s="912"/>
      <c r="DC84" s="913"/>
      <c r="DD84" s="913"/>
      <c r="DE84" s="913"/>
      <c r="DF84" s="914"/>
      <c r="DG84" s="912"/>
      <c r="DH84" s="913"/>
      <c r="DI84" s="913"/>
      <c r="DJ84" s="913"/>
      <c r="DK84" s="914"/>
      <c r="DL84" s="912"/>
      <c r="DM84" s="913"/>
      <c r="DN84" s="913"/>
      <c r="DO84" s="913"/>
      <c r="DP84" s="914"/>
      <c r="DQ84" s="912"/>
      <c r="DR84" s="913"/>
      <c r="DS84" s="913"/>
      <c r="DT84" s="913"/>
      <c r="DU84" s="914"/>
      <c r="DV84" s="909"/>
      <c r="DW84" s="910"/>
      <c r="DX84" s="910"/>
      <c r="DY84" s="910"/>
      <c r="DZ84" s="911"/>
      <c r="EA84" s="230"/>
    </row>
    <row r="85" spans="1:131" ht="26.25" customHeight="1" x14ac:dyDescent="0.2">
      <c r="A85" s="238">
        <v>18</v>
      </c>
      <c r="B85" s="923"/>
      <c r="C85" s="924"/>
      <c r="D85" s="924"/>
      <c r="E85" s="924"/>
      <c r="F85" s="924"/>
      <c r="G85" s="924"/>
      <c r="H85" s="924"/>
      <c r="I85" s="924"/>
      <c r="J85" s="924"/>
      <c r="K85" s="924"/>
      <c r="L85" s="924"/>
      <c r="M85" s="924"/>
      <c r="N85" s="924"/>
      <c r="O85" s="924"/>
      <c r="P85" s="925"/>
      <c r="Q85" s="926"/>
      <c r="R85" s="883"/>
      <c r="S85" s="883"/>
      <c r="T85" s="883"/>
      <c r="U85" s="883"/>
      <c r="V85" s="883"/>
      <c r="W85" s="883"/>
      <c r="X85" s="883"/>
      <c r="Y85" s="883"/>
      <c r="Z85" s="883"/>
      <c r="AA85" s="883"/>
      <c r="AB85" s="883"/>
      <c r="AC85" s="883"/>
      <c r="AD85" s="883"/>
      <c r="AE85" s="883"/>
      <c r="AF85" s="883"/>
      <c r="AG85" s="883"/>
      <c r="AH85" s="883"/>
      <c r="AI85" s="883"/>
      <c r="AJ85" s="883"/>
      <c r="AK85" s="883"/>
      <c r="AL85" s="883"/>
      <c r="AM85" s="883"/>
      <c r="AN85" s="883"/>
      <c r="AO85" s="883"/>
      <c r="AP85" s="883"/>
      <c r="AQ85" s="883"/>
      <c r="AR85" s="883"/>
      <c r="AS85" s="883"/>
      <c r="AT85" s="883"/>
      <c r="AU85" s="883"/>
      <c r="AV85" s="883"/>
      <c r="AW85" s="883"/>
      <c r="AX85" s="883"/>
      <c r="AY85" s="883"/>
      <c r="AZ85" s="881"/>
      <c r="BA85" s="881"/>
      <c r="BB85" s="881"/>
      <c r="BC85" s="881"/>
      <c r="BD85" s="882"/>
      <c r="BE85" s="241"/>
      <c r="BF85" s="241"/>
      <c r="BG85" s="241"/>
      <c r="BH85" s="241"/>
      <c r="BI85" s="241"/>
      <c r="BJ85" s="241"/>
      <c r="BK85" s="241"/>
      <c r="BL85" s="241"/>
      <c r="BM85" s="241"/>
      <c r="BN85" s="241"/>
      <c r="BO85" s="241"/>
      <c r="BP85" s="241"/>
      <c r="BQ85" s="238">
        <v>79</v>
      </c>
      <c r="BR85" s="243"/>
      <c r="BS85" s="909"/>
      <c r="BT85" s="910"/>
      <c r="BU85" s="910"/>
      <c r="BV85" s="910"/>
      <c r="BW85" s="910"/>
      <c r="BX85" s="910"/>
      <c r="BY85" s="910"/>
      <c r="BZ85" s="910"/>
      <c r="CA85" s="910"/>
      <c r="CB85" s="910"/>
      <c r="CC85" s="910"/>
      <c r="CD85" s="910"/>
      <c r="CE85" s="910"/>
      <c r="CF85" s="910"/>
      <c r="CG85" s="915"/>
      <c r="CH85" s="912"/>
      <c r="CI85" s="913"/>
      <c r="CJ85" s="913"/>
      <c r="CK85" s="913"/>
      <c r="CL85" s="914"/>
      <c r="CM85" s="912"/>
      <c r="CN85" s="913"/>
      <c r="CO85" s="913"/>
      <c r="CP85" s="913"/>
      <c r="CQ85" s="914"/>
      <c r="CR85" s="912"/>
      <c r="CS85" s="913"/>
      <c r="CT85" s="913"/>
      <c r="CU85" s="913"/>
      <c r="CV85" s="914"/>
      <c r="CW85" s="912"/>
      <c r="CX85" s="913"/>
      <c r="CY85" s="913"/>
      <c r="CZ85" s="913"/>
      <c r="DA85" s="914"/>
      <c r="DB85" s="912"/>
      <c r="DC85" s="913"/>
      <c r="DD85" s="913"/>
      <c r="DE85" s="913"/>
      <c r="DF85" s="914"/>
      <c r="DG85" s="912"/>
      <c r="DH85" s="913"/>
      <c r="DI85" s="913"/>
      <c r="DJ85" s="913"/>
      <c r="DK85" s="914"/>
      <c r="DL85" s="912"/>
      <c r="DM85" s="913"/>
      <c r="DN85" s="913"/>
      <c r="DO85" s="913"/>
      <c r="DP85" s="914"/>
      <c r="DQ85" s="912"/>
      <c r="DR85" s="913"/>
      <c r="DS85" s="913"/>
      <c r="DT85" s="913"/>
      <c r="DU85" s="914"/>
      <c r="DV85" s="909"/>
      <c r="DW85" s="910"/>
      <c r="DX85" s="910"/>
      <c r="DY85" s="910"/>
      <c r="DZ85" s="911"/>
      <c r="EA85" s="230"/>
    </row>
    <row r="86" spans="1:131" ht="26.25" customHeight="1" x14ac:dyDescent="0.2">
      <c r="A86" s="238">
        <v>19</v>
      </c>
      <c r="B86" s="923"/>
      <c r="C86" s="924"/>
      <c r="D86" s="924"/>
      <c r="E86" s="924"/>
      <c r="F86" s="924"/>
      <c r="G86" s="924"/>
      <c r="H86" s="924"/>
      <c r="I86" s="924"/>
      <c r="J86" s="924"/>
      <c r="K86" s="924"/>
      <c r="L86" s="924"/>
      <c r="M86" s="924"/>
      <c r="N86" s="924"/>
      <c r="O86" s="924"/>
      <c r="P86" s="925"/>
      <c r="Q86" s="926"/>
      <c r="R86" s="883"/>
      <c r="S86" s="883"/>
      <c r="T86" s="883"/>
      <c r="U86" s="883"/>
      <c r="V86" s="883"/>
      <c r="W86" s="883"/>
      <c r="X86" s="883"/>
      <c r="Y86" s="883"/>
      <c r="Z86" s="883"/>
      <c r="AA86" s="883"/>
      <c r="AB86" s="883"/>
      <c r="AC86" s="883"/>
      <c r="AD86" s="883"/>
      <c r="AE86" s="883"/>
      <c r="AF86" s="883"/>
      <c r="AG86" s="883"/>
      <c r="AH86" s="883"/>
      <c r="AI86" s="883"/>
      <c r="AJ86" s="883"/>
      <c r="AK86" s="883"/>
      <c r="AL86" s="883"/>
      <c r="AM86" s="883"/>
      <c r="AN86" s="883"/>
      <c r="AO86" s="883"/>
      <c r="AP86" s="883"/>
      <c r="AQ86" s="883"/>
      <c r="AR86" s="883"/>
      <c r="AS86" s="883"/>
      <c r="AT86" s="883"/>
      <c r="AU86" s="883"/>
      <c r="AV86" s="883"/>
      <c r="AW86" s="883"/>
      <c r="AX86" s="883"/>
      <c r="AY86" s="883"/>
      <c r="AZ86" s="881"/>
      <c r="BA86" s="881"/>
      <c r="BB86" s="881"/>
      <c r="BC86" s="881"/>
      <c r="BD86" s="882"/>
      <c r="BE86" s="241"/>
      <c r="BF86" s="241"/>
      <c r="BG86" s="241"/>
      <c r="BH86" s="241"/>
      <c r="BI86" s="241"/>
      <c r="BJ86" s="241"/>
      <c r="BK86" s="241"/>
      <c r="BL86" s="241"/>
      <c r="BM86" s="241"/>
      <c r="BN86" s="241"/>
      <c r="BO86" s="241"/>
      <c r="BP86" s="241"/>
      <c r="BQ86" s="238">
        <v>80</v>
      </c>
      <c r="BR86" s="243"/>
      <c r="BS86" s="909"/>
      <c r="BT86" s="910"/>
      <c r="BU86" s="910"/>
      <c r="BV86" s="910"/>
      <c r="BW86" s="910"/>
      <c r="BX86" s="910"/>
      <c r="BY86" s="910"/>
      <c r="BZ86" s="910"/>
      <c r="CA86" s="910"/>
      <c r="CB86" s="910"/>
      <c r="CC86" s="910"/>
      <c r="CD86" s="910"/>
      <c r="CE86" s="910"/>
      <c r="CF86" s="910"/>
      <c r="CG86" s="915"/>
      <c r="CH86" s="912"/>
      <c r="CI86" s="913"/>
      <c r="CJ86" s="913"/>
      <c r="CK86" s="913"/>
      <c r="CL86" s="914"/>
      <c r="CM86" s="912"/>
      <c r="CN86" s="913"/>
      <c r="CO86" s="913"/>
      <c r="CP86" s="913"/>
      <c r="CQ86" s="914"/>
      <c r="CR86" s="912"/>
      <c r="CS86" s="913"/>
      <c r="CT86" s="913"/>
      <c r="CU86" s="913"/>
      <c r="CV86" s="914"/>
      <c r="CW86" s="912"/>
      <c r="CX86" s="913"/>
      <c r="CY86" s="913"/>
      <c r="CZ86" s="913"/>
      <c r="DA86" s="914"/>
      <c r="DB86" s="912"/>
      <c r="DC86" s="913"/>
      <c r="DD86" s="913"/>
      <c r="DE86" s="913"/>
      <c r="DF86" s="914"/>
      <c r="DG86" s="912"/>
      <c r="DH86" s="913"/>
      <c r="DI86" s="913"/>
      <c r="DJ86" s="913"/>
      <c r="DK86" s="914"/>
      <c r="DL86" s="912"/>
      <c r="DM86" s="913"/>
      <c r="DN86" s="913"/>
      <c r="DO86" s="913"/>
      <c r="DP86" s="914"/>
      <c r="DQ86" s="912"/>
      <c r="DR86" s="913"/>
      <c r="DS86" s="913"/>
      <c r="DT86" s="913"/>
      <c r="DU86" s="914"/>
      <c r="DV86" s="909"/>
      <c r="DW86" s="910"/>
      <c r="DX86" s="910"/>
      <c r="DY86" s="910"/>
      <c r="DZ86" s="911"/>
      <c r="EA86" s="230"/>
    </row>
    <row r="87" spans="1:131" ht="26.25" customHeight="1" x14ac:dyDescent="0.2">
      <c r="A87" s="244">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41"/>
      <c r="BF87" s="241"/>
      <c r="BG87" s="241"/>
      <c r="BH87" s="241"/>
      <c r="BI87" s="241"/>
      <c r="BJ87" s="241"/>
      <c r="BK87" s="241"/>
      <c r="BL87" s="241"/>
      <c r="BM87" s="241"/>
      <c r="BN87" s="241"/>
      <c r="BO87" s="241"/>
      <c r="BP87" s="241"/>
      <c r="BQ87" s="238">
        <v>81</v>
      </c>
      <c r="BR87" s="243"/>
      <c r="BS87" s="909"/>
      <c r="BT87" s="910"/>
      <c r="BU87" s="910"/>
      <c r="BV87" s="910"/>
      <c r="BW87" s="910"/>
      <c r="BX87" s="910"/>
      <c r="BY87" s="910"/>
      <c r="BZ87" s="910"/>
      <c r="CA87" s="910"/>
      <c r="CB87" s="910"/>
      <c r="CC87" s="910"/>
      <c r="CD87" s="910"/>
      <c r="CE87" s="910"/>
      <c r="CF87" s="910"/>
      <c r="CG87" s="915"/>
      <c r="CH87" s="912"/>
      <c r="CI87" s="913"/>
      <c r="CJ87" s="913"/>
      <c r="CK87" s="913"/>
      <c r="CL87" s="914"/>
      <c r="CM87" s="912"/>
      <c r="CN87" s="913"/>
      <c r="CO87" s="913"/>
      <c r="CP87" s="913"/>
      <c r="CQ87" s="914"/>
      <c r="CR87" s="912"/>
      <c r="CS87" s="913"/>
      <c r="CT87" s="913"/>
      <c r="CU87" s="913"/>
      <c r="CV87" s="914"/>
      <c r="CW87" s="912"/>
      <c r="CX87" s="913"/>
      <c r="CY87" s="913"/>
      <c r="CZ87" s="913"/>
      <c r="DA87" s="914"/>
      <c r="DB87" s="912"/>
      <c r="DC87" s="913"/>
      <c r="DD87" s="913"/>
      <c r="DE87" s="913"/>
      <c r="DF87" s="914"/>
      <c r="DG87" s="912"/>
      <c r="DH87" s="913"/>
      <c r="DI87" s="913"/>
      <c r="DJ87" s="913"/>
      <c r="DK87" s="914"/>
      <c r="DL87" s="912"/>
      <c r="DM87" s="913"/>
      <c r="DN87" s="913"/>
      <c r="DO87" s="913"/>
      <c r="DP87" s="914"/>
      <c r="DQ87" s="912"/>
      <c r="DR87" s="913"/>
      <c r="DS87" s="913"/>
      <c r="DT87" s="913"/>
      <c r="DU87" s="914"/>
      <c r="DV87" s="909"/>
      <c r="DW87" s="910"/>
      <c r="DX87" s="910"/>
      <c r="DY87" s="910"/>
      <c r="DZ87" s="911"/>
      <c r="EA87" s="230"/>
    </row>
    <row r="88" spans="1:131" ht="26.25" customHeight="1" thickBot="1" x14ac:dyDescent="0.25">
      <c r="A88" s="240" t="s">
        <v>389</v>
      </c>
      <c r="B88" s="825" t="s">
        <v>414</v>
      </c>
      <c r="C88" s="826"/>
      <c r="D88" s="826"/>
      <c r="E88" s="826"/>
      <c r="F88" s="826"/>
      <c r="G88" s="826"/>
      <c r="H88" s="826"/>
      <c r="I88" s="826"/>
      <c r="J88" s="826"/>
      <c r="K88" s="826"/>
      <c r="L88" s="826"/>
      <c r="M88" s="826"/>
      <c r="N88" s="826"/>
      <c r="O88" s="826"/>
      <c r="P88" s="827"/>
      <c r="Q88" s="890"/>
      <c r="R88" s="891"/>
      <c r="S88" s="891"/>
      <c r="T88" s="891"/>
      <c r="U88" s="891"/>
      <c r="V88" s="891"/>
      <c r="W88" s="891"/>
      <c r="X88" s="891"/>
      <c r="Y88" s="891"/>
      <c r="Z88" s="891"/>
      <c r="AA88" s="891"/>
      <c r="AB88" s="891"/>
      <c r="AC88" s="891"/>
      <c r="AD88" s="891"/>
      <c r="AE88" s="891"/>
      <c r="AF88" s="894">
        <v>73893</v>
      </c>
      <c r="AG88" s="894"/>
      <c r="AH88" s="894"/>
      <c r="AI88" s="894"/>
      <c r="AJ88" s="894"/>
      <c r="AK88" s="891"/>
      <c r="AL88" s="891"/>
      <c r="AM88" s="891"/>
      <c r="AN88" s="891"/>
      <c r="AO88" s="891"/>
      <c r="AP88" s="894">
        <v>125040</v>
      </c>
      <c r="AQ88" s="894"/>
      <c r="AR88" s="894"/>
      <c r="AS88" s="894"/>
      <c r="AT88" s="894"/>
      <c r="AU88" s="894">
        <v>4580</v>
      </c>
      <c r="AV88" s="894"/>
      <c r="AW88" s="894"/>
      <c r="AX88" s="894"/>
      <c r="AY88" s="894"/>
      <c r="AZ88" s="899"/>
      <c r="BA88" s="899"/>
      <c r="BB88" s="899"/>
      <c r="BC88" s="899"/>
      <c r="BD88" s="900"/>
      <c r="BE88" s="241"/>
      <c r="BF88" s="241"/>
      <c r="BG88" s="241"/>
      <c r="BH88" s="241"/>
      <c r="BI88" s="241"/>
      <c r="BJ88" s="241"/>
      <c r="BK88" s="241"/>
      <c r="BL88" s="241"/>
      <c r="BM88" s="241"/>
      <c r="BN88" s="241"/>
      <c r="BO88" s="241"/>
      <c r="BP88" s="241"/>
      <c r="BQ88" s="238">
        <v>82</v>
      </c>
      <c r="BR88" s="243"/>
      <c r="BS88" s="909"/>
      <c r="BT88" s="910"/>
      <c r="BU88" s="910"/>
      <c r="BV88" s="910"/>
      <c r="BW88" s="910"/>
      <c r="BX88" s="910"/>
      <c r="BY88" s="910"/>
      <c r="BZ88" s="910"/>
      <c r="CA88" s="910"/>
      <c r="CB88" s="910"/>
      <c r="CC88" s="910"/>
      <c r="CD88" s="910"/>
      <c r="CE88" s="910"/>
      <c r="CF88" s="910"/>
      <c r="CG88" s="915"/>
      <c r="CH88" s="912"/>
      <c r="CI88" s="913"/>
      <c r="CJ88" s="913"/>
      <c r="CK88" s="913"/>
      <c r="CL88" s="914"/>
      <c r="CM88" s="912"/>
      <c r="CN88" s="913"/>
      <c r="CO88" s="913"/>
      <c r="CP88" s="913"/>
      <c r="CQ88" s="914"/>
      <c r="CR88" s="912"/>
      <c r="CS88" s="913"/>
      <c r="CT88" s="913"/>
      <c r="CU88" s="913"/>
      <c r="CV88" s="914"/>
      <c r="CW88" s="912"/>
      <c r="CX88" s="913"/>
      <c r="CY88" s="913"/>
      <c r="CZ88" s="913"/>
      <c r="DA88" s="914"/>
      <c r="DB88" s="912"/>
      <c r="DC88" s="913"/>
      <c r="DD88" s="913"/>
      <c r="DE88" s="913"/>
      <c r="DF88" s="914"/>
      <c r="DG88" s="912"/>
      <c r="DH88" s="913"/>
      <c r="DI88" s="913"/>
      <c r="DJ88" s="913"/>
      <c r="DK88" s="914"/>
      <c r="DL88" s="912"/>
      <c r="DM88" s="913"/>
      <c r="DN88" s="913"/>
      <c r="DO88" s="913"/>
      <c r="DP88" s="914"/>
      <c r="DQ88" s="912"/>
      <c r="DR88" s="913"/>
      <c r="DS88" s="913"/>
      <c r="DT88" s="913"/>
      <c r="DU88" s="914"/>
      <c r="DV88" s="909"/>
      <c r="DW88" s="910"/>
      <c r="DX88" s="910"/>
      <c r="DY88" s="910"/>
      <c r="DZ88" s="91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09"/>
      <c r="BT89" s="910"/>
      <c r="BU89" s="910"/>
      <c r="BV89" s="910"/>
      <c r="BW89" s="910"/>
      <c r="BX89" s="910"/>
      <c r="BY89" s="910"/>
      <c r="BZ89" s="910"/>
      <c r="CA89" s="910"/>
      <c r="CB89" s="910"/>
      <c r="CC89" s="910"/>
      <c r="CD89" s="910"/>
      <c r="CE89" s="910"/>
      <c r="CF89" s="910"/>
      <c r="CG89" s="915"/>
      <c r="CH89" s="912"/>
      <c r="CI89" s="913"/>
      <c r="CJ89" s="913"/>
      <c r="CK89" s="913"/>
      <c r="CL89" s="914"/>
      <c r="CM89" s="912"/>
      <c r="CN89" s="913"/>
      <c r="CO89" s="913"/>
      <c r="CP89" s="913"/>
      <c r="CQ89" s="914"/>
      <c r="CR89" s="912"/>
      <c r="CS89" s="913"/>
      <c r="CT89" s="913"/>
      <c r="CU89" s="913"/>
      <c r="CV89" s="914"/>
      <c r="CW89" s="912"/>
      <c r="CX89" s="913"/>
      <c r="CY89" s="913"/>
      <c r="CZ89" s="913"/>
      <c r="DA89" s="914"/>
      <c r="DB89" s="912"/>
      <c r="DC89" s="913"/>
      <c r="DD89" s="913"/>
      <c r="DE89" s="913"/>
      <c r="DF89" s="914"/>
      <c r="DG89" s="912"/>
      <c r="DH89" s="913"/>
      <c r="DI89" s="913"/>
      <c r="DJ89" s="913"/>
      <c r="DK89" s="914"/>
      <c r="DL89" s="912"/>
      <c r="DM89" s="913"/>
      <c r="DN89" s="913"/>
      <c r="DO89" s="913"/>
      <c r="DP89" s="914"/>
      <c r="DQ89" s="912"/>
      <c r="DR89" s="913"/>
      <c r="DS89" s="913"/>
      <c r="DT89" s="913"/>
      <c r="DU89" s="914"/>
      <c r="DV89" s="909"/>
      <c r="DW89" s="910"/>
      <c r="DX89" s="910"/>
      <c r="DY89" s="910"/>
      <c r="DZ89" s="91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09"/>
      <c r="BT90" s="910"/>
      <c r="BU90" s="910"/>
      <c r="BV90" s="910"/>
      <c r="BW90" s="910"/>
      <c r="BX90" s="910"/>
      <c r="BY90" s="910"/>
      <c r="BZ90" s="910"/>
      <c r="CA90" s="910"/>
      <c r="CB90" s="910"/>
      <c r="CC90" s="910"/>
      <c r="CD90" s="910"/>
      <c r="CE90" s="910"/>
      <c r="CF90" s="910"/>
      <c r="CG90" s="915"/>
      <c r="CH90" s="912"/>
      <c r="CI90" s="913"/>
      <c r="CJ90" s="913"/>
      <c r="CK90" s="913"/>
      <c r="CL90" s="914"/>
      <c r="CM90" s="912"/>
      <c r="CN90" s="913"/>
      <c r="CO90" s="913"/>
      <c r="CP90" s="913"/>
      <c r="CQ90" s="914"/>
      <c r="CR90" s="912"/>
      <c r="CS90" s="913"/>
      <c r="CT90" s="913"/>
      <c r="CU90" s="913"/>
      <c r="CV90" s="914"/>
      <c r="CW90" s="912"/>
      <c r="CX90" s="913"/>
      <c r="CY90" s="913"/>
      <c r="CZ90" s="913"/>
      <c r="DA90" s="914"/>
      <c r="DB90" s="912"/>
      <c r="DC90" s="913"/>
      <c r="DD90" s="913"/>
      <c r="DE90" s="913"/>
      <c r="DF90" s="914"/>
      <c r="DG90" s="912"/>
      <c r="DH90" s="913"/>
      <c r="DI90" s="913"/>
      <c r="DJ90" s="913"/>
      <c r="DK90" s="914"/>
      <c r="DL90" s="912"/>
      <c r="DM90" s="913"/>
      <c r="DN90" s="913"/>
      <c r="DO90" s="913"/>
      <c r="DP90" s="914"/>
      <c r="DQ90" s="912"/>
      <c r="DR90" s="913"/>
      <c r="DS90" s="913"/>
      <c r="DT90" s="913"/>
      <c r="DU90" s="914"/>
      <c r="DV90" s="909"/>
      <c r="DW90" s="910"/>
      <c r="DX90" s="910"/>
      <c r="DY90" s="910"/>
      <c r="DZ90" s="91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09"/>
      <c r="BT91" s="910"/>
      <c r="BU91" s="910"/>
      <c r="BV91" s="910"/>
      <c r="BW91" s="910"/>
      <c r="BX91" s="910"/>
      <c r="BY91" s="910"/>
      <c r="BZ91" s="910"/>
      <c r="CA91" s="910"/>
      <c r="CB91" s="910"/>
      <c r="CC91" s="910"/>
      <c r="CD91" s="910"/>
      <c r="CE91" s="910"/>
      <c r="CF91" s="910"/>
      <c r="CG91" s="915"/>
      <c r="CH91" s="912"/>
      <c r="CI91" s="913"/>
      <c r="CJ91" s="913"/>
      <c r="CK91" s="913"/>
      <c r="CL91" s="914"/>
      <c r="CM91" s="912"/>
      <c r="CN91" s="913"/>
      <c r="CO91" s="913"/>
      <c r="CP91" s="913"/>
      <c r="CQ91" s="914"/>
      <c r="CR91" s="912"/>
      <c r="CS91" s="913"/>
      <c r="CT91" s="913"/>
      <c r="CU91" s="913"/>
      <c r="CV91" s="914"/>
      <c r="CW91" s="912"/>
      <c r="CX91" s="913"/>
      <c r="CY91" s="913"/>
      <c r="CZ91" s="913"/>
      <c r="DA91" s="914"/>
      <c r="DB91" s="912"/>
      <c r="DC91" s="913"/>
      <c r="DD91" s="913"/>
      <c r="DE91" s="913"/>
      <c r="DF91" s="914"/>
      <c r="DG91" s="912"/>
      <c r="DH91" s="913"/>
      <c r="DI91" s="913"/>
      <c r="DJ91" s="913"/>
      <c r="DK91" s="914"/>
      <c r="DL91" s="912"/>
      <c r="DM91" s="913"/>
      <c r="DN91" s="913"/>
      <c r="DO91" s="913"/>
      <c r="DP91" s="914"/>
      <c r="DQ91" s="912"/>
      <c r="DR91" s="913"/>
      <c r="DS91" s="913"/>
      <c r="DT91" s="913"/>
      <c r="DU91" s="914"/>
      <c r="DV91" s="909"/>
      <c r="DW91" s="910"/>
      <c r="DX91" s="910"/>
      <c r="DY91" s="910"/>
      <c r="DZ91" s="91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09"/>
      <c r="BT92" s="910"/>
      <c r="BU92" s="910"/>
      <c r="BV92" s="910"/>
      <c r="BW92" s="910"/>
      <c r="BX92" s="910"/>
      <c r="BY92" s="910"/>
      <c r="BZ92" s="910"/>
      <c r="CA92" s="910"/>
      <c r="CB92" s="910"/>
      <c r="CC92" s="910"/>
      <c r="CD92" s="910"/>
      <c r="CE92" s="910"/>
      <c r="CF92" s="910"/>
      <c r="CG92" s="915"/>
      <c r="CH92" s="912"/>
      <c r="CI92" s="913"/>
      <c r="CJ92" s="913"/>
      <c r="CK92" s="913"/>
      <c r="CL92" s="914"/>
      <c r="CM92" s="912"/>
      <c r="CN92" s="913"/>
      <c r="CO92" s="913"/>
      <c r="CP92" s="913"/>
      <c r="CQ92" s="914"/>
      <c r="CR92" s="912"/>
      <c r="CS92" s="913"/>
      <c r="CT92" s="913"/>
      <c r="CU92" s="913"/>
      <c r="CV92" s="914"/>
      <c r="CW92" s="912"/>
      <c r="CX92" s="913"/>
      <c r="CY92" s="913"/>
      <c r="CZ92" s="913"/>
      <c r="DA92" s="914"/>
      <c r="DB92" s="912"/>
      <c r="DC92" s="913"/>
      <c r="DD92" s="913"/>
      <c r="DE92" s="913"/>
      <c r="DF92" s="914"/>
      <c r="DG92" s="912"/>
      <c r="DH92" s="913"/>
      <c r="DI92" s="913"/>
      <c r="DJ92" s="913"/>
      <c r="DK92" s="914"/>
      <c r="DL92" s="912"/>
      <c r="DM92" s="913"/>
      <c r="DN92" s="913"/>
      <c r="DO92" s="913"/>
      <c r="DP92" s="914"/>
      <c r="DQ92" s="912"/>
      <c r="DR92" s="913"/>
      <c r="DS92" s="913"/>
      <c r="DT92" s="913"/>
      <c r="DU92" s="914"/>
      <c r="DV92" s="909"/>
      <c r="DW92" s="910"/>
      <c r="DX92" s="910"/>
      <c r="DY92" s="910"/>
      <c r="DZ92" s="91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09"/>
      <c r="BT93" s="910"/>
      <c r="BU93" s="910"/>
      <c r="BV93" s="910"/>
      <c r="BW93" s="910"/>
      <c r="BX93" s="910"/>
      <c r="BY93" s="910"/>
      <c r="BZ93" s="910"/>
      <c r="CA93" s="910"/>
      <c r="CB93" s="910"/>
      <c r="CC93" s="910"/>
      <c r="CD93" s="910"/>
      <c r="CE93" s="910"/>
      <c r="CF93" s="910"/>
      <c r="CG93" s="915"/>
      <c r="CH93" s="912"/>
      <c r="CI93" s="913"/>
      <c r="CJ93" s="913"/>
      <c r="CK93" s="913"/>
      <c r="CL93" s="914"/>
      <c r="CM93" s="912"/>
      <c r="CN93" s="913"/>
      <c r="CO93" s="913"/>
      <c r="CP93" s="913"/>
      <c r="CQ93" s="914"/>
      <c r="CR93" s="912"/>
      <c r="CS93" s="913"/>
      <c r="CT93" s="913"/>
      <c r="CU93" s="913"/>
      <c r="CV93" s="914"/>
      <c r="CW93" s="912"/>
      <c r="CX93" s="913"/>
      <c r="CY93" s="913"/>
      <c r="CZ93" s="913"/>
      <c r="DA93" s="914"/>
      <c r="DB93" s="912"/>
      <c r="DC93" s="913"/>
      <c r="DD93" s="913"/>
      <c r="DE93" s="913"/>
      <c r="DF93" s="914"/>
      <c r="DG93" s="912"/>
      <c r="DH93" s="913"/>
      <c r="DI93" s="913"/>
      <c r="DJ93" s="913"/>
      <c r="DK93" s="914"/>
      <c r="DL93" s="912"/>
      <c r="DM93" s="913"/>
      <c r="DN93" s="913"/>
      <c r="DO93" s="913"/>
      <c r="DP93" s="914"/>
      <c r="DQ93" s="912"/>
      <c r="DR93" s="913"/>
      <c r="DS93" s="913"/>
      <c r="DT93" s="913"/>
      <c r="DU93" s="914"/>
      <c r="DV93" s="909"/>
      <c r="DW93" s="910"/>
      <c r="DX93" s="910"/>
      <c r="DY93" s="910"/>
      <c r="DZ93" s="91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09"/>
      <c r="BT94" s="910"/>
      <c r="BU94" s="910"/>
      <c r="BV94" s="910"/>
      <c r="BW94" s="910"/>
      <c r="BX94" s="910"/>
      <c r="BY94" s="910"/>
      <c r="BZ94" s="910"/>
      <c r="CA94" s="910"/>
      <c r="CB94" s="910"/>
      <c r="CC94" s="910"/>
      <c r="CD94" s="910"/>
      <c r="CE94" s="910"/>
      <c r="CF94" s="910"/>
      <c r="CG94" s="915"/>
      <c r="CH94" s="912"/>
      <c r="CI94" s="913"/>
      <c r="CJ94" s="913"/>
      <c r="CK94" s="913"/>
      <c r="CL94" s="914"/>
      <c r="CM94" s="912"/>
      <c r="CN94" s="913"/>
      <c r="CO94" s="913"/>
      <c r="CP94" s="913"/>
      <c r="CQ94" s="914"/>
      <c r="CR94" s="912"/>
      <c r="CS94" s="913"/>
      <c r="CT94" s="913"/>
      <c r="CU94" s="913"/>
      <c r="CV94" s="914"/>
      <c r="CW94" s="912"/>
      <c r="CX94" s="913"/>
      <c r="CY94" s="913"/>
      <c r="CZ94" s="913"/>
      <c r="DA94" s="914"/>
      <c r="DB94" s="912"/>
      <c r="DC94" s="913"/>
      <c r="DD94" s="913"/>
      <c r="DE94" s="913"/>
      <c r="DF94" s="914"/>
      <c r="DG94" s="912"/>
      <c r="DH94" s="913"/>
      <c r="DI94" s="913"/>
      <c r="DJ94" s="913"/>
      <c r="DK94" s="914"/>
      <c r="DL94" s="912"/>
      <c r="DM94" s="913"/>
      <c r="DN94" s="913"/>
      <c r="DO94" s="913"/>
      <c r="DP94" s="914"/>
      <c r="DQ94" s="912"/>
      <c r="DR94" s="913"/>
      <c r="DS94" s="913"/>
      <c r="DT94" s="913"/>
      <c r="DU94" s="914"/>
      <c r="DV94" s="909"/>
      <c r="DW94" s="910"/>
      <c r="DX94" s="910"/>
      <c r="DY94" s="910"/>
      <c r="DZ94" s="91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09"/>
      <c r="BT95" s="910"/>
      <c r="BU95" s="910"/>
      <c r="BV95" s="910"/>
      <c r="BW95" s="910"/>
      <c r="BX95" s="910"/>
      <c r="BY95" s="910"/>
      <c r="BZ95" s="910"/>
      <c r="CA95" s="910"/>
      <c r="CB95" s="910"/>
      <c r="CC95" s="910"/>
      <c r="CD95" s="910"/>
      <c r="CE95" s="910"/>
      <c r="CF95" s="910"/>
      <c r="CG95" s="915"/>
      <c r="CH95" s="912"/>
      <c r="CI95" s="913"/>
      <c r="CJ95" s="913"/>
      <c r="CK95" s="913"/>
      <c r="CL95" s="914"/>
      <c r="CM95" s="912"/>
      <c r="CN95" s="913"/>
      <c r="CO95" s="913"/>
      <c r="CP95" s="913"/>
      <c r="CQ95" s="914"/>
      <c r="CR95" s="912"/>
      <c r="CS95" s="913"/>
      <c r="CT95" s="913"/>
      <c r="CU95" s="913"/>
      <c r="CV95" s="914"/>
      <c r="CW95" s="912"/>
      <c r="CX95" s="913"/>
      <c r="CY95" s="913"/>
      <c r="CZ95" s="913"/>
      <c r="DA95" s="914"/>
      <c r="DB95" s="912"/>
      <c r="DC95" s="913"/>
      <c r="DD95" s="913"/>
      <c r="DE95" s="913"/>
      <c r="DF95" s="914"/>
      <c r="DG95" s="912"/>
      <c r="DH95" s="913"/>
      <c r="DI95" s="913"/>
      <c r="DJ95" s="913"/>
      <c r="DK95" s="914"/>
      <c r="DL95" s="912"/>
      <c r="DM95" s="913"/>
      <c r="DN95" s="913"/>
      <c r="DO95" s="913"/>
      <c r="DP95" s="914"/>
      <c r="DQ95" s="912"/>
      <c r="DR95" s="913"/>
      <c r="DS95" s="913"/>
      <c r="DT95" s="913"/>
      <c r="DU95" s="914"/>
      <c r="DV95" s="909"/>
      <c r="DW95" s="910"/>
      <c r="DX95" s="910"/>
      <c r="DY95" s="910"/>
      <c r="DZ95" s="91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09"/>
      <c r="BT96" s="910"/>
      <c r="BU96" s="910"/>
      <c r="BV96" s="910"/>
      <c r="BW96" s="910"/>
      <c r="BX96" s="910"/>
      <c r="BY96" s="910"/>
      <c r="BZ96" s="910"/>
      <c r="CA96" s="910"/>
      <c r="CB96" s="910"/>
      <c r="CC96" s="910"/>
      <c r="CD96" s="910"/>
      <c r="CE96" s="910"/>
      <c r="CF96" s="910"/>
      <c r="CG96" s="915"/>
      <c r="CH96" s="912"/>
      <c r="CI96" s="913"/>
      <c r="CJ96" s="913"/>
      <c r="CK96" s="913"/>
      <c r="CL96" s="914"/>
      <c r="CM96" s="912"/>
      <c r="CN96" s="913"/>
      <c r="CO96" s="913"/>
      <c r="CP96" s="913"/>
      <c r="CQ96" s="914"/>
      <c r="CR96" s="912"/>
      <c r="CS96" s="913"/>
      <c r="CT96" s="913"/>
      <c r="CU96" s="913"/>
      <c r="CV96" s="914"/>
      <c r="CW96" s="912"/>
      <c r="CX96" s="913"/>
      <c r="CY96" s="913"/>
      <c r="CZ96" s="913"/>
      <c r="DA96" s="914"/>
      <c r="DB96" s="912"/>
      <c r="DC96" s="913"/>
      <c r="DD96" s="913"/>
      <c r="DE96" s="913"/>
      <c r="DF96" s="914"/>
      <c r="DG96" s="912"/>
      <c r="DH96" s="913"/>
      <c r="DI96" s="913"/>
      <c r="DJ96" s="913"/>
      <c r="DK96" s="914"/>
      <c r="DL96" s="912"/>
      <c r="DM96" s="913"/>
      <c r="DN96" s="913"/>
      <c r="DO96" s="913"/>
      <c r="DP96" s="914"/>
      <c r="DQ96" s="912"/>
      <c r="DR96" s="913"/>
      <c r="DS96" s="913"/>
      <c r="DT96" s="913"/>
      <c r="DU96" s="914"/>
      <c r="DV96" s="909"/>
      <c r="DW96" s="910"/>
      <c r="DX96" s="910"/>
      <c r="DY96" s="910"/>
      <c r="DZ96" s="91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09"/>
      <c r="BT97" s="910"/>
      <c r="BU97" s="910"/>
      <c r="BV97" s="910"/>
      <c r="BW97" s="910"/>
      <c r="BX97" s="910"/>
      <c r="BY97" s="910"/>
      <c r="BZ97" s="910"/>
      <c r="CA97" s="910"/>
      <c r="CB97" s="910"/>
      <c r="CC97" s="910"/>
      <c r="CD97" s="910"/>
      <c r="CE97" s="910"/>
      <c r="CF97" s="910"/>
      <c r="CG97" s="915"/>
      <c r="CH97" s="912"/>
      <c r="CI97" s="913"/>
      <c r="CJ97" s="913"/>
      <c r="CK97" s="913"/>
      <c r="CL97" s="914"/>
      <c r="CM97" s="912"/>
      <c r="CN97" s="913"/>
      <c r="CO97" s="913"/>
      <c r="CP97" s="913"/>
      <c r="CQ97" s="914"/>
      <c r="CR97" s="912"/>
      <c r="CS97" s="913"/>
      <c r="CT97" s="913"/>
      <c r="CU97" s="913"/>
      <c r="CV97" s="914"/>
      <c r="CW97" s="912"/>
      <c r="CX97" s="913"/>
      <c r="CY97" s="913"/>
      <c r="CZ97" s="913"/>
      <c r="DA97" s="914"/>
      <c r="DB97" s="912"/>
      <c r="DC97" s="913"/>
      <c r="DD97" s="913"/>
      <c r="DE97" s="913"/>
      <c r="DF97" s="914"/>
      <c r="DG97" s="912"/>
      <c r="DH97" s="913"/>
      <c r="DI97" s="913"/>
      <c r="DJ97" s="913"/>
      <c r="DK97" s="914"/>
      <c r="DL97" s="912"/>
      <c r="DM97" s="913"/>
      <c r="DN97" s="913"/>
      <c r="DO97" s="913"/>
      <c r="DP97" s="914"/>
      <c r="DQ97" s="912"/>
      <c r="DR97" s="913"/>
      <c r="DS97" s="913"/>
      <c r="DT97" s="913"/>
      <c r="DU97" s="914"/>
      <c r="DV97" s="909"/>
      <c r="DW97" s="910"/>
      <c r="DX97" s="910"/>
      <c r="DY97" s="910"/>
      <c r="DZ97" s="91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09"/>
      <c r="BT98" s="910"/>
      <c r="BU98" s="910"/>
      <c r="BV98" s="910"/>
      <c r="BW98" s="910"/>
      <c r="BX98" s="910"/>
      <c r="BY98" s="910"/>
      <c r="BZ98" s="910"/>
      <c r="CA98" s="910"/>
      <c r="CB98" s="910"/>
      <c r="CC98" s="910"/>
      <c r="CD98" s="910"/>
      <c r="CE98" s="910"/>
      <c r="CF98" s="910"/>
      <c r="CG98" s="915"/>
      <c r="CH98" s="912"/>
      <c r="CI98" s="913"/>
      <c r="CJ98" s="913"/>
      <c r="CK98" s="913"/>
      <c r="CL98" s="914"/>
      <c r="CM98" s="912"/>
      <c r="CN98" s="913"/>
      <c r="CO98" s="913"/>
      <c r="CP98" s="913"/>
      <c r="CQ98" s="914"/>
      <c r="CR98" s="912"/>
      <c r="CS98" s="913"/>
      <c r="CT98" s="913"/>
      <c r="CU98" s="913"/>
      <c r="CV98" s="914"/>
      <c r="CW98" s="912"/>
      <c r="CX98" s="913"/>
      <c r="CY98" s="913"/>
      <c r="CZ98" s="913"/>
      <c r="DA98" s="914"/>
      <c r="DB98" s="912"/>
      <c r="DC98" s="913"/>
      <c r="DD98" s="913"/>
      <c r="DE98" s="913"/>
      <c r="DF98" s="914"/>
      <c r="DG98" s="912"/>
      <c r="DH98" s="913"/>
      <c r="DI98" s="913"/>
      <c r="DJ98" s="913"/>
      <c r="DK98" s="914"/>
      <c r="DL98" s="912"/>
      <c r="DM98" s="913"/>
      <c r="DN98" s="913"/>
      <c r="DO98" s="913"/>
      <c r="DP98" s="914"/>
      <c r="DQ98" s="912"/>
      <c r="DR98" s="913"/>
      <c r="DS98" s="913"/>
      <c r="DT98" s="913"/>
      <c r="DU98" s="914"/>
      <c r="DV98" s="909"/>
      <c r="DW98" s="910"/>
      <c r="DX98" s="910"/>
      <c r="DY98" s="910"/>
      <c r="DZ98" s="91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09"/>
      <c r="BT99" s="910"/>
      <c r="BU99" s="910"/>
      <c r="BV99" s="910"/>
      <c r="BW99" s="910"/>
      <c r="BX99" s="910"/>
      <c r="BY99" s="910"/>
      <c r="BZ99" s="910"/>
      <c r="CA99" s="910"/>
      <c r="CB99" s="910"/>
      <c r="CC99" s="910"/>
      <c r="CD99" s="910"/>
      <c r="CE99" s="910"/>
      <c r="CF99" s="910"/>
      <c r="CG99" s="915"/>
      <c r="CH99" s="912"/>
      <c r="CI99" s="913"/>
      <c r="CJ99" s="913"/>
      <c r="CK99" s="913"/>
      <c r="CL99" s="914"/>
      <c r="CM99" s="912"/>
      <c r="CN99" s="913"/>
      <c r="CO99" s="913"/>
      <c r="CP99" s="913"/>
      <c r="CQ99" s="914"/>
      <c r="CR99" s="912"/>
      <c r="CS99" s="913"/>
      <c r="CT99" s="913"/>
      <c r="CU99" s="913"/>
      <c r="CV99" s="914"/>
      <c r="CW99" s="912"/>
      <c r="CX99" s="913"/>
      <c r="CY99" s="913"/>
      <c r="CZ99" s="913"/>
      <c r="DA99" s="914"/>
      <c r="DB99" s="912"/>
      <c r="DC99" s="913"/>
      <c r="DD99" s="913"/>
      <c r="DE99" s="913"/>
      <c r="DF99" s="914"/>
      <c r="DG99" s="912"/>
      <c r="DH99" s="913"/>
      <c r="DI99" s="913"/>
      <c r="DJ99" s="913"/>
      <c r="DK99" s="914"/>
      <c r="DL99" s="912"/>
      <c r="DM99" s="913"/>
      <c r="DN99" s="913"/>
      <c r="DO99" s="913"/>
      <c r="DP99" s="914"/>
      <c r="DQ99" s="912"/>
      <c r="DR99" s="913"/>
      <c r="DS99" s="913"/>
      <c r="DT99" s="913"/>
      <c r="DU99" s="914"/>
      <c r="DV99" s="909"/>
      <c r="DW99" s="910"/>
      <c r="DX99" s="910"/>
      <c r="DY99" s="910"/>
      <c r="DZ99" s="91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09"/>
      <c r="BT100" s="910"/>
      <c r="BU100" s="910"/>
      <c r="BV100" s="910"/>
      <c r="BW100" s="910"/>
      <c r="BX100" s="910"/>
      <c r="BY100" s="910"/>
      <c r="BZ100" s="910"/>
      <c r="CA100" s="910"/>
      <c r="CB100" s="910"/>
      <c r="CC100" s="910"/>
      <c r="CD100" s="910"/>
      <c r="CE100" s="910"/>
      <c r="CF100" s="910"/>
      <c r="CG100" s="915"/>
      <c r="CH100" s="912"/>
      <c r="CI100" s="913"/>
      <c r="CJ100" s="913"/>
      <c r="CK100" s="913"/>
      <c r="CL100" s="914"/>
      <c r="CM100" s="912"/>
      <c r="CN100" s="913"/>
      <c r="CO100" s="913"/>
      <c r="CP100" s="913"/>
      <c r="CQ100" s="914"/>
      <c r="CR100" s="912"/>
      <c r="CS100" s="913"/>
      <c r="CT100" s="913"/>
      <c r="CU100" s="913"/>
      <c r="CV100" s="914"/>
      <c r="CW100" s="912"/>
      <c r="CX100" s="913"/>
      <c r="CY100" s="913"/>
      <c r="CZ100" s="913"/>
      <c r="DA100" s="914"/>
      <c r="DB100" s="912"/>
      <c r="DC100" s="913"/>
      <c r="DD100" s="913"/>
      <c r="DE100" s="913"/>
      <c r="DF100" s="914"/>
      <c r="DG100" s="912"/>
      <c r="DH100" s="913"/>
      <c r="DI100" s="913"/>
      <c r="DJ100" s="913"/>
      <c r="DK100" s="914"/>
      <c r="DL100" s="912"/>
      <c r="DM100" s="913"/>
      <c r="DN100" s="913"/>
      <c r="DO100" s="913"/>
      <c r="DP100" s="914"/>
      <c r="DQ100" s="912"/>
      <c r="DR100" s="913"/>
      <c r="DS100" s="913"/>
      <c r="DT100" s="913"/>
      <c r="DU100" s="914"/>
      <c r="DV100" s="909"/>
      <c r="DW100" s="910"/>
      <c r="DX100" s="910"/>
      <c r="DY100" s="910"/>
      <c r="DZ100" s="91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09"/>
      <c r="BT101" s="910"/>
      <c r="BU101" s="910"/>
      <c r="BV101" s="910"/>
      <c r="BW101" s="910"/>
      <c r="BX101" s="910"/>
      <c r="BY101" s="910"/>
      <c r="BZ101" s="910"/>
      <c r="CA101" s="910"/>
      <c r="CB101" s="910"/>
      <c r="CC101" s="910"/>
      <c r="CD101" s="910"/>
      <c r="CE101" s="910"/>
      <c r="CF101" s="910"/>
      <c r="CG101" s="915"/>
      <c r="CH101" s="912"/>
      <c r="CI101" s="913"/>
      <c r="CJ101" s="913"/>
      <c r="CK101" s="913"/>
      <c r="CL101" s="914"/>
      <c r="CM101" s="912"/>
      <c r="CN101" s="913"/>
      <c r="CO101" s="913"/>
      <c r="CP101" s="913"/>
      <c r="CQ101" s="914"/>
      <c r="CR101" s="912"/>
      <c r="CS101" s="913"/>
      <c r="CT101" s="913"/>
      <c r="CU101" s="913"/>
      <c r="CV101" s="914"/>
      <c r="CW101" s="912"/>
      <c r="CX101" s="913"/>
      <c r="CY101" s="913"/>
      <c r="CZ101" s="913"/>
      <c r="DA101" s="914"/>
      <c r="DB101" s="912"/>
      <c r="DC101" s="913"/>
      <c r="DD101" s="913"/>
      <c r="DE101" s="913"/>
      <c r="DF101" s="914"/>
      <c r="DG101" s="912"/>
      <c r="DH101" s="913"/>
      <c r="DI101" s="913"/>
      <c r="DJ101" s="913"/>
      <c r="DK101" s="914"/>
      <c r="DL101" s="912"/>
      <c r="DM101" s="913"/>
      <c r="DN101" s="913"/>
      <c r="DO101" s="913"/>
      <c r="DP101" s="914"/>
      <c r="DQ101" s="912"/>
      <c r="DR101" s="913"/>
      <c r="DS101" s="913"/>
      <c r="DT101" s="913"/>
      <c r="DU101" s="914"/>
      <c r="DV101" s="909"/>
      <c r="DW101" s="910"/>
      <c r="DX101" s="910"/>
      <c r="DY101" s="910"/>
      <c r="DZ101" s="91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825" t="s">
        <v>415</v>
      </c>
      <c r="BS102" s="826"/>
      <c r="BT102" s="826"/>
      <c r="BU102" s="826"/>
      <c r="BV102" s="826"/>
      <c r="BW102" s="826"/>
      <c r="BX102" s="826"/>
      <c r="BY102" s="826"/>
      <c r="BZ102" s="826"/>
      <c r="CA102" s="826"/>
      <c r="CB102" s="826"/>
      <c r="CC102" s="826"/>
      <c r="CD102" s="826"/>
      <c r="CE102" s="826"/>
      <c r="CF102" s="826"/>
      <c r="CG102" s="827"/>
      <c r="CH102" s="935"/>
      <c r="CI102" s="936"/>
      <c r="CJ102" s="936"/>
      <c r="CK102" s="936"/>
      <c r="CL102" s="937"/>
      <c r="CM102" s="935"/>
      <c r="CN102" s="936"/>
      <c r="CO102" s="936"/>
      <c r="CP102" s="936"/>
      <c r="CQ102" s="937"/>
      <c r="CR102" s="938">
        <v>354</v>
      </c>
      <c r="CS102" s="902"/>
      <c r="CT102" s="902"/>
      <c r="CU102" s="902"/>
      <c r="CV102" s="939"/>
      <c r="CW102" s="938">
        <v>299</v>
      </c>
      <c r="CX102" s="902"/>
      <c r="CY102" s="902"/>
      <c r="CZ102" s="902"/>
      <c r="DA102" s="939"/>
      <c r="DB102" s="938">
        <v>250</v>
      </c>
      <c r="DC102" s="902"/>
      <c r="DD102" s="902"/>
      <c r="DE102" s="902"/>
      <c r="DF102" s="939"/>
      <c r="DG102" s="938"/>
      <c r="DH102" s="902"/>
      <c r="DI102" s="902"/>
      <c r="DJ102" s="902"/>
      <c r="DK102" s="939"/>
      <c r="DL102" s="938"/>
      <c r="DM102" s="902"/>
      <c r="DN102" s="902"/>
      <c r="DO102" s="902"/>
      <c r="DP102" s="939"/>
      <c r="DQ102" s="938"/>
      <c r="DR102" s="902"/>
      <c r="DS102" s="902"/>
      <c r="DT102" s="902"/>
      <c r="DU102" s="939"/>
      <c r="DV102" s="938"/>
      <c r="DW102" s="902"/>
      <c r="DX102" s="902"/>
      <c r="DY102" s="902"/>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62" t="s">
        <v>416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63" t="s">
        <v>417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64" t="s">
        <v>420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421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30" customFormat="1" ht="26.25" customHeight="1" x14ac:dyDescent="0.2">
      <c r="A109" s="960" t="s">
        <v>422</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423</v>
      </c>
      <c r="AB109" s="941"/>
      <c r="AC109" s="941"/>
      <c r="AD109" s="941"/>
      <c r="AE109" s="942"/>
      <c r="AF109" s="940" t="s">
        <v>424</v>
      </c>
      <c r="AG109" s="941"/>
      <c r="AH109" s="941"/>
      <c r="AI109" s="941"/>
      <c r="AJ109" s="942"/>
      <c r="AK109" s="940" t="s">
        <v>305</v>
      </c>
      <c r="AL109" s="941"/>
      <c r="AM109" s="941"/>
      <c r="AN109" s="941"/>
      <c r="AO109" s="942"/>
      <c r="AP109" s="940" t="s">
        <v>425</v>
      </c>
      <c r="AQ109" s="941"/>
      <c r="AR109" s="941"/>
      <c r="AS109" s="941"/>
      <c r="AT109" s="943"/>
      <c r="AU109" s="960" t="s">
        <v>422</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423</v>
      </c>
      <c r="BR109" s="941"/>
      <c r="BS109" s="941"/>
      <c r="BT109" s="941"/>
      <c r="BU109" s="942"/>
      <c r="BV109" s="940" t="s">
        <v>424</v>
      </c>
      <c r="BW109" s="941"/>
      <c r="BX109" s="941"/>
      <c r="BY109" s="941"/>
      <c r="BZ109" s="942"/>
      <c r="CA109" s="940" t="s">
        <v>305</v>
      </c>
      <c r="CB109" s="941"/>
      <c r="CC109" s="941"/>
      <c r="CD109" s="941"/>
      <c r="CE109" s="942"/>
      <c r="CF109" s="961" t="s">
        <v>425</v>
      </c>
      <c r="CG109" s="961"/>
      <c r="CH109" s="961"/>
      <c r="CI109" s="961"/>
      <c r="CJ109" s="961"/>
      <c r="CK109" s="940" t="s">
        <v>426</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423</v>
      </c>
      <c r="DH109" s="941"/>
      <c r="DI109" s="941"/>
      <c r="DJ109" s="941"/>
      <c r="DK109" s="942"/>
      <c r="DL109" s="940" t="s">
        <v>424</v>
      </c>
      <c r="DM109" s="941"/>
      <c r="DN109" s="941"/>
      <c r="DO109" s="941"/>
      <c r="DP109" s="942"/>
      <c r="DQ109" s="940" t="s">
        <v>305</v>
      </c>
      <c r="DR109" s="941"/>
      <c r="DS109" s="941"/>
      <c r="DT109" s="941"/>
      <c r="DU109" s="942"/>
      <c r="DV109" s="940" t="s">
        <v>425</v>
      </c>
      <c r="DW109" s="941"/>
      <c r="DX109" s="941"/>
      <c r="DY109" s="941"/>
      <c r="DZ109" s="943"/>
    </row>
    <row r="110" spans="1:131" s="230" customFormat="1" ht="26.25" customHeight="1" x14ac:dyDescent="0.2">
      <c r="A110" s="944" t="s">
        <v>427</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9806648</v>
      </c>
      <c r="AB110" s="948"/>
      <c r="AC110" s="948"/>
      <c r="AD110" s="948"/>
      <c r="AE110" s="949"/>
      <c r="AF110" s="950">
        <v>9617408</v>
      </c>
      <c r="AG110" s="948"/>
      <c r="AH110" s="948"/>
      <c r="AI110" s="948"/>
      <c r="AJ110" s="949"/>
      <c r="AK110" s="950">
        <v>9297253</v>
      </c>
      <c r="AL110" s="948"/>
      <c r="AM110" s="948"/>
      <c r="AN110" s="948"/>
      <c r="AO110" s="949"/>
      <c r="AP110" s="951">
        <v>11.4</v>
      </c>
      <c r="AQ110" s="952"/>
      <c r="AR110" s="952"/>
      <c r="AS110" s="952"/>
      <c r="AT110" s="953"/>
      <c r="AU110" s="954" t="s">
        <v>74</v>
      </c>
      <c r="AV110" s="955"/>
      <c r="AW110" s="955"/>
      <c r="AX110" s="955"/>
      <c r="AY110" s="955"/>
      <c r="AZ110" s="976" t="s">
        <v>428</v>
      </c>
      <c r="BA110" s="945"/>
      <c r="BB110" s="945"/>
      <c r="BC110" s="945"/>
      <c r="BD110" s="945"/>
      <c r="BE110" s="945"/>
      <c r="BF110" s="945"/>
      <c r="BG110" s="945"/>
      <c r="BH110" s="945"/>
      <c r="BI110" s="945"/>
      <c r="BJ110" s="945"/>
      <c r="BK110" s="945"/>
      <c r="BL110" s="945"/>
      <c r="BM110" s="945"/>
      <c r="BN110" s="945"/>
      <c r="BO110" s="945"/>
      <c r="BP110" s="946"/>
      <c r="BQ110" s="977">
        <v>87473041</v>
      </c>
      <c r="BR110" s="978"/>
      <c r="BS110" s="978"/>
      <c r="BT110" s="978"/>
      <c r="BU110" s="978"/>
      <c r="BV110" s="978">
        <v>90150867</v>
      </c>
      <c r="BW110" s="978"/>
      <c r="BX110" s="978"/>
      <c r="BY110" s="978"/>
      <c r="BZ110" s="978"/>
      <c r="CA110" s="978">
        <v>90628496</v>
      </c>
      <c r="CB110" s="978"/>
      <c r="CC110" s="978"/>
      <c r="CD110" s="978"/>
      <c r="CE110" s="978"/>
      <c r="CF110" s="991">
        <v>110.8</v>
      </c>
      <c r="CG110" s="992"/>
      <c r="CH110" s="992"/>
      <c r="CI110" s="992"/>
      <c r="CJ110" s="992"/>
      <c r="CK110" s="993" t="s">
        <v>429</v>
      </c>
      <c r="CL110" s="994"/>
      <c r="CM110" s="976" t="s">
        <v>430</v>
      </c>
      <c r="CN110" s="945"/>
      <c r="CO110" s="945"/>
      <c r="CP110" s="945"/>
      <c r="CQ110" s="945"/>
      <c r="CR110" s="945"/>
      <c r="CS110" s="945"/>
      <c r="CT110" s="945"/>
      <c r="CU110" s="945"/>
      <c r="CV110" s="945"/>
      <c r="CW110" s="945"/>
      <c r="CX110" s="945"/>
      <c r="CY110" s="945"/>
      <c r="CZ110" s="945"/>
      <c r="DA110" s="945"/>
      <c r="DB110" s="945"/>
      <c r="DC110" s="945"/>
      <c r="DD110" s="945"/>
      <c r="DE110" s="945"/>
      <c r="DF110" s="946"/>
      <c r="DG110" s="977" t="s">
        <v>431</v>
      </c>
      <c r="DH110" s="978"/>
      <c r="DI110" s="978"/>
      <c r="DJ110" s="978"/>
      <c r="DK110" s="978"/>
      <c r="DL110" s="978" t="s">
        <v>128</v>
      </c>
      <c r="DM110" s="978"/>
      <c r="DN110" s="978"/>
      <c r="DO110" s="978"/>
      <c r="DP110" s="978"/>
      <c r="DQ110" s="978" t="s">
        <v>128</v>
      </c>
      <c r="DR110" s="978"/>
      <c r="DS110" s="978"/>
      <c r="DT110" s="978"/>
      <c r="DU110" s="978"/>
      <c r="DV110" s="979" t="s">
        <v>432</v>
      </c>
      <c r="DW110" s="979"/>
      <c r="DX110" s="979"/>
      <c r="DY110" s="979"/>
      <c r="DZ110" s="980"/>
    </row>
    <row r="111" spans="1:131" s="230" customFormat="1" ht="26.25" customHeight="1" x14ac:dyDescent="0.2">
      <c r="A111" s="981" t="s">
        <v>433</v>
      </c>
      <c r="B111" s="982"/>
      <c r="C111" s="982"/>
      <c r="D111" s="982"/>
      <c r="E111" s="982"/>
      <c r="F111" s="982"/>
      <c r="G111" s="982"/>
      <c r="H111" s="982"/>
      <c r="I111" s="982"/>
      <c r="J111" s="982"/>
      <c r="K111" s="982"/>
      <c r="L111" s="982"/>
      <c r="M111" s="982"/>
      <c r="N111" s="982"/>
      <c r="O111" s="982"/>
      <c r="P111" s="982"/>
      <c r="Q111" s="982"/>
      <c r="R111" s="982"/>
      <c r="S111" s="982"/>
      <c r="T111" s="982"/>
      <c r="U111" s="982"/>
      <c r="V111" s="982"/>
      <c r="W111" s="982"/>
      <c r="X111" s="982"/>
      <c r="Y111" s="982"/>
      <c r="Z111" s="983"/>
      <c r="AA111" s="984" t="s">
        <v>128</v>
      </c>
      <c r="AB111" s="985"/>
      <c r="AC111" s="985"/>
      <c r="AD111" s="985"/>
      <c r="AE111" s="986"/>
      <c r="AF111" s="987" t="s">
        <v>128</v>
      </c>
      <c r="AG111" s="985"/>
      <c r="AH111" s="985"/>
      <c r="AI111" s="985"/>
      <c r="AJ111" s="986"/>
      <c r="AK111" s="987" t="s">
        <v>128</v>
      </c>
      <c r="AL111" s="985"/>
      <c r="AM111" s="985"/>
      <c r="AN111" s="985"/>
      <c r="AO111" s="986"/>
      <c r="AP111" s="988" t="s">
        <v>432</v>
      </c>
      <c r="AQ111" s="989"/>
      <c r="AR111" s="989"/>
      <c r="AS111" s="989"/>
      <c r="AT111" s="990"/>
      <c r="AU111" s="956"/>
      <c r="AV111" s="957"/>
      <c r="AW111" s="957"/>
      <c r="AX111" s="957"/>
      <c r="AY111" s="957"/>
      <c r="AZ111" s="969" t="s">
        <v>434</v>
      </c>
      <c r="BA111" s="970"/>
      <c r="BB111" s="970"/>
      <c r="BC111" s="970"/>
      <c r="BD111" s="970"/>
      <c r="BE111" s="970"/>
      <c r="BF111" s="970"/>
      <c r="BG111" s="970"/>
      <c r="BH111" s="970"/>
      <c r="BI111" s="970"/>
      <c r="BJ111" s="970"/>
      <c r="BK111" s="970"/>
      <c r="BL111" s="970"/>
      <c r="BM111" s="970"/>
      <c r="BN111" s="970"/>
      <c r="BO111" s="970"/>
      <c r="BP111" s="971"/>
      <c r="BQ111" s="972" t="s">
        <v>432</v>
      </c>
      <c r="BR111" s="973"/>
      <c r="BS111" s="973"/>
      <c r="BT111" s="973"/>
      <c r="BU111" s="973"/>
      <c r="BV111" s="973" t="s">
        <v>128</v>
      </c>
      <c r="BW111" s="973"/>
      <c r="BX111" s="973"/>
      <c r="BY111" s="973"/>
      <c r="BZ111" s="973"/>
      <c r="CA111" s="973" t="s">
        <v>128</v>
      </c>
      <c r="CB111" s="973"/>
      <c r="CC111" s="973"/>
      <c r="CD111" s="973"/>
      <c r="CE111" s="973"/>
      <c r="CF111" s="967" t="s">
        <v>128</v>
      </c>
      <c r="CG111" s="968"/>
      <c r="CH111" s="968"/>
      <c r="CI111" s="968"/>
      <c r="CJ111" s="968"/>
      <c r="CK111" s="995"/>
      <c r="CL111" s="996"/>
      <c r="CM111" s="969" t="s">
        <v>435</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128</v>
      </c>
      <c r="DH111" s="973"/>
      <c r="DI111" s="973"/>
      <c r="DJ111" s="973"/>
      <c r="DK111" s="973"/>
      <c r="DL111" s="973" t="s">
        <v>128</v>
      </c>
      <c r="DM111" s="973"/>
      <c r="DN111" s="973"/>
      <c r="DO111" s="973"/>
      <c r="DP111" s="973"/>
      <c r="DQ111" s="973" t="s">
        <v>128</v>
      </c>
      <c r="DR111" s="973"/>
      <c r="DS111" s="973"/>
      <c r="DT111" s="973"/>
      <c r="DU111" s="973"/>
      <c r="DV111" s="974" t="s">
        <v>128</v>
      </c>
      <c r="DW111" s="974"/>
      <c r="DX111" s="974"/>
      <c r="DY111" s="974"/>
      <c r="DZ111" s="975"/>
    </row>
    <row r="112" spans="1:131" s="230" customFormat="1" ht="26.25" customHeight="1" x14ac:dyDescent="0.2">
      <c r="A112" s="999" t="s">
        <v>436</v>
      </c>
      <c r="B112" s="1000"/>
      <c r="C112" s="970" t="s">
        <v>437</v>
      </c>
      <c r="D112" s="970"/>
      <c r="E112" s="970"/>
      <c r="F112" s="970"/>
      <c r="G112" s="970"/>
      <c r="H112" s="970"/>
      <c r="I112" s="970"/>
      <c r="J112" s="970"/>
      <c r="K112" s="970"/>
      <c r="L112" s="970"/>
      <c r="M112" s="970"/>
      <c r="N112" s="970"/>
      <c r="O112" s="970"/>
      <c r="P112" s="970"/>
      <c r="Q112" s="970"/>
      <c r="R112" s="970"/>
      <c r="S112" s="970"/>
      <c r="T112" s="970"/>
      <c r="U112" s="970"/>
      <c r="V112" s="970"/>
      <c r="W112" s="970"/>
      <c r="X112" s="970"/>
      <c r="Y112" s="970"/>
      <c r="Z112" s="971"/>
      <c r="AA112" s="1005" t="s">
        <v>432</v>
      </c>
      <c r="AB112" s="1006"/>
      <c r="AC112" s="1006"/>
      <c r="AD112" s="1006"/>
      <c r="AE112" s="1007"/>
      <c r="AF112" s="1008" t="s">
        <v>432</v>
      </c>
      <c r="AG112" s="1006"/>
      <c r="AH112" s="1006"/>
      <c r="AI112" s="1006"/>
      <c r="AJ112" s="1007"/>
      <c r="AK112" s="1008" t="s">
        <v>128</v>
      </c>
      <c r="AL112" s="1006"/>
      <c r="AM112" s="1006"/>
      <c r="AN112" s="1006"/>
      <c r="AO112" s="1007"/>
      <c r="AP112" s="1009" t="s">
        <v>128</v>
      </c>
      <c r="AQ112" s="1010"/>
      <c r="AR112" s="1010"/>
      <c r="AS112" s="1010"/>
      <c r="AT112" s="1011"/>
      <c r="AU112" s="956"/>
      <c r="AV112" s="957"/>
      <c r="AW112" s="957"/>
      <c r="AX112" s="957"/>
      <c r="AY112" s="957"/>
      <c r="AZ112" s="969" t="s">
        <v>438</v>
      </c>
      <c r="BA112" s="970"/>
      <c r="BB112" s="970"/>
      <c r="BC112" s="970"/>
      <c r="BD112" s="970"/>
      <c r="BE112" s="970"/>
      <c r="BF112" s="970"/>
      <c r="BG112" s="970"/>
      <c r="BH112" s="970"/>
      <c r="BI112" s="970"/>
      <c r="BJ112" s="970"/>
      <c r="BK112" s="970"/>
      <c r="BL112" s="970"/>
      <c r="BM112" s="970"/>
      <c r="BN112" s="970"/>
      <c r="BO112" s="970"/>
      <c r="BP112" s="971"/>
      <c r="BQ112" s="972">
        <v>31643130</v>
      </c>
      <c r="BR112" s="973"/>
      <c r="BS112" s="973"/>
      <c r="BT112" s="973"/>
      <c r="BU112" s="973"/>
      <c r="BV112" s="973">
        <v>31528706</v>
      </c>
      <c r="BW112" s="973"/>
      <c r="BX112" s="973"/>
      <c r="BY112" s="973"/>
      <c r="BZ112" s="973"/>
      <c r="CA112" s="973">
        <v>30634554</v>
      </c>
      <c r="CB112" s="973"/>
      <c r="CC112" s="973"/>
      <c r="CD112" s="973"/>
      <c r="CE112" s="973"/>
      <c r="CF112" s="967">
        <v>37.4</v>
      </c>
      <c r="CG112" s="968"/>
      <c r="CH112" s="968"/>
      <c r="CI112" s="968"/>
      <c r="CJ112" s="968"/>
      <c r="CK112" s="995"/>
      <c r="CL112" s="996"/>
      <c r="CM112" s="969" t="s">
        <v>439</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432</v>
      </c>
      <c r="DH112" s="973"/>
      <c r="DI112" s="973"/>
      <c r="DJ112" s="973"/>
      <c r="DK112" s="973"/>
      <c r="DL112" s="973" t="s">
        <v>128</v>
      </c>
      <c r="DM112" s="973"/>
      <c r="DN112" s="973"/>
      <c r="DO112" s="973"/>
      <c r="DP112" s="973"/>
      <c r="DQ112" s="973" t="s">
        <v>440</v>
      </c>
      <c r="DR112" s="973"/>
      <c r="DS112" s="973"/>
      <c r="DT112" s="973"/>
      <c r="DU112" s="973"/>
      <c r="DV112" s="974" t="s">
        <v>440</v>
      </c>
      <c r="DW112" s="974"/>
      <c r="DX112" s="974"/>
      <c r="DY112" s="974"/>
      <c r="DZ112" s="975"/>
    </row>
    <row r="113" spans="1:130" s="230" customFormat="1" ht="26.25" customHeight="1" x14ac:dyDescent="0.2">
      <c r="A113" s="1001"/>
      <c r="B113" s="1002"/>
      <c r="C113" s="970" t="s">
        <v>441</v>
      </c>
      <c r="D113" s="970"/>
      <c r="E113" s="970"/>
      <c r="F113" s="970"/>
      <c r="G113" s="970"/>
      <c r="H113" s="970"/>
      <c r="I113" s="970"/>
      <c r="J113" s="970"/>
      <c r="K113" s="970"/>
      <c r="L113" s="970"/>
      <c r="M113" s="970"/>
      <c r="N113" s="970"/>
      <c r="O113" s="970"/>
      <c r="P113" s="970"/>
      <c r="Q113" s="970"/>
      <c r="R113" s="970"/>
      <c r="S113" s="970"/>
      <c r="T113" s="970"/>
      <c r="U113" s="970"/>
      <c r="V113" s="970"/>
      <c r="W113" s="970"/>
      <c r="X113" s="970"/>
      <c r="Y113" s="970"/>
      <c r="Z113" s="971"/>
      <c r="AA113" s="984">
        <v>3245967</v>
      </c>
      <c r="AB113" s="985"/>
      <c r="AC113" s="985"/>
      <c r="AD113" s="985"/>
      <c r="AE113" s="986"/>
      <c r="AF113" s="987">
        <v>3273141</v>
      </c>
      <c r="AG113" s="985"/>
      <c r="AH113" s="985"/>
      <c r="AI113" s="985"/>
      <c r="AJ113" s="986"/>
      <c r="AK113" s="987">
        <v>3271060</v>
      </c>
      <c r="AL113" s="985"/>
      <c r="AM113" s="985"/>
      <c r="AN113" s="985"/>
      <c r="AO113" s="986"/>
      <c r="AP113" s="988">
        <v>4</v>
      </c>
      <c r="AQ113" s="989"/>
      <c r="AR113" s="989"/>
      <c r="AS113" s="989"/>
      <c r="AT113" s="990"/>
      <c r="AU113" s="956"/>
      <c r="AV113" s="957"/>
      <c r="AW113" s="957"/>
      <c r="AX113" s="957"/>
      <c r="AY113" s="957"/>
      <c r="AZ113" s="969" t="s">
        <v>442</v>
      </c>
      <c r="BA113" s="970"/>
      <c r="BB113" s="970"/>
      <c r="BC113" s="970"/>
      <c r="BD113" s="970"/>
      <c r="BE113" s="970"/>
      <c r="BF113" s="970"/>
      <c r="BG113" s="970"/>
      <c r="BH113" s="970"/>
      <c r="BI113" s="970"/>
      <c r="BJ113" s="970"/>
      <c r="BK113" s="970"/>
      <c r="BL113" s="970"/>
      <c r="BM113" s="970"/>
      <c r="BN113" s="970"/>
      <c r="BO113" s="970"/>
      <c r="BP113" s="971"/>
      <c r="BQ113" s="972">
        <v>6087057</v>
      </c>
      <c r="BR113" s="973"/>
      <c r="BS113" s="973"/>
      <c r="BT113" s="973"/>
      <c r="BU113" s="973"/>
      <c r="BV113" s="973">
        <v>5335277</v>
      </c>
      <c r="BW113" s="973"/>
      <c r="BX113" s="973"/>
      <c r="BY113" s="973"/>
      <c r="BZ113" s="973"/>
      <c r="CA113" s="973">
        <v>4580084</v>
      </c>
      <c r="CB113" s="973"/>
      <c r="CC113" s="973"/>
      <c r="CD113" s="973"/>
      <c r="CE113" s="973"/>
      <c r="CF113" s="967">
        <v>5.6</v>
      </c>
      <c r="CG113" s="968"/>
      <c r="CH113" s="968"/>
      <c r="CI113" s="968"/>
      <c r="CJ113" s="968"/>
      <c r="CK113" s="995"/>
      <c r="CL113" s="996"/>
      <c r="CM113" s="969" t="s">
        <v>443</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05" t="s">
        <v>128</v>
      </c>
      <c r="DH113" s="1006"/>
      <c r="DI113" s="1006"/>
      <c r="DJ113" s="1006"/>
      <c r="DK113" s="1007"/>
      <c r="DL113" s="1008" t="s">
        <v>432</v>
      </c>
      <c r="DM113" s="1006"/>
      <c r="DN113" s="1006"/>
      <c r="DO113" s="1006"/>
      <c r="DP113" s="1007"/>
      <c r="DQ113" s="1008" t="s">
        <v>128</v>
      </c>
      <c r="DR113" s="1006"/>
      <c r="DS113" s="1006"/>
      <c r="DT113" s="1006"/>
      <c r="DU113" s="1007"/>
      <c r="DV113" s="1009" t="s">
        <v>128</v>
      </c>
      <c r="DW113" s="1010"/>
      <c r="DX113" s="1010"/>
      <c r="DY113" s="1010"/>
      <c r="DZ113" s="1011"/>
    </row>
    <row r="114" spans="1:130" s="230" customFormat="1" ht="26.25" customHeight="1" x14ac:dyDescent="0.2">
      <c r="A114" s="1001"/>
      <c r="B114" s="1002"/>
      <c r="C114" s="970" t="s">
        <v>444</v>
      </c>
      <c r="D114" s="970"/>
      <c r="E114" s="970"/>
      <c r="F114" s="970"/>
      <c r="G114" s="970"/>
      <c r="H114" s="970"/>
      <c r="I114" s="970"/>
      <c r="J114" s="970"/>
      <c r="K114" s="970"/>
      <c r="L114" s="970"/>
      <c r="M114" s="970"/>
      <c r="N114" s="970"/>
      <c r="O114" s="970"/>
      <c r="P114" s="970"/>
      <c r="Q114" s="970"/>
      <c r="R114" s="970"/>
      <c r="S114" s="970"/>
      <c r="T114" s="970"/>
      <c r="U114" s="970"/>
      <c r="V114" s="970"/>
      <c r="W114" s="970"/>
      <c r="X114" s="970"/>
      <c r="Y114" s="970"/>
      <c r="Z114" s="971"/>
      <c r="AA114" s="1005">
        <v>392060</v>
      </c>
      <c r="AB114" s="1006"/>
      <c r="AC114" s="1006"/>
      <c r="AD114" s="1006"/>
      <c r="AE114" s="1007"/>
      <c r="AF114" s="1008">
        <v>431386</v>
      </c>
      <c r="AG114" s="1006"/>
      <c r="AH114" s="1006"/>
      <c r="AI114" s="1006"/>
      <c r="AJ114" s="1007"/>
      <c r="AK114" s="1008">
        <v>414974</v>
      </c>
      <c r="AL114" s="1006"/>
      <c r="AM114" s="1006"/>
      <c r="AN114" s="1006"/>
      <c r="AO114" s="1007"/>
      <c r="AP114" s="1009">
        <v>0.5</v>
      </c>
      <c r="AQ114" s="1010"/>
      <c r="AR114" s="1010"/>
      <c r="AS114" s="1010"/>
      <c r="AT114" s="1011"/>
      <c r="AU114" s="956"/>
      <c r="AV114" s="957"/>
      <c r="AW114" s="957"/>
      <c r="AX114" s="957"/>
      <c r="AY114" s="957"/>
      <c r="AZ114" s="969" t="s">
        <v>445</v>
      </c>
      <c r="BA114" s="970"/>
      <c r="BB114" s="970"/>
      <c r="BC114" s="970"/>
      <c r="BD114" s="970"/>
      <c r="BE114" s="970"/>
      <c r="BF114" s="970"/>
      <c r="BG114" s="970"/>
      <c r="BH114" s="970"/>
      <c r="BI114" s="970"/>
      <c r="BJ114" s="970"/>
      <c r="BK114" s="970"/>
      <c r="BL114" s="970"/>
      <c r="BM114" s="970"/>
      <c r="BN114" s="970"/>
      <c r="BO114" s="970"/>
      <c r="BP114" s="971"/>
      <c r="BQ114" s="972">
        <v>18904415</v>
      </c>
      <c r="BR114" s="973"/>
      <c r="BS114" s="973"/>
      <c r="BT114" s="973"/>
      <c r="BU114" s="973"/>
      <c r="BV114" s="973">
        <v>19076745</v>
      </c>
      <c r="BW114" s="973"/>
      <c r="BX114" s="973"/>
      <c r="BY114" s="973"/>
      <c r="BZ114" s="973"/>
      <c r="CA114" s="973">
        <v>19055005</v>
      </c>
      <c r="CB114" s="973"/>
      <c r="CC114" s="973"/>
      <c r="CD114" s="973"/>
      <c r="CE114" s="973"/>
      <c r="CF114" s="967">
        <v>23.3</v>
      </c>
      <c r="CG114" s="968"/>
      <c r="CH114" s="968"/>
      <c r="CI114" s="968"/>
      <c r="CJ114" s="968"/>
      <c r="CK114" s="995"/>
      <c r="CL114" s="996"/>
      <c r="CM114" s="969" t="s">
        <v>446</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05" t="s">
        <v>128</v>
      </c>
      <c r="DH114" s="1006"/>
      <c r="DI114" s="1006"/>
      <c r="DJ114" s="1006"/>
      <c r="DK114" s="1007"/>
      <c r="DL114" s="1008" t="s">
        <v>128</v>
      </c>
      <c r="DM114" s="1006"/>
      <c r="DN114" s="1006"/>
      <c r="DO114" s="1006"/>
      <c r="DP114" s="1007"/>
      <c r="DQ114" s="1008" t="s">
        <v>432</v>
      </c>
      <c r="DR114" s="1006"/>
      <c r="DS114" s="1006"/>
      <c r="DT114" s="1006"/>
      <c r="DU114" s="1007"/>
      <c r="DV114" s="1009" t="s">
        <v>431</v>
      </c>
      <c r="DW114" s="1010"/>
      <c r="DX114" s="1010"/>
      <c r="DY114" s="1010"/>
      <c r="DZ114" s="1011"/>
    </row>
    <row r="115" spans="1:130" s="230" customFormat="1" ht="26.25" customHeight="1" x14ac:dyDescent="0.2">
      <c r="A115" s="1001"/>
      <c r="B115" s="1002"/>
      <c r="C115" s="970" t="s">
        <v>447</v>
      </c>
      <c r="D115" s="970"/>
      <c r="E115" s="970"/>
      <c r="F115" s="970"/>
      <c r="G115" s="970"/>
      <c r="H115" s="970"/>
      <c r="I115" s="970"/>
      <c r="J115" s="970"/>
      <c r="K115" s="970"/>
      <c r="L115" s="970"/>
      <c r="M115" s="970"/>
      <c r="N115" s="970"/>
      <c r="O115" s="970"/>
      <c r="P115" s="970"/>
      <c r="Q115" s="970"/>
      <c r="R115" s="970"/>
      <c r="S115" s="970"/>
      <c r="T115" s="970"/>
      <c r="U115" s="970"/>
      <c r="V115" s="970"/>
      <c r="W115" s="970"/>
      <c r="X115" s="970"/>
      <c r="Y115" s="970"/>
      <c r="Z115" s="971"/>
      <c r="AA115" s="984" t="s">
        <v>431</v>
      </c>
      <c r="AB115" s="985"/>
      <c r="AC115" s="985"/>
      <c r="AD115" s="985"/>
      <c r="AE115" s="986"/>
      <c r="AF115" s="987" t="s">
        <v>431</v>
      </c>
      <c r="AG115" s="985"/>
      <c r="AH115" s="985"/>
      <c r="AI115" s="985"/>
      <c r="AJ115" s="986"/>
      <c r="AK115" s="987" t="s">
        <v>128</v>
      </c>
      <c r="AL115" s="985"/>
      <c r="AM115" s="985"/>
      <c r="AN115" s="985"/>
      <c r="AO115" s="986"/>
      <c r="AP115" s="988" t="s">
        <v>128</v>
      </c>
      <c r="AQ115" s="989"/>
      <c r="AR115" s="989"/>
      <c r="AS115" s="989"/>
      <c r="AT115" s="990"/>
      <c r="AU115" s="956"/>
      <c r="AV115" s="957"/>
      <c r="AW115" s="957"/>
      <c r="AX115" s="957"/>
      <c r="AY115" s="957"/>
      <c r="AZ115" s="969" t="s">
        <v>448</v>
      </c>
      <c r="BA115" s="970"/>
      <c r="BB115" s="970"/>
      <c r="BC115" s="970"/>
      <c r="BD115" s="970"/>
      <c r="BE115" s="970"/>
      <c r="BF115" s="970"/>
      <c r="BG115" s="970"/>
      <c r="BH115" s="970"/>
      <c r="BI115" s="970"/>
      <c r="BJ115" s="970"/>
      <c r="BK115" s="970"/>
      <c r="BL115" s="970"/>
      <c r="BM115" s="970"/>
      <c r="BN115" s="970"/>
      <c r="BO115" s="970"/>
      <c r="BP115" s="971"/>
      <c r="BQ115" s="972">
        <v>2108</v>
      </c>
      <c r="BR115" s="973"/>
      <c r="BS115" s="973"/>
      <c r="BT115" s="973"/>
      <c r="BU115" s="973"/>
      <c r="BV115" s="973">
        <v>52</v>
      </c>
      <c r="BW115" s="973"/>
      <c r="BX115" s="973"/>
      <c r="BY115" s="973"/>
      <c r="BZ115" s="973"/>
      <c r="CA115" s="973">
        <v>226</v>
      </c>
      <c r="CB115" s="973"/>
      <c r="CC115" s="973"/>
      <c r="CD115" s="973"/>
      <c r="CE115" s="973"/>
      <c r="CF115" s="967">
        <v>0</v>
      </c>
      <c r="CG115" s="968"/>
      <c r="CH115" s="968"/>
      <c r="CI115" s="968"/>
      <c r="CJ115" s="968"/>
      <c r="CK115" s="995"/>
      <c r="CL115" s="996"/>
      <c r="CM115" s="969" t="s">
        <v>449</v>
      </c>
      <c r="CN115" s="970"/>
      <c r="CO115" s="970"/>
      <c r="CP115" s="970"/>
      <c r="CQ115" s="970"/>
      <c r="CR115" s="970"/>
      <c r="CS115" s="970"/>
      <c r="CT115" s="970"/>
      <c r="CU115" s="970"/>
      <c r="CV115" s="970"/>
      <c r="CW115" s="970"/>
      <c r="CX115" s="970"/>
      <c r="CY115" s="970"/>
      <c r="CZ115" s="970"/>
      <c r="DA115" s="970"/>
      <c r="DB115" s="970"/>
      <c r="DC115" s="970"/>
      <c r="DD115" s="970"/>
      <c r="DE115" s="970"/>
      <c r="DF115" s="971"/>
      <c r="DG115" s="1005" t="s">
        <v>432</v>
      </c>
      <c r="DH115" s="1006"/>
      <c r="DI115" s="1006"/>
      <c r="DJ115" s="1006"/>
      <c r="DK115" s="1007"/>
      <c r="DL115" s="1008" t="s">
        <v>128</v>
      </c>
      <c r="DM115" s="1006"/>
      <c r="DN115" s="1006"/>
      <c r="DO115" s="1006"/>
      <c r="DP115" s="1007"/>
      <c r="DQ115" s="1008" t="s">
        <v>128</v>
      </c>
      <c r="DR115" s="1006"/>
      <c r="DS115" s="1006"/>
      <c r="DT115" s="1006"/>
      <c r="DU115" s="1007"/>
      <c r="DV115" s="1009" t="s">
        <v>432</v>
      </c>
      <c r="DW115" s="1010"/>
      <c r="DX115" s="1010"/>
      <c r="DY115" s="1010"/>
      <c r="DZ115" s="1011"/>
    </row>
    <row r="116" spans="1:130" s="230" customFormat="1" ht="26.25" customHeight="1" x14ac:dyDescent="0.2">
      <c r="A116" s="1003"/>
      <c r="B116" s="1004"/>
      <c r="C116" s="1012" t="s">
        <v>450</v>
      </c>
      <c r="D116" s="1012"/>
      <c r="E116" s="1012"/>
      <c r="F116" s="1012"/>
      <c r="G116" s="1012"/>
      <c r="H116" s="1012"/>
      <c r="I116" s="1012"/>
      <c r="J116" s="1012"/>
      <c r="K116" s="1012"/>
      <c r="L116" s="1012"/>
      <c r="M116" s="1012"/>
      <c r="N116" s="1012"/>
      <c r="O116" s="1012"/>
      <c r="P116" s="1012"/>
      <c r="Q116" s="1012"/>
      <c r="R116" s="1012"/>
      <c r="S116" s="1012"/>
      <c r="T116" s="1012"/>
      <c r="U116" s="1012"/>
      <c r="V116" s="1012"/>
      <c r="W116" s="1012"/>
      <c r="X116" s="1012"/>
      <c r="Y116" s="1012"/>
      <c r="Z116" s="1013"/>
      <c r="AA116" s="1005" t="s">
        <v>128</v>
      </c>
      <c r="AB116" s="1006"/>
      <c r="AC116" s="1006"/>
      <c r="AD116" s="1006"/>
      <c r="AE116" s="1007"/>
      <c r="AF116" s="1008" t="s">
        <v>431</v>
      </c>
      <c r="AG116" s="1006"/>
      <c r="AH116" s="1006"/>
      <c r="AI116" s="1006"/>
      <c r="AJ116" s="1007"/>
      <c r="AK116" s="1008" t="s">
        <v>431</v>
      </c>
      <c r="AL116" s="1006"/>
      <c r="AM116" s="1006"/>
      <c r="AN116" s="1006"/>
      <c r="AO116" s="1007"/>
      <c r="AP116" s="1009" t="s">
        <v>128</v>
      </c>
      <c r="AQ116" s="1010"/>
      <c r="AR116" s="1010"/>
      <c r="AS116" s="1010"/>
      <c r="AT116" s="1011"/>
      <c r="AU116" s="956"/>
      <c r="AV116" s="957"/>
      <c r="AW116" s="957"/>
      <c r="AX116" s="957"/>
      <c r="AY116" s="957"/>
      <c r="AZ116" s="1014" t="s">
        <v>451</v>
      </c>
      <c r="BA116" s="1015"/>
      <c r="BB116" s="1015"/>
      <c r="BC116" s="1015"/>
      <c r="BD116" s="1015"/>
      <c r="BE116" s="1015"/>
      <c r="BF116" s="1015"/>
      <c r="BG116" s="1015"/>
      <c r="BH116" s="1015"/>
      <c r="BI116" s="1015"/>
      <c r="BJ116" s="1015"/>
      <c r="BK116" s="1015"/>
      <c r="BL116" s="1015"/>
      <c r="BM116" s="1015"/>
      <c r="BN116" s="1015"/>
      <c r="BO116" s="1015"/>
      <c r="BP116" s="1016"/>
      <c r="BQ116" s="972" t="s">
        <v>432</v>
      </c>
      <c r="BR116" s="973"/>
      <c r="BS116" s="973"/>
      <c r="BT116" s="973"/>
      <c r="BU116" s="973"/>
      <c r="BV116" s="973" t="s">
        <v>440</v>
      </c>
      <c r="BW116" s="973"/>
      <c r="BX116" s="973"/>
      <c r="BY116" s="973"/>
      <c r="BZ116" s="973"/>
      <c r="CA116" s="973" t="s">
        <v>431</v>
      </c>
      <c r="CB116" s="973"/>
      <c r="CC116" s="973"/>
      <c r="CD116" s="973"/>
      <c r="CE116" s="973"/>
      <c r="CF116" s="967" t="s">
        <v>128</v>
      </c>
      <c r="CG116" s="968"/>
      <c r="CH116" s="968"/>
      <c r="CI116" s="968"/>
      <c r="CJ116" s="968"/>
      <c r="CK116" s="995"/>
      <c r="CL116" s="996"/>
      <c r="CM116" s="969" t="s">
        <v>452</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05" t="s">
        <v>431</v>
      </c>
      <c r="DH116" s="1006"/>
      <c r="DI116" s="1006"/>
      <c r="DJ116" s="1006"/>
      <c r="DK116" s="1007"/>
      <c r="DL116" s="1008" t="s">
        <v>432</v>
      </c>
      <c r="DM116" s="1006"/>
      <c r="DN116" s="1006"/>
      <c r="DO116" s="1006"/>
      <c r="DP116" s="1007"/>
      <c r="DQ116" s="1008" t="s">
        <v>128</v>
      </c>
      <c r="DR116" s="1006"/>
      <c r="DS116" s="1006"/>
      <c r="DT116" s="1006"/>
      <c r="DU116" s="1007"/>
      <c r="DV116" s="1009" t="s">
        <v>431</v>
      </c>
      <c r="DW116" s="1010"/>
      <c r="DX116" s="1010"/>
      <c r="DY116" s="1010"/>
      <c r="DZ116" s="1011"/>
    </row>
    <row r="117" spans="1:130" s="230" customFormat="1" ht="26.25" customHeight="1" x14ac:dyDescent="0.2">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24" t="s">
        <v>453</v>
      </c>
      <c r="Z117" s="942"/>
      <c r="AA117" s="1025">
        <v>13444675</v>
      </c>
      <c r="AB117" s="1026"/>
      <c r="AC117" s="1026"/>
      <c r="AD117" s="1026"/>
      <c r="AE117" s="1027"/>
      <c r="AF117" s="1028">
        <v>13321935</v>
      </c>
      <c r="AG117" s="1026"/>
      <c r="AH117" s="1026"/>
      <c r="AI117" s="1026"/>
      <c r="AJ117" s="1027"/>
      <c r="AK117" s="1028">
        <v>12983287</v>
      </c>
      <c r="AL117" s="1026"/>
      <c r="AM117" s="1026"/>
      <c r="AN117" s="1026"/>
      <c r="AO117" s="1027"/>
      <c r="AP117" s="1029"/>
      <c r="AQ117" s="1030"/>
      <c r="AR117" s="1030"/>
      <c r="AS117" s="1030"/>
      <c r="AT117" s="1031"/>
      <c r="AU117" s="956"/>
      <c r="AV117" s="957"/>
      <c r="AW117" s="957"/>
      <c r="AX117" s="957"/>
      <c r="AY117" s="957"/>
      <c r="AZ117" s="1021" t="s">
        <v>454</v>
      </c>
      <c r="BA117" s="1022"/>
      <c r="BB117" s="1022"/>
      <c r="BC117" s="1022"/>
      <c r="BD117" s="1022"/>
      <c r="BE117" s="1022"/>
      <c r="BF117" s="1022"/>
      <c r="BG117" s="1022"/>
      <c r="BH117" s="1022"/>
      <c r="BI117" s="1022"/>
      <c r="BJ117" s="1022"/>
      <c r="BK117" s="1022"/>
      <c r="BL117" s="1022"/>
      <c r="BM117" s="1022"/>
      <c r="BN117" s="1022"/>
      <c r="BO117" s="1022"/>
      <c r="BP117" s="1023"/>
      <c r="BQ117" s="972" t="s">
        <v>128</v>
      </c>
      <c r="BR117" s="973"/>
      <c r="BS117" s="973"/>
      <c r="BT117" s="973"/>
      <c r="BU117" s="973"/>
      <c r="BV117" s="973" t="s">
        <v>432</v>
      </c>
      <c r="BW117" s="973"/>
      <c r="BX117" s="973"/>
      <c r="BY117" s="973"/>
      <c r="BZ117" s="973"/>
      <c r="CA117" s="973" t="s">
        <v>128</v>
      </c>
      <c r="CB117" s="973"/>
      <c r="CC117" s="973"/>
      <c r="CD117" s="973"/>
      <c r="CE117" s="973"/>
      <c r="CF117" s="967" t="s">
        <v>128</v>
      </c>
      <c r="CG117" s="968"/>
      <c r="CH117" s="968"/>
      <c r="CI117" s="968"/>
      <c r="CJ117" s="968"/>
      <c r="CK117" s="995"/>
      <c r="CL117" s="996"/>
      <c r="CM117" s="969" t="s">
        <v>455</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05" t="s">
        <v>128</v>
      </c>
      <c r="DH117" s="1006"/>
      <c r="DI117" s="1006"/>
      <c r="DJ117" s="1006"/>
      <c r="DK117" s="1007"/>
      <c r="DL117" s="1008" t="s">
        <v>128</v>
      </c>
      <c r="DM117" s="1006"/>
      <c r="DN117" s="1006"/>
      <c r="DO117" s="1006"/>
      <c r="DP117" s="1007"/>
      <c r="DQ117" s="1008" t="s">
        <v>128</v>
      </c>
      <c r="DR117" s="1006"/>
      <c r="DS117" s="1006"/>
      <c r="DT117" s="1006"/>
      <c r="DU117" s="1007"/>
      <c r="DV117" s="1009" t="s">
        <v>128</v>
      </c>
      <c r="DW117" s="1010"/>
      <c r="DX117" s="1010"/>
      <c r="DY117" s="1010"/>
      <c r="DZ117" s="1011"/>
    </row>
    <row r="118" spans="1:130" s="230" customFormat="1" ht="26.25" customHeight="1" x14ac:dyDescent="0.2">
      <c r="A118" s="960" t="s">
        <v>426</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423</v>
      </c>
      <c r="AB118" s="941"/>
      <c r="AC118" s="941"/>
      <c r="AD118" s="941"/>
      <c r="AE118" s="942"/>
      <c r="AF118" s="940" t="s">
        <v>424</v>
      </c>
      <c r="AG118" s="941"/>
      <c r="AH118" s="941"/>
      <c r="AI118" s="941"/>
      <c r="AJ118" s="942"/>
      <c r="AK118" s="940" t="s">
        <v>305</v>
      </c>
      <c r="AL118" s="941"/>
      <c r="AM118" s="941"/>
      <c r="AN118" s="941"/>
      <c r="AO118" s="942"/>
      <c r="AP118" s="1017" t="s">
        <v>425</v>
      </c>
      <c r="AQ118" s="1018"/>
      <c r="AR118" s="1018"/>
      <c r="AS118" s="1018"/>
      <c r="AT118" s="1019"/>
      <c r="AU118" s="956"/>
      <c r="AV118" s="957"/>
      <c r="AW118" s="957"/>
      <c r="AX118" s="957"/>
      <c r="AY118" s="957"/>
      <c r="AZ118" s="1020" t="s">
        <v>456</v>
      </c>
      <c r="BA118" s="1012"/>
      <c r="BB118" s="1012"/>
      <c r="BC118" s="1012"/>
      <c r="BD118" s="1012"/>
      <c r="BE118" s="1012"/>
      <c r="BF118" s="1012"/>
      <c r="BG118" s="1012"/>
      <c r="BH118" s="1012"/>
      <c r="BI118" s="1012"/>
      <c r="BJ118" s="1012"/>
      <c r="BK118" s="1012"/>
      <c r="BL118" s="1012"/>
      <c r="BM118" s="1012"/>
      <c r="BN118" s="1012"/>
      <c r="BO118" s="1012"/>
      <c r="BP118" s="1013"/>
      <c r="BQ118" s="1046" t="s">
        <v>128</v>
      </c>
      <c r="BR118" s="1047"/>
      <c r="BS118" s="1047"/>
      <c r="BT118" s="1047"/>
      <c r="BU118" s="1047"/>
      <c r="BV118" s="1047" t="s">
        <v>128</v>
      </c>
      <c r="BW118" s="1047"/>
      <c r="BX118" s="1047"/>
      <c r="BY118" s="1047"/>
      <c r="BZ118" s="1047"/>
      <c r="CA118" s="1047" t="s">
        <v>128</v>
      </c>
      <c r="CB118" s="1047"/>
      <c r="CC118" s="1047"/>
      <c r="CD118" s="1047"/>
      <c r="CE118" s="1047"/>
      <c r="CF118" s="967" t="s">
        <v>128</v>
      </c>
      <c r="CG118" s="968"/>
      <c r="CH118" s="968"/>
      <c r="CI118" s="968"/>
      <c r="CJ118" s="968"/>
      <c r="CK118" s="995"/>
      <c r="CL118" s="996"/>
      <c r="CM118" s="969" t="s">
        <v>457</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05" t="s">
        <v>128</v>
      </c>
      <c r="DH118" s="1006"/>
      <c r="DI118" s="1006"/>
      <c r="DJ118" s="1006"/>
      <c r="DK118" s="1007"/>
      <c r="DL118" s="1008" t="s">
        <v>128</v>
      </c>
      <c r="DM118" s="1006"/>
      <c r="DN118" s="1006"/>
      <c r="DO118" s="1006"/>
      <c r="DP118" s="1007"/>
      <c r="DQ118" s="1008" t="s">
        <v>128</v>
      </c>
      <c r="DR118" s="1006"/>
      <c r="DS118" s="1006"/>
      <c r="DT118" s="1006"/>
      <c r="DU118" s="1007"/>
      <c r="DV118" s="1009" t="s">
        <v>128</v>
      </c>
      <c r="DW118" s="1010"/>
      <c r="DX118" s="1010"/>
      <c r="DY118" s="1010"/>
      <c r="DZ118" s="1011"/>
    </row>
    <row r="119" spans="1:130" s="230" customFormat="1" ht="26.25" customHeight="1" x14ac:dyDescent="0.2">
      <c r="A119" s="1103" t="s">
        <v>429</v>
      </c>
      <c r="B119" s="994"/>
      <c r="C119" s="976" t="s">
        <v>430</v>
      </c>
      <c r="D119" s="945"/>
      <c r="E119" s="945"/>
      <c r="F119" s="945"/>
      <c r="G119" s="945"/>
      <c r="H119" s="945"/>
      <c r="I119" s="945"/>
      <c r="J119" s="945"/>
      <c r="K119" s="945"/>
      <c r="L119" s="945"/>
      <c r="M119" s="945"/>
      <c r="N119" s="945"/>
      <c r="O119" s="945"/>
      <c r="P119" s="945"/>
      <c r="Q119" s="945"/>
      <c r="R119" s="945"/>
      <c r="S119" s="945"/>
      <c r="T119" s="945"/>
      <c r="U119" s="945"/>
      <c r="V119" s="945"/>
      <c r="W119" s="945"/>
      <c r="X119" s="945"/>
      <c r="Y119" s="945"/>
      <c r="Z119" s="946"/>
      <c r="AA119" s="947" t="s">
        <v>128</v>
      </c>
      <c r="AB119" s="948"/>
      <c r="AC119" s="948"/>
      <c r="AD119" s="948"/>
      <c r="AE119" s="949"/>
      <c r="AF119" s="950" t="s">
        <v>128</v>
      </c>
      <c r="AG119" s="948"/>
      <c r="AH119" s="948"/>
      <c r="AI119" s="948"/>
      <c r="AJ119" s="949"/>
      <c r="AK119" s="950" t="s">
        <v>128</v>
      </c>
      <c r="AL119" s="948"/>
      <c r="AM119" s="948"/>
      <c r="AN119" s="948"/>
      <c r="AO119" s="949"/>
      <c r="AP119" s="951" t="s">
        <v>128</v>
      </c>
      <c r="AQ119" s="952"/>
      <c r="AR119" s="952"/>
      <c r="AS119" s="952"/>
      <c r="AT119" s="953"/>
      <c r="AU119" s="958"/>
      <c r="AV119" s="959"/>
      <c r="AW119" s="959"/>
      <c r="AX119" s="959"/>
      <c r="AY119" s="959"/>
      <c r="AZ119" s="251" t="s">
        <v>186</v>
      </c>
      <c r="BA119" s="251"/>
      <c r="BB119" s="251"/>
      <c r="BC119" s="251"/>
      <c r="BD119" s="251"/>
      <c r="BE119" s="251"/>
      <c r="BF119" s="251"/>
      <c r="BG119" s="251"/>
      <c r="BH119" s="251"/>
      <c r="BI119" s="251"/>
      <c r="BJ119" s="251"/>
      <c r="BK119" s="251"/>
      <c r="BL119" s="251"/>
      <c r="BM119" s="251"/>
      <c r="BN119" s="251"/>
      <c r="BO119" s="1024" t="s">
        <v>458</v>
      </c>
      <c r="BP119" s="1052"/>
      <c r="BQ119" s="1046">
        <v>144109751</v>
      </c>
      <c r="BR119" s="1047"/>
      <c r="BS119" s="1047"/>
      <c r="BT119" s="1047"/>
      <c r="BU119" s="1047"/>
      <c r="BV119" s="1047">
        <v>146091647</v>
      </c>
      <c r="BW119" s="1047"/>
      <c r="BX119" s="1047"/>
      <c r="BY119" s="1047"/>
      <c r="BZ119" s="1047"/>
      <c r="CA119" s="1047">
        <v>144898365</v>
      </c>
      <c r="CB119" s="1047"/>
      <c r="CC119" s="1047"/>
      <c r="CD119" s="1047"/>
      <c r="CE119" s="1047"/>
      <c r="CF119" s="1048"/>
      <c r="CG119" s="1049"/>
      <c r="CH119" s="1049"/>
      <c r="CI119" s="1049"/>
      <c r="CJ119" s="1050"/>
      <c r="CK119" s="997"/>
      <c r="CL119" s="998"/>
      <c r="CM119" s="1020" t="s">
        <v>459</v>
      </c>
      <c r="CN119" s="1012"/>
      <c r="CO119" s="1012"/>
      <c r="CP119" s="1012"/>
      <c r="CQ119" s="1012"/>
      <c r="CR119" s="1012"/>
      <c r="CS119" s="1012"/>
      <c r="CT119" s="1012"/>
      <c r="CU119" s="1012"/>
      <c r="CV119" s="1012"/>
      <c r="CW119" s="1012"/>
      <c r="CX119" s="1012"/>
      <c r="CY119" s="1012"/>
      <c r="CZ119" s="1012"/>
      <c r="DA119" s="1012"/>
      <c r="DB119" s="1012"/>
      <c r="DC119" s="1012"/>
      <c r="DD119" s="1012"/>
      <c r="DE119" s="1012"/>
      <c r="DF119" s="1013"/>
      <c r="DG119" s="1051" t="s">
        <v>432</v>
      </c>
      <c r="DH119" s="1033"/>
      <c r="DI119" s="1033"/>
      <c r="DJ119" s="1033"/>
      <c r="DK119" s="1034"/>
      <c r="DL119" s="1032" t="s">
        <v>432</v>
      </c>
      <c r="DM119" s="1033"/>
      <c r="DN119" s="1033"/>
      <c r="DO119" s="1033"/>
      <c r="DP119" s="1034"/>
      <c r="DQ119" s="1032" t="s">
        <v>128</v>
      </c>
      <c r="DR119" s="1033"/>
      <c r="DS119" s="1033"/>
      <c r="DT119" s="1033"/>
      <c r="DU119" s="1034"/>
      <c r="DV119" s="1035" t="s">
        <v>432</v>
      </c>
      <c r="DW119" s="1036"/>
      <c r="DX119" s="1036"/>
      <c r="DY119" s="1036"/>
      <c r="DZ119" s="1037"/>
    </row>
    <row r="120" spans="1:130" s="230" customFormat="1" ht="26.25" customHeight="1" x14ac:dyDescent="0.2">
      <c r="A120" s="1104"/>
      <c r="B120" s="996"/>
      <c r="C120" s="969" t="s">
        <v>435</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05" t="s">
        <v>432</v>
      </c>
      <c r="AB120" s="1006"/>
      <c r="AC120" s="1006"/>
      <c r="AD120" s="1006"/>
      <c r="AE120" s="1007"/>
      <c r="AF120" s="1008" t="s">
        <v>432</v>
      </c>
      <c r="AG120" s="1006"/>
      <c r="AH120" s="1006"/>
      <c r="AI120" s="1006"/>
      <c r="AJ120" s="1007"/>
      <c r="AK120" s="1008" t="s">
        <v>432</v>
      </c>
      <c r="AL120" s="1006"/>
      <c r="AM120" s="1006"/>
      <c r="AN120" s="1006"/>
      <c r="AO120" s="1007"/>
      <c r="AP120" s="1009" t="s">
        <v>432</v>
      </c>
      <c r="AQ120" s="1010"/>
      <c r="AR120" s="1010"/>
      <c r="AS120" s="1010"/>
      <c r="AT120" s="1011"/>
      <c r="AU120" s="1038" t="s">
        <v>460</v>
      </c>
      <c r="AV120" s="1039"/>
      <c r="AW120" s="1039"/>
      <c r="AX120" s="1039"/>
      <c r="AY120" s="1040"/>
      <c r="AZ120" s="976" t="s">
        <v>461</v>
      </c>
      <c r="BA120" s="945"/>
      <c r="BB120" s="945"/>
      <c r="BC120" s="945"/>
      <c r="BD120" s="945"/>
      <c r="BE120" s="945"/>
      <c r="BF120" s="945"/>
      <c r="BG120" s="945"/>
      <c r="BH120" s="945"/>
      <c r="BI120" s="945"/>
      <c r="BJ120" s="945"/>
      <c r="BK120" s="945"/>
      <c r="BL120" s="945"/>
      <c r="BM120" s="945"/>
      <c r="BN120" s="945"/>
      <c r="BO120" s="945"/>
      <c r="BP120" s="946"/>
      <c r="BQ120" s="977">
        <v>22745739</v>
      </c>
      <c r="BR120" s="978"/>
      <c r="BS120" s="978"/>
      <c r="BT120" s="978"/>
      <c r="BU120" s="978"/>
      <c r="BV120" s="978">
        <v>30714332</v>
      </c>
      <c r="BW120" s="978"/>
      <c r="BX120" s="978"/>
      <c r="BY120" s="978"/>
      <c r="BZ120" s="978"/>
      <c r="CA120" s="978">
        <v>31110295</v>
      </c>
      <c r="CB120" s="978"/>
      <c r="CC120" s="978"/>
      <c r="CD120" s="978"/>
      <c r="CE120" s="978"/>
      <c r="CF120" s="991">
        <v>38</v>
      </c>
      <c r="CG120" s="992"/>
      <c r="CH120" s="992"/>
      <c r="CI120" s="992"/>
      <c r="CJ120" s="992"/>
      <c r="CK120" s="1053" t="s">
        <v>462</v>
      </c>
      <c r="CL120" s="1054"/>
      <c r="CM120" s="1054"/>
      <c r="CN120" s="1054"/>
      <c r="CO120" s="1055"/>
      <c r="CP120" s="1061" t="s">
        <v>463</v>
      </c>
      <c r="CQ120" s="1062"/>
      <c r="CR120" s="1062"/>
      <c r="CS120" s="1062"/>
      <c r="CT120" s="1062"/>
      <c r="CU120" s="1062"/>
      <c r="CV120" s="1062"/>
      <c r="CW120" s="1062"/>
      <c r="CX120" s="1062"/>
      <c r="CY120" s="1062"/>
      <c r="CZ120" s="1062"/>
      <c r="DA120" s="1062"/>
      <c r="DB120" s="1062"/>
      <c r="DC120" s="1062"/>
      <c r="DD120" s="1062"/>
      <c r="DE120" s="1062"/>
      <c r="DF120" s="1063"/>
      <c r="DG120" s="977">
        <v>24464548</v>
      </c>
      <c r="DH120" s="978"/>
      <c r="DI120" s="978"/>
      <c r="DJ120" s="978"/>
      <c r="DK120" s="978"/>
      <c r="DL120" s="978">
        <v>24950454</v>
      </c>
      <c r="DM120" s="978"/>
      <c r="DN120" s="978"/>
      <c r="DO120" s="978"/>
      <c r="DP120" s="978"/>
      <c r="DQ120" s="978">
        <v>24896410</v>
      </c>
      <c r="DR120" s="978"/>
      <c r="DS120" s="978"/>
      <c r="DT120" s="978"/>
      <c r="DU120" s="978"/>
      <c r="DV120" s="979">
        <v>30.4</v>
      </c>
      <c r="DW120" s="979"/>
      <c r="DX120" s="979"/>
      <c r="DY120" s="979"/>
      <c r="DZ120" s="980"/>
    </row>
    <row r="121" spans="1:130" s="230" customFormat="1" ht="26.25" customHeight="1" x14ac:dyDescent="0.2">
      <c r="A121" s="1104"/>
      <c r="B121" s="996"/>
      <c r="C121" s="1021" t="s">
        <v>464</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05" t="s">
        <v>432</v>
      </c>
      <c r="AB121" s="1006"/>
      <c r="AC121" s="1006"/>
      <c r="AD121" s="1006"/>
      <c r="AE121" s="1007"/>
      <c r="AF121" s="1008" t="s">
        <v>432</v>
      </c>
      <c r="AG121" s="1006"/>
      <c r="AH121" s="1006"/>
      <c r="AI121" s="1006"/>
      <c r="AJ121" s="1007"/>
      <c r="AK121" s="1008" t="s">
        <v>432</v>
      </c>
      <c r="AL121" s="1006"/>
      <c r="AM121" s="1006"/>
      <c r="AN121" s="1006"/>
      <c r="AO121" s="1007"/>
      <c r="AP121" s="1009" t="s">
        <v>432</v>
      </c>
      <c r="AQ121" s="1010"/>
      <c r="AR121" s="1010"/>
      <c r="AS121" s="1010"/>
      <c r="AT121" s="1011"/>
      <c r="AU121" s="1041"/>
      <c r="AV121" s="1042"/>
      <c r="AW121" s="1042"/>
      <c r="AX121" s="1042"/>
      <c r="AY121" s="1043"/>
      <c r="AZ121" s="969" t="s">
        <v>465</v>
      </c>
      <c r="BA121" s="970"/>
      <c r="BB121" s="970"/>
      <c r="BC121" s="970"/>
      <c r="BD121" s="970"/>
      <c r="BE121" s="970"/>
      <c r="BF121" s="970"/>
      <c r="BG121" s="970"/>
      <c r="BH121" s="970"/>
      <c r="BI121" s="970"/>
      <c r="BJ121" s="970"/>
      <c r="BK121" s="970"/>
      <c r="BL121" s="970"/>
      <c r="BM121" s="970"/>
      <c r="BN121" s="970"/>
      <c r="BO121" s="970"/>
      <c r="BP121" s="971"/>
      <c r="BQ121" s="972">
        <v>33815254</v>
      </c>
      <c r="BR121" s="973"/>
      <c r="BS121" s="973"/>
      <c r="BT121" s="973"/>
      <c r="BU121" s="973"/>
      <c r="BV121" s="973">
        <v>34034163</v>
      </c>
      <c r="BW121" s="973"/>
      <c r="BX121" s="973"/>
      <c r="BY121" s="973"/>
      <c r="BZ121" s="973"/>
      <c r="CA121" s="973">
        <v>32748609</v>
      </c>
      <c r="CB121" s="973"/>
      <c r="CC121" s="973"/>
      <c r="CD121" s="973"/>
      <c r="CE121" s="973"/>
      <c r="CF121" s="967">
        <v>40</v>
      </c>
      <c r="CG121" s="968"/>
      <c r="CH121" s="968"/>
      <c r="CI121" s="968"/>
      <c r="CJ121" s="968"/>
      <c r="CK121" s="1056"/>
      <c r="CL121" s="1057"/>
      <c r="CM121" s="1057"/>
      <c r="CN121" s="1057"/>
      <c r="CO121" s="1058"/>
      <c r="CP121" s="1066" t="s">
        <v>466</v>
      </c>
      <c r="CQ121" s="1067"/>
      <c r="CR121" s="1067"/>
      <c r="CS121" s="1067"/>
      <c r="CT121" s="1067"/>
      <c r="CU121" s="1067"/>
      <c r="CV121" s="1067"/>
      <c r="CW121" s="1067"/>
      <c r="CX121" s="1067"/>
      <c r="CY121" s="1067"/>
      <c r="CZ121" s="1067"/>
      <c r="DA121" s="1067"/>
      <c r="DB121" s="1067"/>
      <c r="DC121" s="1067"/>
      <c r="DD121" s="1067"/>
      <c r="DE121" s="1067"/>
      <c r="DF121" s="1068"/>
      <c r="DG121" s="972">
        <v>5963441</v>
      </c>
      <c r="DH121" s="973"/>
      <c r="DI121" s="973"/>
      <c r="DJ121" s="973"/>
      <c r="DK121" s="973"/>
      <c r="DL121" s="973">
        <v>5355965</v>
      </c>
      <c r="DM121" s="973"/>
      <c r="DN121" s="973"/>
      <c r="DO121" s="973"/>
      <c r="DP121" s="973"/>
      <c r="DQ121" s="973">
        <v>4501460</v>
      </c>
      <c r="DR121" s="973"/>
      <c r="DS121" s="973"/>
      <c r="DT121" s="973"/>
      <c r="DU121" s="973"/>
      <c r="DV121" s="974">
        <v>5.5</v>
      </c>
      <c r="DW121" s="974"/>
      <c r="DX121" s="974"/>
      <c r="DY121" s="974"/>
      <c r="DZ121" s="975"/>
    </row>
    <row r="122" spans="1:130" s="230" customFormat="1" ht="26.25" customHeight="1" x14ac:dyDescent="0.2">
      <c r="A122" s="1104"/>
      <c r="B122" s="996"/>
      <c r="C122" s="969" t="s">
        <v>446</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05" t="s">
        <v>432</v>
      </c>
      <c r="AB122" s="1006"/>
      <c r="AC122" s="1006"/>
      <c r="AD122" s="1006"/>
      <c r="AE122" s="1007"/>
      <c r="AF122" s="1008" t="s">
        <v>432</v>
      </c>
      <c r="AG122" s="1006"/>
      <c r="AH122" s="1006"/>
      <c r="AI122" s="1006"/>
      <c r="AJ122" s="1007"/>
      <c r="AK122" s="1008" t="s">
        <v>432</v>
      </c>
      <c r="AL122" s="1006"/>
      <c r="AM122" s="1006"/>
      <c r="AN122" s="1006"/>
      <c r="AO122" s="1007"/>
      <c r="AP122" s="1009" t="s">
        <v>432</v>
      </c>
      <c r="AQ122" s="1010"/>
      <c r="AR122" s="1010"/>
      <c r="AS122" s="1010"/>
      <c r="AT122" s="1011"/>
      <c r="AU122" s="1041"/>
      <c r="AV122" s="1042"/>
      <c r="AW122" s="1042"/>
      <c r="AX122" s="1042"/>
      <c r="AY122" s="1043"/>
      <c r="AZ122" s="1020" t="s">
        <v>467</v>
      </c>
      <c r="BA122" s="1012"/>
      <c r="BB122" s="1012"/>
      <c r="BC122" s="1012"/>
      <c r="BD122" s="1012"/>
      <c r="BE122" s="1012"/>
      <c r="BF122" s="1012"/>
      <c r="BG122" s="1012"/>
      <c r="BH122" s="1012"/>
      <c r="BI122" s="1012"/>
      <c r="BJ122" s="1012"/>
      <c r="BK122" s="1012"/>
      <c r="BL122" s="1012"/>
      <c r="BM122" s="1012"/>
      <c r="BN122" s="1012"/>
      <c r="BO122" s="1012"/>
      <c r="BP122" s="1013"/>
      <c r="BQ122" s="1046">
        <v>96913922</v>
      </c>
      <c r="BR122" s="1047"/>
      <c r="BS122" s="1047"/>
      <c r="BT122" s="1047"/>
      <c r="BU122" s="1047"/>
      <c r="BV122" s="1047">
        <v>98223297</v>
      </c>
      <c r="BW122" s="1047"/>
      <c r="BX122" s="1047"/>
      <c r="BY122" s="1047"/>
      <c r="BZ122" s="1047"/>
      <c r="CA122" s="1047">
        <v>97674596</v>
      </c>
      <c r="CB122" s="1047"/>
      <c r="CC122" s="1047"/>
      <c r="CD122" s="1047"/>
      <c r="CE122" s="1047"/>
      <c r="CF122" s="1064">
        <v>119.4</v>
      </c>
      <c r="CG122" s="1065"/>
      <c r="CH122" s="1065"/>
      <c r="CI122" s="1065"/>
      <c r="CJ122" s="1065"/>
      <c r="CK122" s="1056"/>
      <c r="CL122" s="1057"/>
      <c r="CM122" s="1057"/>
      <c r="CN122" s="1057"/>
      <c r="CO122" s="1058"/>
      <c r="CP122" s="1066" t="s">
        <v>468</v>
      </c>
      <c r="CQ122" s="1067"/>
      <c r="CR122" s="1067"/>
      <c r="CS122" s="1067"/>
      <c r="CT122" s="1067"/>
      <c r="CU122" s="1067"/>
      <c r="CV122" s="1067"/>
      <c r="CW122" s="1067"/>
      <c r="CX122" s="1067"/>
      <c r="CY122" s="1067"/>
      <c r="CZ122" s="1067"/>
      <c r="DA122" s="1067"/>
      <c r="DB122" s="1067"/>
      <c r="DC122" s="1067"/>
      <c r="DD122" s="1067"/>
      <c r="DE122" s="1067"/>
      <c r="DF122" s="1068"/>
      <c r="DG122" s="972">
        <v>1215141</v>
      </c>
      <c r="DH122" s="973"/>
      <c r="DI122" s="973"/>
      <c r="DJ122" s="973"/>
      <c r="DK122" s="973"/>
      <c r="DL122" s="973">
        <v>1222287</v>
      </c>
      <c r="DM122" s="973"/>
      <c r="DN122" s="973"/>
      <c r="DO122" s="973"/>
      <c r="DP122" s="973"/>
      <c r="DQ122" s="973">
        <v>1236684</v>
      </c>
      <c r="DR122" s="973"/>
      <c r="DS122" s="973"/>
      <c r="DT122" s="973"/>
      <c r="DU122" s="973"/>
      <c r="DV122" s="974">
        <v>1.5</v>
      </c>
      <c r="DW122" s="974"/>
      <c r="DX122" s="974"/>
      <c r="DY122" s="974"/>
      <c r="DZ122" s="975"/>
    </row>
    <row r="123" spans="1:130" s="230" customFormat="1" ht="26.25" customHeight="1" x14ac:dyDescent="0.2">
      <c r="A123" s="1104"/>
      <c r="B123" s="996"/>
      <c r="C123" s="969" t="s">
        <v>452</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05" t="s">
        <v>440</v>
      </c>
      <c r="AB123" s="1006"/>
      <c r="AC123" s="1006"/>
      <c r="AD123" s="1006"/>
      <c r="AE123" s="1007"/>
      <c r="AF123" s="1008" t="s">
        <v>440</v>
      </c>
      <c r="AG123" s="1006"/>
      <c r="AH123" s="1006"/>
      <c r="AI123" s="1006"/>
      <c r="AJ123" s="1007"/>
      <c r="AK123" s="1008" t="s">
        <v>440</v>
      </c>
      <c r="AL123" s="1006"/>
      <c r="AM123" s="1006"/>
      <c r="AN123" s="1006"/>
      <c r="AO123" s="1007"/>
      <c r="AP123" s="1009" t="s">
        <v>440</v>
      </c>
      <c r="AQ123" s="1010"/>
      <c r="AR123" s="1010"/>
      <c r="AS123" s="1010"/>
      <c r="AT123" s="1011"/>
      <c r="AU123" s="1044"/>
      <c r="AV123" s="1045"/>
      <c r="AW123" s="1045"/>
      <c r="AX123" s="1045"/>
      <c r="AY123" s="1045"/>
      <c r="AZ123" s="251" t="s">
        <v>186</v>
      </c>
      <c r="BA123" s="251"/>
      <c r="BB123" s="251"/>
      <c r="BC123" s="251"/>
      <c r="BD123" s="251"/>
      <c r="BE123" s="251"/>
      <c r="BF123" s="251"/>
      <c r="BG123" s="251"/>
      <c r="BH123" s="251"/>
      <c r="BI123" s="251"/>
      <c r="BJ123" s="251"/>
      <c r="BK123" s="251"/>
      <c r="BL123" s="251"/>
      <c r="BM123" s="251"/>
      <c r="BN123" s="251"/>
      <c r="BO123" s="1024" t="s">
        <v>469</v>
      </c>
      <c r="BP123" s="1052"/>
      <c r="BQ123" s="1110">
        <v>153474915</v>
      </c>
      <c r="BR123" s="1111"/>
      <c r="BS123" s="1111"/>
      <c r="BT123" s="1111"/>
      <c r="BU123" s="1111"/>
      <c r="BV123" s="1111">
        <v>162971792</v>
      </c>
      <c r="BW123" s="1111"/>
      <c r="BX123" s="1111"/>
      <c r="BY123" s="1111"/>
      <c r="BZ123" s="1111"/>
      <c r="CA123" s="1111">
        <v>161533500</v>
      </c>
      <c r="CB123" s="1111"/>
      <c r="CC123" s="1111"/>
      <c r="CD123" s="1111"/>
      <c r="CE123" s="1111"/>
      <c r="CF123" s="1048"/>
      <c r="CG123" s="1049"/>
      <c r="CH123" s="1049"/>
      <c r="CI123" s="1049"/>
      <c r="CJ123" s="1050"/>
      <c r="CK123" s="1056"/>
      <c r="CL123" s="1057"/>
      <c r="CM123" s="1057"/>
      <c r="CN123" s="1057"/>
      <c r="CO123" s="1058"/>
      <c r="CP123" s="1066" t="s">
        <v>470</v>
      </c>
      <c r="CQ123" s="1067"/>
      <c r="CR123" s="1067"/>
      <c r="CS123" s="1067"/>
      <c r="CT123" s="1067"/>
      <c r="CU123" s="1067"/>
      <c r="CV123" s="1067"/>
      <c r="CW123" s="1067"/>
      <c r="CX123" s="1067"/>
      <c r="CY123" s="1067"/>
      <c r="CZ123" s="1067"/>
      <c r="DA123" s="1067"/>
      <c r="DB123" s="1067"/>
      <c r="DC123" s="1067"/>
      <c r="DD123" s="1067"/>
      <c r="DE123" s="1067"/>
      <c r="DF123" s="1068"/>
      <c r="DG123" s="1005" t="s">
        <v>440</v>
      </c>
      <c r="DH123" s="1006"/>
      <c r="DI123" s="1006"/>
      <c r="DJ123" s="1006"/>
      <c r="DK123" s="1007"/>
      <c r="DL123" s="1008" t="s">
        <v>128</v>
      </c>
      <c r="DM123" s="1006"/>
      <c r="DN123" s="1006"/>
      <c r="DO123" s="1006"/>
      <c r="DP123" s="1007"/>
      <c r="DQ123" s="1008" t="s">
        <v>440</v>
      </c>
      <c r="DR123" s="1006"/>
      <c r="DS123" s="1006"/>
      <c r="DT123" s="1006"/>
      <c r="DU123" s="1007"/>
      <c r="DV123" s="1009" t="s">
        <v>440</v>
      </c>
      <c r="DW123" s="1010"/>
      <c r="DX123" s="1010"/>
      <c r="DY123" s="1010"/>
      <c r="DZ123" s="1011"/>
    </row>
    <row r="124" spans="1:130" s="230" customFormat="1" ht="26.25" customHeight="1" thickBot="1" x14ac:dyDescent="0.25">
      <c r="A124" s="1104"/>
      <c r="B124" s="996"/>
      <c r="C124" s="969" t="s">
        <v>455</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05" t="s">
        <v>440</v>
      </c>
      <c r="AB124" s="1006"/>
      <c r="AC124" s="1006"/>
      <c r="AD124" s="1006"/>
      <c r="AE124" s="1007"/>
      <c r="AF124" s="1008" t="s">
        <v>440</v>
      </c>
      <c r="AG124" s="1006"/>
      <c r="AH124" s="1006"/>
      <c r="AI124" s="1006"/>
      <c r="AJ124" s="1007"/>
      <c r="AK124" s="1008" t="s">
        <v>440</v>
      </c>
      <c r="AL124" s="1006"/>
      <c r="AM124" s="1006"/>
      <c r="AN124" s="1006"/>
      <c r="AO124" s="1007"/>
      <c r="AP124" s="1009" t="s">
        <v>128</v>
      </c>
      <c r="AQ124" s="1010"/>
      <c r="AR124" s="1010"/>
      <c r="AS124" s="1010"/>
      <c r="AT124" s="1011"/>
      <c r="AU124" s="1106" t="s">
        <v>471</v>
      </c>
      <c r="AV124" s="1107"/>
      <c r="AW124" s="1107"/>
      <c r="AX124" s="1107"/>
      <c r="AY124" s="1107"/>
      <c r="AZ124" s="1107"/>
      <c r="BA124" s="1107"/>
      <c r="BB124" s="1107"/>
      <c r="BC124" s="1107"/>
      <c r="BD124" s="1107"/>
      <c r="BE124" s="1107"/>
      <c r="BF124" s="1107"/>
      <c r="BG124" s="1107"/>
      <c r="BH124" s="1107"/>
      <c r="BI124" s="1107"/>
      <c r="BJ124" s="1107"/>
      <c r="BK124" s="1107"/>
      <c r="BL124" s="1107"/>
      <c r="BM124" s="1107"/>
      <c r="BN124" s="1107"/>
      <c r="BO124" s="1107"/>
      <c r="BP124" s="1108"/>
      <c r="BQ124" s="1109" t="s">
        <v>128</v>
      </c>
      <c r="BR124" s="1074"/>
      <c r="BS124" s="1074"/>
      <c r="BT124" s="1074"/>
      <c r="BU124" s="1074"/>
      <c r="BV124" s="1074" t="s">
        <v>440</v>
      </c>
      <c r="BW124" s="1074"/>
      <c r="BX124" s="1074"/>
      <c r="BY124" s="1074"/>
      <c r="BZ124" s="1074"/>
      <c r="CA124" s="1074" t="s">
        <v>440</v>
      </c>
      <c r="CB124" s="1074"/>
      <c r="CC124" s="1074"/>
      <c r="CD124" s="1074"/>
      <c r="CE124" s="1074"/>
      <c r="CF124" s="1075"/>
      <c r="CG124" s="1076"/>
      <c r="CH124" s="1076"/>
      <c r="CI124" s="1076"/>
      <c r="CJ124" s="1077"/>
      <c r="CK124" s="1059"/>
      <c r="CL124" s="1059"/>
      <c r="CM124" s="1059"/>
      <c r="CN124" s="1059"/>
      <c r="CO124" s="1060"/>
      <c r="CP124" s="1066" t="s">
        <v>472</v>
      </c>
      <c r="CQ124" s="1067"/>
      <c r="CR124" s="1067"/>
      <c r="CS124" s="1067"/>
      <c r="CT124" s="1067"/>
      <c r="CU124" s="1067"/>
      <c r="CV124" s="1067"/>
      <c r="CW124" s="1067"/>
      <c r="CX124" s="1067"/>
      <c r="CY124" s="1067"/>
      <c r="CZ124" s="1067"/>
      <c r="DA124" s="1067"/>
      <c r="DB124" s="1067"/>
      <c r="DC124" s="1067"/>
      <c r="DD124" s="1067"/>
      <c r="DE124" s="1067"/>
      <c r="DF124" s="1068"/>
      <c r="DG124" s="1051" t="s">
        <v>440</v>
      </c>
      <c r="DH124" s="1033"/>
      <c r="DI124" s="1033"/>
      <c r="DJ124" s="1033"/>
      <c r="DK124" s="1034"/>
      <c r="DL124" s="1032" t="s">
        <v>128</v>
      </c>
      <c r="DM124" s="1033"/>
      <c r="DN124" s="1033"/>
      <c r="DO124" s="1033"/>
      <c r="DP124" s="1034"/>
      <c r="DQ124" s="1032" t="s">
        <v>440</v>
      </c>
      <c r="DR124" s="1033"/>
      <c r="DS124" s="1033"/>
      <c r="DT124" s="1033"/>
      <c r="DU124" s="1034"/>
      <c r="DV124" s="1035" t="s">
        <v>440</v>
      </c>
      <c r="DW124" s="1036"/>
      <c r="DX124" s="1036"/>
      <c r="DY124" s="1036"/>
      <c r="DZ124" s="1037"/>
    </row>
    <row r="125" spans="1:130" s="230" customFormat="1" ht="26.25" customHeight="1" x14ac:dyDescent="0.2">
      <c r="A125" s="1104"/>
      <c r="B125" s="996"/>
      <c r="C125" s="969" t="s">
        <v>457</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05" t="s">
        <v>440</v>
      </c>
      <c r="AB125" s="1006"/>
      <c r="AC125" s="1006"/>
      <c r="AD125" s="1006"/>
      <c r="AE125" s="1007"/>
      <c r="AF125" s="1008" t="s">
        <v>128</v>
      </c>
      <c r="AG125" s="1006"/>
      <c r="AH125" s="1006"/>
      <c r="AI125" s="1006"/>
      <c r="AJ125" s="1007"/>
      <c r="AK125" s="1008" t="s">
        <v>440</v>
      </c>
      <c r="AL125" s="1006"/>
      <c r="AM125" s="1006"/>
      <c r="AN125" s="1006"/>
      <c r="AO125" s="1007"/>
      <c r="AP125" s="1009" t="s">
        <v>128</v>
      </c>
      <c r="AQ125" s="1010"/>
      <c r="AR125" s="1010"/>
      <c r="AS125" s="1010"/>
      <c r="AT125" s="101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9" t="s">
        <v>473</v>
      </c>
      <c r="CL125" s="1054"/>
      <c r="CM125" s="1054"/>
      <c r="CN125" s="1054"/>
      <c r="CO125" s="1055"/>
      <c r="CP125" s="976" t="s">
        <v>474</v>
      </c>
      <c r="CQ125" s="945"/>
      <c r="CR125" s="945"/>
      <c r="CS125" s="945"/>
      <c r="CT125" s="945"/>
      <c r="CU125" s="945"/>
      <c r="CV125" s="945"/>
      <c r="CW125" s="945"/>
      <c r="CX125" s="945"/>
      <c r="CY125" s="945"/>
      <c r="CZ125" s="945"/>
      <c r="DA125" s="945"/>
      <c r="DB125" s="945"/>
      <c r="DC125" s="945"/>
      <c r="DD125" s="945"/>
      <c r="DE125" s="945"/>
      <c r="DF125" s="946"/>
      <c r="DG125" s="977" t="s">
        <v>440</v>
      </c>
      <c r="DH125" s="978"/>
      <c r="DI125" s="978"/>
      <c r="DJ125" s="978"/>
      <c r="DK125" s="978"/>
      <c r="DL125" s="978" t="s">
        <v>128</v>
      </c>
      <c r="DM125" s="978"/>
      <c r="DN125" s="978"/>
      <c r="DO125" s="978"/>
      <c r="DP125" s="978"/>
      <c r="DQ125" s="978" t="s">
        <v>440</v>
      </c>
      <c r="DR125" s="978"/>
      <c r="DS125" s="978"/>
      <c r="DT125" s="978"/>
      <c r="DU125" s="978"/>
      <c r="DV125" s="979" t="s">
        <v>440</v>
      </c>
      <c r="DW125" s="979"/>
      <c r="DX125" s="979"/>
      <c r="DY125" s="979"/>
      <c r="DZ125" s="980"/>
    </row>
    <row r="126" spans="1:130" s="230" customFormat="1" ht="26.25" customHeight="1" thickBot="1" x14ac:dyDescent="0.25">
      <c r="A126" s="1104"/>
      <c r="B126" s="996"/>
      <c r="C126" s="969" t="s">
        <v>459</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05" t="s">
        <v>440</v>
      </c>
      <c r="AB126" s="1006"/>
      <c r="AC126" s="1006"/>
      <c r="AD126" s="1006"/>
      <c r="AE126" s="1007"/>
      <c r="AF126" s="1008" t="s">
        <v>128</v>
      </c>
      <c r="AG126" s="1006"/>
      <c r="AH126" s="1006"/>
      <c r="AI126" s="1006"/>
      <c r="AJ126" s="1007"/>
      <c r="AK126" s="1008" t="s">
        <v>440</v>
      </c>
      <c r="AL126" s="1006"/>
      <c r="AM126" s="1006"/>
      <c r="AN126" s="1006"/>
      <c r="AO126" s="1007"/>
      <c r="AP126" s="1009" t="s">
        <v>440</v>
      </c>
      <c r="AQ126" s="1010"/>
      <c r="AR126" s="1010"/>
      <c r="AS126" s="1010"/>
      <c r="AT126" s="101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70"/>
      <c r="CL126" s="1057"/>
      <c r="CM126" s="1057"/>
      <c r="CN126" s="1057"/>
      <c r="CO126" s="1058"/>
      <c r="CP126" s="969" t="s">
        <v>475</v>
      </c>
      <c r="CQ126" s="970"/>
      <c r="CR126" s="970"/>
      <c r="CS126" s="970"/>
      <c r="CT126" s="970"/>
      <c r="CU126" s="970"/>
      <c r="CV126" s="970"/>
      <c r="CW126" s="970"/>
      <c r="CX126" s="970"/>
      <c r="CY126" s="970"/>
      <c r="CZ126" s="970"/>
      <c r="DA126" s="970"/>
      <c r="DB126" s="970"/>
      <c r="DC126" s="970"/>
      <c r="DD126" s="970"/>
      <c r="DE126" s="970"/>
      <c r="DF126" s="971"/>
      <c r="DG126" s="972" t="s">
        <v>128</v>
      </c>
      <c r="DH126" s="973"/>
      <c r="DI126" s="973"/>
      <c r="DJ126" s="973"/>
      <c r="DK126" s="973"/>
      <c r="DL126" s="973" t="s">
        <v>128</v>
      </c>
      <c r="DM126" s="973"/>
      <c r="DN126" s="973"/>
      <c r="DO126" s="973"/>
      <c r="DP126" s="973"/>
      <c r="DQ126" s="973" t="s">
        <v>440</v>
      </c>
      <c r="DR126" s="973"/>
      <c r="DS126" s="973"/>
      <c r="DT126" s="973"/>
      <c r="DU126" s="973"/>
      <c r="DV126" s="974" t="s">
        <v>440</v>
      </c>
      <c r="DW126" s="974"/>
      <c r="DX126" s="974"/>
      <c r="DY126" s="974"/>
      <c r="DZ126" s="975"/>
    </row>
    <row r="127" spans="1:130" s="230" customFormat="1" ht="26.25" customHeight="1" x14ac:dyDescent="0.2">
      <c r="A127" s="1105"/>
      <c r="B127" s="998"/>
      <c r="C127" s="1020" t="s">
        <v>476</v>
      </c>
      <c r="D127" s="1012"/>
      <c r="E127" s="1012"/>
      <c r="F127" s="1012"/>
      <c r="G127" s="1012"/>
      <c r="H127" s="1012"/>
      <c r="I127" s="1012"/>
      <c r="J127" s="1012"/>
      <c r="K127" s="1012"/>
      <c r="L127" s="1012"/>
      <c r="M127" s="1012"/>
      <c r="N127" s="1012"/>
      <c r="O127" s="1012"/>
      <c r="P127" s="1012"/>
      <c r="Q127" s="1012"/>
      <c r="R127" s="1012"/>
      <c r="S127" s="1012"/>
      <c r="T127" s="1012"/>
      <c r="U127" s="1012"/>
      <c r="V127" s="1012"/>
      <c r="W127" s="1012"/>
      <c r="X127" s="1012"/>
      <c r="Y127" s="1012"/>
      <c r="Z127" s="1013"/>
      <c r="AA127" s="1005" t="s">
        <v>440</v>
      </c>
      <c r="AB127" s="1006"/>
      <c r="AC127" s="1006"/>
      <c r="AD127" s="1006"/>
      <c r="AE127" s="1007"/>
      <c r="AF127" s="1008" t="s">
        <v>128</v>
      </c>
      <c r="AG127" s="1006"/>
      <c r="AH127" s="1006"/>
      <c r="AI127" s="1006"/>
      <c r="AJ127" s="1007"/>
      <c r="AK127" s="1008" t="s">
        <v>440</v>
      </c>
      <c r="AL127" s="1006"/>
      <c r="AM127" s="1006"/>
      <c r="AN127" s="1006"/>
      <c r="AO127" s="1007"/>
      <c r="AP127" s="1009" t="s">
        <v>440</v>
      </c>
      <c r="AQ127" s="1010"/>
      <c r="AR127" s="1010"/>
      <c r="AS127" s="1010"/>
      <c r="AT127" s="1011"/>
      <c r="AU127" s="232"/>
      <c r="AV127" s="232"/>
      <c r="AW127" s="232"/>
      <c r="AX127" s="1078" t="s">
        <v>477</v>
      </c>
      <c r="AY127" s="1079"/>
      <c r="AZ127" s="1079"/>
      <c r="BA127" s="1079"/>
      <c r="BB127" s="1079"/>
      <c r="BC127" s="1079"/>
      <c r="BD127" s="1079"/>
      <c r="BE127" s="1080"/>
      <c r="BF127" s="1081" t="s">
        <v>478</v>
      </c>
      <c r="BG127" s="1079"/>
      <c r="BH127" s="1079"/>
      <c r="BI127" s="1079"/>
      <c r="BJ127" s="1079"/>
      <c r="BK127" s="1079"/>
      <c r="BL127" s="1080"/>
      <c r="BM127" s="1081" t="s">
        <v>479</v>
      </c>
      <c r="BN127" s="1079"/>
      <c r="BO127" s="1079"/>
      <c r="BP127" s="1079"/>
      <c r="BQ127" s="1079"/>
      <c r="BR127" s="1079"/>
      <c r="BS127" s="1080"/>
      <c r="BT127" s="1081" t="s">
        <v>480</v>
      </c>
      <c r="BU127" s="1079"/>
      <c r="BV127" s="1079"/>
      <c r="BW127" s="1079"/>
      <c r="BX127" s="1079"/>
      <c r="BY127" s="1079"/>
      <c r="BZ127" s="1102"/>
      <c r="CA127" s="232"/>
      <c r="CB127" s="232"/>
      <c r="CC127" s="232"/>
      <c r="CD127" s="255"/>
      <c r="CE127" s="255"/>
      <c r="CF127" s="255"/>
      <c r="CG127" s="232"/>
      <c r="CH127" s="232"/>
      <c r="CI127" s="232"/>
      <c r="CJ127" s="254"/>
      <c r="CK127" s="1070"/>
      <c r="CL127" s="1057"/>
      <c r="CM127" s="1057"/>
      <c r="CN127" s="1057"/>
      <c r="CO127" s="1058"/>
      <c r="CP127" s="969" t="s">
        <v>481</v>
      </c>
      <c r="CQ127" s="970"/>
      <c r="CR127" s="970"/>
      <c r="CS127" s="970"/>
      <c r="CT127" s="970"/>
      <c r="CU127" s="970"/>
      <c r="CV127" s="970"/>
      <c r="CW127" s="970"/>
      <c r="CX127" s="970"/>
      <c r="CY127" s="970"/>
      <c r="CZ127" s="970"/>
      <c r="DA127" s="970"/>
      <c r="DB127" s="970"/>
      <c r="DC127" s="970"/>
      <c r="DD127" s="970"/>
      <c r="DE127" s="970"/>
      <c r="DF127" s="971"/>
      <c r="DG127" s="972" t="s">
        <v>128</v>
      </c>
      <c r="DH127" s="973"/>
      <c r="DI127" s="973"/>
      <c r="DJ127" s="973"/>
      <c r="DK127" s="973"/>
      <c r="DL127" s="973" t="s">
        <v>440</v>
      </c>
      <c r="DM127" s="973"/>
      <c r="DN127" s="973"/>
      <c r="DO127" s="973"/>
      <c r="DP127" s="973"/>
      <c r="DQ127" s="973" t="s">
        <v>128</v>
      </c>
      <c r="DR127" s="973"/>
      <c r="DS127" s="973"/>
      <c r="DT127" s="973"/>
      <c r="DU127" s="973"/>
      <c r="DV127" s="974" t="s">
        <v>440</v>
      </c>
      <c r="DW127" s="974"/>
      <c r="DX127" s="974"/>
      <c r="DY127" s="974"/>
      <c r="DZ127" s="975"/>
    </row>
    <row r="128" spans="1:130" s="230" customFormat="1" ht="26.25" customHeight="1" thickBot="1" x14ac:dyDescent="0.25">
      <c r="A128" s="1088" t="s">
        <v>482</v>
      </c>
      <c r="B128" s="1089"/>
      <c r="C128" s="1089"/>
      <c r="D128" s="1089"/>
      <c r="E128" s="1089"/>
      <c r="F128" s="1089"/>
      <c r="G128" s="1089"/>
      <c r="H128" s="1089"/>
      <c r="I128" s="1089"/>
      <c r="J128" s="1089"/>
      <c r="K128" s="1089"/>
      <c r="L128" s="1089"/>
      <c r="M128" s="1089"/>
      <c r="N128" s="1089"/>
      <c r="O128" s="1089"/>
      <c r="P128" s="1089"/>
      <c r="Q128" s="1089"/>
      <c r="R128" s="1089"/>
      <c r="S128" s="1089"/>
      <c r="T128" s="1089"/>
      <c r="U128" s="1089"/>
      <c r="V128" s="1089"/>
      <c r="W128" s="1090" t="s">
        <v>483</v>
      </c>
      <c r="X128" s="1090"/>
      <c r="Y128" s="1090"/>
      <c r="Z128" s="1091"/>
      <c r="AA128" s="1092">
        <v>3223724</v>
      </c>
      <c r="AB128" s="1093"/>
      <c r="AC128" s="1093"/>
      <c r="AD128" s="1093"/>
      <c r="AE128" s="1094"/>
      <c r="AF128" s="1095">
        <v>3142850</v>
      </c>
      <c r="AG128" s="1093"/>
      <c r="AH128" s="1093"/>
      <c r="AI128" s="1093"/>
      <c r="AJ128" s="1094"/>
      <c r="AK128" s="1095">
        <v>3159440</v>
      </c>
      <c r="AL128" s="1093"/>
      <c r="AM128" s="1093"/>
      <c r="AN128" s="1093"/>
      <c r="AO128" s="1094"/>
      <c r="AP128" s="1096"/>
      <c r="AQ128" s="1097"/>
      <c r="AR128" s="1097"/>
      <c r="AS128" s="1097"/>
      <c r="AT128" s="1098"/>
      <c r="AU128" s="232"/>
      <c r="AV128" s="232"/>
      <c r="AW128" s="232"/>
      <c r="AX128" s="944" t="s">
        <v>484</v>
      </c>
      <c r="AY128" s="945"/>
      <c r="AZ128" s="945"/>
      <c r="BA128" s="945"/>
      <c r="BB128" s="945"/>
      <c r="BC128" s="945"/>
      <c r="BD128" s="945"/>
      <c r="BE128" s="946"/>
      <c r="BF128" s="1099" t="s">
        <v>128</v>
      </c>
      <c r="BG128" s="1100"/>
      <c r="BH128" s="1100"/>
      <c r="BI128" s="1100"/>
      <c r="BJ128" s="1100"/>
      <c r="BK128" s="1100"/>
      <c r="BL128" s="1101"/>
      <c r="BM128" s="1099">
        <v>11.25</v>
      </c>
      <c r="BN128" s="1100"/>
      <c r="BO128" s="1100"/>
      <c r="BP128" s="1100"/>
      <c r="BQ128" s="1100"/>
      <c r="BR128" s="1100"/>
      <c r="BS128" s="1101"/>
      <c r="BT128" s="1099">
        <v>20</v>
      </c>
      <c r="BU128" s="1100"/>
      <c r="BV128" s="1100"/>
      <c r="BW128" s="1100"/>
      <c r="BX128" s="1100"/>
      <c r="BY128" s="1100"/>
      <c r="BZ128" s="1123"/>
      <c r="CA128" s="255"/>
      <c r="CB128" s="255"/>
      <c r="CC128" s="255"/>
      <c r="CD128" s="255"/>
      <c r="CE128" s="255"/>
      <c r="CF128" s="255"/>
      <c r="CG128" s="232"/>
      <c r="CH128" s="232"/>
      <c r="CI128" s="232"/>
      <c r="CJ128" s="254"/>
      <c r="CK128" s="1071"/>
      <c r="CL128" s="1072"/>
      <c r="CM128" s="1072"/>
      <c r="CN128" s="1072"/>
      <c r="CO128" s="1073"/>
      <c r="CP128" s="1082" t="s">
        <v>485</v>
      </c>
      <c r="CQ128" s="762"/>
      <c r="CR128" s="762"/>
      <c r="CS128" s="762"/>
      <c r="CT128" s="762"/>
      <c r="CU128" s="762"/>
      <c r="CV128" s="762"/>
      <c r="CW128" s="762"/>
      <c r="CX128" s="762"/>
      <c r="CY128" s="762"/>
      <c r="CZ128" s="762"/>
      <c r="DA128" s="762"/>
      <c r="DB128" s="762"/>
      <c r="DC128" s="762"/>
      <c r="DD128" s="762"/>
      <c r="DE128" s="762"/>
      <c r="DF128" s="1083"/>
      <c r="DG128" s="1084">
        <v>2108</v>
      </c>
      <c r="DH128" s="1085"/>
      <c r="DI128" s="1085"/>
      <c r="DJ128" s="1085"/>
      <c r="DK128" s="1085"/>
      <c r="DL128" s="1085">
        <v>52</v>
      </c>
      <c r="DM128" s="1085"/>
      <c r="DN128" s="1085"/>
      <c r="DO128" s="1085"/>
      <c r="DP128" s="1085"/>
      <c r="DQ128" s="1085">
        <v>226</v>
      </c>
      <c r="DR128" s="1085"/>
      <c r="DS128" s="1085"/>
      <c r="DT128" s="1085"/>
      <c r="DU128" s="1085"/>
      <c r="DV128" s="1086">
        <v>0</v>
      </c>
      <c r="DW128" s="1086"/>
      <c r="DX128" s="1086"/>
      <c r="DY128" s="1086"/>
      <c r="DZ128" s="1087"/>
    </row>
    <row r="129" spans="1:131" s="230" customFormat="1" ht="26.25" customHeight="1" x14ac:dyDescent="0.2">
      <c r="A129" s="981" t="s">
        <v>108</v>
      </c>
      <c r="B129" s="982"/>
      <c r="C129" s="982"/>
      <c r="D129" s="982"/>
      <c r="E129" s="982"/>
      <c r="F129" s="982"/>
      <c r="G129" s="982"/>
      <c r="H129" s="982"/>
      <c r="I129" s="982"/>
      <c r="J129" s="982"/>
      <c r="K129" s="982"/>
      <c r="L129" s="982"/>
      <c r="M129" s="982"/>
      <c r="N129" s="982"/>
      <c r="O129" s="982"/>
      <c r="P129" s="982"/>
      <c r="Q129" s="982"/>
      <c r="R129" s="982"/>
      <c r="S129" s="982"/>
      <c r="T129" s="982"/>
      <c r="U129" s="982"/>
      <c r="V129" s="982"/>
      <c r="W129" s="1117" t="s">
        <v>486</v>
      </c>
      <c r="X129" s="1118"/>
      <c r="Y129" s="1118"/>
      <c r="Z129" s="1119"/>
      <c r="AA129" s="1005">
        <v>86710821</v>
      </c>
      <c r="AB129" s="1006"/>
      <c r="AC129" s="1006"/>
      <c r="AD129" s="1006"/>
      <c r="AE129" s="1007"/>
      <c r="AF129" s="1008">
        <v>90293332</v>
      </c>
      <c r="AG129" s="1006"/>
      <c r="AH129" s="1006"/>
      <c r="AI129" s="1006"/>
      <c r="AJ129" s="1007"/>
      <c r="AK129" s="1008">
        <v>89906851</v>
      </c>
      <c r="AL129" s="1006"/>
      <c r="AM129" s="1006"/>
      <c r="AN129" s="1006"/>
      <c r="AO129" s="1007"/>
      <c r="AP129" s="1120"/>
      <c r="AQ129" s="1121"/>
      <c r="AR129" s="1121"/>
      <c r="AS129" s="1121"/>
      <c r="AT129" s="1122"/>
      <c r="AU129" s="233"/>
      <c r="AV129" s="233"/>
      <c r="AW129" s="233"/>
      <c r="AX129" s="1112" t="s">
        <v>487</v>
      </c>
      <c r="AY129" s="970"/>
      <c r="AZ129" s="970"/>
      <c r="BA129" s="970"/>
      <c r="BB129" s="970"/>
      <c r="BC129" s="970"/>
      <c r="BD129" s="970"/>
      <c r="BE129" s="971"/>
      <c r="BF129" s="1113" t="s">
        <v>488</v>
      </c>
      <c r="BG129" s="1114"/>
      <c r="BH129" s="1114"/>
      <c r="BI129" s="1114"/>
      <c r="BJ129" s="1114"/>
      <c r="BK129" s="1114"/>
      <c r="BL129" s="1115"/>
      <c r="BM129" s="1113">
        <v>16.25</v>
      </c>
      <c r="BN129" s="1114"/>
      <c r="BO129" s="1114"/>
      <c r="BP129" s="1114"/>
      <c r="BQ129" s="1114"/>
      <c r="BR129" s="1114"/>
      <c r="BS129" s="1115"/>
      <c r="BT129" s="1113">
        <v>30</v>
      </c>
      <c r="BU129" s="1114"/>
      <c r="BV129" s="1114"/>
      <c r="BW129" s="1114"/>
      <c r="BX129" s="1114"/>
      <c r="BY129" s="1114"/>
      <c r="BZ129" s="111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81" t="s">
        <v>489</v>
      </c>
      <c r="B130" s="982"/>
      <c r="C130" s="982"/>
      <c r="D130" s="982"/>
      <c r="E130" s="982"/>
      <c r="F130" s="982"/>
      <c r="G130" s="982"/>
      <c r="H130" s="982"/>
      <c r="I130" s="982"/>
      <c r="J130" s="982"/>
      <c r="K130" s="982"/>
      <c r="L130" s="982"/>
      <c r="M130" s="982"/>
      <c r="N130" s="982"/>
      <c r="O130" s="982"/>
      <c r="P130" s="982"/>
      <c r="Q130" s="982"/>
      <c r="R130" s="982"/>
      <c r="S130" s="982"/>
      <c r="T130" s="982"/>
      <c r="U130" s="982"/>
      <c r="V130" s="982"/>
      <c r="W130" s="1117" t="s">
        <v>490</v>
      </c>
      <c r="X130" s="1118"/>
      <c r="Y130" s="1118"/>
      <c r="Z130" s="1119"/>
      <c r="AA130" s="1005">
        <v>7932425</v>
      </c>
      <c r="AB130" s="1006"/>
      <c r="AC130" s="1006"/>
      <c r="AD130" s="1006"/>
      <c r="AE130" s="1007"/>
      <c r="AF130" s="1008">
        <v>8057432</v>
      </c>
      <c r="AG130" s="1006"/>
      <c r="AH130" s="1006"/>
      <c r="AI130" s="1006"/>
      <c r="AJ130" s="1007"/>
      <c r="AK130" s="1008">
        <v>8076025</v>
      </c>
      <c r="AL130" s="1006"/>
      <c r="AM130" s="1006"/>
      <c r="AN130" s="1006"/>
      <c r="AO130" s="1007"/>
      <c r="AP130" s="1120"/>
      <c r="AQ130" s="1121"/>
      <c r="AR130" s="1121"/>
      <c r="AS130" s="1121"/>
      <c r="AT130" s="1122"/>
      <c r="AU130" s="233"/>
      <c r="AV130" s="233"/>
      <c r="AW130" s="233"/>
      <c r="AX130" s="1112" t="s">
        <v>491</v>
      </c>
      <c r="AY130" s="970"/>
      <c r="AZ130" s="970"/>
      <c r="BA130" s="970"/>
      <c r="BB130" s="970"/>
      <c r="BC130" s="970"/>
      <c r="BD130" s="970"/>
      <c r="BE130" s="971"/>
      <c r="BF130" s="1148">
        <v>2.5</v>
      </c>
      <c r="BG130" s="1149"/>
      <c r="BH130" s="1149"/>
      <c r="BI130" s="1149"/>
      <c r="BJ130" s="1149"/>
      <c r="BK130" s="1149"/>
      <c r="BL130" s="1150"/>
      <c r="BM130" s="1148">
        <v>25</v>
      </c>
      <c r="BN130" s="1149"/>
      <c r="BO130" s="1149"/>
      <c r="BP130" s="1149"/>
      <c r="BQ130" s="1149"/>
      <c r="BR130" s="1149"/>
      <c r="BS130" s="1150"/>
      <c r="BT130" s="1148">
        <v>35</v>
      </c>
      <c r="BU130" s="1149"/>
      <c r="BV130" s="1149"/>
      <c r="BW130" s="1149"/>
      <c r="BX130" s="1149"/>
      <c r="BY130" s="1149"/>
      <c r="BZ130" s="115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52"/>
      <c r="B131" s="1153"/>
      <c r="C131" s="1153"/>
      <c r="D131" s="1153"/>
      <c r="E131" s="1153"/>
      <c r="F131" s="1153"/>
      <c r="G131" s="1153"/>
      <c r="H131" s="1153"/>
      <c r="I131" s="1153"/>
      <c r="J131" s="1153"/>
      <c r="K131" s="1153"/>
      <c r="L131" s="1153"/>
      <c r="M131" s="1153"/>
      <c r="N131" s="1153"/>
      <c r="O131" s="1153"/>
      <c r="P131" s="1153"/>
      <c r="Q131" s="1153"/>
      <c r="R131" s="1153"/>
      <c r="S131" s="1153"/>
      <c r="T131" s="1153"/>
      <c r="U131" s="1153"/>
      <c r="V131" s="1153"/>
      <c r="W131" s="1154" t="s">
        <v>492</v>
      </c>
      <c r="X131" s="1155"/>
      <c r="Y131" s="1155"/>
      <c r="Z131" s="1156"/>
      <c r="AA131" s="1051">
        <v>78778396</v>
      </c>
      <c r="AB131" s="1033"/>
      <c r="AC131" s="1033"/>
      <c r="AD131" s="1033"/>
      <c r="AE131" s="1034"/>
      <c r="AF131" s="1032">
        <v>82235900</v>
      </c>
      <c r="AG131" s="1033"/>
      <c r="AH131" s="1033"/>
      <c r="AI131" s="1033"/>
      <c r="AJ131" s="1034"/>
      <c r="AK131" s="1032">
        <v>81830826</v>
      </c>
      <c r="AL131" s="1033"/>
      <c r="AM131" s="1033"/>
      <c r="AN131" s="1033"/>
      <c r="AO131" s="1034"/>
      <c r="AP131" s="1157"/>
      <c r="AQ131" s="1158"/>
      <c r="AR131" s="1158"/>
      <c r="AS131" s="1158"/>
      <c r="AT131" s="1159"/>
      <c r="AU131" s="233"/>
      <c r="AV131" s="233"/>
      <c r="AW131" s="233"/>
      <c r="AX131" s="1130" t="s">
        <v>493</v>
      </c>
      <c r="AY131" s="762"/>
      <c r="AZ131" s="762"/>
      <c r="BA131" s="762"/>
      <c r="BB131" s="762"/>
      <c r="BC131" s="762"/>
      <c r="BD131" s="762"/>
      <c r="BE131" s="1083"/>
      <c r="BF131" s="1131" t="s">
        <v>128</v>
      </c>
      <c r="BG131" s="1132"/>
      <c r="BH131" s="1132"/>
      <c r="BI131" s="1132"/>
      <c r="BJ131" s="1132"/>
      <c r="BK131" s="1132"/>
      <c r="BL131" s="1133"/>
      <c r="BM131" s="1131">
        <v>350</v>
      </c>
      <c r="BN131" s="1132"/>
      <c r="BO131" s="1132"/>
      <c r="BP131" s="1132"/>
      <c r="BQ131" s="1132"/>
      <c r="BR131" s="1132"/>
      <c r="BS131" s="1133"/>
      <c r="BT131" s="1134"/>
      <c r="BU131" s="1135"/>
      <c r="BV131" s="1135"/>
      <c r="BW131" s="1135"/>
      <c r="BX131" s="1135"/>
      <c r="BY131" s="1135"/>
      <c r="BZ131" s="113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37" t="s">
        <v>494</v>
      </c>
      <c r="B132" s="1138"/>
      <c r="C132" s="1138"/>
      <c r="D132" s="1138"/>
      <c r="E132" s="1138"/>
      <c r="F132" s="1138"/>
      <c r="G132" s="1138"/>
      <c r="H132" s="1138"/>
      <c r="I132" s="1138"/>
      <c r="J132" s="1138"/>
      <c r="K132" s="1138"/>
      <c r="L132" s="1138"/>
      <c r="M132" s="1138"/>
      <c r="N132" s="1138"/>
      <c r="O132" s="1138"/>
      <c r="P132" s="1138"/>
      <c r="Q132" s="1138"/>
      <c r="R132" s="1138"/>
      <c r="S132" s="1138"/>
      <c r="T132" s="1138"/>
      <c r="U132" s="1138"/>
      <c r="V132" s="1141" t="s">
        <v>495</v>
      </c>
      <c r="W132" s="1141"/>
      <c r="X132" s="1141"/>
      <c r="Y132" s="1141"/>
      <c r="Z132" s="1142"/>
      <c r="AA132" s="1143">
        <v>2.9050172590000001</v>
      </c>
      <c r="AB132" s="1144"/>
      <c r="AC132" s="1144"/>
      <c r="AD132" s="1144"/>
      <c r="AE132" s="1145"/>
      <c r="AF132" s="1146">
        <v>2.5799596039999999</v>
      </c>
      <c r="AG132" s="1144"/>
      <c r="AH132" s="1144"/>
      <c r="AI132" s="1144"/>
      <c r="AJ132" s="1145"/>
      <c r="AK132" s="1146">
        <v>2.135896807</v>
      </c>
      <c r="AL132" s="1144"/>
      <c r="AM132" s="1144"/>
      <c r="AN132" s="1144"/>
      <c r="AO132" s="1145"/>
      <c r="AP132" s="1048"/>
      <c r="AQ132" s="1049"/>
      <c r="AR132" s="1049"/>
      <c r="AS132" s="1049"/>
      <c r="AT132" s="114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39"/>
      <c r="B133" s="1140"/>
      <c r="C133" s="1140"/>
      <c r="D133" s="1140"/>
      <c r="E133" s="1140"/>
      <c r="F133" s="1140"/>
      <c r="G133" s="1140"/>
      <c r="H133" s="1140"/>
      <c r="I133" s="1140"/>
      <c r="J133" s="1140"/>
      <c r="K133" s="1140"/>
      <c r="L133" s="1140"/>
      <c r="M133" s="1140"/>
      <c r="N133" s="1140"/>
      <c r="O133" s="1140"/>
      <c r="P133" s="1140"/>
      <c r="Q133" s="1140"/>
      <c r="R133" s="1140"/>
      <c r="S133" s="1140"/>
      <c r="T133" s="1140"/>
      <c r="U133" s="1140"/>
      <c r="V133" s="1124" t="s">
        <v>496</v>
      </c>
      <c r="W133" s="1124"/>
      <c r="X133" s="1124"/>
      <c r="Y133" s="1124"/>
      <c r="Z133" s="1125"/>
      <c r="AA133" s="1126">
        <v>3.1</v>
      </c>
      <c r="AB133" s="1127"/>
      <c r="AC133" s="1127"/>
      <c r="AD133" s="1127"/>
      <c r="AE133" s="1128"/>
      <c r="AF133" s="1126">
        <v>2.8</v>
      </c>
      <c r="AG133" s="1127"/>
      <c r="AH133" s="1127"/>
      <c r="AI133" s="1127"/>
      <c r="AJ133" s="1128"/>
      <c r="AK133" s="1126">
        <v>2.5</v>
      </c>
      <c r="AL133" s="1127"/>
      <c r="AM133" s="1127"/>
      <c r="AN133" s="1127"/>
      <c r="AO133" s="1128"/>
      <c r="AP133" s="1075"/>
      <c r="AQ133" s="1076"/>
      <c r="AR133" s="1076"/>
      <c r="AS133" s="1076"/>
      <c r="AT133" s="112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hiMvr79sQZN38bT+ufpeSqLSdw/Sv2n/Lms8Vmi4b6O2Nycq1I1b6uvfYeaCJ0+BilqDLLBcU8hBbzqWVaK5w==" saltValue="aLxRdTMjZau0MRTf74F56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Qo3KAJeQ3M3qu3HTxmFjnqbTBb4Xz6kh/FFHefKdFYV8UpggUQZzP20paiZiK5vVpXcwmwFO0O0WlL0+xCoRw==" saltValue="Bv9ahF1FAErwBCa1tTH4mQ==" spinCount="100000" sheet="1" objects="1" scenarios="1"/>
  <dataConsolidate/>
  <phoneticPr fontId="2"/>
  <printOptions horizontalCentered="1" verticalCentered="1"/>
  <pageMargins left="0" right="0" top="0" bottom="0" header="0" footer="0"/>
  <pageSetup paperSize="9" scale="44" orientation="landscape"/>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osLHvY8uzdoc447kIpy97iivY9gfbcjqH6CcWdGNkaaicOLWNnyg9c9F6xtiDnTRAJE3kdmD85JrcRLpdoUDA==" saltValue="1sy6QtDSsYXL79K9sE9So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61" t="s">
        <v>500</v>
      </c>
      <c r="AP7" s="272"/>
      <c r="AQ7" s="273" t="s">
        <v>501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62"/>
      <c r="AP8" s="278" t="s">
        <v>502</v>
      </c>
      <c r="AQ8" s="279" t="s">
        <v>503</v>
      </c>
      <c r="AR8" s="280" t="s">
        <v>504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3" t="s">
        <v>505</v>
      </c>
      <c r="AL9" s="1164"/>
      <c r="AM9" s="1164"/>
      <c r="AN9" s="1165"/>
      <c r="AO9" s="281">
        <v>27550913</v>
      </c>
      <c r="AP9" s="281">
        <v>67577</v>
      </c>
      <c r="AQ9" s="282">
        <v>63571</v>
      </c>
      <c r="AR9" s="283">
        <v>6.3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3" t="s">
        <v>506</v>
      </c>
      <c r="AL10" s="1164"/>
      <c r="AM10" s="1164"/>
      <c r="AN10" s="1165"/>
      <c r="AO10" s="284">
        <v>264882</v>
      </c>
      <c r="AP10" s="284">
        <v>650</v>
      </c>
      <c r="AQ10" s="285">
        <v>1690</v>
      </c>
      <c r="AR10" s="286">
        <v>-61.5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3" t="s">
        <v>507</v>
      </c>
      <c r="AL11" s="1164"/>
      <c r="AM11" s="1164"/>
      <c r="AN11" s="1165"/>
      <c r="AO11" s="284">
        <v>304125</v>
      </c>
      <c r="AP11" s="284">
        <v>746</v>
      </c>
      <c r="AQ11" s="285">
        <v>679</v>
      </c>
      <c r="AR11" s="286">
        <v>9.9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3" t="s">
        <v>508</v>
      </c>
      <c r="AL12" s="1164"/>
      <c r="AM12" s="1164"/>
      <c r="AN12" s="1165"/>
      <c r="AO12" s="284" t="s">
        <v>509</v>
      </c>
      <c r="AP12" s="284" t="s">
        <v>509</v>
      </c>
      <c r="AQ12" s="285">
        <v>23</v>
      </c>
      <c r="AR12" s="286" t="s">
        <v>509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3" t="s">
        <v>510</v>
      </c>
      <c r="AL13" s="1164"/>
      <c r="AM13" s="1164"/>
      <c r="AN13" s="1165"/>
      <c r="AO13" s="284">
        <v>930884</v>
      </c>
      <c r="AP13" s="284">
        <v>2283</v>
      </c>
      <c r="AQ13" s="285">
        <v>1992</v>
      </c>
      <c r="AR13" s="286">
        <v>14.6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3" t="s">
        <v>511</v>
      </c>
      <c r="AL14" s="1164"/>
      <c r="AM14" s="1164"/>
      <c r="AN14" s="1165"/>
      <c r="AO14" s="284">
        <v>307310</v>
      </c>
      <c r="AP14" s="284">
        <v>754</v>
      </c>
      <c r="AQ14" s="285">
        <v>1254</v>
      </c>
      <c r="AR14" s="286">
        <v>-39.9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6" t="s">
        <v>512</v>
      </c>
      <c r="AL15" s="1167"/>
      <c r="AM15" s="1167"/>
      <c r="AN15" s="1168"/>
      <c r="AO15" s="284">
        <v>-1520125</v>
      </c>
      <c r="AP15" s="284">
        <v>-3729</v>
      </c>
      <c r="AQ15" s="285">
        <v>-3845</v>
      </c>
      <c r="AR15" s="286">
        <v>-3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6" t="s">
        <v>186</v>
      </c>
      <c r="AL16" s="1167"/>
      <c r="AM16" s="1167"/>
      <c r="AN16" s="1168"/>
      <c r="AO16" s="284">
        <v>27837989</v>
      </c>
      <c r="AP16" s="284">
        <v>68281</v>
      </c>
      <c r="AQ16" s="285">
        <v>65365</v>
      </c>
      <c r="AR16" s="286">
        <v>4.5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514</v>
      </c>
      <c r="AP20" s="293" t="s">
        <v>515</v>
      </c>
      <c r="AQ20" s="294" t="s">
        <v>516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9" t="s">
        <v>517</v>
      </c>
      <c r="AL21" s="1170"/>
      <c r="AM21" s="1170"/>
      <c r="AN21" s="1171"/>
      <c r="AO21" s="297">
        <v>5.9</v>
      </c>
      <c r="AP21" s="298">
        <v>6.46</v>
      </c>
      <c r="AQ21" s="299">
        <v>-0.56000000000000005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9" t="s">
        <v>518</v>
      </c>
      <c r="AL22" s="1170"/>
      <c r="AM22" s="1170"/>
      <c r="AN22" s="1171"/>
      <c r="AO22" s="302">
        <v>100</v>
      </c>
      <c r="AP22" s="303">
        <v>99.4</v>
      </c>
      <c r="AQ22" s="304">
        <v>0.6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0" t="s">
        <v>519</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267"/>
    </row>
    <row r="27" spans="1:46" ht="13.2" x14ac:dyDescent="0.2">
      <c r="A27" s="309"/>
      <c r="AO27" s="262"/>
      <c r="AP27" s="262"/>
      <c r="AQ27" s="262"/>
      <c r="AR27" s="262"/>
      <c r="AS27" s="262"/>
      <c r="AT27" s="262"/>
    </row>
    <row r="28" spans="1:46" ht="16.2" x14ac:dyDescent="0.2">
      <c r="A28" s="263" t="s">
        <v>520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61" t="s">
        <v>500</v>
      </c>
      <c r="AP30" s="272"/>
      <c r="AQ30" s="273" t="s">
        <v>501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62"/>
      <c r="AP31" s="278" t="s">
        <v>502</v>
      </c>
      <c r="AQ31" s="279" t="s">
        <v>503</v>
      </c>
      <c r="AR31" s="280" t="s">
        <v>504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77" t="s">
        <v>522</v>
      </c>
      <c r="AL32" s="1178"/>
      <c r="AM32" s="1178"/>
      <c r="AN32" s="1179"/>
      <c r="AO32" s="312">
        <v>9297253</v>
      </c>
      <c r="AP32" s="312">
        <v>22804</v>
      </c>
      <c r="AQ32" s="313">
        <v>37452</v>
      </c>
      <c r="AR32" s="314">
        <v>-39.1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77" t="s">
        <v>523</v>
      </c>
      <c r="AL33" s="1178"/>
      <c r="AM33" s="1178"/>
      <c r="AN33" s="1179"/>
      <c r="AO33" s="312" t="s">
        <v>509</v>
      </c>
      <c r="AP33" s="312" t="s">
        <v>509</v>
      </c>
      <c r="AQ33" s="313" t="s">
        <v>509</v>
      </c>
      <c r="AR33" s="314" t="s">
        <v>509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77" t="s">
        <v>524</v>
      </c>
      <c r="AL34" s="1178"/>
      <c r="AM34" s="1178"/>
      <c r="AN34" s="1179"/>
      <c r="AO34" s="312" t="s">
        <v>509</v>
      </c>
      <c r="AP34" s="312" t="s">
        <v>509</v>
      </c>
      <c r="AQ34" s="313">
        <v>45</v>
      </c>
      <c r="AR34" s="314" t="s">
        <v>509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77" t="s">
        <v>525</v>
      </c>
      <c r="AL35" s="1178"/>
      <c r="AM35" s="1178"/>
      <c r="AN35" s="1179"/>
      <c r="AO35" s="312">
        <v>3271060</v>
      </c>
      <c r="AP35" s="312">
        <v>8023</v>
      </c>
      <c r="AQ35" s="313">
        <v>8356</v>
      </c>
      <c r="AR35" s="314">
        <v>-4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77" t="s">
        <v>526</v>
      </c>
      <c r="AL36" s="1178"/>
      <c r="AM36" s="1178"/>
      <c r="AN36" s="1179"/>
      <c r="AO36" s="312">
        <v>414974</v>
      </c>
      <c r="AP36" s="312">
        <v>1018</v>
      </c>
      <c r="AQ36" s="313">
        <v>443</v>
      </c>
      <c r="AR36" s="314">
        <v>129.80000000000001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77" t="s">
        <v>527</v>
      </c>
      <c r="AL37" s="1178"/>
      <c r="AM37" s="1178"/>
      <c r="AN37" s="1179"/>
      <c r="AO37" s="312" t="s">
        <v>509</v>
      </c>
      <c r="AP37" s="312" t="s">
        <v>509</v>
      </c>
      <c r="AQ37" s="313">
        <v>649</v>
      </c>
      <c r="AR37" s="314" t="s">
        <v>509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80" t="s">
        <v>528</v>
      </c>
      <c r="AL38" s="1181"/>
      <c r="AM38" s="1181"/>
      <c r="AN38" s="1182"/>
      <c r="AO38" s="315" t="s">
        <v>509</v>
      </c>
      <c r="AP38" s="315" t="s">
        <v>509</v>
      </c>
      <c r="AQ38" s="316">
        <v>1</v>
      </c>
      <c r="AR38" s="304" t="s">
        <v>509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80" t="s">
        <v>529</v>
      </c>
      <c r="AL39" s="1181"/>
      <c r="AM39" s="1181"/>
      <c r="AN39" s="1182"/>
      <c r="AO39" s="312">
        <v>-3159440</v>
      </c>
      <c r="AP39" s="312">
        <v>-7750</v>
      </c>
      <c r="AQ39" s="313">
        <v>-7867</v>
      </c>
      <c r="AR39" s="314">
        <v>-1.5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77" t="s">
        <v>530</v>
      </c>
      <c r="AL40" s="1178"/>
      <c r="AM40" s="1178"/>
      <c r="AN40" s="1179"/>
      <c r="AO40" s="312">
        <v>-8076025</v>
      </c>
      <c r="AP40" s="312">
        <v>-19809</v>
      </c>
      <c r="AQ40" s="313">
        <v>-28343</v>
      </c>
      <c r="AR40" s="314">
        <v>-30.1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83" t="s">
        <v>298</v>
      </c>
      <c r="AL41" s="1184"/>
      <c r="AM41" s="1184"/>
      <c r="AN41" s="1185"/>
      <c r="AO41" s="312">
        <v>1747822</v>
      </c>
      <c r="AP41" s="312">
        <v>4287</v>
      </c>
      <c r="AQ41" s="313">
        <v>10736</v>
      </c>
      <c r="AR41" s="314">
        <v>-60.1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72" t="s">
        <v>500</v>
      </c>
      <c r="AN49" s="1174" t="s">
        <v>534</v>
      </c>
      <c r="AO49" s="1175"/>
      <c r="AP49" s="1175"/>
      <c r="AQ49" s="1175"/>
      <c r="AR49" s="1176"/>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73"/>
      <c r="AN50" s="328" t="s">
        <v>535</v>
      </c>
      <c r="AO50" s="329" t="s">
        <v>536</v>
      </c>
      <c r="AP50" s="330" t="s">
        <v>537</v>
      </c>
      <c r="AQ50" s="331" t="s">
        <v>538</v>
      </c>
      <c r="AR50" s="332" t="s">
        <v>539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10139971</v>
      </c>
      <c r="AN51" s="334">
        <v>24939</v>
      </c>
      <c r="AO51" s="335">
        <v>-11.4</v>
      </c>
      <c r="AP51" s="336">
        <v>46457</v>
      </c>
      <c r="AQ51" s="337">
        <v>-3.4</v>
      </c>
      <c r="AR51" s="338">
        <v>-8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8447678</v>
      </c>
      <c r="AN52" s="342">
        <v>20777</v>
      </c>
      <c r="AO52" s="343">
        <v>-9.6</v>
      </c>
      <c r="AP52" s="344">
        <v>24020</v>
      </c>
      <c r="AQ52" s="345">
        <v>-4.5999999999999996</v>
      </c>
      <c r="AR52" s="346">
        <v>-5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9166981</v>
      </c>
      <c r="AN53" s="334">
        <v>22443</v>
      </c>
      <c r="AO53" s="335">
        <v>-10</v>
      </c>
      <c r="AP53" s="336">
        <v>51849</v>
      </c>
      <c r="AQ53" s="337">
        <v>11.6</v>
      </c>
      <c r="AR53" s="338">
        <v>-21.6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7647789</v>
      </c>
      <c r="AN54" s="342">
        <v>18723</v>
      </c>
      <c r="AO54" s="343">
        <v>-9.9</v>
      </c>
      <c r="AP54" s="344">
        <v>26326</v>
      </c>
      <c r="AQ54" s="345">
        <v>9.6</v>
      </c>
      <c r="AR54" s="346">
        <v>-19.5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8063263</v>
      </c>
      <c r="AN55" s="334">
        <v>19696</v>
      </c>
      <c r="AO55" s="335">
        <v>-12.2</v>
      </c>
      <c r="AP55" s="336">
        <v>52191</v>
      </c>
      <c r="AQ55" s="337">
        <v>0.7</v>
      </c>
      <c r="AR55" s="338">
        <v>-12.9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5755957</v>
      </c>
      <c r="AN56" s="342">
        <v>14060</v>
      </c>
      <c r="AO56" s="343">
        <v>-24.9</v>
      </c>
      <c r="AP56" s="344">
        <v>26807</v>
      </c>
      <c r="AQ56" s="345">
        <v>1.8</v>
      </c>
      <c r="AR56" s="346">
        <v>-26.7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10523392</v>
      </c>
      <c r="AN57" s="334">
        <v>25742</v>
      </c>
      <c r="AO57" s="335">
        <v>30.7</v>
      </c>
      <c r="AP57" s="336">
        <v>48105</v>
      </c>
      <c r="AQ57" s="337">
        <v>-7.8</v>
      </c>
      <c r="AR57" s="338">
        <v>38.5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6324249</v>
      </c>
      <c r="AN58" s="342">
        <v>15470</v>
      </c>
      <c r="AO58" s="343">
        <v>10</v>
      </c>
      <c r="AP58" s="344">
        <v>24072</v>
      </c>
      <c r="AQ58" s="345">
        <v>-10.199999999999999</v>
      </c>
      <c r="AR58" s="346">
        <v>20.2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15584565</v>
      </c>
      <c r="AN59" s="334">
        <v>38226</v>
      </c>
      <c r="AO59" s="335">
        <v>48.5</v>
      </c>
      <c r="AP59" s="336">
        <v>47446</v>
      </c>
      <c r="AQ59" s="337">
        <v>-1.4</v>
      </c>
      <c r="AR59" s="338">
        <v>49.9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9769459</v>
      </c>
      <c r="AN60" s="342">
        <v>23963</v>
      </c>
      <c r="AO60" s="343">
        <v>54.9</v>
      </c>
      <c r="AP60" s="344">
        <v>24371</v>
      </c>
      <c r="AQ60" s="345">
        <v>1.2</v>
      </c>
      <c r="AR60" s="346">
        <v>53.7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10695634</v>
      </c>
      <c r="AN61" s="349">
        <v>26209</v>
      </c>
      <c r="AO61" s="350">
        <v>9.1</v>
      </c>
      <c r="AP61" s="351">
        <v>49210</v>
      </c>
      <c r="AQ61" s="352">
        <v>-0.1</v>
      </c>
      <c r="AR61" s="338">
        <v>9.1999999999999993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7589026</v>
      </c>
      <c r="AN62" s="342">
        <v>18599</v>
      </c>
      <c r="AO62" s="343">
        <v>4.0999999999999996</v>
      </c>
      <c r="AP62" s="344">
        <v>25119</v>
      </c>
      <c r="AQ62" s="345">
        <v>-0.4</v>
      </c>
      <c r="AR62" s="346">
        <v>4.5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Wy/29djIdJB1qE96ESh/zYs1nsOah7Feyxe3cJZQZOyP3gm4me64uqyMej8mKKGr6WUY5JCduNVp9o+DGHg59w==" saltValue="CCBqe64DEfpEVwXjiRBz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548</v>
      </c>
    </row>
    <row r="121" spans="125:125" ht="13.5" hidden="1" customHeight="1" x14ac:dyDescent="0.2">
      <c r="DU121" s="259"/>
    </row>
  </sheetData>
  <sheetProtection algorithmName="SHA-512" hashValue="oSpIVNI/ZR5FQlNwUz/VdG+SrU2Oqsn+2KIwsjMPa880VjdE//hMVRtq1UREtPxzSXZdYl6TeRQ5WVQanGCNwQ==" saltValue="H+nPPJbPJICvv01k/Yj1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549</v>
      </c>
    </row>
  </sheetData>
  <sheetProtection algorithmName="SHA-512" hashValue="S6jO43Q+rYNS2oOJkVqmwi0UQGBAPxPk7mtzftSgsEj/JKguaO3S4/jGpHe/toxHznp9XZZf962QGHTjSnlrFA==" saltValue="/eFtn1J5iRtSYEPwOPrl+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186" t="s">
        <v>3</v>
      </c>
      <c r="D47" s="1186"/>
      <c r="E47" s="1187"/>
      <c r="F47" s="11">
        <v>5.72</v>
      </c>
      <c r="G47" s="12">
        <v>7.15</v>
      </c>
      <c r="H47" s="12">
        <v>9.7799999999999994</v>
      </c>
      <c r="I47" s="12">
        <v>14.6</v>
      </c>
      <c r="J47" s="13">
        <v>14.32</v>
      </c>
    </row>
    <row r="48" spans="2:10" ht="57.75" customHeight="1" x14ac:dyDescent="0.2">
      <c r="B48" s="14"/>
      <c r="C48" s="1188" t="s">
        <v>4</v>
      </c>
      <c r="D48" s="1188"/>
      <c r="E48" s="1189"/>
      <c r="F48" s="15">
        <v>3.6</v>
      </c>
      <c r="G48" s="16">
        <v>5.76</v>
      </c>
      <c r="H48" s="16">
        <v>4.3899999999999997</v>
      </c>
      <c r="I48" s="16">
        <v>6.12</v>
      </c>
      <c r="J48" s="17">
        <v>6.74</v>
      </c>
    </row>
    <row r="49" spans="2:10" ht="57.75" customHeight="1" thickBot="1" x14ac:dyDescent="0.25">
      <c r="B49" s="18"/>
      <c r="C49" s="1190" t="s">
        <v>5</v>
      </c>
      <c r="D49" s="1190"/>
      <c r="E49" s="1191"/>
      <c r="F49" s="19">
        <v>3.2</v>
      </c>
      <c r="G49" s="20">
        <v>3.67</v>
      </c>
      <c r="H49" s="20">
        <v>1.6</v>
      </c>
      <c r="I49" s="20">
        <v>7.11</v>
      </c>
      <c r="J49" s="21">
        <v>0.24</v>
      </c>
    </row>
    <row r="50" spans="2:10" ht="13.2" x14ac:dyDescent="0.2"/>
  </sheetData>
  <sheetProtection algorithmName="SHA-512" hashValue="rscX/45eZIwZUSIXirienYziNENqACI0Xw96JsDCTteOifIkPyGtWZIJQyS57golEoLMjfkSLgSRgwVZyjVDJw==" saltValue="nzyIbms+LCpX+m603u97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98" t="s">
        <v>555</v>
      </c>
      <c r="D34" s="1198"/>
      <c r="E34" s="1199"/>
      <c r="F34" s="32">
        <v>7.36</v>
      </c>
      <c r="G34" s="33">
        <v>6.73</v>
      </c>
      <c r="H34" s="33">
        <v>7.9</v>
      </c>
      <c r="I34" s="33">
        <v>9.2799999999999994</v>
      </c>
      <c r="J34" s="34">
        <v>9.8699999999999992</v>
      </c>
      <c r="K34" s="22"/>
      <c r="L34" s="22"/>
      <c r="M34" s="22"/>
      <c r="N34" s="22"/>
      <c r="O34" s="22"/>
      <c r="P34" s="22"/>
    </row>
    <row r="35" spans="1:16" ht="39" customHeight="1" x14ac:dyDescent="0.2">
      <c r="A35" s="22"/>
      <c r="B35" s="35"/>
      <c r="C35" s="1192" t="s">
        <v>556</v>
      </c>
      <c r="D35" s="1193"/>
      <c r="E35" s="1194"/>
      <c r="F35" s="36">
        <v>3.59</v>
      </c>
      <c r="G35" s="37">
        <v>5.75</v>
      </c>
      <c r="H35" s="37">
        <v>4.38</v>
      </c>
      <c r="I35" s="37">
        <v>6.12</v>
      </c>
      <c r="J35" s="38">
        <v>6.73</v>
      </c>
      <c r="K35" s="22"/>
      <c r="L35" s="22"/>
      <c r="M35" s="22"/>
      <c r="N35" s="22"/>
      <c r="O35" s="22"/>
      <c r="P35" s="22"/>
    </row>
    <row r="36" spans="1:16" ht="39" customHeight="1" x14ac:dyDescent="0.2">
      <c r="A36" s="22"/>
      <c r="B36" s="35"/>
      <c r="C36" s="1192" t="s">
        <v>557</v>
      </c>
      <c r="D36" s="1193"/>
      <c r="E36" s="1194"/>
      <c r="F36" s="36">
        <v>4.21</v>
      </c>
      <c r="G36" s="37">
        <v>4.8499999999999996</v>
      </c>
      <c r="H36" s="37">
        <v>5.56</v>
      </c>
      <c r="I36" s="37">
        <v>5.86</v>
      </c>
      <c r="J36" s="38">
        <v>6.21</v>
      </c>
      <c r="K36" s="22"/>
      <c r="L36" s="22"/>
      <c r="M36" s="22"/>
      <c r="N36" s="22"/>
      <c r="O36" s="22"/>
      <c r="P36" s="22"/>
    </row>
    <row r="37" spans="1:16" ht="39" customHeight="1" x14ac:dyDescent="0.2">
      <c r="A37" s="22"/>
      <c r="B37" s="35"/>
      <c r="C37" s="1192" t="s">
        <v>558</v>
      </c>
      <c r="D37" s="1193"/>
      <c r="E37" s="1194"/>
      <c r="F37" s="36">
        <v>3.86</v>
      </c>
      <c r="G37" s="37">
        <v>4.6100000000000003</v>
      </c>
      <c r="H37" s="37">
        <v>4.83</v>
      </c>
      <c r="I37" s="37">
        <v>4.72</v>
      </c>
      <c r="J37" s="38">
        <v>4.58</v>
      </c>
      <c r="K37" s="22"/>
      <c r="L37" s="22"/>
      <c r="M37" s="22"/>
      <c r="N37" s="22"/>
      <c r="O37" s="22"/>
      <c r="P37" s="22"/>
    </row>
    <row r="38" spans="1:16" ht="39" customHeight="1" x14ac:dyDescent="0.2">
      <c r="A38" s="22"/>
      <c r="B38" s="35"/>
      <c r="C38" s="1192" t="s">
        <v>559</v>
      </c>
      <c r="D38" s="1193"/>
      <c r="E38" s="1194"/>
      <c r="F38" s="36">
        <v>1.56</v>
      </c>
      <c r="G38" s="37">
        <v>1.7</v>
      </c>
      <c r="H38" s="37">
        <v>1.73</v>
      </c>
      <c r="I38" s="37">
        <v>1.3</v>
      </c>
      <c r="J38" s="38">
        <v>1.02</v>
      </c>
      <c r="K38" s="22"/>
      <c r="L38" s="22"/>
      <c r="M38" s="22"/>
      <c r="N38" s="22"/>
      <c r="O38" s="22"/>
      <c r="P38" s="22"/>
    </row>
    <row r="39" spans="1:16" ht="39" customHeight="1" x14ac:dyDescent="0.2">
      <c r="A39" s="22"/>
      <c r="B39" s="35"/>
      <c r="C39" s="1192" t="s">
        <v>560</v>
      </c>
      <c r="D39" s="1193"/>
      <c r="E39" s="1194"/>
      <c r="F39" s="36">
        <v>1.05</v>
      </c>
      <c r="G39" s="37">
        <v>0.66</v>
      </c>
      <c r="H39" s="37">
        <v>1.0900000000000001</v>
      </c>
      <c r="I39" s="37">
        <v>0.98</v>
      </c>
      <c r="J39" s="38">
        <v>0.99</v>
      </c>
      <c r="K39" s="22"/>
      <c r="L39" s="22"/>
      <c r="M39" s="22"/>
      <c r="N39" s="22"/>
      <c r="O39" s="22"/>
      <c r="P39" s="22"/>
    </row>
    <row r="40" spans="1:16" ht="39" customHeight="1" x14ac:dyDescent="0.2">
      <c r="A40" s="22"/>
      <c r="B40" s="35"/>
      <c r="C40" s="1192" t="s">
        <v>561</v>
      </c>
      <c r="D40" s="1193"/>
      <c r="E40" s="1194"/>
      <c r="F40" s="36">
        <v>0.28000000000000003</v>
      </c>
      <c r="G40" s="37">
        <v>0.26</v>
      </c>
      <c r="H40" s="37">
        <v>0.28000000000000003</v>
      </c>
      <c r="I40" s="37">
        <v>0.27</v>
      </c>
      <c r="J40" s="38">
        <v>0.3</v>
      </c>
      <c r="K40" s="22"/>
      <c r="L40" s="22"/>
      <c r="M40" s="22"/>
      <c r="N40" s="22"/>
      <c r="O40" s="22"/>
      <c r="P40" s="22"/>
    </row>
    <row r="41" spans="1:16" ht="39" customHeight="1" x14ac:dyDescent="0.2">
      <c r="A41" s="22"/>
      <c r="B41" s="35"/>
      <c r="C41" s="1192" t="s">
        <v>562</v>
      </c>
      <c r="D41" s="1193"/>
      <c r="E41" s="1194"/>
      <c r="F41" s="36">
        <v>0</v>
      </c>
      <c r="G41" s="37">
        <v>0</v>
      </c>
      <c r="H41" s="37">
        <v>0</v>
      </c>
      <c r="I41" s="37">
        <v>0</v>
      </c>
      <c r="J41" s="38">
        <v>0</v>
      </c>
      <c r="K41" s="22"/>
      <c r="L41" s="22"/>
      <c r="M41" s="22"/>
      <c r="N41" s="22"/>
      <c r="O41" s="22"/>
      <c r="P41" s="22"/>
    </row>
    <row r="42" spans="1:16" ht="39" customHeight="1" x14ac:dyDescent="0.2">
      <c r="A42" s="22"/>
      <c r="B42" s="39"/>
      <c r="C42" s="1192" t="s">
        <v>563</v>
      </c>
      <c r="D42" s="1193"/>
      <c r="E42" s="1194"/>
      <c r="F42" s="36" t="s">
        <v>509</v>
      </c>
      <c r="G42" s="37" t="s">
        <v>509</v>
      </c>
      <c r="H42" s="37" t="s">
        <v>509</v>
      </c>
      <c r="I42" s="37" t="s">
        <v>509</v>
      </c>
      <c r="J42" s="38" t="s">
        <v>509</v>
      </c>
      <c r="K42" s="22"/>
      <c r="L42" s="22"/>
      <c r="M42" s="22"/>
      <c r="N42" s="22"/>
      <c r="O42" s="22"/>
      <c r="P42" s="22"/>
    </row>
    <row r="43" spans="1:16" ht="39" customHeight="1" thickBot="1" x14ac:dyDescent="0.25">
      <c r="A43" s="22"/>
      <c r="B43" s="40"/>
      <c r="C43" s="1195" t="s">
        <v>564</v>
      </c>
      <c r="D43" s="1196"/>
      <c r="E43" s="1197"/>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vrl7gaZfIdjruMhAqgWMA4nrEQCQNJaDffTlk1D16PpMZbuLjdbLuOWAwhVJq/FHysh1qdrA8NbWJaVnh7zVw==" saltValue="JTMMMDlr4tlZkd6mI8a3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10084</v>
      </c>
      <c r="L45" s="60">
        <v>9337</v>
      </c>
      <c r="M45" s="60">
        <v>9807</v>
      </c>
      <c r="N45" s="60">
        <v>9617</v>
      </c>
      <c r="O45" s="61">
        <v>9297</v>
      </c>
      <c r="P45" s="48"/>
      <c r="Q45" s="48"/>
      <c r="R45" s="48"/>
      <c r="S45" s="48"/>
      <c r="T45" s="48"/>
      <c r="U45" s="48"/>
    </row>
    <row r="46" spans="1:21" ht="30.75" customHeight="1" x14ac:dyDescent="0.2">
      <c r="A46" s="48"/>
      <c r="B46" s="1202"/>
      <c r="C46" s="1203"/>
      <c r="D46" s="62"/>
      <c r="E46" s="1208" t="s">
        <v>13</v>
      </c>
      <c r="F46" s="1208"/>
      <c r="G46" s="1208"/>
      <c r="H46" s="1208"/>
      <c r="I46" s="1208"/>
      <c r="J46" s="1209"/>
      <c r="K46" s="63" t="s">
        <v>509</v>
      </c>
      <c r="L46" s="64" t="s">
        <v>509</v>
      </c>
      <c r="M46" s="64" t="s">
        <v>509</v>
      </c>
      <c r="N46" s="64" t="s">
        <v>509</v>
      </c>
      <c r="O46" s="65" t="s">
        <v>509</v>
      </c>
      <c r="P46" s="48"/>
      <c r="Q46" s="48"/>
      <c r="R46" s="48"/>
      <c r="S46" s="48"/>
      <c r="T46" s="48"/>
      <c r="U46" s="48"/>
    </row>
    <row r="47" spans="1:21" ht="30.75" customHeight="1" x14ac:dyDescent="0.2">
      <c r="A47" s="48"/>
      <c r="B47" s="1202"/>
      <c r="C47" s="1203"/>
      <c r="D47" s="62"/>
      <c r="E47" s="1208" t="s">
        <v>14</v>
      </c>
      <c r="F47" s="1208"/>
      <c r="G47" s="1208"/>
      <c r="H47" s="1208"/>
      <c r="I47" s="1208"/>
      <c r="J47" s="1209"/>
      <c r="K47" s="63" t="s">
        <v>509</v>
      </c>
      <c r="L47" s="64" t="s">
        <v>509</v>
      </c>
      <c r="M47" s="64" t="s">
        <v>509</v>
      </c>
      <c r="N47" s="64" t="s">
        <v>509</v>
      </c>
      <c r="O47" s="65" t="s">
        <v>509</v>
      </c>
      <c r="P47" s="48"/>
      <c r="Q47" s="48"/>
      <c r="R47" s="48"/>
      <c r="S47" s="48"/>
      <c r="T47" s="48"/>
      <c r="U47" s="48"/>
    </row>
    <row r="48" spans="1:21" ht="30.75" customHeight="1" x14ac:dyDescent="0.2">
      <c r="A48" s="48"/>
      <c r="B48" s="1202"/>
      <c r="C48" s="1203"/>
      <c r="D48" s="62"/>
      <c r="E48" s="1208" t="s">
        <v>15</v>
      </c>
      <c r="F48" s="1208"/>
      <c r="G48" s="1208"/>
      <c r="H48" s="1208"/>
      <c r="I48" s="1208"/>
      <c r="J48" s="1209"/>
      <c r="K48" s="63">
        <v>3268</v>
      </c>
      <c r="L48" s="64">
        <v>3229</v>
      </c>
      <c r="M48" s="64">
        <v>3253</v>
      </c>
      <c r="N48" s="64">
        <v>3273</v>
      </c>
      <c r="O48" s="65">
        <v>3271</v>
      </c>
      <c r="P48" s="48"/>
      <c r="Q48" s="48"/>
      <c r="R48" s="48"/>
      <c r="S48" s="48"/>
      <c r="T48" s="48"/>
      <c r="U48" s="48"/>
    </row>
    <row r="49" spans="1:21" ht="30.75" customHeight="1" x14ac:dyDescent="0.2">
      <c r="A49" s="48"/>
      <c r="B49" s="1202"/>
      <c r="C49" s="1203"/>
      <c r="D49" s="62"/>
      <c r="E49" s="1208" t="s">
        <v>16</v>
      </c>
      <c r="F49" s="1208"/>
      <c r="G49" s="1208"/>
      <c r="H49" s="1208"/>
      <c r="I49" s="1208"/>
      <c r="J49" s="1209"/>
      <c r="K49" s="63">
        <v>375</v>
      </c>
      <c r="L49" s="64">
        <v>443</v>
      </c>
      <c r="M49" s="64">
        <v>392</v>
      </c>
      <c r="N49" s="64">
        <v>431</v>
      </c>
      <c r="O49" s="65">
        <v>415</v>
      </c>
      <c r="P49" s="48"/>
      <c r="Q49" s="48"/>
      <c r="R49" s="48"/>
      <c r="S49" s="48"/>
      <c r="T49" s="48"/>
      <c r="U49" s="48"/>
    </row>
    <row r="50" spans="1:21" ht="30.75" customHeight="1" x14ac:dyDescent="0.2">
      <c r="A50" s="48"/>
      <c r="B50" s="1202"/>
      <c r="C50" s="1203"/>
      <c r="D50" s="62"/>
      <c r="E50" s="1208" t="s">
        <v>17</v>
      </c>
      <c r="F50" s="1208"/>
      <c r="G50" s="1208"/>
      <c r="H50" s="1208"/>
      <c r="I50" s="1208"/>
      <c r="J50" s="1209"/>
      <c r="K50" s="63" t="s">
        <v>509</v>
      </c>
      <c r="L50" s="64" t="s">
        <v>509</v>
      </c>
      <c r="M50" s="64" t="s">
        <v>509</v>
      </c>
      <c r="N50" s="64" t="s">
        <v>509</v>
      </c>
      <c r="O50" s="65" t="s">
        <v>509</v>
      </c>
      <c r="P50" s="48"/>
      <c r="Q50" s="48"/>
      <c r="R50" s="48"/>
      <c r="S50" s="48"/>
      <c r="T50" s="48"/>
      <c r="U50" s="48"/>
    </row>
    <row r="51" spans="1:21" ht="30.75" customHeight="1" x14ac:dyDescent="0.2">
      <c r="A51" s="48"/>
      <c r="B51" s="1204"/>
      <c r="C51" s="1205"/>
      <c r="D51" s="66"/>
      <c r="E51" s="1208" t="s">
        <v>18</v>
      </c>
      <c r="F51" s="1208"/>
      <c r="G51" s="1208"/>
      <c r="H51" s="1208"/>
      <c r="I51" s="1208"/>
      <c r="J51" s="1209"/>
      <c r="K51" s="63" t="s">
        <v>509</v>
      </c>
      <c r="L51" s="64" t="s">
        <v>509</v>
      </c>
      <c r="M51" s="64" t="s">
        <v>509</v>
      </c>
      <c r="N51" s="64" t="s">
        <v>509</v>
      </c>
      <c r="O51" s="65" t="s">
        <v>509</v>
      </c>
      <c r="P51" s="48"/>
      <c r="Q51" s="48"/>
      <c r="R51" s="48"/>
      <c r="S51" s="48"/>
      <c r="T51" s="48"/>
      <c r="U51" s="48"/>
    </row>
    <row r="52" spans="1:21" ht="30.75" customHeight="1" x14ac:dyDescent="0.2">
      <c r="A52" s="48"/>
      <c r="B52" s="1210" t="s">
        <v>19</v>
      </c>
      <c r="C52" s="1211"/>
      <c r="D52" s="66"/>
      <c r="E52" s="1208" t="s">
        <v>20</v>
      </c>
      <c r="F52" s="1208"/>
      <c r="G52" s="1208"/>
      <c r="H52" s="1208"/>
      <c r="I52" s="1208"/>
      <c r="J52" s="1209"/>
      <c r="K52" s="63">
        <v>11801</v>
      </c>
      <c r="L52" s="64">
        <v>11071</v>
      </c>
      <c r="M52" s="64">
        <v>11117</v>
      </c>
      <c r="N52" s="64">
        <v>11201</v>
      </c>
      <c r="O52" s="65">
        <v>11234</v>
      </c>
      <c r="P52" s="48"/>
      <c r="Q52" s="48"/>
      <c r="R52" s="48"/>
      <c r="S52" s="48"/>
      <c r="T52" s="48"/>
      <c r="U52" s="48"/>
    </row>
    <row r="53" spans="1:21" ht="30.75" customHeight="1" thickBot="1" x14ac:dyDescent="0.25">
      <c r="A53" s="48"/>
      <c r="B53" s="1212" t="s">
        <v>21</v>
      </c>
      <c r="C53" s="1213"/>
      <c r="D53" s="67"/>
      <c r="E53" s="1214" t="s">
        <v>22</v>
      </c>
      <c r="F53" s="1214"/>
      <c r="G53" s="1214"/>
      <c r="H53" s="1214"/>
      <c r="I53" s="1214"/>
      <c r="J53" s="1215"/>
      <c r="K53" s="68">
        <v>1926</v>
      </c>
      <c r="L53" s="69">
        <v>1938</v>
      </c>
      <c r="M53" s="69">
        <v>2335</v>
      </c>
      <c r="N53" s="69">
        <v>2120</v>
      </c>
      <c r="O53" s="70">
        <v>1749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5">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2">
      <c r="B58" s="1216" t="s">
        <v>26</v>
      </c>
      <c r="C58" s="1217"/>
      <c r="D58" s="1222" t="s">
        <v>27</v>
      </c>
      <c r="E58" s="1223"/>
      <c r="F58" s="1223"/>
      <c r="G58" s="1223"/>
      <c r="H58" s="1223"/>
      <c r="I58" s="1223"/>
      <c r="J58" s="1224"/>
      <c r="K58" s="83"/>
      <c r="L58" s="84"/>
      <c r="M58" s="84"/>
      <c r="N58" s="84"/>
      <c r="O58" s="85"/>
    </row>
    <row r="59" spans="1:21" ht="31.5" customHeight="1" x14ac:dyDescent="0.2">
      <c r="B59" s="1218"/>
      <c r="C59" s="1219"/>
      <c r="D59" s="1225" t="s">
        <v>28</v>
      </c>
      <c r="E59" s="1226"/>
      <c r="F59" s="1226"/>
      <c r="G59" s="1226"/>
      <c r="H59" s="1226"/>
      <c r="I59" s="1226"/>
      <c r="J59" s="1227"/>
      <c r="K59" s="86"/>
      <c r="L59" s="87"/>
      <c r="M59" s="87"/>
      <c r="N59" s="87"/>
      <c r="O59" s="88"/>
    </row>
    <row r="60" spans="1:21" ht="31.5" customHeight="1" thickBot="1" x14ac:dyDescent="0.25">
      <c r="B60" s="1220"/>
      <c r="C60" s="1221"/>
      <c r="D60" s="1228" t="s">
        <v>29</v>
      </c>
      <c r="E60" s="1229"/>
      <c r="F60" s="1229"/>
      <c r="G60" s="1229"/>
      <c r="H60" s="1229"/>
      <c r="I60" s="1229"/>
      <c r="J60" s="1230"/>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nyPyuruRYQDFM6N/UH6xSOSSGPIX4fiTbX3AdqzfEjaP5oIRWUrU/xNEgDCpCibF6IkXdBzbY3xAEQ6e7n0Lw==" saltValue="TD8vmrbMUYs5JQIbm/EEs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550</v>
      </c>
      <c r="J40" s="103" t="s">
        <v>551</v>
      </c>
      <c r="K40" s="103" t="s">
        <v>552</v>
      </c>
      <c r="L40" s="103" t="s">
        <v>553</v>
      </c>
      <c r="M40" s="104" t="s">
        <v>554</v>
      </c>
    </row>
    <row r="41" spans="2:13" ht="27.75" customHeight="1" x14ac:dyDescent="0.2">
      <c r="B41" s="1231" t="s">
        <v>32</v>
      </c>
      <c r="C41" s="1232"/>
      <c r="D41" s="105"/>
      <c r="E41" s="1237" t="s">
        <v>33</v>
      </c>
      <c r="F41" s="1237"/>
      <c r="G41" s="1237"/>
      <c r="H41" s="1238"/>
      <c r="I41" s="355">
        <v>89031</v>
      </c>
      <c r="J41" s="356">
        <v>87944</v>
      </c>
      <c r="K41" s="356">
        <v>87473</v>
      </c>
      <c r="L41" s="356">
        <v>90151</v>
      </c>
      <c r="M41" s="357">
        <v>90628</v>
      </c>
    </row>
    <row r="42" spans="2:13" ht="27.75" customHeight="1" x14ac:dyDescent="0.2">
      <c r="B42" s="1233"/>
      <c r="C42" s="1234"/>
      <c r="D42" s="106"/>
      <c r="E42" s="1239" t="s">
        <v>34</v>
      </c>
      <c r="F42" s="1239"/>
      <c r="G42" s="1239"/>
      <c r="H42" s="1240"/>
      <c r="I42" s="358" t="s">
        <v>509</v>
      </c>
      <c r="J42" s="359" t="s">
        <v>509</v>
      </c>
      <c r="K42" s="359" t="s">
        <v>509</v>
      </c>
      <c r="L42" s="359" t="s">
        <v>509</v>
      </c>
      <c r="M42" s="360" t="s">
        <v>509</v>
      </c>
    </row>
    <row r="43" spans="2:13" ht="27.75" customHeight="1" x14ac:dyDescent="0.2">
      <c r="B43" s="1233"/>
      <c r="C43" s="1234"/>
      <c r="D43" s="106"/>
      <c r="E43" s="1239" t="s">
        <v>35</v>
      </c>
      <c r="F43" s="1239"/>
      <c r="G43" s="1239"/>
      <c r="H43" s="1240"/>
      <c r="I43" s="358">
        <v>29590</v>
      </c>
      <c r="J43" s="359">
        <v>31010</v>
      </c>
      <c r="K43" s="359">
        <v>31643</v>
      </c>
      <c r="L43" s="359">
        <v>31529</v>
      </c>
      <c r="M43" s="360">
        <v>30635</v>
      </c>
    </row>
    <row r="44" spans="2:13" ht="27.75" customHeight="1" x14ac:dyDescent="0.2">
      <c r="B44" s="1233"/>
      <c r="C44" s="1234"/>
      <c r="D44" s="106"/>
      <c r="E44" s="1239" t="s">
        <v>36</v>
      </c>
      <c r="F44" s="1239"/>
      <c r="G44" s="1239"/>
      <c r="H44" s="1240"/>
      <c r="I44" s="358">
        <v>7492</v>
      </c>
      <c r="J44" s="359">
        <v>6831</v>
      </c>
      <c r="K44" s="359">
        <v>6087</v>
      </c>
      <c r="L44" s="359">
        <v>5335</v>
      </c>
      <c r="M44" s="360">
        <v>4580</v>
      </c>
    </row>
    <row r="45" spans="2:13" ht="27.75" customHeight="1" x14ac:dyDescent="0.2">
      <c r="B45" s="1233"/>
      <c r="C45" s="1234"/>
      <c r="D45" s="106"/>
      <c r="E45" s="1239" t="s">
        <v>37</v>
      </c>
      <c r="F45" s="1239"/>
      <c r="G45" s="1239"/>
      <c r="H45" s="1240"/>
      <c r="I45" s="358">
        <v>18124</v>
      </c>
      <c r="J45" s="359">
        <v>19044</v>
      </c>
      <c r="K45" s="359">
        <v>18904</v>
      </c>
      <c r="L45" s="359">
        <v>19077</v>
      </c>
      <c r="M45" s="360">
        <v>19055</v>
      </c>
    </row>
    <row r="46" spans="2:13" ht="27.75" customHeight="1" x14ac:dyDescent="0.2">
      <c r="B46" s="1233"/>
      <c r="C46" s="1234"/>
      <c r="D46" s="107"/>
      <c r="E46" s="1239" t="s">
        <v>38</v>
      </c>
      <c r="F46" s="1239"/>
      <c r="G46" s="1239"/>
      <c r="H46" s="1240"/>
      <c r="I46" s="358">
        <v>4</v>
      </c>
      <c r="J46" s="359">
        <v>3</v>
      </c>
      <c r="K46" s="359">
        <v>2</v>
      </c>
      <c r="L46" s="359">
        <v>0</v>
      </c>
      <c r="M46" s="360">
        <v>0</v>
      </c>
    </row>
    <row r="47" spans="2:13" ht="27.75" customHeight="1" x14ac:dyDescent="0.2">
      <c r="B47" s="1233"/>
      <c r="C47" s="1234"/>
      <c r="D47" s="108"/>
      <c r="E47" s="1241" t="s">
        <v>39</v>
      </c>
      <c r="F47" s="1242"/>
      <c r="G47" s="1242"/>
      <c r="H47" s="1243"/>
      <c r="I47" s="358" t="s">
        <v>509</v>
      </c>
      <c r="J47" s="359" t="s">
        <v>509</v>
      </c>
      <c r="K47" s="359" t="s">
        <v>509</v>
      </c>
      <c r="L47" s="359" t="s">
        <v>509</v>
      </c>
      <c r="M47" s="360" t="s">
        <v>509</v>
      </c>
    </row>
    <row r="48" spans="2:13" ht="27.75" customHeight="1" x14ac:dyDescent="0.2">
      <c r="B48" s="1233"/>
      <c r="C48" s="1234"/>
      <c r="D48" s="106"/>
      <c r="E48" s="1239" t="s">
        <v>40</v>
      </c>
      <c r="F48" s="1239"/>
      <c r="G48" s="1239"/>
      <c r="H48" s="1240"/>
      <c r="I48" s="358" t="s">
        <v>509</v>
      </c>
      <c r="J48" s="359" t="s">
        <v>509</v>
      </c>
      <c r="K48" s="359" t="s">
        <v>509</v>
      </c>
      <c r="L48" s="359" t="s">
        <v>509</v>
      </c>
      <c r="M48" s="360" t="s">
        <v>509</v>
      </c>
    </row>
    <row r="49" spans="2:13" ht="27.75" customHeight="1" x14ac:dyDescent="0.2">
      <c r="B49" s="1235"/>
      <c r="C49" s="1236"/>
      <c r="D49" s="106"/>
      <c r="E49" s="1239" t="s">
        <v>41</v>
      </c>
      <c r="F49" s="1239"/>
      <c r="G49" s="1239"/>
      <c r="H49" s="1240"/>
      <c r="I49" s="358" t="s">
        <v>509</v>
      </c>
      <c r="J49" s="359" t="s">
        <v>509</v>
      </c>
      <c r="K49" s="359" t="s">
        <v>509</v>
      </c>
      <c r="L49" s="359" t="s">
        <v>509</v>
      </c>
      <c r="M49" s="360" t="s">
        <v>509</v>
      </c>
    </row>
    <row r="50" spans="2:13" ht="27.75" customHeight="1" x14ac:dyDescent="0.2">
      <c r="B50" s="1244" t="s">
        <v>42</v>
      </c>
      <c r="C50" s="1245"/>
      <c r="D50" s="109"/>
      <c r="E50" s="1239" t="s">
        <v>43</v>
      </c>
      <c r="F50" s="1239"/>
      <c r="G50" s="1239"/>
      <c r="H50" s="1240"/>
      <c r="I50" s="358">
        <v>14759</v>
      </c>
      <c r="J50" s="359">
        <v>18605</v>
      </c>
      <c r="K50" s="359">
        <v>22746</v>
      </c>
      <c r="L50" s="359">
        <v>30714</v>
      </c>
      <c r="M50" s="360">
        <v>31110</v>
      </c>
    </row>
    <row r="51" spans="2:13" ht="27.75" customHeight="1" x14ac:dyDescent="0.2">
      <c r="B51" s="1233"/>
      <c r="C51" s="1234"/>
      <c r="D51" s="106"/>
      <c r="E51" s="1239" t="s">
        <v>44</v>
      </c>
      <c r="F51" s="1239"/>
      <c r="G51" s="1239"/>
      <c r="H51" s="1240"/>
      <c r="I51" s="358">
        <v>33228</v>
      </c>
      <c r="J51" s="359">
        <v>34067</v>
      </c>
      <c r="K51" s="359">
        <v>33815</v>
      </c>
      <c r="L51" s="359">
        <v>34034</v>
      </c>
      <c r="M51" s="360">
        <v>32749</v>
      </c>
    </row>
    <row r="52" spans="2:13" ht="27.75" customHeight="1" x14ac:dyDescent="0.2">
      <c r="B52" s="1235"/>
      <c r="C52" s="1236"/>
      <c r="D52" s="106"/>
      <c r="E52" s="1239" t="s">
        <v>45</v>
      </c>
      <c r="F52" s="1239"/>
      <c r="G52" s="1239"/>
      <c r="H52" s="1240"/>
      <c r="I52" s="358">
        <v>95330</v>
      </c>
      <c r="J52" s="359">
        <v>95373</v>
      </c>
      <c r="K52" s="359">
        <v>96914</v>
      </c>
      <c r="L52" s="359">
        <v>98223</v>
      </c>
      <c r="M52" s="360">
        <v>97675</v>
      </c>
    </row>
    <row r="53" spans="2:13" ht="27.75" customHeight="1" thickBot="1" x14ac:dyDescent="0.25">
      <c r="B53" s="1246" t="s">
        <v>46</v>
      </c>
      <c r="C53" s="1247"/>
      <c r="D53" s="110"/>
      <c r="E53" s="1248" t="s">
        <v>47</v>
      </c>
      <c r="F53" s="1248"/>
      <c r="G53" s="1248"/>
      <c r="H53" s="1249"/>
      <c r="I53" s="361">
        <v>924</v>
      </c>
      <c r="J53" s="362">
        <v>-3213</v>
      </c>
      <c r="K53" s="362">
        <v>-9365</v>
      </c>
      <c r="L53" s="362">
        <v>-16880</v>
      </c>
      <c r="M53" s="363">
        <v>-16635</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YM2ZWwaM5aPCZGAX30S/hyrR072bAaVj/tmxgix9Kp/8iCdCmYPm+4Phz/n5J6+fL8nZd/rTw+tnF/Tgroamhw==" saltValue="m9301uXMjNufU0Pd+B5u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552</v>
      </c>
      <c r="G54" s="119" t="s">
        <v>553</v>
      </c>
      <c r="H54" s="120" t="s">
        <v>554</v>
      </c>
    </row>
    <row r="55" spans="2:8" ht="52.5" customHeight="1" x14ac:dyDescent="0.2">
      <c r="B55" s="121"/>
      <c r="C55" s="1258" t="s">
        <v>50</v>
      </c>
      <c r="D55" s="1258"/>
      <c r="E55" s="1259"/>
      <c r="F55" s="122">
        <v>8481</v>
      </c>
      <c r="G55" s="122">
        <v>13182</v>
      </c>
      <c r="H55" s="123">
        <v>12871</v>
      </c>
    </row>
    <row r="56" spans="2:8" ht="52.5" customHeight="1" x14ac:dyDescent="0.2">
      <c r="B56" s="124"/>
      <c r="C56" s="1260" t="s">
        <v>51</v>
      </c>
      <c r="D56" s="1260"/>
      <c r="E56" s="1261"/>
      <c r="F56" s="125">
        <v>1518</v>
      </c>
      <c r="G56" s="125">
        <v>3851</v>
      </c>
      <c r="H56" s="126">
        <v>3711</v>
      </c>
    </row>
    <row r="57" spans="2:8" ht="53.25" customHeight="1" x14ac:dyDescent="0.2">
      <c r="B57" s="124"/>
      <c r="C57" s="1262" t="s">
        <v>52</v>
      </c>
      <c r="D57" s="1262"/>
      <c r="E57" s="1263"/>
      <c r="F57" s="127">
        <v>9490</v>
      </c>
      <c r="G57" s="127">
        <v>10834</v>
      </c>
      <c r="H57" s="128">
        <v>11927</v>
      </c>
    </row>
    <row r="58" spans="2:8" ht="45.75" customHeight="1" x14ac:dyDescent="0.2">
      <c r="B58" s="129"/>
      <c r="C58" s="1250" t="s">
        <v>585</v>
      </c>
      <c r="D58" s="1251"/>
      <c r="E58" s="1252"/>
      <c r="F58" s="130">
        <v>7157</v>
      </c>
      <c r="G58" s="130">
        <v>8328</v>
      </c>
      <c r="H58" s="131">
        <v>9471</v>
      </c>
    </row>
    <row r="59" spans="2:8" ht="45.75" customHeight="1" x14ac:dyDescent="0.2">
      <c r="B59" s="129"/>
      <c r="C59" s="1250" t="s">
        <v>586</v>
      </c>
      <c r="D59" s="1251"/>
      <c r="E59" s="1252"/>
      <c r="F59" s="130">
        <v>1287</v>
      </c>
      <c r="G59" s="130">
        <v>1260</v>
      </c>
      <c r="H59" s="131">
        <v>1200</v>
      </c>
    </row>
    <row r="60" spans="2:8" ht="45.75" customHeight="1" x14ac:dyDescent="0.2">
      <c r="B60" s="129"/>
      <c r="C60" s="1250" t="s">
        <v>587</v>
      </c>
      <c r="D60" s="1251"/>
      <c r="E60" s="1252"/>
      <c r="F60" s="130">
        <v>397</v>
      </c>
      <c r="G60" s="130">
        <v>397</v>
      </c>
      <c r="H60" s="131">
        <v>397</v>
      </c>
    </row>
    <row r="61" spans="2:8" ht="45.75" customHeight="1" x14ac:dyDescent="0.2">
      <c r="B61" s="129"/>
      <c r="C61" s="1250" t="s">
        <v>588</v>
      </c>
      <c r="D61" s="1251"/>
      <c r="E61" s="1252"/>
      <c r="F61" s="130">
        <v>343</v>
      </c>
      <c r="G61" s="130">
        <v>338</v>
      </c>
      <c r="H61" s="131">
        <v>332</v>
      </c>
    </row>
    <row r="62" spans="2:8" ht="45.75" customHeight="1" thickBot="1" x14ac:dyDescent="0.25">
      <c r="B62" s="132"/>
      <c r="C62" s="1253" t="s">
        <v>589</v>
      </c>
      <c r="D62" s="1254"/>
      <c r="E62" s="1255"/>
      <c r="F62" s="133">
        <v>16</v>
      </c>
      <c r="G62" s="133">
        <v>118</v>
      </c>
      <c r="H62" s="134">
        <v>118</v>
      </c>
    </row>
    <row r="63" spans="2:8" ht="52.5" customHeight="1" thickBot="1" x14ac:dyDescent="0.25">
      <c r="B63" s="135"/>
      <c r="C63" s="1256" t="s">
        <v>53</v>
      </c>
      <c r="D63" s="1256"/>
      <c r="E63" s="1257"/>
      <c r="F63" s="136">
        <v>19489</v>
      </c>
      <c r="G63" s="136">
        <v>27867</v>
      </c>
      <c r="H63" s="137">
        <v>28509</v>
      </c>
    </row>
    <row r="64" spans="2:8" ht="13.2" x14ac:dyDescent="0.2"/>
  </sheetData>
  <sheetProtection algorithmName="SHA-512" hashValue="m2ehV7z6kkjOO4CiPBl0HZR08jmoCZaCWW4xU6OrLuUsdVzfj/PcBeTYM7UIHr5d63+Fj/bgMnZfTo2mFYgw9w==" saltValue="u1rd8nODw1iIlOX4JkJA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2EF01-6D9D-4CA7-9AC4-DA071D0D24D5}">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64" customWidth="1"/>
    <col min="2" max="107" width="2.44140625" style="364" customWidth="1"/>
    <col min="108" max="108" width="6.109375" style="366" customWidth="1"/>
    <col min="109" max="109" width="5.88671875" style="365" customWidth="1"/>
    <col min="110" max="16384" width="8.66406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2"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2"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2"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2"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2"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2"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2"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2"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2"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2"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2"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2"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2"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2"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2"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2" x14ac:dyDescent="0.2">
      <c r="DD19" s="364"/>
      <c r="DE19" s="364"/>
    </row>
    <row r="20" spans="1:109" ht="13.2"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2" x14ac:dyDescent="0.2">
      <c r="B23" s="365"/>
    </row>
    <row r="24" spans="1:109" ht="13.2" x14ac:dyDescent="0.2">
      <c r="B24" s="365"/>
    </row>
    <row r="25" spans="1:109" ht="13.2" x14ac:dyDescent="0.2">
      <c r="B25" s="365"/>
    </row>
    <row r="26" spans="1:109" ht="13.2" x14ac:dyDescent="0.2">
      <c r="B26" s="365"/>
    </row>
    <row r="27" spans="1:109" ht="13.2" x14ac:dyDescent="0.2">
      <c r="B27" s="365"/>
    </row>
    <row r="28" spans="1:109" ht="13.2" x14ac:dyDescent="0.2">
      <c r="B28" s="365"/>
    </row>
    <row r="29" spans="1:109" ht="13.2" x14ac:dyDescent="0.2">
      <c r="B29" s="365"/>
    </row>
    <row r="30" spans="1:109" ht="13.2" x14ac:dyDescent="0.2">
      <c r="B30" s="365"/>
    </row>
    <row r="31" spans="1:109" ht="13.2" x14ac:dyDescent="0.2">
      <c r="B31" s="365"/>
    </row>
    <row r="32" spans="1:109" ht="13.2" x14ac:dyDescent="0.2">
      <c r="B32" s="365"/>
    </row>
    <row r="33" spans="2:109" ht="13.2" x14ac:dyDescent="0.2">
      <c r="B33" s="365"/>
    </row>
    <row r="34" spans="2:109" ht="13.2" x14ac:dyDescent="0.2">
      <c r="B34" s="365"/>
    </row>
    <row r="35" spans="2:109" ht="13.2" x14ac:dyDescent="0.2">
      <c r="B35" s="365"/>
    </row>
    <row r="36" spans="2:109" ht="13.2" x14ac:dyDescent="0.2">
      <c r="B36" s="365"/>
    </row>
    <row r="37" spans="2:109" ht="13.2" x14ac:dyDescent="0.2">
      <c r="B37" s="365"/>
    </row>
    <row r="38" spans="2:109" ht="13.2" x14ac:dyDescent="0.2">
      <c r="B38" s="365"/>
    </row>
    <row r="39" spans="2:109" ht="13.2"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2" x14ac:dyDescent="0.2">
      <c r="B40" s="384"/>
      <c r="DD40" s="384"/>
      <c r="DE40" s="364"/>
    </row>
    <row r="41" spans="2:109" ht="16.2" x14ac:dyDescent="0.2">
      <c r="B41" s="394"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2" x14ac:dyDescent="0.2">
      <c r="B42" s="365"/>
      <c r="G42" s="380"/>
      <c r="I42" s="379"/>
      <c r="J42" s="379"/>
      <c r="K42" s="379"/>
      <c r="AM42" s="380"/>
      <c r="AN42" s="380" t="s">
        <v>596</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76" t="s">
        <v>599</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x14ac:dyDescent="0.2">
      <c r="B44" s="36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x14ac:dyDescent="0.2">
      <c r="B45" s="36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x14ac:dyDescent="0.2">
      <c r="B46" s="36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x14ac:dyDescent="0.2">
      <c r="B47" s="36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2" x14ac:dyDescent="0.2">
      <c r="B49" s="365"/>
      <c r="AN49" s="364" t="s">
        <v>594</v>
      </c>
    </row>
    <row r="50" spans="1:109" ht="13.2" x14ac:dyDescent="0.2">
      <c r="B50" s="365"/>
      <c r="G50" s="1270"/>
      <c r="H50" s="1270"/>
      <c r="I50" s="1270"/>
      <c r="J50" s="1270"/>
      <c r="K50" s="373"/>
      <c r="L50" s="373"/>
      <c r="M50" s="372"/>
      <c r="N50" s="372"/>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66" t="s">
        <v>550</v>
      </c>
      <c r="BQ50" s="1266"/>
      <c r="BR50" s="1266"/>
      <c r="BS50" s="1266"/>
      <c r="BT50" s="1266"/>
      <c r="BU50" s="1266"/>
      <c r="BV50" s="1266"/>
      <c r="BW50" s="1266"/>
      <c r="BX50" s="1266" t="s">
        <v>551</v>
      </c>
      <c r="BY50" s="1266"/>
      <c r="BZ50" s="1266"/>
      <c r="CA50" s="1266"/>
      <c r="CB50" s="1266"/>
      <c r="CC50" s="1266"/>
      <c r="CD50" s="1266"/>
      <c r="CE50" s="1266"/>
      <c r="CF50" s="1266" t="s">
        <v>552</v>
      </c>
      <c r="CG50" s="1266"/>
      <c r="CH50" s="1266"/>
      <c r="CI50" s="1266"/>
      <c r="CJ50" s="1266"/>
      <c r="CK50" s="1266"/>
      <c r="CL50" s="1266"/>
      <c r="CM50" s="1266"/>
      <c r="CN50" s="1266" t="s">
        <v>553</v>
      </c>
      <c r="CO50" s="1266"/>
      <c r="CP50" s="1266"/>
      <c r="CQ50" s="1266"/>
      <c r="CR50" s="1266"/>
      <c r="CS50" s="1266"/>
      <c r="CT50" s="1266"/>
      <c r="CU50" s="1266"/>
      <c r="CV50" s="1266" t="s">
        <v>554</v>
      </c>
      <c r="CW50" s="1266"/>
      <c r="CX50" s="1266"/>
      <c r="CY50" s="1266"/>
      <c r="CZ50" s="1266"/>
      <c r="DA50" s="1266"/>
      <c r="DB50" s="1266"/>
      <c r="DC50" s="1266"/>
    </row>
    <row r="51" spans="1:109" ht="13.5" customHeight="1" x14ac:dyDescent="0.2">
      <c r="B51" s="365"/>
      <c r="G51" s="1275"/>
      <c r="H51" s="1275"/>
      <c r="I51" s="1285"/>
      <c r="J51" s="1285"/>
      <c r="K51" s="1271"/>
      <c r="L51" s="1271"/>
      <c r="M51" s="1271"/>
      <c r="N51" s="1271"/>
      <c r="AM51" s="371"/>
      <c r="AN51" s="1267" t="s">
        <v>593</v>
      </c>
      <c r="AO51" s="1267"/>
      <c r="AP51" s="1267"/>
      <c r="AQ51" s="1267"/>
      <c r="AR51" s="1267"/>
      <c r="AS51" s="1267"/>
      <c r="AT51" s="1267"/>
      <c r="AU51" s="1267"/>
      <c r="AV51" s="1267"/>
      <c r="AW51" s="1267"/>
      <c r="AX51" s="1267"/>
      <c r="AY51" s="1267"/>
      <c r="AZ51" s="1267"/>
      <c r="BA51" s="1267"/>
      <c r="BB51" s="1267" t="s">
        <v>591</v>
      </c>
      <c r="BC51" s="1267"/>
      <c r="BD51" s="1267"/>
      <c r="BE51" s="1267"/>
      <c r="BF51" s="1267"/>
      <c r="BG51" s="1267"/>
      <c r="BH51" s="1267"/>
      <c r="BI51" s="1267"/>
      <c r="BJ51" s="1267"/>
      <c r="BK51" s="1267"/>
      <c r="BL51" s="1267"/>
      <c r="BM51" s="1267"/>
      <c r="BN51" s="1267"/>
      <c r="BO51" s="1267"/>
      <c r="BP51" s="1264">
        <v>1.2</v>
      </c>
      <c r="BQ51" s="1264"/>
      <c r="BR51" s="1264"/>
      <c r="BS51" s="1264"/>
      <c r="BT51" s="1264"/>
      <c r="BU51" s="1264"/>
      <c r="BV51" s="1264"/>
      <c r="BW51" s="1264"/>
      <c r="BX51" s="1264"/>
      <c r="BY51" s="1264"/>
      <c r="BZ51" s="1264"/>
      <c r="CA51" s="1264"/>
      <c r="CB51" s="1264"/>
      <c r="CC51" s="1264"/>
      <c r="CD51" s="1264"/>
      <c r="CE51" s="1264"/>
      <c r="CF51" s="1264"/>
      <c r="CG51" s="1264"/>
      <c r="CH51" s="1264"/>
      <c r="CI51" s="1264"/>
      <c r="CJ51" s="1264"/>
      <c r="CK51" s="1264"/>
      <c r="CL51" s="1264"/>
      <c r="CM51" s="1264"/>
      <c r="CN51" s="1264"/>
      <c r="CO51" s="1264"/>
      <c r="CP51" s="1264"/>
      <c r="CQ51" s="1264"/>
      <c r="CR51" s="1264"/>
      <c r="CS51" s="1264"/>
      <c r="CT51" s="1264"/>
      <c r="CU51" s="1264"/>
      <c r="CV51" s="1264"/>
      <c r="CW51" s="1264"/>
      <c r="CX51" s="1264"/>
      <c r="CY51" s="1264"/>
      <c r="CZ51" s="1264"/>
      <c r="DA51" s="1264"/>
      <c r="DB51" s="1264"/>
      <c r="DC51" s="1264"/>
    </row>
    <row r="52" spans="1:109" ht="13.2" x14ac:dyDescent="0.2">
      <c r="B52" s="365"/>
      <c r="G52" s="1275"/>
      <c r="H52" s="1275"/>
      <c r="I52" s="1285"/>
      <c r="J52" s="1285"/>
      <c r="K52" s="1271"/>
      <c r="L52" s="1271"/>
      <c r="M52" s="1271"/>
      <c r="N52" s="1271"/>
      <c r="AM52" s="371"/>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ht="13.2" x14ac:dyDescent="0.2">
      <c r="A53" s="379"/>
      <c r="B53" s="365"/>
      <c r="G53" s="1275"/>
      <c r="H53" s="1275"/>
      <c r="I53" s="1270"/>
      <c r="J53" s="1270"/>
      <c r="K53" s="1271"/>
      <c r="L53" s="1271"/>
      <c r="M53" s="1271"/>
      <c r="N53" s="1271"/>
      <c r="AM53" s="371"/>
      <c r="AN53" s="1267"/>
      <c r="AO53" s="1267"/>
      <c r="AP53" s="1267"/>
      <c r="AQ53" s="1267"/>
      <c r="AR53" s="1267"/>
      <c r="AS53" s="1267"/>
      <c r="AT53" s="1267"/>
      <c r="AU53" s="1267"/>
      <c r="AV53" s="1267"/>
      <c r="AW53" s="1267"/>
      <c r="AX53" s="1267"/>
      <c r="AY53" s="1267"/>
      <c r="AZ53" s="1267"/>
      <c r="BA53" s="1267"/>
      <c r="BB53" s="1267" t="s">
        <v>598</v>
      </c>
      <c r="BC53" s="1267"/>
      <c r="BD53" s="1267"/>
      <c r="BE53" s="1267"/>
      <c r="BF53" s="1267"/>
      <c r="BG53" s="1267"/>
      <c r="BH53" s="1267"/>
      <c r="BI53" s="1267"/>
      <c r="BJ53" s="1267"/>
      <c r="BK53" s="1267"/>
      <c r="BL53" s="1267"/>
      <c r="BM53" s="1267"/>
      <c r="BN53" s="1267"/>
      <c r="BO53" s="1267"/>
      <c r="BP53" s="1264">
        <v>69.400000000000006</v>
      </c>
      <c r="BQ53" s="1264"/>
      <c r="BR53" s="1264"/>
      <c r="BS53" s="1264"/>
      <c r="BT53" s="1264"/>
      <c r="BU53" s="1264"/>
      <c r="BV53" s="1264"/>
      <c r="BW53" s="1264"/>
      <c r="BX53" s="1264">
        <v>69.5</v>
      </c>
      <c r="BY53" s="1264"/>
      <c r="BZ53" s="1264"/>
      <c r="CA53" s="1264"/>
      <c r="CB53" s="1264"/>
      <c r="CC53" s="1264"/>
      <c r="CD53" s="1264"/>
      <c r="CE53" s="1264"/>
      <c r="CF53" s="1264">
        <v>70.2</v>
      </c>
      <c r="CG53" s="1264"/>
      <c r="CH53" s="1264"/>
      <c r="CI53" s="1264"/>
      <c r="CJ53" s="1264"/>
      <c r="CK53" s="1264"/>
      <c r="CL53" s="1264"/>
      <c r="CM53" s="1264"/>
      <c r="CN53" s="1264">
        <v>70</v>
      </c>
      <c r="CO53" s="1264"/>
      <c r="CP53" s="1264"/>
      <c r="CQ53" s="1264"/>
      <c r="CR53" s="1264"/>
      <c r="CS53" s="1264"/>
      <c r="CT53" s="1264"/>
      <c r="CU53" s="1264"/>
      <c r="CV53" s="1264">
        <v>69.2</v>
      </c>
      <c r="CW53" s="1264"/>
      <c r="CX53" s="1264"/>
      <c r="CY53" s="1264"/>
      <c r="CZ53" s="1264"/>
      <c r="DA53" s="1264"/>
      <c r="DB53" s="1264"/>
      <c r="DC53" s="1264"/>
    </row>
    <row r="54" spans="1:109" ht="13.2" x14ac:dyDescent="0.2">
      <c r="A54" s="379"/>
      <c r="B54" s="365"/>
      <c r="G54" s="1275"/>
      <c r="H54" s="1275"/>
      <c r="I54" s="1270"/>
      <c r="J54" s="1270"/>
      <c r="K54" s="1271"/>
      <c r="L54" s="1271"/>
      <c r="M54" s="1271"/>
      <c r="N54" s="1271"/>
      <c r="AM54" s="371"/>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ht="13.2" x14ac:dyDescent="0.2">
      <c r="A55" s="379"/>
      <c r="B55" s="365"/>
      <c r="G55" s="1270"/>
      <c r="H55" s="1270"/>
      <c r="I55" s="1270"/>
      <c r="J55" s="1270"/>
      <c r="K55" s="1271"/>
      <c r="L55" s="1271"/>
      <c r="M55" s="1271"/>
      <c r="N55" s="1271"/>
      <c r="AN55" s="1266" t="s">
        <v>592</v>
      </c>
      <c r="AO55" s="1266"/>
      <c r="AP55" s="1266"/>
      <c r="AQ55" s="1266"/>
      <c r="AR55" s="1266"/>
      <c r="AS55" s="1266"/>
      <c r="AT55" s="1266"/>
      <c r="AU55" s="1266"/>
      <c r="AV55" s="1266"/>
      <c r="AW55" s="1266"/>
      <c r="AX55" s="1266"/>
      <c r="AY55" s="1266"/>
      <c r="AZ55" s="1266"/>
      <c r="BA55" s="1266"/>
      <c r="BB55" s="1267" t="s">
        <v>591</v>
      </c>
      <c r="BC55" s="1267"/>
      <c r="BD55" s="1267"/>
      <c r="BE55" s="1267"/>
      <c r="BF55" s="1267"/>
      <c r="BG55" s="1267"/>
      <c r="BH55" s="1267"/>
      <c r="BI55" s="1267"/>
      <c r="BJ55" s="1267"/>
      <c r="BK55" s="1267"/>
      <c r="BL55" s="1267"/>
      <c r="BM55" s="1267"/>
      <c r="BN55" s="1267"/>
      <c r="BO55" s="1267"/>
      <c r="BP55" s="1264">
        <v>34</v>
      </c>
      <c r="BQ55" s="1264"/>
      <c r="BR55" s="1264"/>
      <c r="BS55" s="1264"/>
      <c r="BT55" s="1264"/>
      <c r="BU55" s="1264"/>
      <c r="BV55" s="1264"/>
      <c r="BW55" s="1264"/>
      <c r="BX55" s="1264">
        <v>33.9</v>
      </c>
      <c r="BY55" s="1264"/>
      <c r="BZ55" s="1264"/>
      <c r="CA55" s="1264"/>
      <c r="CB55" s="1264"/>
      <c r="CC55" s="1264"/>
      <c r="CD55" s="1264"/>
      <c r="CE55" s="1264"/>
      <c r="CF55" s="1264">
        <v>31.5</v>
      </c>
      <c r="CG55" s="1264"/>
      <c r="CH55" s="1264"/>
      <c r="CI55" s="1264"/>
      <c r="CJ55" s="1264"/>
      <c r="CK55" s="1264"/>
      <c r="CL55" s="1264"/>
      <c r="CM55" s="1264"/>
      <c r="CN55" s="1264">
        <v>23.4</v>
      </c>
      <c r="CO55" s="1264"/>
      <c r="CP55" s="1264"/>
      <c r="CQ55" s="1264"/>
      <c r="CR55" s="1264"/>
      <c r="CS55" s="1264"/>
      <c r="CT55" s="1264"/>
      <c r="CU55" s="1264"/>
      <c r="CV55" s="1264">
        <v>18.2</v>
      </c>
      <c r="CW55" s="1264"/>
      <c r="CX55" s="1264"/>
      <c r="CY55" s="1264"/>
      <c r="CZ55" s="1264"/>
      <c r="DA55" s="1264"/>
      <c r="DB55" s="1264"/>
      <c r="DC55" s="1264"/>
    </row>
    <row r="56" spans="1:109" ht="13.2" x14ac:dyDescent="0.2">
      <c r="A56" s="379"/>
      <c r="B56" s="365"/>
      <c r="G56" s="1270"/>
      <c r="H56" s="1270"/>
      <c r="I56" s="1270"/>
      <c r="J56" s="1270"/>
      <c r="K56" s="1271"/>
      <c r="L56" s="1271"/>
      <c r="M56" s="1271"/>
      <c r="N56" s="1271"/>
      <c r="AN56" s="1266"/>
      <c r="AO56" s="1266"/>
      <c r="AP56" s="1266"/>
      <c r="AQ56" s="1266"/>
      <c r="AR56" s="1266"/>
      <c r="AS56" s="1266"/>
      <c r="AT56" s="1266"/>
      <c r="AU56" s="1266"/>
      <c r="AV56" s="1266"/>
      <c r="AW56" s="1266"/>
      <c r="AX56" s="1266"/>
      <c r="AY56" s="1266"/>
      <c r="AZ56" s="1266"/>
      <c r="BA56" s="1266"/>
      <c r="BB56" s="1267"/>
      <c r="BC56" s="1267"/>
      <c r="BD56" s="1267"/>
      <c r="BE56" s="1267"/>
      <c r="BF56" s="1267"/>
      <c r="BG56" s="1267"/>
      <c r="BH56" s="1267"/>
      <c r="BI56" s="1267"/>
      <c r="BJ56" s="1267"/>
      <c r="BK56" s="1267"/>
      <c r="BL56" s="1267"/>
      <c r="BM56" s="1267"/>
      <c r="BN56" s="1267"/>
      <c r="BO56" s="1267"/>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379" customFormat="1" ht="13.2" x14ac:dyDescent="0.2">
      <c r="B57" s="385"/>
      <c r="G57" s="1270"/>
      <c r="H57" s="1270"/>
      <c r="I57" s="1268"/>
      <c r="J57" s="1268"/>
      <c r="K57" s="1271"/>
      <c r="L57" s="1271"/>
      <c r="M57" s="1271"/>
      <c r="N57" s="1271"/>
      <c r="AM57" s="364"/>
      <c r="AN57" s="1266"/>
      <c r="AO57" s="1266"/>
      <c r="AP57" s="1266"/>
      <c r="AQ57" s="1266"/>
      <c r="AR57" s="1266"/>
      <c r="AS57" s="1266"/>
      <c r="AT57" s="1266"/>
      <c r="AU57" s="1266"/>
      <c r="AV57" s="1266"/>
      <c r="AW57" s="1266"/>
      <c r="AX57" s="1266"/>
      <c r="AY57" s="1266"/>
      <c r="AZ57" s="1266"/>
      <c r="BA57" s="1266"/>
      <c r="BB57" s="1267" t="s">
        <v>598</v>
      </c>
      <c r="BC57" s="1267"/>
      <c r="BD57" s="1267"/>
      <c r="BE57" s="1267"/>
      <c r="BF57" s="1267"/>
      <c r="BG57" s="1267"/>
      <c r="BH57" s="1267"/>
      <c r="BI57" s="1267"/>
      <c r="BJ57" s="1267"/>
      <c r="BK57" s="1267"/>
      <c r="BL57" s="1267"/>
      <c r="BM57" s="1267"/>
      <c r="BN57" s="1267"/>
      <c r="BO57" s="1267"/>
      <c r="BP57" s="1264">
        <v>61.1</v>
      </c>
      <c r="BQ57" s="1264"/>
      <c r="BR57" s="1264"/>
      <c r="BS57" s="1264"/>
      <c r="BT57" s="1264"/>
      <c r="BU57" s="1264"/>
      <c r="BV57" s="1264"/>
      <c r="BW57" s="1264"/>
      <c r="BX57" s="1264">
        <v>61.9</v>
      </c>
      <c r="BY57" s="1264"/>
      <c r="BZ57" s="1264"/>
      <c r="CA57" s="1264"/>
      <c r="CB57" s="1264"/>
      <c r="CC57" s="1264"/>
      <c r="CD57" s="1264"/>
      <c r="CE57" s="1264"/>
      <c r="CF57" s="1264">
        <v>62.7</v>
      </c>
      <c r="CG57" s="1264"/>
      <c r="CH57" s="1264"/>
      <c r="CI57" s="1264"/>
      <c r="CJ57" s="1264"/>
      <c r="CK57" s="1264"/>
      <c r="CL57" s="1264"/>
      <c r="CM57" s="1264"/>
      <c r="CN57" s="1264">
        <v>63.9</v>
      </c>
      <c r="CO57" s="1264"/>
      <c r="CP57" s="1264"/>
      <c r="CQ57" s="1264"/>
      <c r="CR57" s="1264"/>
      <c r="CS57" s="1264"/>
      <c r="CT57" s="1264"/>
      <c r="CU57" s="1264"/>
      <c r="CV57" s="1264">
        <v>64.8</v>
      </c>
      <c r="CW57" s="1264"/>
      <c r="CX57" s="1264"/>
      <c r="CY57" s="1264"/>
      <c r="CZ57" s="1264"/>
      <c r="DA57" s="1264"/>
      <c r="DB57" s="1264"/>
      <c r="DC57" s="1264"/>
      <c r="DD57" s="390"/>
      <c r="DE57" s="385"/>
    </row>
    <row r="58" spans="1:109" s="379" customFormat="1" ht="13.2" x14ac:dyDescent="0.2">
      <c r="A58" s="364"/>
      <c r="B58" s="385"/>
      <c r="G58" s="1270"/>
      <c r="H58" s="1270"/>
      <c r="I58" s="1268"/>
      <c r="J58" s="1268"/>
      <c r="K58" s="1271"/>
      <c r="L58" s="1271"/>
      <c r="M58" s="1271"/>
      <c r="N58" s="1271"/>
      <c r="AM58" s="364"/>
      <c r="AN58" s="1266"/>
      <c r="AO58" s="1266"/>
      <c r="AP58" s="1266"/>
      <c r="AQ58" s="1266"/>
      <c r="AR58" s="1266"/>
      <c r="AS58" s="1266"/>
      <c r="AT58" s="1266"/>
      <c r="AU58" s="1266"/>
      <c r="AV58" s="1266"/>
      <c r="AW58" s="1266"/>
      <c r="AX58" s="1266"/>
      <c r="AY58" s="1266"/>
      <c r="AZ58" s="1266"/>
      <c r="BA58" s="1266"/>
      <c r="BB58" s="1267"/>
      <c r="BC58" s="1267"/>
      <c r="BD58" s="1267"/>
      <c r="BE58" s="1267"/>
      <c r="BF58" s="1267"/>
      <c r="BG58" s="1267"/>
      <c r="BH58" s="1267"/>
      <c r="BI58" s="1267"/>
      <c r="BJ58" s="1267"/>
      <c r="BK58" s="1267"/>
      <c r="BL58" s="1267"/>
      <c r="BM58" s="1267"/>
      <c r="BN58" s="1267"/>
      <c r="BO58" s="1267"/>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390"/>
      <c r="DE58" s="385"/>
    </row>
    <row r="59" spans="1:109" s="379" customFormat="1" ht="13.2"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2"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2"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2"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2" x14ac:dyDescent="0.2">
      <c r="B63" s="383" t="s">
        <v>597</v>
      </c>
    </row>
    <row r="64" spans="1:109" ht="13.2" x14ac:dyDescent="0.2">
      <c r="B64" s="365"/>
      <c r="G64" s="380"/>
      <c r="I64" s="382"/>
      <c r="J64" s="382"/>
      <c r="K64" s="382"/>
      <c r="L64" s="382"/>
      <c r="M64" s="382"/>
      <c r="N64" s="381"/>
      <c r="AM64" s="380"/>
      <c r="AN64" s="380" t="s">
        <v>596</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2" x14ac:dyDescent="0.2">
      <c r="B65" s="365"/>
      <c r="AN65" s="1276" t="s">
        <v>595</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x14ac:dyDescent="0.2">
      <c r="B66" s="36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x14ac:dyDescent="0.2">
      <c r="B67" s="36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x14ac:dyDescent="0.2">
      <c r="B68" s="36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x14ac:dyDescent="0.2">
      <c r="B69" s="36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2" x14ac:dyDescent="0.2">
      <c r="B71" s="365"/>
      <c r="G71" s="374"/>
      <c r="I71" s="377"/>
      <c r="J71" s="376"/>
      <c r="K71" s="376"/>
      <c r="L71" s="375"/>
      <c r="M71" s="376"/>
      <c r="N71" s="375"/>
      <c r="AM71" s="374"/>
      <c r="AN71" s="364" t="s">
        <v>594</v>
      </c>
    </row>
    <row r="72" spans="2:107" ht="13.2" x14ac:dyDescent="0.2">
      <c r="B72" s="365"/>
      <c r="G72" s="1270"/>
      <c r="H72" s="1270"/>
      <c r="I72" s="1270"/>
      <c r="J72" s="1270"/>
      <c r="K72" s="373"/>
      <c r="L72" s="373"/>
      <c r="M72" s="372"/>
      <c r="N72" s="372"/>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66" t="s">
        <v>550</v>
      </c>
      <c r="BQ72" s="1266"/>
      <c r="BR72" s="1266"/>
      <c r="BS72" s="1266"/>
      <c r="BT72" s="1266"/>
      <c r="BU72" s="1266"/>
      <c r="BV72" s="1266"/>
      <c r="BW72" s="1266"/>
      <c r="BX72" s="1266" t="s">
        <v>551</v>
      </c>
      <c r="BY72" s="1266"/>
      <c r="BZ72" s="1266"/>
      <c r="CA72" s="1266"/>
      <c r="CB72" s="1266"/>
      <c r="CC72" s="1266"/>
      <c r="CD72" s="1266"/>
      <c r="CE72" s="1266"/>
      <c r="CF72" s="1266" t="s">
        <v>552</v>
      </c>
      <c r="CG72" s="1266"/>
      <c r="CH72" s="1266"/>
      <c r="CI72" s="1266"/>
      <c r="CJ72" s="1266"/>
      <c r="CK72" s="1266"/>
      <c r="CL72" s="1266"/>
      <c r="CM72" s="1266"/>
      <c r="CN72" s="1266" t="s">
        <v>553</v>
      </c>
      <c r="CO72" s="1266"/>
      <c r="CP72" s="1266"/>
      <c r="CQ72" s="1266"/>
      <c r="CR72" s="1266"/>
      <c r="CS72" s="1266"/>
      <c r="CT72" s="1266"/>
      <c r="CU72" s="1266"/>
      <c r="CV72" s="1266" t="s">
        <v>554</v>
      </c>
      <c r="CW72" s="1266"/>
      <c r="CX72" s="1266"/>
      <c r="CY72" s="1266"/>
      <c r="CZ72" s="1266"/>
      <c r="DA72" s="1266"/>
      <c r="DB72" s="1266"/>
      <c r="DC72" s="1266"/>
    </row>
    <row r="73" spans="2:107" ht="13.2" x14ac:dyDescent="0.2">
      <c r="B73" s="365"/>
      <c r="G73" s="1275"/>
      <c r="H73" s="1275"/>
      <c r="I73" s="1275"/>
      <c r="J73" s="1275"/>
      <c r="K73" s="1265"/>
      <c r="L73" s="1265"/>
      <c r="M73" s="1265"/>
      <c r="N73" s="1265"/>
      <c r="AM73" s="371"/>
      <c r="AN73" s="1267" t="s">
        <v>593</v>
      </c>
      <c r="AO73" s="1267"/>
      <c r="AP73" s="1267"/>
      <c r="AQ73" s="1267"/>
      <c r="AR73" s="1267"/>
      <c r="AS73" s="1267"/>
      <c r="AT73" s="1267"/>
      <c r="AU73" s="1267"/>
      <c r="AV73" s="1267"/>
      <c r="AW73" s="1267"/>
      <c r="AX73" s="1267"/>
      <c r="AY73" s="1267"/>
      <c r="AZ73" s="1267"/>
      <c r="BA73" s="1267"/>
      <c r="BB73" s="1267" t="s">
        <v>591</v>
      </c>
      <c r="BC73" s="1267"/>
      <c r="BD73" s="1267"/>
      <c r="BE73" s="1267"/>
      <c r="BF73" s="1267"/>
      <c r="BG73" s="1267"/>
      <c r="BH73" s="1267"/>
      <c r="BI73" s="1267"/>
      <c r="BJ73" s="1267"/>
      <c r="BK73" s="1267"/>
      <c r="BL73" s="1267"/>
      <c r="BM73" s="1267"/>
      <c r="BN73" s="1267"/>
      <c r="BO73" s="1267"/>
      <c r="BP73" s="1264">
        <v>1.2</v>
      </c>
      <c r="BQ73" s="1264"/>
      <c r="BR73" s="1264"/>
      <c r="BS73" s="1264"/>
      <c r="BT73" s="1264"/>
      <c r="BU73" s="1264"/>
      <c r="BV73" s="1264"/>
      <c r="BW73" s="1264"/>
      <c r="BX73" s="1264"/>
      <c r="BY73" s="1264"/>
      <c r="BZ73" s="1264"/>
      <c r="CA73" s="1264"/>
      <c r="CB73" s="1264"/>
      <c r="CC73" s="1264"/>
      <c r="CD73" s="1264"/>
      <c r="CE73" s="1264"/>
      <c r="CF73" s="1264"/>
      <c r="CG73" s="1264"/>
      <c r="CH73" s="1264"/>
      <c r="CI73" s="1264"/>
      <c r="CJ73" s="1264"/>
      <c r="CK73" s="1264"/>
      <c r="CL73" s="1264"/>
      <c r="CM73" s="1264"/>
      <c r="CN73" s="1264"/>
      <c r="CO73" s="1264"/>
      <c r="CP73" s="1264"/>
      <c r="CQ73" s="1264"/>
      <c r="CR73" s="1264"/>
      <c r="CS73" s="1264"/>
      <c r="CT73" s="1264"/>
      <c r="CU73" s="1264"/>
      <c r="CV73" s="1264"/>
      <c r="CW73" s="1264"/>
      <c r="CX73" s="1264"/>
      <c r="CY73" s="1264"/>
      <c r="CZ73" s="1264"/>
      <c r="DA73" s="1264"/>
      <c r="DB73" s="1264"/>
      <c r="DC73" s="1264"/>
    </row>
    <row r="74" spans="2:107" ht="13.2" x14ac:dyDescent="0.2">
      <c r="B74" s="365"/>
      <c r="G74" s="1275"/>
      <c r="H74" s="1275"/>
      <c r="I74" s="1275"/>
      <c r="J74" s="1275"/>
      <c r="K74" s="1265"/>
      <c r="L74" s="1265"/>
      <c r="M74" s="1265"/>
      <c r="N74" s="1265"/>
      <c r="AM74" s="371"/>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ht="13.2" x14ac:dyDescent="0.2">
      <c r="B75" s="365"/>
      <c r="G75" s="1275"/>
      <c r="H75" s="1275"/>
      <c r="I75" s="1270"/>
      <c r="J75" s="1270"/>
      <c r="K75" s="1271"/>
      <c r="L75" s="1271"/>
      <c r="M75" s="1271"/>
      <c r="N75" s="1271"/>
      <c r="AM75" s="371"/>
      <c r="AN75" s="1267"/>
      <c r="AO75" s="1267"/>
      <c r="AP75" s="1267"/>
      <c r="AQ75" s="1267"/>
      <c r="AR75" s="1267"/>
      <c r="AS75" s="1267"/>
      <c r="AT75" s="1267"/>
      <c r="AU75" s="1267"/>
      <c r="AV75" s="1267"/>
      <c r="AW75" s="1267"/>
      <c r="AX75" s="1267"/>
      <c r="AY75" s="1267"/>
      <c r="AZ75" s="1267"/>
      <c r="BA75" s="1267"/>
      <c r="BB75" s="1267" t="s">
        <v>590</v>
      </c>
      <c r="BC75" s="1267"/>
      <c r="BD75" s="1267"/>
      <c r="BE75" s="1267"/>
      <c r="BF75" s="1267"/>
      <c r="BG75" s="1267"/>
      <c r="BH75" s="1267"/>
      <c r="BI75" s="1267"/>
      <c r="BJ75" s="1267"/>
      <c r="BK75" s="1267"/>
      <c r="BL75" s="1267"/>
      <c r="BM75" s="1267"/>
      <c r="BN75" s="1267"/>
      <c r="BO75" s="1267"/>
      <c r="BP75" s="1264">
        <v>4</v>
      </c>
      <c r="BQ75" s="1264"/>
      <c r="BR75" s="1264"/>
      <c r="BS75" s="1264"/>
      <c r="BT75" s="1264"/>
      <c r="BU75" s="1264"/>
      <c r="BV75" s="1264"/>
      <c r="BW75" s="1264"/>
      <c r="BX75" s="1264">
        <v>3.1</v>
      </c>
      <c r="BY75" s="1264"/>
      <c r="BZ75" s="1264"/>
      <c r="CA75" s="1264"/>
      <c r="CB75" s="1264"/>
      <c r="CC75" s="1264"/>
      <c r="CD75" s="1264"/>
      <c r="CE75" s="1264"/>
      <c r="CF75" s="1264">
        <v>3.1</v>
      </c>
      <c r="CG75" s="1264"/>
      <c r="CH75" s="1264"/>
      <c r="CI75" s="1264"/>
      <c r="CJ75" s="1264"/>
      <c r="CK75" s="1264"/>
      <c r="CL75" s="1264"/>
      <c r="CM75" s="1264"/>
      <c r="CN75" s="1264">
        <v>2.8</v>
      </c>
      <c r="CO75" s="1264"/>
      <c r="CP75" s="1264"/>
      <c r="CQ75" s="1264"/>
      <c r="CR75" s="1264"/>
      <c r="CS75" s="1264"/>
      <c r="CT75" s="1264"/>
      <c r="CU75" s="1264"/>
      <c r="CV75" s="1264">
        <v>2.5</v>
      </c>
      <c r="CW75" s="1264"/>
      <c r="CX75" s="1264"/>
      <c r="CY75" s="1264"/>
      <c r="CZ75" s="1264"/>
      <c r="DA75" s="1264"/>
      <c r="DB75" s="1264"/>
      <c r="DC75" s="1264"/>
    </row>
    <row r="76" spans="2:107" ht="13.2" x14ac:dyDescent="0.2">
      <c r="B76" s="365"/>
      <c r="G76" s="1275"/>
      <c r="H76" s="1275"/>
      <c r="I76" s="1270"/>
      <c r="J76" s="1270"/>
      <c r="K76" s="1271"/>
      <c r="L76" s="1271"/>
      <c r="M76" s="1271"/>
      <c r="N76" s="1271"/>
      <c r="AM76" s="371"/>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ht="13.2" x14ac:dyDescent="0.2">
      <c r="B77" s="365"/>
      <c r="G77" s="1270"/>
      <c r="H77" s="1270"/>
      <c r="I77" s="1270"/>
      <c r="J77" s="1270"/>
      <c r="K77" s="1265"/>
      <c r="L77" s="1265"/>
      <c r="M77" s="1265"/>
      <c r="N77" s="1265"/>
      <c r="AN77" s="1266" t="s">
        <v>592</v>
      </c>
      <c r="AO77" s="1266"/>
      <c r="AP77" s="1266"/>
      <c r="AQ77" s="1266"/>
      <c r="AR77" s="1266"/>
      <c r="AS77" s="1266"/>
      <c r="AT77" s="1266"/>
      <c r="AU77" s="1266"/>
      <c r="AV77" s="1266"/>
      <c r="AW77" s="1266"/>
      <c r="AX77" s="1266"/>
      <c r="AY77" s="1266"/>
      <c r="AZ77" s="1266"/>
      <c r="BA77" s="1266"/>
      <c r="BB77" s="1267" t="s">
        <v>591</v>
      </c>
      <c r="BC77" s="1267"/>
      <c r="BD77" s="1267"/>
      <c r="BE77" s="1267"/>
      <c r="BF77" s="1267"/>
      <c r="BG77" s="1267"/>
      <c r="BH77" s="1267"/>
      <c r="BI77" s="1267"/>
      <c r="BJ77" s="1267"/>
      <c r="BK77" s="1267"/>
      <c r="BL77" s="1267"/>
      <c r="BM77" s="1267"/>
      <c r="BN77" s="1267"/>
      <c r="BO77" s="1267"/>
      <c r="BP77" s="1264">
        <v>34</v>
      </c>
      <c r="BQ77" s="1264"/>
      <c r="BR77" s="1264"/>
      <c r="BS77" s="1264"/>
      <c r="BT77" s="1264"/>
      <c r="BU77" s="1264"/>
      <c r="BV77" s="1264"/>
      <c r="BW77" s="1264"/>
      <c r="BX77" s="1264">
        <v>33.9</v>
      </c>
      <c r="BY77" s="1264"/>
      <c r="BZ77" s="1264"/>
      <c r="CA77" s="1264"/>
      <c r="CB77" s="1264"/>
      <c r="CC77" s="1264"/>
      <c r="CD77" s="1264"/>
      <c r="CE77" s="1264"/>
      <c r="CF77" s="1264">
        <v>31.5</v>
      </c>
      <c r="CG77" s="1264"/>
      <c r="CH77" s="1264"/>
      <c r="CI77" s="1264"/>
      <c r="CJ77" s="1264"/>
      <c r="CK77" s="1264"/>
      <c r="CL77" s="1264"/>
      <c r="CM77" s="1264"/>
      <c r="CN77" s="1264">
        <v>23.4</v>
      </c>
      <c r="CO77" s="1264"/>
      <c r="CP77" s="1264"/>
      <c r="CQ77" s="1264"/>
      <c r="CR77" s="1264"/>
      <c r="CS77" s="1264"/>
      <c r="CT77" s="1264"/>
      <c r="CU77" s="1264"/>
      <c r="CV77" s="1264">
        <v>18.2</v>
      </c>
      <c r="CW77" s="1264"/>
      <c r="CX77" s="1264"/>
      <c r="CY77" s="1264"/>
      <c r="CZ77" s="1264"/>
      <c r="DA77" s="1264"/>
      <c r="DB77" s="1264"/>
      <c r="DC77" s="1264"/>
    </row>
    <row r="78" spans="2:107" ht="13.2" x14ac:dyDescent="0.2">
      <c r="B78" s="365"/>
      <c r="G78" s="1270"/>
      <c r="H78" s="1270"/>
      <c r="I78" s="1270"/>
      <c r="J78" s="1270"/>
      <c r="K78" s="1265"/>
      <c r="L78" s="1265"/>
      <c r="M78" s="1265"/>
      <c r="N78" s="1265"/>
      <c r="AN78" s="1266"/>
      <c r="AO78" s="1266"/>
      <c r="AP78" s="1266"/>
      <c r="AQ78" s="1266"/>
      <c r="AR78" s="1266"/>
      <c r="AS78" s="1266"/>
      <c r="AT78" s="1266"/>
      <c r="AU78" s="1266"/>
      <c r="AV78" s="1266"/>
      <c r="AW78" s="1266"/>
      <c r="AX78" s="1266"/>
      <c r="AY78" s="1266"/>
      <c r="AZ78" s="1266"/>
      <c r="BA78" s="1266"/>
      <c r="BB78" s="1267"/>
      <c r="BC78" s="1267"/>
      <c r="BD78" s="1267"/>
      <c r="BE78" s="1267"/>
      <c r="BF78" s="1267"/>
      <c r="BG78" s="1267"/>
      <c r="BH78" s="1267"/>
      <c r="BI78" s="1267"/>
      <c r="BJ78" s="1267"/>
      <c r="BK78" s="1267"/>
      <c r="BL78" s="1267"/>
      <c r="BM78" s="1267"/>
      <c r="BN78" s="1267"/>
      <c r="BO78" s="1267"/>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ht="13.2" x14ac:dyDescent="0.2">
      <c r="B79" s="365"/>
      <c r="G79" s="1270"/>
      <c r="H79" s="1270"/>
      <c r="I79" s="1268"/>
      <c r="J79" s="1268"/>
      <c r="K79" s="1269"/>
      <c r="L79" s="1269"/>
      <c r="M79" s="1269"/>
      <c r="N79" s="1269"/>
      <c r="AN79" s="1266"/>
      <c r="AO79" s="1266"/>
      <c r="AP79" s="1266"/>
      <c r="AQ79" s="1266"/>
      <c r="AR79" s="1266"/>
      <c r="AS79" s="1266"/>
      <c r="AT79" s="1266"/>
      <c r="AU79" s="1266"/>
      <c r="AV79" s="1266"/>
      <c r="AW79" s="1266"/>
      <c r="AX79" s="1266"/>
      <c r="AY79" s="1266"/>
      <c r="AZ79" s="1266"/>
      <c r="BA79" s="1266"/>
      <c r="BB79" s="1267" t="s">
        <v>590</v>
      </c>
      <c r="BC79" s="1267"/>
      <c r="BD79" s="1267"/>
      <c r="BE79" s="1267"/>
      <c r="BF79" s="1267"/>
      <c r="BG79" s="1267"/>
      <c r="BH79" s="1267"/>
      <c r="BI79" s="1267"/>
      <c r="BJ79" s="1267"/>
      <c r="BK79" s="1267"/>
      <c r="BL79" s="1267"/>
      <c r="BM79" s="1267"/>
      <c r="BN79" s="1267"/>
      <c r="BO79" s="1267"/>
      <c r="BP79" s="1264">
        <v>5.9</v>
      </c>
      <c r="BQ79" s="1264"/>
      <c r="BR79" s="1264"/>
      <c r="BS79" s="1264"/>
      <c r="BT79" s="1264"/>
      <c r="BU79" s="1264"/>
      <c r="BV79" s="1264"/>
      <c r="BW79" s="1264"/>
      <c r="BX79" s="1264">
        <v>5.7</v>
      </c>
      <c r="BY79" s="1264"/>
      <c r="BZ79" s="1264"/>
      <c r="CA79" s="1264"/>
      <c r="CB79" s="1264"/>
      <c r="CC79" s="1264"/>
      <c r="CD79" s="1264"/>
      <c r="CE79" s="1264"/>
      <c r="CF79" s="1264">
        <v>5.4</v>
      </c>
      <c r="CG79" s="1264"/>
      <c r="CH79" s="1264"/>
      <c r="CI79" s="1264"/>
      <c r="CJ79" s="1264"/>
      <c r="CK79" s="1264"/>
      <c r="CL79" s="1264"/>
      <c r="CM79" s="1264"/>
      <c r="CN79" s="1264">
        <v>5.2</v>
      </c>
      <c r="CO79" s="1264"/>
      <c r="CP79" s="1264"/>
      <c r="CQ79" s="1264"/>
      <c r="CR79" s="1264"/>
      <c r="CS79" s="1264"/>
      <c r="CT79" s="1264"/>
      <c r="CU79" s="1264"/>
      <c r="CV79" s="1264">
        <v>5.2</v>
      </c>
      <c r="CW79" s="1264"/>
      <c r="CX79" s="1264"/>
      <c r="CY79" s="1264"/>
      <c r="CZ79" s="1264"/>
      <c r="DA79" s="1264"/>
      <c r="DB79" s="1264"/>
      <c r="DC79" s="1264"/>
    </row>
    <row r="80" spans="2:107" ht="13.2" x14ac:dyDescent="0.2">
      <c r="B80" s="365"/>
      <c r="G80" s="1270"/>
      <c r="H80" s="1270"/>
      <c r="I80" s="1268"/>
      <c r="J80" s="1268"/>
      <c r="K80" s="1269"/>
      <c r="L80" s="1269"/>
      <c r="M80" s="1269"/>
      <c r="N80" s="1269"/>
      <c r="AN80" s="1266"/>
      <c r="AO80" s="1266"/>
      <c r="AP80" s="1266"/>
      <c r="AQ80" s="1266"/>
      <c r="AR80" s="1266"/>
      <c r="AS80" s="1266"/>
      <c r="AT80" s="1266"/>
      <c r="AU80" s="1266"/>
      <c r="AV80" s="1266"/>
      <c r="AW80" s="1266"/>
      <c r="AX80" s="1266"/>
      <c r="AY80" s="1266"/>
      <c r="AZ80" s="1266"/>
      <c r="BA80" s="1266"/>
      <c r="BB80" s="1267"/>
      <c r="BC80" s="1267"/>
      <c r="BD80" s="1267"/>
      <c r="BE80" s="1267"/>
      <c r="BF80" s="1267"/>
      <c r="BG80" s="1267"/>
      <c r="BH80" s="1267"/>
      <c r="BI80" s="1267"/>
      <c r="BJ80" s="1267"/>
      <c r="BK80" s="1267"/>
      <c r="BL80" s="1267"/>
      <c r="BM80" s="1267"/>
      <c r="BN80" s="1267"/>
      <c r="BO80" s="1267"/>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ht="13.2" x14ac:dyDescent="0.2">
      <c r="B81" s="365"/>
    </row>
    <row r="82" spans="2:109" ht="16.2"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2"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2" x14ac:dyDescent="0.2">
      <c r="DD84" s="364"/>
      <c r="DE84" s="364"/>
    </row>
    <row r="85" spans="2:109" ht="13.2" x14ac:dyDescent="0.2">
      <c r="DD85" s="364"/>
      <c r="DE85" s="364"/>
    </row>
  </sheetData>
  <sheetProtection algorithmName="SHA-512" hashValue="MQxrFJSWHOfDjitGKPeWaJaPPRES5UGZMKfuMk5+q2l0K+d7DbRy7jSun8f4by104ZiRhHnfcXvNM4jlUJtgDw==" saltValue="P0xVgflHpl5SV9puvysiK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7EB42-F0D7-4750-BA9A-1FC473EBFA3A}">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497</v>
      </c>
    </row>
  </sheetData>
  <sheetProtection algorithmName="SHA-512" hashValue="BDTWONeISSv7wGhh1ZnE+El5joDgojenfPLeHHYGCAHFvwcMITuH94OWPK8jxjihGRh3BGroYRWU8d6Qkb6pmA==" saltValue="b+TwMv7IEtjnFO/Wf38d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20E7A-638A-4CB2-8EB6-451F73BAD4CF}">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497</v>
      </c>
    </row>
  </sheetData>
  <sheetProtection algorithmName="SHA-512" hashValue="ntwVtgnkOi/WD7Ml96EeW4KKNFwsv5lUW5Vjy1fNeqLj3zGsv9C3cU3et355VZrsIaAGuOe/nGb9cRRWLbqc5Q==" saltValue="v8i1sDPQyYC9zTMFq2sV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547</v>
      </c>
      <c r="G2" s="151"/>
      <c r="H2" s="152"/>
    </row>
    <row r="3" spans="1:8" x14ac:dyDescent="0.2">
      <c r="A3" s="148" t="s">
        <v>540</v>
      </c>
      <c r="B3" s="153"/>
      <c r="C3" s="154"/>
      <c r="D3" s="155">
        <v>24939</v>
      </c>
      <c r="E3" s="156"/>
      <c r="F3" s="157">
        <v>46457</v>
      </c>
      <c r="G3" s="158"/>
      <c r="H3" s="159"/>
    </row>
    <row r="4" spans="1:8" x14ac:dyDescent="0.2">
      <c r="A4" s="160"/>
      <c r="B4" s="161"/>
      <c r="C4" s="162"/>
      <c r="D4" s="163">
        <v>20777</v>
      </c>
      <c r="E4" s="164"/>
      <c r="F4" s="165">
        <v>24020</v>
      </c>
      <c r="G4" s="166"/>
      <c r="H4" s="167"/>
    </row>
    <row r="5" spans="1:8" x14ac:dyDescent="0.2">
      <c r="A5" s="148" t="s">
        <v>542</v>
      </c>
      <c r="B5" s="153"/>
      <c r="C5" s="154"/>
      <c r="D5" s="155">
        <v>22443</v>
      </c>
      <c r="E5" s="156"/>
      <c r="F5" s="157">
        <v>51849</v>
      </c>
      <c r="G5" s="158"/>
      <c r="H5" s="159"/>
    </row>
    <row r="6" spans="1:8" x14ac:dyDescent="0.2">
      <c r="A6" s="160"/>
      <c r="B6" s="161"/>
      <c r="C6" s="162"/>
      <c r="D6" s="163">
        <v>18723</v>
      </c>
      <c r="E6" s="164"/>
      <c r="F6" s="165">
        <v>26326</v>
      </c>
      <c r="G6" s="166"/>
      <c r="H6" s="167"/>
    </row>
    <row r="7" spans="1:8" x14ac:dyDescent="0.2">
      <c r="A7" s="148" t="s">
        <v>543</v>
      </c>
      <c r="B7" s="153"/>
      <c r="C7" s="154"/>
      <c r="D7" s="155">
        <v>19696</v>
      </c>
      <c r="E7" s="156"/>
      <c r="F7" s="157">
        <v>52191</v>
      </c>
      <c r="G7" s="158"/>
      <c r="H7" s="159"/>
    </row>
    <row r="8" spans="1:8" x14ac:dyDescent="0.2">
      <c r="A8" s="160"/>
      <c r="B8" s="161"/>
      <c r="C8" s="162"/>
      <c r="D8" s="163">
        <v>14060</v>
      </c>
      <c r="E8" s="164"/>
      <c r="F8" s="165">
        <v>26807</v>
      </c>
      <c r="G8" s="166"/>
      <c r="H8" s="167"/>
    </row>
    <row r="9" spans="1:8" x14ac:dyDescent="0.2">
      <c r="A9" s="148" t="s">
        <v>544</v>
      </c>
      <c r="B9" s="153"/>
      <c r="C9" s="154"/>
      <c r="D9" s="155">
        <v>25742</v>
      </c>
      <c r="E9" s="156"/>
      <c r="F9" s="157">
        <v>48105</v>
      </c>
      <c r="G9" s="158"/>
      <c r="H9" s="159"/>
    </row>
    <row r="10" spans="1:8" x14ac:dyDescent="0.2">
      <c r="A10" s="160"/>
      <c r="B10" s="161"/>
      <c r="C10" s="162"/>
      <c r="D10" s="163">
        <v>15470</v>
      </c>
      <c r="E10" s="164"/>
      <c r="F10" s="165">
        <v>24072</v>
      </c>
      <c r="G10" s="166"/>
      <c r="H10" s="167"/>
    </row>
    <row r="11" spans="1:8" x14ac:dyDescent="0.2">
      <c r="A11" s="148" t="s">
        <v>545</v>
      </c>
      <c r="B11" s="153"/>
      <c r="C11" s="154"/>
      <c r="D11" s="155">
        <v>38226</v>
      </c>
      <c r="E11" s="156"/>
      <c r="F11" s="157">
        <v>47446</v>
      </c>
      <c r="G11" s="158"/>
      <c r="H11" s="159"/>
    </row>
    <row r="12" spans="1:8" x14ac:dyDescent="0.2">
      <c r="A12" s="160"/>
      <c r="B12" s="161"/>
      <c r="C12" s="168"/>
      <c r="D12" s="163">
        <v>23963</v>
      </c>
      <c r="E12" s="164"/>
      <c r="F12" s="165">
        <v>24371</v>
      </c>
      <c r="G12" s="166"/>
      <c r="H12" s="167"/>
    </row>
    <row r="13" spans="1:8" x14ac:dyDescent="0.2">
      <c r="A13" s="148"/>
      <c r="B13" s="153"/>
      <c r="C13" s="169"/>
      <c r="D13" s="170">
        <v>26209</v>
      </c>
      <c r="E13" s="171"/>
      <c r="F13" s="172">
        <v>49210</v>
      </c>
      <c r="G13" s="173"/>
      <c r="H13" s="159"/>
    </row>
    <row r="14" spans="1:8" x14ac:dyDescent="0.2">
      <c r="A14" s="160"/>
      <c r="B14" s="161"/>
      <c r="C14" s="162"/>
      <c r="D14" s="163">
        <v>18599</v>
      </c>
      <c r="E14" s="164"/>
      <c r="F14" s="165">
        <v>25119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3.6</v>
      </c>
      <c r="C19" s="174">
        <f>ROUND(VALUE(SUBSTITUTE(実質収支比率等に係る経年分析!G$48,"▲","-")),2)</f>
        <v>5.76</v>
      </c>
      <c r="D19" s="174">
        <f>ROUND(VALUE(SUBSTITUTE(実質収支比率等に係る経年分析!H$48,"▲","-")),2)</f>
        <v>4.3899999999999997</v>
      </c>
      <c r="E19" s="174">
        <f>ROUND(VALUE(SUBSTITUTE(実質収支比率等に係る経年分析!I$48,"▲","-")),2)</f>
        <v>6.12</v>
      </c>
      <c r="F19" s="174">
        <f>ROUND(VALUE(SUBSTITUTE(実質収支比率等に係る経年分析!J$48,"▲","-")),2)</f>
        <v>6.74</v>
      </c>
    </row>
    <row r="20" spans="1:11" x14ac:dyDescent="0.2">
      <c r="A20" s="174" t="s">
        <v>57</v>
      </c>
      <c r="B20" s="174">
        <f>ROUND(VALUE(SUBSTITUTE(実質収支比率等に係る経年分析!F$47,"▲","-")),2)</f>
        <v>5.72</v>
      </c>
      <c r="C20" s="174">
        <f>ROUND(VALUE(SUBSTITUTE(実質収支比率等に係る経年分析!G$47,"▲","-")),2)</f>
        <v>7.15</v>
      </c>
      <c r="D20" s="174">
        <f>ROUND(VALUE(SUBSTITUTE(実質収支比率等に係る経年分析!H$47,"▲","-")),2)</f>
        <v>9.7799999999999994</v>
      </c>
      <c r="E20" s="174">
        <f>ROUND(VALUE(SUBSTITUTE(実質収支比率等に係る経年分析!I$47,"▲","-")),2)</f>
        <v>14.6</v>
      </c>
      <c r="F20" s="174">
        <f>ROUND(VALUE(SUBSTITUTE(実質収支比率等に係る経年分析!J$47,"▲","-")),2)</f>
        <v>14.32</v>
      </c>
    </row>
    <row r="21" spans="1:11" x14ac:dyDescent="0.2">
      <c r="A21" s="174" t="s">
        <v>58</v>
      </c>
      <c r="B21" s="174">
        <f>IF(ISNUMBER(VALUE(SUBSTITUTE(実質収支比率等に係る経年分析!F$49,"▲","-"))),ROUND(VALUE(SUBSTITUTE(実質収支比率等に係る経年分析!F$49,"▲","-")),2),NA())</f>
        <v>3.2</v>
      </c>
      <c r="C21" s="174">
        <f>IF(ISNUMBER(VALUE(SUBSTITUTE(実質収支比率等に係る経年分析!G$49,"▲","-"))),ROUND(VALUE(SUBSTITUTE(実質収支比率等に係る経年分析!G$49,"▲","-")),2),NA())</f>
        <v>3.67</v>
      </c>
      <c r="D21" s="174">
        <f>IF(ISNUMBER(VALUE(SUBSTITUTE(実質収支比率等に係る経年分析!H$49,"▲","-"))),ROUND(VALUE(SUBSTITUTE(実質収支比率等に係る経年分析!H$49,"▲","-")),2),NA())</f>
        <v>1.6</v>
      </c>
      <c r="E21" s="174">
        <f>IF(ISNUMBER(VALUE(SUBSTITUTE(実質収支比率等に係る経年分析!I$49,"▲","-"))),ROUND(VALUE(SUBSTITUTE(実質収支比率等に係る経年分析!I$49,"▲","-")),2),NA())</f>
        <v>7.11</v>
      </c>
      <c r="F21" s="174">
        <f>IF(ISNUMBER(VALUE(SUBSTITUTE(実質収支比率等に係る経年分析!J$49,"▲","-"))),ROUND(VALUE(SUBSTITUTE(実質収支比率等に係る経年分析!J$49,"▲","-")),2),NA())</f>
        <v>0.24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母子父子寡婦福祉資金貸付金特別会計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0.28000000000000003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0.28000000000000003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v>
      </c>
    </row>
    <row r="31" spans="1:11" x14ac:dyDescent="0.2">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1.0900000000000001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0.99</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1.02</v>
      </c>
    </row>
    <row r="33" spans="1:16" x14ac:dyDescent="0.2">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3.86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4.6100000000000003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4.83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4.72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4.58</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4.8499999999999996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5.86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6.21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3.59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6.73</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7.36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6.73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9.2799999999999994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9.8699999999999992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11801</v>
      </c>
      <c r="E42" s="176"/>
      <c r="F42" s="176"/>
      <c r="G42" s="176">
        <f>'実質公債費比率（分子）の構造'!L$52</f>
        <v>11071</v>
      </c>
      <c r="H42" s="176"/>
      <c r="I42" s="176"/>
      <c r="J42" s="176">
        <f>'実質公債費比率（分子）の構造'!M$52</f>
        <v>11117</v>
      </c>
      <c r="K42" s="176"/>
      <c r="L42" s="176"/>
      <c r="M42" s="176">
        <f>'実質公債費比率（分子）の構造'!N$52</f>
        <v>11201</v>
      </c>
      <c r="N42" s="176"/>
      <c r="O42" s="176"/>
      <c r="P42" s="176">
        <f>'実質公債費比率（分子）の構造'!O$52</f>
        <v>11234</v>
      </c>
    </row>
    <row r="43" spans="1:16" x14ac:dyDescent="0.2">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375</v>
      </c>
      <c r="C45" s="176"/>
      <c r="D45" s="176"/>
      <c r="E45" s="176">
        <f>'実質公債費比率（分子）の構造'!L$49</f>
        <v>443</v>
      </c>
      <c r="F45" s="176"/>
      <c r="G45" s="176"/>
      <c r="H45" s="176">
        <f>'実質公債費比率（分子）の構造'!M$49</f>
        <v>392</v>
      </c>
      <c r="I45" s="176"/>
      <c r="J45" s="176"/>
      <c r="K45" s="176">
        <f>'実質公債費比率（分子）の構造'!N$49</f>
        <v>431</v>
      </c>
      <c r="L45" s="176"/>
      <c r="M45" s="176"/>
      <c r="N45" s="176">
        <f>'実質公債費比率（分子）の構造'!O$49</f>
        <v>415</v>
      </c>
      <c r="O45" s="176"/>
      <c r="P45" s="176"/>
    </row>
    <row r="46" spans="1:16" x14ac:dyDescent="0.2">
      <c r="A46" s="176" t="s">
        <v>68</v>
      </c>
      <c r="B46" s="176">
        <f>'実質公債費比率（分子）の構造'!K$48</f>
        <v>3268</v>
      </c>
      <c r="C46" s="176"/>
      <c r="D46" s="176"/>
      <c r="E46" s="176">
        <f>'実質公債費比率（分子）の構造'!L$48</f>
        <v>3229</v>
      </c>
      <c r="F46" s="176"/>
      <c r="G46" s="176"/>
      <c r="H46" s="176">
        <f>'実質公債費比率（分子）の構造'!M$48</f>
        <v>3253</v>
      </c>
      <c r="I46" s="176"/>
      <c r="J46" s="176"/>
      <c r="K46" s="176">
        <f>'実質公債費比率（分子）の構造'!N$48</f>
        <v>3273</v>
      </c>
      <c r="L46" s="176"/>
      <c r="M46" s="176"/>
      <c r="N46" s="176">
        <f>'実質公債費比率（分子）の構造'!O$48</f>
        <v>3271</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10084</v>
      </c>
      <c r="C49" s="176"/>
      <c r="D49" s="176"/>
      <c r="E49" s="176">
        <f>'実質公債費比率（分子）の構造'!L$45</f>
        <v>9337</v>
      </c>
      <c r="F49" s="176"/>
      <c r="G49" s="176"/>
      <c r="H49" s="176">
        <f>'実質公債費比率（分子）の構造'!M$45</f>
        <v>9807</v>
      </c>
      <c r="I49" s="176"/>
      <c r="J49" s="176"/>
      <c r="K49" s="176">
        <f>'実質公債費比率（分子）の構造'!N$45</f>
        <v>9617</v>
      </c>
      <c r="L49" s="176"/>
      <c r="M49" s="176"/>
      <c r="N49" s="176">
        <f>'実質公債費比率（分子）の構造'!O$45</f>
        <v>9297</v>
      </c>
      <c r="O49" s="176"/>
      <c r="P49" s="176"/>
    </row>
    <row r="50" spans="1:16" x14ac:dyDescent="0.2">
      <c r="A50" s="176" t="s">
        <v>72</v>
      </c>
      <c r="B50" s="176" t="e">
        <f>NA()</f>
        <v>#N/A</v>
      </c>
      <c r="C50" s="176">
        <f>IF(ISNUMBER('実質公債費比率（分子）の構造'!K$53),'実質公債費比率（分子）の構造'!K$53,NA())</f>
        <v>1926</v>
      </c>
      <c r="D50" s="176" t="e">
        <f>NA()</f>
        <v>#N/A</v>
      </c>
      <c r="E50" s="176" t="e">
        <f>NA()</f>
        <v>#N/A</v>
      </c>
      <c r="F50" s="176">
        <f>IF(ISNUMBER('実質公債費比率（分子）の構造'!L$53),'実質公債費比率（分子）の構造'!L$53,NA())</f>
        <v>1938</v>
      </c>
      <c r="G50" s="176" t="e">
        <f>NA()</f>
        <v>#N/A</v>
      </c>
      <c r="H50" s="176" t="e">
        <f>NA()</f>
        <v>#N/A</v>
      </c>
      <c r="I50" s="176">
        <f>IF(ISNUMBER('実質公債費比率（分子）の構造'!M$53),'実質公債費比率（分子）の構造'!M$53,NA())</f>
        <v>2335</v>
      </c>
      <c r="J50" s="176" t="e">
        <f>NA()</f>
        <v>#N/A</v>
      </c>
      <c r="K50" s="176" t="e">
        <f>NA()</f>
        <v>#N/A</v>
      </c>
      <c r="L50" s="176">
        <f>IF(ISNUMBER('実質公債費比率（分子）の構造'!N$53),'実質公債費比率（分子）の構造'!N$53,NA())</f>
        <v>2120</v>
      </c>
      <c r="M50" s="176" t="e">
        <f>NA()</f>
        <v>#N/A</v>
      </c>
      <c r="N50" s="176" t="e">
        <f>NA()</f>
        <v>#N/A</v>
      </c>
      <c r="O50" s="176">
        <f>IF(ISNUMBER('実質公債費比率（分子）の構造'!O$53),'実質公債費比率（分子）の構造'!O$53,NA())</f>
        <v>1749</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45</v>
      </c>
      <c r="B56" s="175"/>
      <c r="C56" s="175"/>
      <c r="D56" s="175">
        <f>'将来負担比率（分子）の構造'!I$52</f>
        <v>95330</v>
      </c>
      <c r="E56" s="175"/>
      <c r="F56" s="175"/>
      <c r="G56" s="175">
        <f>'将来負担比率（分子）の構造'!J$52</f>
        <v>95373</v>
      </c>
      <c r="H56" s="175"/>
      <c r="I56" s="175"/>
      <c r="J56" s="175">
        <f>'将来負担比率（分子）の構造'!K$52</f>
        <v>96914</v>
      </c>
      <c r="K56" s="175"/>
      <c r="L56" s="175"/>
      <c r="M56" s="175">
        <f>'将来負担比率（分子）の構造'!L$52</f>
        <v>98223</v>
      </c>
      <c r="N56" s="175"/>
      <c r="O56" s="175"/>
      <c r="P56" s="175">
        <f>'将来負担比率（分子）の構造'!M$52</f>
        <v>97675</v>
      </c>
    </row>
    <row r="57" spans="1:16" x14ac:dyDescent="0.2">
      <c r="A57" s="175" t="s">
        <v>44</v>
      </c>
      <c r="B57" s="175"/>
      <c r="C57" s="175"/>
      <c r="D57" s="175">
        <f>'将来負担比率（分子）の構造'!I$51</f>
        <v>33228</v>
      </c>
      <c r="E57" s="175"/>
      <c r="F57" s="175"/>
      <c r="G57" s="175">
        <f>'将来負担比率（分子）の構造'!J$51</f>
        <v>34067</v>
      </c>
      <c r="H57" s="175"/>
      <c r="I57" s="175"/>
      <c r="J57" s="175">
        <f>'将来負担比率（分子）の構造'!K$51</f>
        <v>33815</v>
      </c>
      <c r="K57" s="175"/>
      <c r="L57" s="175"/>
      <c r="M57" s="175">
        <f>'将来負担比率（分子）の構造'!L$51</f>
        <v>34034</v>
      </c>
      <c r="N57" s="175"/>
      <c r="O57" s="175"/>
      <c r="P57" s="175">
        <f>'将来負担比率（分子）の構造'!M$51</f>
        <v>32749</v>
      </c>
    </row>
    <row r="58" spans="1:16" x14ac:dyDescent="0.2">
      <c r="A58" s="175" t="s">
        <v>43</v>
      </c>
      <c r="B58" s="175"/>
      <c r="C58" s="175"/>
      <c r="D58" s="175">
        <f>'将来負担比率（分子）の構造'!I$50</f>
        <v>14759</v>
      </c>
      <c r="E58" s="175"/>
      <c r="F58" s="175"/>
      <c r="G58" s="175">
        <f>'将来負担比率（分子）の構造'!J$50</f>
        <v>18605</v>
      </c>
      <c r="H58" s="175"/>
      <c r="I58" s="175"/>
      <c r="J58" s="175">
        <f>'将来負担比率（分子）の構造'!K$50</f>
        <v>22746</v>
      </c>
      <c r="K58" s="175"/>
      <c r="L58" s="175"/>
      <c r="M58" s="175">
        <f>'将来負担比率（分子）の構造'!L$50</f>
        <v>30714</v>
      </c>
      <c r="N58" s="175"/>
      <c r="O58" s="175"/>
      <c r="P58" s="175">
        <f>'将来負担比率（分子）の構造'!M$50</f>
        <v>31110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4</v>
      </c>
      <c r="C61" s="175"/>
      <c r="D61" s="175"/>
      <c r="E61" s="175">
        <f>'将来負担比率（分子）の構造'!J$46</f>
        <v>3</v>
      </c>
      <c r="F61" s="175"/>
      <c r="G61" s="175"/>
      <c r="H61" s="175">
        <f>'将来負担比率（分子）の構造'!K$46</f>
        <v>2</v>
      </c>
      <c r="I61" s="175"/>
      <c r="J61" s="175"/>
      <c r="K61" s="175">
        <f>'将来負担比率（分子）の構造'!L$46</f>
        <v>0</v>
      </c>
      <c r="L61" s="175"/>
      <c r="M61" s="175"/>
      <c r="N61" s="175">
        <f>'将来負担比率（分子）の構造'!M$46</f>
        <v>0</v>
      </c>
      <c r="O61" s="175"/>
      <c r="P61" s="175"/>
    </row>
    <row r="62" spans="1:16" x14ac:dyDescent="0.2">
      <c r="A62" s="175" t="s">
        <v>37</v>
      </c>
      <c r="B62" s="175">
        <f>'将来負担比率（分子）の構造'!I$45</f>
        <v>18124</v>
      </c>
      <c r="C62" s="175"/>
      <c r="D62" s="175"/>
      <c r="E62" s="175">
        <f>'将来負担比率（分子）の構造'!J$45</f>
        <v>19044</v>
      </c>
      <c r="F62" s="175"/>
      <c r="G62" s="175"/>
      <c r="H62" s="175">
        <f>'将来負担比率（分子）の構造'!K$45</f>
        <v>18904</v>
      </c>
      <c r="I62" s="175"/>
      <c r="J62" s="175"/>
      <c r="K62" s="175">
        <f>'将来負担比率（分子）の構造'!L$45</f>
        <v>19077</v>
      </c>
      <c r="L62" s="175"/>
      <c r="M62" s="175"/>
      <c r="N62" s="175">
        <f>'将来負担比率（分子）の構造'!M$45</f>
        <v>19055</v>
      </c>
      <c r="O62" s="175"/>
      <c r="P62" s="175"/>
    </row>
    <row r="63" spans="1:16" x14ac:dyDescent="0.2">
      <c r="A63" s="175" t="s">
        <v>36</v>
      </c>
      <c r="B63" s="175">
        <f>'将来負担比率（分子）の構造'!I$44</f>
        <v>7492</v>
      </c>
      <c r="C63" s="175"/>
      <c r="D63" s="175"/>
      <c r="E63" s="175">
        <f>'将来負担比率（分子）の構造'!J$44</f>
        <v>6831</v>
      </c>
      <c r="F63" s="175"/>
      <c r="G63" s="175"/>
      <c r="H63" s="175">
        <f>'将来負担比率（分子）の構造'!K$44</f>
        <v>6087</v>
      </c>
      <c r="I63" s="175"/>
      <c r="J63" s="175"/>
      <c r="K63" s="175">
        <f>'将来負担比率（分子）の構造'!L$44</f>
        <v>5335</v>
      </c>
      <c r="L63" s="175"/>
      <c r="M63" s="175"/>
      <c r="N63" s="175">
        <f>'将来負担比率（分子）の構造'!M$44</f>
        <v>4580</v>
      </c>
      <c r="O63" s="175"/>
      <c r="P63" s="175"/>
    </row>
    <row r="64" spans="1:16" x14ac:dyDescent="0.2">
      <c r="A64" s="175" t="s">
        <v>35</v>
      </c>
      <c r="B64" s="175">
        <f>'将来負担比率（分子）の構造'!I$43</f>
        <v>29590</v>
      </c>
      <c r="C64" s="175"/>
      <c r="D64" s="175"/>
      <c r="E64" s="175">
        <f>'将来負担比率（分子）の構造'!J$43</f>
        <v>31010</v>
      </c>
      <c r="F64" s="175"/>
      <c r="G64" s="175"/>
      <c r="H64" s="175">
        <f>'将来負担比率（分子）の構造'!K$43</f>
        <v>31643</v>
      </c>
      <c r="I64" s="175"/>
      <c r="J64" s="175"/>
      <c r="K64" s="175">
        <f>'将来負担比率（分子）の構造'!L$43</f>
        <v>31529</v>
      </c>
      <c r="L64" s="175"/>
      <c r="M64" s="175"/>
      <c r="N64" s="175">
        <f>'将来負担比率（分子）の構造'!M$43</f>
        <v>30635</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89031</v>
      </c>
      <c r="C66" s="175"/>
      <c r="D66" s="175"/>
      <c r="E66" s="175">
        <f>'将来負担比率（分子）の構造'!J$41</f>
        <v>87944</v>
      </c>
      <c r="F66" s="175"/>
      <c r="G66" s="175"/>
      <c r="H66" s="175">
        <f>'将来負担比率（分子）の構造'!K$41</f>
        <v>87473</v>
      </c>
      <c r="I66" s="175"/>
      <c r="J66" s="175"/>
      <c r="K66" s="175">
        <f>'将来負担比率（分子）の構造'!L$41</f>
        <v>90151</v>
      </c>
      <c r="L66" s="175"/>
      <c r="M66" s="175"/>
      <c r="N66" s="175">
        <f>'将来負担比率（分子）の構造'!M$41</f>
        <v>90628</v>
      </c>
      <c r="O66" s="175"/>
      <c r="P66" s="175"/>
    </row>
    <row r="67" spans="1:16" x14ac:dyDescent="0.2">
      <c r="A67" s="175" t="s">
        <v>76</v>
      </c>
      <c r="B67" s="175" t="e">
        <f>NA()</f>
        <v>#N/A</v>
      </c>
      <c r="C67" s="175">
        <f>IF(ISNUMBER('将来負担比率（分子）の構造'!I$53), IF('将来負担比率（分子）の構造'!I$53 &lt; 0, 0, '将来負担比率（分子）の構造'!I$53), NA())</f>
        <v>924</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8481</v>
      </c>
      <c r="C72" s="179">
        <f>基金残高に係る経年分析!G55</f>
        <v>13182</v>
      </c>
      <c r="D72" s="179">
        <f>基金残高に係る経年分析!H55</f>
        <v>12871</v>
      </c>
    </row>
    <row r="73" spans="1:16" x14ac:dyDescent="0.2">
      <c r="A73" s="178" t="s">
        <v>79</v>
      </c>
      <c r="B73" s="179">
        <f>基金残高に係る経年分析!F56</f>
        <v>1518</v>
      </c>
      <c r="C73" s="179">
        <f>基金残高に係る経年分析!G56</f>
        <v>3851</v>
      </c>
      <c r="D73" s="179">
        <f>基金残高に係る経年分析!H56</f>
        <v>3711</v>
      </c>
    </row>
    <row r="74" spans="1:16" x14ac:dyDescent="0.2">
      <c r="A74" s="178" t="s">
        <v>80</v>
      </c>
      <c r="B74" s="179">
        <f>基金残高に係る経年分析!F57</f>
        <v>9490</v>
      </c>
      <c r="C74" s="179">
        <f>基金残高に係る経年分析!G57</f>
        <v>10834</v>
      </c>
      <c r="D74" s="179">
        <f>基金残高に係る経年分析!H57</f>
        <v>11927</v>
      </c>
    </row>
  </sheetData>
  <sheetProtection algorithmName="SHA-512" hashValue="bppLqHj9KGmrMclNoVZqQ/9vslpCHGVu4yfORoStGfJl6kdC/9woNQDMK+JFtLcRMiBjGJMYALNRpj+nbKDvjQ==" saltValue="rs2w+jWPIi8XdcydDeiXr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大輝</cp:lastModifiedBy>
  <dcterms:modified xsi:type="dcterms:W3CDTF">2024-09-25T06:51:01Z</dcterms:modified>
</cp:coreProperties>
</file>