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中国武漢市肺炎（新型コロナウイルス）\★報道提供\★週報\変異株週報（水曜日R4.6.22~）\03_R6年\"/>
    </mc:Choice>
  </mc:AlternateContent>
  <xr:revisionPtr revIDLastSave="0" documentId="13_ncr:1_{DDCB7FC5-626F-4B0D-A1C4-59D651C82422}" xr6:coauthVersionLast="47" xr6:coauthVersionMax="47" xr10:uidLastSave="{00000000-0000-0000-0000-000000000000}"/>
  <bookViews>
    <workbookView xWindow="22932" yWindow="-108" windowWidth="23256" windowHeight="13176" xr2:uid="{00000000-000D-0000-FFFF-FFFF00000000}"/>
  </bookViews>
  <sheets>
    <sheet name="ゲノム解析結果" sheetId="1" r:id="rId1"/>
  </sheets>
  <definedNames>
    <definedName name="_Order1" hidden="1">255</definedName>
    <definedName name="_xlnm.Print_Area" localSheetId="0">ゲノム解析結果!$A$1:$M$25</definedName>
    <definedName name="その他">#REF!</definedName>
    <definedName name="児童福祉施設">#REF!</definedName>
    <definedName name="身体障がい福祉施設">#REF!</definedName>
    <definedName name="精神保健福祉施設">#REF!</definedName>
    <definedName name="知的障がい福祉施設">#REF!</definedName>
    <definedName name="母子・寡婦福祉施設">#REF!</definedName>
    <definedName name="老人福祉施設">#REF!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0" i="1" l="1"/>
  <c r="K13" i="1"/>
  <c r="J13" i="1"/>
  <c r="H13" i="1"/>
  <c r="F13" i="1"/>
  <c r="D13" i="1"/>
  <c r="K20" i="1"/>
  <c r="K11" i="1"/>
  <c r="K12" i="1"/>
  <c r="K14" i="1"/>
  <c r="K15" i="1"/>
  <c r="K16" i="1"/>
  <c r="K17" i="1"/>
  <c r="K18" i="1"/>
  <c r="K19" i="1"/>
  <c r="J20" i="1"/>
  <c r="J19" i="1"/>
  <c r="H19" i="1"/>
  <c r="F19" i="1"/>
  <c r="D19" i="1"/>
  <c r="J11" i="1"/>
  <c r="D12" i="1"/>
  <c r="D11" i="1"/>
  <c r="D20" i="1"/>
  <c r="J12" i="1"/>
  <c r="J14" i="1"/>
  <c r="J15" i="1"/>
  <c r="J16" i="1"/>
  <c r="J17" i="1"/>
  <c r="J18" i="1"/>
  <c r="J10" i="1"/>
  <c r="H11" i="1"/>
  <c r="H12" i="1"/>
  <c r="H14" i="1"/>
  <c r="H15" i="1"/>
  <c r="H16" i="1"/>
  <c r="H17" i="1"/>
  <c r="H18" i="1"/>
  <c r="H20" i="1"/>
  <c r="H10" i="1"/>
  <c r="F11" i="1"/>
  <c r="F12" i="1"/>
  <c r="F14" i="1"/>
  <c r="F15" i="1"/>
  <c r="F16" i="1"/>
  <c r="F17" i="1"/>
  <c r="F18" i="1"/>
  <c r="F20" i="1"/>
  <c r="F10" i="1"/>
  <c r="D14" i="1"/>
  <c r="D15" i="1"/>
  <c r="D16" i="1"/>
  <c r="D17" i="1"/>
  <c r="D18" i="1"/>
  <c r="D10" i="1"/>
  <c r="L10" i="1" l="1"/>
  <c r="L13" i="1"/>
  <c r="L16" i="1"/>
  <c r="L20" i="1"/>
  <c r="L17" i="1"/>
  <c r="L15" i="1"/>
  <c r="L18" i="1"/>
  <c r="L19" i="1"/>
  <c r="L11" i="1"/>
  <c r="L14" i="1"/>
  <c r="L12" i="1"/>
</calcChain>
</file>

<file path=xl/sharedStrings.xml><?xml version="1.0" encoding="utf-8"?>
<sst xmlns="http://schemas.openxmlformats.org/spreadsheetml/2006/main" count="37" uniqueCount="29">
  <si>
    <t>（毎週木曜日に公表）</t>
    <rPh sb="1" eb="3">
      <t>マイシュウ</t>
    </rPh>
    <rPh sb="3" eb="6">
      <t>モクヨウビ</t>
    </rPh>
    <rPh sb="7" eb="9">
      <t>コウヒョウ</t>
    </rPh>
    <phoneticPr fontId="5"/>
  </si>
  <si>
    <t>○ゲノム解析結果</t>
    <rPh sb="4" eb="6">
      <t>カイセキ</t>
    </rPh>
    <rPh sb="6" eb="8">
      <t>ケッカ</t>
    </rPh>
    <phoneticPr fontId="5"/>
  </si>
  <si>
    <t>結果判明日</t>
    <rPh sb="0" eb="2">
      <t>ケッカ</t>
    </rPh>
    <rPh sb="2" eb="4">
      <t>ハンメイ</t>
    </rPh>
    <rPh sb="4" eb="5">
      <t>ビ</t>
    </rPh>
    <phoneticPr fontId="5"/>
  </si>
  <si>
    <t>直近4週累計</t>
    <rPh sb="0" eb="2">
      <t>チョッキン</t>
    </rPh>
    <rPh sb="3" eb="4">
      <t>シュウ</t>
    </rPh>
    <rPh sb="4" eb="6">
      <t>ルイケイ</t>
    </rPh>
    <phoneticPr fontId="5"/>
  </si>
  <si>
    <t>系統名</t>
  </si>
  <si>
    <t>検出件数</t>
    <rPh sb="0" eb="2">
      <t>ケンシュツ</t>
    </rPh>
    <rPh sb="2" eb="4">
      <t>ケンスウ</t>
    </rPh>
    <phoneticPr fontId="5"/>
  </si>
  <si>
    <t>割合</t>
    <rPh sb="0" eb="2">
      <t>ワリアイ</t>
    </rPh>
    <phoneticPr fontId="5"/>
  </si>
  <si>
    <t>BA.2.75系統</t>
    <rPh sb="7" eb="9">
      <t>ケイトウ</t>
    </rPh>
    <phoneticPr fontId="7"/>
  </si>
  <si>
    <t>XBB系統</t>
    <rPh sb="3" eb="5">
      <t>ケイトウ</t>
    </rPh>
    <phoneticPr fontId="7"/>
  </si>
  <si>
    <t>XBB.1.5系統</t>
    <rPh sb="7" eb="9">
      <t>ケイトウ</t>
    </rPh>
    <phoneticPr fontId="7"/>
  </si>
  <si>
    <t>XBB.1.9.1系統</t>
    <rPh sb="9" eb="11">
      <t>ケイトウ</t>
    </rPh>
    <phoneticPr fontId="7"/>
  </si>
  <si>
    <t>XBB.1.9.2.5系統</t>
    <rPh sb="11" eb="13">
      <t>ケイトウ</t>
    </rPh>
    <phoneticPr fontId="7"/>
  </si>
  <si>
    <t>XBB.1.16系統</t>
    <rPh sb="8" eb="10">
      <t>ケイトウ</t>
    </rPh>
    <phoneticPr fontId="7"/>
  </si>
  <si>
    <t>※系統が判定不能な場合は計上せず</t>
    <rPh sb="1" eb="3">
      <t>ケイトウ</t>
    </rPh>
    <rPh sb="4" eb="8">
      <t>ハンテイフノウ</t>
    </rPh>
    <rPh sb="9" eb="11">
      <t>バアイ</t>
    </rPh>
    <rPh sb="12" eb="14">
      <t>ケイジョウ</t>
    </rPh>
    <phoneticPr fontId="3"/>
  </si>
  <si>
    <t>※累計は直近4週分を計上</t>
    <rPh sb="1" eb="3">
      <t>ルイケイ</t>
    </rPh>
    <rPh sb="4" eb="6">
      <t>チョッキン</t>
    </rPh>
    <rPh sb="7" eb="8">
      <t>シュウ</t>
    </rPh>
    <rPh sb="8" eb="9">
      <t>ブン</t>
    </rPh>
    <rPh sb="10" eb="12">
      <t>ケイジョウ</t>
    </rPh>
    <phoneticPr fontId="3"/>
  </si>
  <si>
    <t>※オミクロン株亜系統の詳細については、以下のホームぺージからご確認ください。
　 ＜国立感染症研究所ホームぺージ＞
　　「感染・伝播性の増加や抗原性の変化が懸念される新型コロナウイルス（SARS-CoV-2）
　　　の変異株について（第27報）」
　　　https://www.niid.go.jp/niid/ja/2019-ncov/2551-cepr/12000-sars-cov-2-27.html</t>
    <phoneticPr fontId="5"/>
  </si>
  <si>
    <t>※XBB系統とXBB.1.5系統とXBB.1.9.1系統とXBB.1.9.2.5系統とXBB.1.16系統は別々に計上</t>
    <rPh sb="4" eb="6">
      <t>ケイトウ</t>
    </rPh>
    <rPh sb="14" eb="16">
      <t>ケイトウ</t>
    </rPh>
    <rPh sb="26" eb="28">
      <t>ケイトウ</t>
    </rPh>
    <rPh sb="40" eb="42">
      <t>ケイトウ</t>
    </rPh>
    <rPh sb="51" eb="53">
      <t>ケイトウ</t>
    </rPh>
    <rPh sb="54" eb="56">
      <t>ベツベツ</t>
    </rPh>
    <rPh sb="57" eb="59">
      <t>ケイジョウ</t>
    </rPh>
    <phoneticPr fontId="5"/>
  </si>
  <si>
    <t>BA.2.86系統</t>
    <rPh sb="7" eb="9">
      <t>ケイトウ</t>
    </rPh>
    <phoneticPr fontId="3"/>
  </si>
  <si>
    <t>大阪府内におけるオミクロン株亜系統の検出について</t>
    <rPh sb="0" eb="3">
      <t>オオサカフ</t>
    </rPh>
    <rPh sb="3" eb="4">
      <t>ナイ</t>
    </rPh>
    <rPh sb="13" eb="14">
      <t>カブ</t>
    </rPh>
    <rPh sb="14" eb="15">
      <t>ア</t>
    </rPh>
    <rPh sb="15" eb="17">
      <t>ケイトウ</t>
    </rPh>
    <rPh sb="18" eb="20">
      <t>ケンシュツ</t>
    </rPh>
    <phoneticPr fontId="5"/>
  </si>
  <si>
    <t>大阪府健康医療部保健医療室感染症対策課</t>
    <rPh sb="0" eb="3">
      <t>オオサカフ</t>
    </rPh>
    <rPh sb="3" eb="19">
      <t>ケンコウイリョウブホケンイリョウシツカンセンショウタイサクカ</t>
    </rPh>
    <phoneticPr fontId="3"/>
  </si>
  <si>
    <t>XDQ系統</t>
    <rPh sb="3" eb="5">
      <t>ケイトウ</t>
    </rPh>
    <phoneticPr fontId="3"/>
  </si>
  <si>
    <t>組換え体（XBB、XDQ以外）</t>
    <rPh sb="0" eb="2">
      <t>クミカ</t>
    </rPh>
    <rPh sb="3" eb="4">
      <t>タイ</t>
    </rPh>
    <phoneticPr fontId="3"/>
  </si>
  <si>
    <t>BA.2.86.1.1系統（JN.1系統）</t>
    <rPh sb="11" eb="13">
      <t>ケイトウ</t>
    </rPh>
    <rPh sb="18" eb="20">
      <t>ケイトウ</t>
    </rPh>
    <phoneticPr fontId="3"/>
  </si>
  <si>
    <t>BA.2.86.1.1.11.1.3系統（KP.3系統）</t>
    <rPh sb="18" eb="20">
      <t>ケイトウ</t>
    </rPh>
    <rPh sb="25" eb="27">
      <t>ケイトウ</t>
    </rPh>
    <phoneticPr fontId="3"/>
  </si>
  <si>
    <t>※BA.2.86系統とBA.2.86.1.1系統（JN.1系統）とBA.2.86.1.1.11.1.3系統（KP.3系統）は別々に計上</t>
    <rPh sb="8" eb="10">
      <t>ケイトウ</t>
    </rPh>
    <rPh sb="22" eb="24">
      <t>ケイトウ</t>
    </rPh>
    <rPh sb="29" eb="31">
      <t>ケイトウ</t>
    </rPh>
    <rPh sb="51" eb="53">
      <t>ケイトウ</t>
    </rPh>
    <rPh sb="62" eb="64">
      <t>ベツベツ</t>
    </rPh>
    <rPh sb="65" eb="67">
      <t>ケイジョウ</t>
    </rPh>
    <phoneticPr fontId="5"/>
  </si>
  <si>
    <t>8/12~8/18</t>
    <phoneticPr fontId="3"/>
  </si>
  <si>
    <t>8/19~8/25</t>
    <phoneticPr fontId="3"/>
  </si>
  <si>
    <t>8/26~9/1</t>
    <phoneticPr fontId="3"/>
  </si>
  <si>
    <t>9/2~9/8</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</si>
</sst>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ggge&quot;年&quot;m&quot;月&quot;d&quot;日&quot;;@" x16r2:formatCode16="[$-ja-JP-x-gannen]ggge&quot;年&quot;m&quot;月&quot;d&quot;日&quot;;@"/>
  </numFmts>
  <fonts count="8" x14ac:knownFonts="1">
    <font>
      <sz val="11"/>
      <color theme="1"/>
      <name val="游ゴシック"/>
      <family val="2"/>
      <scheme val="minor"/>
    </font>
    <font>
      <sz val="11"/>
      <color theme="1"/>
      <name val="游ゴシック"/>
      <family val="2"/>
      <scheme val="minor"/>
    </font>
    <font>
      <b/>
      <sz val="12"/>
      <color theme="1"/>
      <name val="游ゴシック"/>
      <family val="3"/>
      <charset val="128"/>
      <scheme val="minor"/>
    </font>
    <font>
      <sz val="6"/>
      <name val="游ゴシック"/>
      <family val="3"/>
      <charset val="128"/>
      <scheme val="minor"/>
    </font>
    <font>
      <sz val="11"/>
      <color theme="1"/>
      <name val="游ゴシック"/>
      <family val="3"/>
      <charset val="128"/>
      <scheme val="minor"/>
    </font>
    <font>
      <sz val="6"/>
      <name val="游ゴシック"/>
      <family val="2"/>
      <charset val="128"/>
      <scheme val="minor"/>
    </font>
    <font>
      <sz val="10"/>
      <color theme="1"/>
      <name val="游ゴシック"/>
      <family val="3"/>
      <charset val="128"/>
      <scheme val="minor"/>
    </font>
    <font>
      <sz val="10"/>
      <color theme="1"/>
      <name val="Meiryo UI"/>
      <family val="3"/>
      <charset val="128"/>
    </font>
  </fonts>
  <fills count="3">
    <fill>
      <patternFill patternType="none"/>
    </fill>
    <fill>
      <patternFill patternType="gray125"/>
    </fill>
    <fill>
      <patternFill patternType="solid">
        <fgColor theme="0" tint="-4.9989318521683403E-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35">
    <xf numFmtId="0" fontId="0" fillId="0" borderId="0" xfId="0"/>
    <xf numFmtId="0" fontId="2" fillId="0" borderId="0"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2" fillId="0" borderId="0" xfId="0" applyFont="1" applyFill="1" applyBorder="1" applyAlignment="1">
      <alignment horizontal="left" vertical="center"/>
    </xf>
    <xf numFmtId="0" fontId="4" fillId="0" borderId="0" xfId="0" applyFont="1" applyFill="1" applyBorder="1" applyAlignment="1">
      <alignment horizontal="right" vertical="center"/>
    </xf>
    <xf numFmtId="0" fontId="4" fillId="2" borderId="2" xfId="0" applyFont="1" applyFill="1" applyBorder="1" applyAlignment="1">
      <alignment horizontal="left" vertical="center"/>
    </xf>
    <xf numFmtId="0" fontId="4"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4" fillId="0" borderId="2" xfId="0" applyFont="1" applyFill="1" applyBorder="1" applyAlignment="1">
      <alignment vertical="center"/>
    </xf>
    <xf numFmtId="38" fontId="4" fillId="0" borderId="5" xfId="1" applyFont="1" applyFill="1" applyBorder="1" applyAlignment="1">
      <alignment horizontal="center" vertical="center" shrinkToFit="1"/>
    </xf>
    <xf numFmtId="176" fontId="4" fillId="0" borderId="4" xfId="1" applyNumberFormat="1" applyFont="1" applyFill="1" applyBorder="1" applyAlignment="1">
      <alignment horizontal="center" vertical="center" shrinkToFit="1"/>
    </xf>
    <xf numFmtId="38" fontId="4" fillId="0" borderId="0" xfId="0" applyNumberFormat="1" applyFont="1" applyFill="1" applyBorder="1" applyAlignment="1">
      <alignment vertical="center"/>
    </xf>
    <xf numFmtId="176" fontId="4" fillId="0" borderId="0" xfId="0" applyNumberFormat="1" applyFont="1" applyFill="1" applyBorder="1" applyAlignment="1">
      <alignment vertical="center"/>
    </xf>
    <xf numFmtId="0" fontId="4" fillId="0" borderId="1" xfId="0" applyFont="1" applyFill="1" applyBorder="1" applyAlignment="1">
      <alignmen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38" fontId="6" fillId="2" borderId="5" xfId="1" applyFont="1" applyFill="1" applyBorder="1" applyAlignment="1">
      <alignment horizontal="center" vertical="center" shrinkToFit="1"/>
    </xf>
    <xf numFmtId="176" fontId="6" fillId="2" borderId="4" xfId="1" applyNumberFormat="1" applyFont="1" applyFill="1" applyBorder="1" applyAlignment="1">
      <alignment horizontal="center" vertical="center" shrinkToFit="1"/>
    </xf>
    <xf numFmtId="38" fontId="4" fillId="0" borderId="2" xfId="1" applyFont="1" applyFill="1" applyBorder="1" applyAlignment="1">
      <alignment horizontal="center" vertical="center" shrinkToFit="1"/>
    </xf>
    <xf numFmtId="176" fontId="4" fillId="0" borderId="3" xfId="1" applyNumberFormat="1" applyFont="1" applyFill="1" applyBorder="1" applyAlignment="1">
      <alignment horizontal="center" vertical="center" shrinkToFit="1"/>
    </xf>
    <xf numFmtId="177" fontId="4" fillId="0" borderId="0" xfId="0" applyNumberFormat="1" applyFont="1" applyFill="1" applyBorder="1" applyAlignment="1">
      <alignment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center"/>
    </xf>
    <xf numFmtId="177" fontId="4" fillId="0" borderId="0" xfId="0" applyNumberFormat="1" applyFont="1" applyFill="1" applyBorder="1" applyAlignment="1">
      <alignment horizontal="right" vertical="center"/>
    </xf>
    <xf numFmtId="0" fontId="4" fillId="0" borderId="0" xfId="0" applyFont="1" applyFill="1" applyBorder="1" applyAlignment="1">
      <alignment horizontal="righ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 xfId="0" applyFont="1" applyFill="1" applyBorder="1" applyAlignment="1">
      <alignment horizontal="center" vertical="center"/>
    </xf>
    <xf numFmtId="56" fontId="6" fillId="2" borderId="2" xfId="0" applyNumberFormat="1" applyFont="1" applyFill="1" applyBorder="1" applyAlignment="1">
      <alignment horizontal="center" vertical="center"/>
    </xf>
    <xf numFmtId="56" fontId="6" fillId="2" borderId="3" xfId="0" applyNumberFormat="1" applyFont="1" applyFill="1" applyBorder="1" applyAlignment="1">
      <alignment horizontal="center" vertical="center"/>
    </xf>
    <xf numFmtId="0" fontId="6" fillId="2" borderId="3"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1"/>
  <sheetViews>
    <sheetView showGridLines="0" tabSelected="1" view="pageBreakPreview" zoomScaleNormal="100" zoomScaleSheetLayoutView="100" workbookViewId="0"/>
  </sheetViews>
  <sheetFormatPr defaultColWidth="6.69921875" defaultRowHeight="18" x14ac:dyDescent="0.45"/>
  <cols>
    <col min="1" max="1" width="4.3984375" style="18" customWidth="1"/>
    <col min="2" max="2" width="29.59765625" style="18" customWidth="1"/>
    <col min="3" max="8" width="8" style="19" customWidth="1"/>
    <col min="9" max="9" width="8" style="19" bestFit="1" customWidth="1"/>
    <col min="10" max="10" width="8" style="18" bestFit="1" customWidth="1"/>
    <col min="11" max="12" width="8" style="18" customWidth="1"/>
    <col min="13" max="13" width="4.3984375" style="18" customWidth="1"/>
    <col min="14" max="14" width="6.69921875" style="18"/>
    <col min="15" max="15" width="8" style="18" bestFit="1" customWidth="1"/>
    <col min="16" max="16384" width="6.69921875" style="18"/>
  </cols>
  <sheetData>
    <row r="1" spans="1:15" s="2" customFormat="1" ht="19.8" x14ac:dyDescent="0.45">
      <c r="A1" s="1"/>
      <c r="C1" s="3"/>
      <c r="D1" s="3"/>
      <c r="H1" s="3"/>
      <c r="J1" s="24"/>
      <c r="K1" s="27">
        <v>45547</v>
      </c>
      <c r="L1" s="27"/>
      <c r="M1" s="27"/>
    </row>
    <row r="2" spans="1:15" s="2" customFormat="1" ht="19.8" x14ac:dyDescent="0.45">
      <c r="A2" s="1"/>
      <c r="C2" s="3"/>
      <c r="D2" s="3"/>
      <c r="E2" s="3"/>
      <c r="F2" s="3"/>
      <c r="G2" s="3"/>
      <c r="H2" s="3"/>
      <c r="I2" s="28" t="s">
        <v>19</v>
      </c>
      <c r="J2" s="28"/>
      <c r="K2" s="28"/>
      <c r="L2" s="28"/>
      <c r="M2" s="28"/>
    </row>
    <row r="3" spans="1:15" s="2" customFormat="1" ht="19.8" x14ac:dyDescent="0.45">
      <c r="A3" s="1"/>
      <c r="C3" s="3"/>
      <c r="D3" s="3"/>
      <c r="E3" s="3"/>
      <c r="F3" s="3"/>
      <c r="G3" s="3"/>
      <c r="H3" s="3"/>
      <c r="I3" s="5"/>
      <c r="J3" s="5"/>
      <c r="K3" s="5"/>
      <c r="L3" s="5"/>
      <c r="M3" s="5"/>
    </row>
    <row r="4" spans="1:15" s="2" customFormat="1" ht="19.8" x14ac:dyDescent="0.45">
      <c r="A4" s="4" t="s">
        <v>18</v>
      </c>
      <c r="C4" s="3"/>
      <c r="D4" s="3"/>
      <c r="E4" s="3"/>
      <c r="F4" s="3"/>
      <c r="G4" s="3"/>
      <c r="H4" s="3"/>
      <c r="I4" s="3"/>
    </row>
    <row r="5" spans="1:15" s="2" customFormat="1" x14ac:dyDescent="0.45">
      <c r="C5" s="3"/>
      <c r="D5" s="3"/>
      <c r="E5" s="3"/>
      <c r="F5" s="3"/>
      <c r="G5" s="3"/>
      <c r="H5" s="3"/>
      <c r="I5" s="3"/>
      <c r="L5" s="5" t="s">
        <v>0</v>
      </c>
    </row>
    <row r="6" spans="1:15" s="2" customFormat="1" x14ac:dyDescent="0.45">
      <c r="A6" s="2" t="s">
        <v>1</v>
      </c>
      <c r="C6" s="3"/>
      <c r="D6" s="3"/>
      <c r="E6" s="3"/>
      <c r="F6" s="3"/>
      <c r="G6" s="3"/>
      <c r="H6" s="3"/>
      <c r="I6" s="3"/>
    </row>
    <row r="7" spans="1:15" s="2" customFormat="1" x14ac:dyDescent="0.45">
      <c r="C7" s="31" t="s">
        <v>2</v>
      </c>
      <c r="D7" s="31"/>
      <c r="E7" s="31"/>
      <c r="F7" s="31"/>
      <c r="G7" s="31"/>
      <c r="H7" s="31"/>
      <c r="I7" s="31"/>
      <c r="J7" s="31"/>
      <c r="K7" s="3"/>
    </row>
    <row r="8" spans="1:15" s="2" customFormat="1" x14ac:dyDescent="0.45">
      <c r="B8" s="6"/>
      <c r="C8" s="32" t="s">
        <v>25</v>
      </c>
      <c r="D8" s="33"/>
      <c r="E8" s="32" t="s">
        <v>26</v>
      </c>
      <c r="F8" s="33"/>
      <c r="G8" s="32" t="s">
        <v>27</v>
      </c>
      <c r="H8" s="34"/>
      <c r="I8" s="32" t="s">
        <v>28</v>
      </c>
      <c r="J8" s="34"/>
      <c r="K8" s="29" t="s">
        <v>3</v>
      </c>
      <c r="L8" s="30"/>
    </row>
    <row r="9" spans="1:15" s="2" customFormat="1" x14ac:dyDescent="0.45">
      <c r="B9" s="7" t="s">
        <v>4</v>
      </c>
      <c r="C9" s="9" t="s">
        <v>5</v>
      </c>
      <c r="D9" s="8" t="s">
        <v>6</v>
      </c>
      <c r="E9" s="9" t="s">
        <v>5</v>
      </c>
      <c r="F9" s="8" t="s">
        <v>6</v>
      </c>
      <c r="G9" s="20" t="s">
        <v>5</v>
      </c>
      <c r="H9" s="21" t="s">
        <v>6</v>
      </c>
      <c r="I9" s="20" t="s">
        <v>5</v>
      </c>
      <c r="J9" s="21" t="s">
        <v>6</v>
      </c>
      <c r="K9" s="9" t="s">
        <v>5</v>
      </c>
      <c r="L9" s="8" t="s">
        <v>6</v>
      </c>
    </row>
    <row r="10" spans="1:15" s="2" customFormat="1" x14ac:dyDescent="0.45">
      <c r="B10" s="10" t="s">
        <v>7</v>
      </c>
      <c r="C10" s="11">
        <v>0</v>
      </c>
      <c r="D10" s="12">
        <f t="shared" ref="D10:D20" si="0">ROUND(C10/SUM(C$10:C$20),3)</f>
        <v>0</v>
      </c>
      <c r="E10" s="11">
        <v>0</v>
      </c>
      <c r="F10" s="12">
        <f t="shared" ref="F10:F20" si="1">ROUND(E10/SUM(E$10:E$20),3)</f>
        <v>0</v>
      </c>
      <c r="G10" s="11">
        <v>0</v>
      </c>
      <c r="H10" s="12">
        <f t="shared" ref="H10:H20" si="2">ROUND(G10/SUM(G$10:G$20),3)</f>
        <v>0</v>
      </c>
      <c r="I10" s="11">
        <v>0</v>
      </c>
      <c r="J10" s="12">
        <f t="shared" ref="J10:J19" si="3">ROUND(I10/SUM(I$10:I$20),3)</f>
        <v>0</v>
      </c>
      <c r="K10" s="11">
        <f>C10+E10+G10+I10</f>
        <v>0</v>
      </c>
      <c r="L10" s="12">
        <f t="shared" ref="L10:L19" si="4">ROUND(K10/SUM(K$10:K$20),3)</f>
        <v>0</v>
      </c>
      <c r="M10" s="13"/>
      <c r="O10" s="14"/>
    </row>
    <row r="11" spans="1:15" s="2" customFormat="1" x14ac:dyDescent="0.45">
      <c r="B11" s="10" t="s">
        <v>17</v>
      </c>
      <c r="C11" s="11">
        <v>0</v>
      </c>
      <c r="D11" s="12">
        <f t="shared" si="0"/>
        <v>0</v>
      </c>
      <c r="E11" s="11">
        <v>0</v>
      </c>
      <c r="F11" s="12">
        <f t="shared" si="1"/>
        <v>0</v>
      </c>
      <c r="G11" s="11">
        <v>0</v>
      </c>
      <c r="H11" s="12">
        <f t="shared" si="2"/>
        <v>0</v>
      </c>
      <c r="I11" s="11">
        <v>0</v>
      </c>
      <c r="J11" s="12">
        <f t="shared" si="3"/>
        <v>0</v>
      </c>
      <c r="K11" s="11">
        <f>C11+E11+G11+I11</f>
        <v>0</v>
      </c>
      <c r="L11" s="12">
        <f t="shared" si="4"/>
        <v>0</v>
      </c>
      <c r="M11" s="13"/>
      <c r="O11" s="14"/>
    </row>
    <row r="12" spans="1:15" s="2" customFormat="1" x14ac:dyDescent="0.45">
      <c r="B12" s="10" t="s">
        <v>22</v>
      </c>
      <c r="C12" s="11">
        <v>3</v>
      </c>
      <c r="D12" s="12">
        <f t="shared" si="0"/>
        <v>8.5999999999999993E-2</v>
      </c>
      <c r="E12" s="11">
        <v>4</v>
      </c>
      <c r="F12" s="12">
        <f t="shared" si="1"/>
        <v>0.08</v>
      </c>
      <c r="G12" s="11">
        <v>4</v>
      </c>
      <c r="H12" s="12">
        <f t="shared" si="2"/>
        <v>5.8000000000000003E-2</v>
      </c>
      <c r="I12" s="11">
        <v>3</v>
      </c>
      <c r="J12" s="12">
        <f t="shared" si="3"/>
        <v>8.7999999999999995E-2</v>
      </c>
      <c r="K12" s="11">
        <f>C12+E12+G12+I12</f>
        <v>14</v>
      </c>
      <c r="L12" s="12">
        <f t="shared" si="4"/>
        <v>7.3999999999999996E-2</v>
      </c>
      <c r="M12" s="13"/>
      <c r="O12" s="14"/>
    </row>
    <row r="13" spans="1:15" s="2" customFormat="1" x14ac:dyDescent="0.45">
      <c r="B13" s="10" t="s">
        <v>23</v>
      </c>
      <c r="C13" s="11">
        <v>32</v>
      </c>
      <c r="D13" s="12">
        <f>ROUND(C13/SUM(C$10:C$20),3)</f>
        <v>0.91400000000000003</v>
      </c>
      <c r="E13" s="11">
        <v>46</v>
      </c>
      <c r="F13" s="12">
        <f t="shared" si="1"/>
        <v>0.92</v>
      </c>
      <c r="G13" s="11">
        <v>64</v>
      </c>
      <c r="H13" s="12">
        <f t="shared" si="2"/>
        <v>0.92800000000000005</v>
      </c>
      <c r="I13" s="11">
        <v>31</v>
      </c>
      <c r="J13" s="12">
        <f t="shared" si="3"/>
        <v>0.91200000000000003</v>
      </c>
      <c r="K13" s="11">
        <f>C13+E13+G13+I13</f>
        <v>173</v>
      </c>
      <c r="L13" s="12">
        <f t="shared" si="4"/>
        <v>0.92</v>
      </c>
      <c r="M13" s="13"/>
      <c r="O13" s="14"/>
    </row>
    <row r="14" spans="1:15" s="2" customFormat="1" x14ac:dyDescent="0.45">
      <c r="B14" s="10" t="s">
        <v>8</v>
      </c>
      <c r="C14" s="11">
        <v>0</v>
      </c>
      <c r="D14" s="12">
        <f t="shared" si="0"/>
        <v>0</v>
      </c>
      <c r="E14" s="11">
        <v>0</v>
      </c>
      <c r="F14" s="12">
        <f t="shared" si="1"/>
        <v>0</v>
      </c>
      <c r="G14" s="11">
        <v>0</v>
      </c>
      <c r="H14" s="12">
        <f t="shared" si="2"/>
        <v>0</v>
      </c>
      <c r="I14" s="11">
        <v>0</v>
      </c>
      <c r="J14" s="12">
        <f t="shared" si="3"/>
        <v>0</v>
      </c>
      <c r="K14" s="11">
        <f t="shared" ref="K14:K17" si="5">C14+E14+G14+I14</f>
        <v>0</v>
      </c>
      <c r="L14" s="12">
        <f t="shared" si="4"/>
        <v>0</v>
      </c>
      <c r="M14" s="13"/>
      <c r="O14" s="14"/>
    </row>
    <row r="15" spans="1:15" s="2" customFormat="1" x14ac:dyDescent="0.45">
      <c r="B15" s="10" t="s">
        <v>9</v>
      </c>
      <c r="C15" s="11">
        <v>0</v>
      </c>
      <c r="D15" s="12">
        <f t="shared" si="0"/>
        <v>0</v>
      </c>
      <c r="E15" s="11">
        <v>0</v>
      </c>
      <c r="F15" s="12">
        <f t="shared" si="1"/>
        <v>0</v>
      </c>
      <c r="G15" s="11">
        <v>0</v>
      </c>
      <c r="H15" s="12">
        <f t="shared" si="2"/>
        <v>0</v>
      </c>
      <c r="I15" s="11">
        <v>0</v>
      </c>
      <c r="J15" s="12">
        <f t="shared" si="3"/>
        <v>0</v>
      </c>
      <c r="K15" s="11">
        <f t="shared" si="5"/>
        <v>0</v>
      </c>
      <c r="L15" s="12">
        <f t="shared" si="4"/>
        <v>0</v>
      </c>
      <c r="M15" s="13"/>
      <c r="O15" s="14"/>
    </row>
    <row r="16" spans="1:15" s="2" customFormat="1" x14ac:dyDescent="0.45">
      <c r="B16" s="10" t="s">
        <v>10</v>
      </c>
      <c r="C16" s="11">
        <v>0</v>
      </c>
      <c r="D16" s="12">
        <f t="shared" si="0"/>
        <v>0</v>
      </c>
      <c r="E16" s="11">
        <v>0</v>
      </c>
      <c r="F16" s="12">
        <f t="shared" si="1"/>
        <v>0</v>
      </c>
      <c r="G16" s="11">
        <v>0</v>
      </c>
      <c r="H16" s="12">
        <f t="shared" si="2"/>
        <v>0</v>
      </c>
      <c r="I16" s="11">
        <v>0</v>
      </c>
      <c r="J16" s="12">
        <f t="shared" si="3"/>
        <v>0</v>
      </c>
      <c r="K16" s="11">
        <f t="shared" si="5"/>
        <v>0</v>
      </c>
      <c r="L16" s="12">
        <f t="shared" si="4"/>
        <v>0</v>
      </c>
      <c r="M16" s="13"/>
      <c r="O16" s="14"/>
    </row>
    <row r="17" spans="1:15" s="2" customFormat="1" x14ac:dyDescent="0.45">
      <c r="B17" s="15" t="s">
        <v>11</v>
      </c>
      <c r="C17" s="11">
        <v>0</v>
      </c>
      <c r="D17" s="12">
        <f t="shared" si="0"/>
        <v>0</v>
      </c>
      <c r="E17" s="11">
        <v>0</v>
      </c>
      <c r="F17" s="12">
        <f t="shared" si="1"/>
        <v>0</v>
      </c>
      <c r="G17" s="11">
        <v>0</v>
      </c>
      <c r="H17" s="12">
        <f t="shared" si="2"/>
        <v>0</v>
      </c>
      <c r="I17" s="11">
        <v>0</v>
      </c>
      <c r="J17" s="12">
        <f t="shared" si="3"/>
        <v>0</v>
      </c>
      <c r="K17" s="11">
        <f t="shared" si="5"/>
        <v>0</v>
      </c>
      <c r="L17" s="12">
        <f t="shared" si="4"/>
        <v>0</v>
      </c>
      <c r="M17" s="13"/>
      <c r="O17" s="14"/>
    </row>
    <row r="18" spans="1:15" s="2" customFormat="1" x14ac:dyDescent="0.45">
      <c r="B18" s="15" t="s">
        <v>12</v>
      </c>
      <c r="C18" s="11">
        <v>0</v>
      </c>
      <c r="D18" s="12">
        <f t="shared" si="0"/>
        <v>0</v>
      </c>
      <c r="E18" s="11">
        <v>0</v>
      </c>
      <c r="F18" s="12">
        <f t="shared" si="1"/>
        <v>0</v>
      </c>
      <c r="G18" s="11">
        <v>0</v>
      </c>
      <c r="H18" s="12">
        <f t="shared" si="2"/>
        <v>0</v>
      </c>
      <c r="I18" s="11">
        <v>0</v>
      </c>
      <c r="J18" s="12">
        <f t="shared" si="3"/>
        <v>0</v>
      </c>
      <c r="K18" s="11">
        <f>C18+E18+G18+I18</f>
        <v>0</v>
      </c>
      <c r="L18" s="12">
        <f t="shared" si="4"/>
        <v>0</v>
      </c>
      <c r="M18" s="13"/>
      <c r="O18" s="14"/>
    </row>
    <row r="19" spans="1:15" s="2" customFormat="1" x14ac:dyDescent="0.45">
      <c r="B19" s="15" t="s">
        <v>20</v>
      </c>
      <c r="C19" s="11">
        <v>0</v>
      </c>
      <c r="D19" s="12">
        <f t="shared" si="0"/>
        <v>0</v>
      </c>
      <c r="E19" s="11">
        <v>0</v>
      </c>
      <c r="F19" s="23">
        <f t="shared" si="1"/>
        <v>0</v>
      </c>
      <c r="G19" s="11">
        <v>0</v>
      </c>
      <c r="H19" s="12">
        <f t="shared" si="2"/>
        <v>0</v>
      </c>
      <c r="I19" s="11">
        <v>0</v>
      </c>
      <c r="J19" s="23">
        <f t="shared" si="3"/>
        <v>0</v>
      </c>
      <c r="K19" s="22">
        <f>C19+E19+G19+I19</f>
        <v>0</v>
      </c>
      <c r="L19" s="12">
        <f t="shared" si="4"/>
        <v>0</v>
      </c>
      <c r="M19" s="13"/>
      <c r="O19" s="14"/>
    </row>
    <row r="20" spans="1:15" s="2" customFormat="1" x14ac:dyDescent="0.45">
      <c r="B20" s="15" t="s">
        <v>21</v>
      </c>
      <c r="C20" s="11">
        <v>0</v>
      </c>
      <c r="D20" s="12">
        <f t="shared" si="0"/>
        <v>0</v>
      </c>
      <c r="E20" s="11">
        <v>0</v>
      </c>
      <c r="F20" s="23">
        <f t="shared" si="1"/>
        <v>0</v>
      </c>
      <c r="G20" s="11">
        <v>1</v>
      </c>
      <c r="H20" s="12">
        <f t="shared" si="2"/>
        <v>1.4E-2</v>
      </c>
      <c r="I20" s="11">
        <v>0</v>
      </c>
      <c r="J20" s="23">
        <f>ROUND(I20/SUM(I$10:I$20),3)</f>
        <v>0</v>
      </c>
      <c r="K20" s="22">
        <f>C20+E20+G20+I20</f>
        <v>1</v>
      </c>
      <c r="L20" s="12">
        <f>ROUND(K20/SUM(K$10:K$20),3)</f>
        <v>5.0000000000000001E-3</v>
      </c>
      <c r="M20" s="13"/>
      <c r="O20" s="14"/>
    </row>
    <row r="21" spans="1:15" s="2" customFormat="1" x14ac:dyDescent="0.45">
      <c r="A21" s="26" t="s">
        <v>13</v>
      </c>
      <c r="B21" s="26"/>
      <c r="C21" s="26"/>
      <c r="D21" s="26"/>
      <c r="E21" s="26"/>
      <c r="F21" s="26"/>
      <c r="G21" s="26"/>
      <c r="H21" s="26"/>
      <c r="I21" s="26"/>
      <c r="J21" s="26"/>
      <c r="K21" s="26"/>
      <c r="L21" s="26"/>
      <c r="M21" s="26"/>
    </row>
    <row r="22" spans="1:15" s="2" customFormat="1" x14ac:dyDescent="0.45">
      <c r="A22" s="26" t="s">
        <v>14</v>
      </c>
      <c r="B22" s="26"/>
      <c r="C22" s="26"/>
      <c r="D22" s="26"/>
      <c r="E22" s="26"/>
      <c r="F22" s="26"/>
      <c r="G22" s="26"/>
      <c r="H22" s="26"/>
      <c r="I22" s="26"/>
      <c r="J22" s="26"/>
      <c r="K22" s="26"/>
      <c r="L22" s="26"/>
      <c r="M22" s="26"/>
    </row>
    <row r="23" spans="1:15" s="2" customFormat="1" ht="96.75" customHeight="1" x14ac:dyDescent="0.45">
      <c r="A23" s="25" t="s">
        <v>15</v>
      </c>
      <c r="B23" s="25"/>
      <c r="C23" s="25"/>
      <c r="D23" s="25"/>
      <c r="E23" s="25"/>
      <c r="F23" s="25"/>
      <c r="G23" s="25"/>
      <c r="H23" s="25"/>
      <c r="I23" s="25"/>
      <c r="J23" s="25"/>
      <c r="K23" s="25"/>
      <c r="L23" s="25"/>
      <c r="M23" s="25"/>
    </row>
    <row r="24" spans="1:15" s="2" customFormat="1" ht="18" customHeight="1" x14ac:dyDescent="0.45">
      <c r="A24" s="26" t="s">
        <v>24</v>
      </c>
      <c r="B24" s="26"/>
      <c r="C24" s="26"/>
      <c r="D24" s="26"/>
      <c r="E24" s="26"/>
      <c r="F24" s="26"/>
      <c r="G24" s="26"/>
      <c r="H24" s="26"/>
      <c r="I24" s="26"/>
      <c r="J24" s="26"/>
      <c r="K24" s="26"/>
      <c r="L24" s="26"/>
      <c r="M24" s="26"/>
    </row>
    <row r="25" spans="1:15" s="2" customFormat="1" x14ac:dyDescent="0.45">
      <c r="A25" s="25" t="s">
        <v>16</v>
      </c>
      <c r="B25" s="25"/>
      <c r="C25" s="25"/>
      <c r="D25" s="25"/>
      <c r="E25" s="25"/>
      <c r="F25" s="25"/>
      <c r="G25" s="25"/>
      <c r="H25" s="25"/>
      <c r="I25" s="25"/>
      <c r="J25" s="25"/>
      <c r="K25" s="25"/>
      <c r="L25" s="25"/>
      <c r="M25" s="25"/>
    </row>
    <row r="26" spans="1:15" s="2" customFormat="1" x14ac:dyDescent="0.45">
      <c r="A26" s="25"/>
      <c r="B26" s="25"/>
      <c r="C26" s="25"/>
      <c r="D26" s="25"/>
      <c r="E26" s="25"/>
      <c r="F26" s="25"/>
      <c r="G26" s="25"/>
      <c r="H26" s="25"/>
      <c r="I26" s="25"/>
      <c r="J26" s="25"/>
      <c r="K26" s="25"/>
      <c r="L26" s="25"/>
      <c r="M26" s="25"/>
    </row>
    <row r="27" spans="1:15" s="2" customFormat="1" x14ac:dyDescent="0.45">
      <c r="C27" s="3"/>
      <c r="D27" s="3"/>
      <c r="E27" s="3"/>
      <c r="F27" s="3"/>
      <c r="G27" s="3"/>
      <c r="H27" s="3"/>
      <c r="I27" s="3"/>
    </row>
    <row r="28" spans="1:15" s="2" customFormat="1" x14ac:dyDescent="0.45">
      <c r="C28" s="3"/>
      <c r="D28" s="3"/>
      <c r="E28" s="3"/>
      <c r="F28" s="3"/>
      <c r="G28" s="3"/>
      <c r="H28" s="3"/>
      <c r="I28" s="3"/>
    </row>
    <row r="29" spans="1:15" s="2" customFormat="1" x14ac:dyDescent="0.45">
      <c r="C29" s="3"/>
      <c r="D29" s="3"/>
      <c r="E29" s="3"/>
      <c r="F29" s="3"/>
      <c r="G29" s="3"/>
      <c r="H29" s="3"/>
      <c r="I29" s="3"/>
    </row>
    <row r="30" spans="1:15" s="16" customFormat="1" x14ac:dyDescent="0.45">
      <c r="A30" s="2"/>
      <c r="C30" s="17"/>
      <c r="D30" s="17"/>
      <c r="E30" s="17"/>
      <c r="F30" s="17"/>
      <c r="G30" s="17"/>
      <c r="H30" s="17"/>
      <c r="I30" s="17"/>
    </row>
    <row r="31" spans="1:15" s="16" customFormat="1" x14ac:dyDescent="0.45">
      <c r="A31" s="2"/>
      <c r="C31" s="17"/>
      <c r="D31" s="17"/>
      <c r="E31" s="17"/>
      <c r="F31" s="17"/>
      <c r="G31" s="17"/>
      <c r="H31" s="17"/>
      <c r="I31" s="17"/>
    </row>
    <row r="32" spans="1:15" s="16" customFormat="1" x14ac:dyDescent="0.45">
      <c r="A32" s="2"/>
      <c r="C32" s="17"/>
      <c r="D32" s="17"/>
      <c r="E32" s="17"/>
      <c r="F32" s="17"/>
      <c r="G32" s="17"/>
      <c r="H32" s="17"/>
      <c r="I32" s="17"/>
    </row>
    <row r="33" spans="1:9" s="16" customFormat="1" x14ac:dyDescent="0.45">
      <c r="A33" s="2"/>
      <c r="C33" s="17"/>
      <c r="D33" s="17"/>
      <c r="E33" s="17"/>
      <c r="F33" s="17"/>
      <c r="G33" s="17"/>
      <c r="H33" s="17"/>
      <c r="I33" s="17"/>
    </row>
    <row r="34" spans="1:9" s="2" customFormat="1" x14ac:dyDescent="0.45">
      <c r="C34" s="3"/>
      <c r="D34" s="3"/>
      <c r="E34" s="3"/>
      <c r="F34" s="3"/>
      <c r="G34" s="3"/>
      <c r="H34" s="3"/>
      <c r="I34" s="3"/>
    </row>
    <row r="35" spans="1:9" s="2" customFormat="1" x14ac:dyDescent="0.45">
      <c r="C35" s="3"/>
      <c r="D35" s="3"/>
      <c r="E35" s="3"/>
      <c r="F35" s="3"/>
      <c r="G35" s="3"/>
      <c r="H35" s="3"/>
      <c r="I35" s="3"/>
    </row>
    <row r="36" spans="1:9" s="2" customFormat="1" x14ac:dyDescent="0.45">
      <c r="C36" s="3"/>
      <c r="D36" s="3"/>
      <c r="E36" s="3"/>
      <c r="F36" s="3"/>
      <c r="G36" s="3"/>
      <c r="H36" s="3"/>
      <c r="I36" s="3"/>
    </row>
    <row r="37" spans="1:9" s="2" customFormat="1" x14ac:dyDescent="0.45">
      <c r="C37" s="3"/>
      <c r="D37" s="3"/>
      <c r="E37" s="3"/>
      <c r="F37" s="3"/>
      <c r="G37" s="3"/>
      <c r="H37" s="3"/>
      <c r="I37" s="3"/>
    </row>
    <row r="38" spans="1:9" s="2" customFormat="1" x14ac:dyDescent="0.45">
      <c r="C38" s="3"/>
      <c r="D38" s="3"/>
      <c r="E38" s="3"/>
      <c r="F38" s="3"/>
      <c r="G38" s="3"/>
      <c r="H38" s="3"/>
      <c r="I38" s="3"/>
    </row>
    <row r="39" spans="1:9" s="16" customFormat="1" x14ac:dyDescent="0.45">
      <c r="C39" s="17"/>
      <c r="D39" s="17"/>
      <c r="E39" s="17"/>
      <c r="F39" s="17"/>
      <c r="G39" s="17"/>
      <c r="H39" s="17"/>
      <c r="I39" s="17"/>
    </row>
    <row r="40" spans="1:9" s="16" customFormat="1" x14ac:dyDescent="0.45">
      <c r="C40" s="17"/>
      <c r="D40" s="17"/>
      <c r="E40" s="17"/>
      <c r="F40" s="17"/>
      <c r="G40" s="17"/>
      <c r="H40" s="17"/>
      <c r="I40" s="17"/>
    </row>
    <row r="41" spans="1:9" s="16" customFormat="1" x14ac:dyDescent="0.45">
      <c r="C41" s="17"/>
      <c r="D41" s="17"/>
      <c r="E41" s="17"/>
      <c r="F41" s="17"/>
      <c r="G41" s="17"/>
      <c r="H41" s="17"/>
      <c r="I41" s="17"/>
    </row>
  </sheetData>
  <mergeCells count="14">
    <mergeCell ref="A26:M26"/>
    <mergeCell ref="A25:M25"/>
    <mergeCell ref="A24:M24"/>
    <mergeCell ref="K1:M1"/>
    <mergeCell ref="A21:M21"/>
    <mergeCell ref="A22:M22"/>
    <mergeCell ref="A23:M23"/>
    <mergeCell ref="I2:M2"/>
    <mergeCell ref="K8:L8"/>
    <mergeCell ref="C7:J7"/>
    <mergeCell ref="C8:D8"/>
    <mergeCell ref="G8:H8"/>
    <mergeCell ref="I8:J8"/>
    <mergeCell ref="E8:F8"/>
  </mergeCells>
  <phoneticPr fontId="3"/>
  <pageMargins left="0.7" right="0.7" top="0.75" bottom="0.75" header="0.3" footer="0.3"/>
  <pageSetup paperSize="9" scale="68" fitToHeight="0" orientation="portrait" r:id="rId1"/>
  <ignoredErrors>
    <ignoredError sqref="K2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ゲノム解析結果</vt:lpstr>
      <vt:lpstr>ゲノム解析結果!Print_Area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古林　つぐみ</cp:lastModifiedBy>
  <cp:lastPrinted>2024-08-26T01:26:08Z</cp:lastPrinted>
  <dcterms:created xsi:type="dcterms:W3CDTF">2023-09-05T10:10:10Z</dcterms:created>
  <dcterms:modified xsi:type="dcterms:W3CDTF">2024-09-10T10:35:52Z</dcterms:modified>
</cp:coreProperties>
</file>