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F66B75E0-8E5C-4A14-BE97-2A599694A1B2}" xr6:coauthVersionLast="47" xr6:coauthVersionMax="47" xr10:uidLastSave="{00000000-0000-0000-0000-000000000000}"/>
  <bookViews>
    <workbookView xWindow="-108" yWindow="-108" windowWidth="23256" windowHeight="13896" tabRatio="641" xr2:uid="{00000000-000D-0000-FFFF-FFFF00000000}"/>
  </bookViews>
  <sheets>
    <sheet name="大阪府所管認可外保育施設一覧" sheetId="3" r:id="rId1"/>
  </sheets>
  <definedNames>
    <definedName name="_xlnm._FilterDatabase" localSheetId="0" hidden="1">大阪府所管認可外保育施設一覧!$A$3:$AG$31</definedName>
    <definedName name="_xlnm.Print_Area" localSheetId="0">大阪府所管認可外保育施設一覧!$A$1:$AG$34</definedName>
    <definedName name="_xlnm.Print_Titles" localSheetId="0">大阪府所管認可外保育施設一覧!$A:$C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3" i="3" l="1"/>
  <c r="AG32" i="3"/>
  <c r="AG30" i="3"/>
  <c r="J30" i="3"/>
  <c r="AG29" i="3"/>
  <c r="J29" i="3"/>
  <c r="J13" i="3" l="1"/>
  <c r="F21" i="3" l="1"/>
  <c r="J26" i="3"/>
  <c r="J19" i="3" l="1"/>
  <c r="J20" i="3"/>
  <c r="J21" i="3"/>
  <c r="J22" i="3"/>
  <c r="J23" i="3"/>
  <c r="J24" i="3"/>
  <c r="J25" i="3"/>
  <c r="J27" i="3"/>
  <c r="J28" i="3"/>
  <c r="J5" i="3"/>
  <c r="J6" i="3"/>
  <c r="J7" i="3"/>
  <c r="J8" i="3"/>
  <c r="J9" i="3"/>
  <c r="J10" i="3"/>
  <c r="J11" i="3"/>
  <c r="J12" i="3"/>
  <c r="J14" i="3"/>
  <c r="J15" i="3"/>
  <c r="J16" i="3"/>
  <c r="J17" i="3"/>
  <c r="J18" i="3"/>
  <c r="J4" i="3"/>
  <c r="AG28" i="3" l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l="1"/>
  <c r="A29" i="3"/>
  <c r="AG24" i="3"/>
  <c r="AG22" i="3"/>
  <c r="AG6" i="3"/>
  <c r="AG31" i="3" l="1"/>
  <c r="AG21" i="3" l="1"/>
  <c r="AG17" i="3"/>
  <c r="AG11" i="3" l="1"/>
  <c r="AG9" i="3" l="1"/>
  <c r="AG8" i="3" l="1"/>
  <c r="AG16" i="3"/>
  <c r="AG7" i="3"/>
  <c r="AG4" i="3"/>
  <c r="AG5" i="3"/>
  <c r="AG15" i="3"/>
  <c r="AG27" i="3"/>
  <c r="AG14" i="3"/>
</calcChain>
</file>

<file path=xl/sharedStrings.xml><?xml version="1.0" encoding="utf-8"?>
<sst xmlns="http://schemas.openxmlformats.org/spreadsheetml/2006/main" count="373" uniqueCount="196">
  <si>
    <t>事業所名称</t>
  </si>
  <si>
    <t>建物の構造１</t>
  </si>
  <si>
    <t>建物の構造２</t>
  </si>
  <si>
    <t>建物の形態</t>
  </si>
  <si>
    <t>休業日</t>
  </si>
  <si>
    <t>１歳</t>
  </si>
  <si>
    <t>２歳</t>
  </si>
  <si>
    <t>３歳</t>
  </si>
  <si>
    <t>４歳以上</t>
  </si>
  <si>
    <t>学童</t>
  </si>
  <si>
    <t>08:00～18:00</t>
  </si>
  <si>
    <t>保育室</t>
    <phoneticPr fontId="1"/>
  </si>
  <si>
    <t>調理室</t>
    <phoneticPr fontId="1"/>
  </si>
  <si>
    <t>便所</t>
    <phoneticPr fontId="1"/>
  </si>
  <si>
    <t>その他</t>
    <phoneticPr fontId="1"/>
  </si>
  <si>
    <t>合計</t>
    <phoneticPr fontId="1"/>
  </si>
  <si>
    <t>日、祝祭日</t>
    <phoneticPr fontId="1"/>
  </si>
  <si>
    <t>○</t>
    <phoneticPr fontId="1"/>
  </si>
  <si>
    <t>集合住宅</t>
    <rPh sb="0" eb="2">
      <t>シュウゴウ</t>
    </rPh>
    <rPh sb="2" eb="4">
      <t>ジュウタク</t>
    </rPh>
    <phoneticPr fontId="1"/>
  </si>
  <si>
    <t>鉄骨造</t>
    <rPh sb="0" eb="2">
      <t>テッコツ</t>
    </rPh>
    <rPh sb="2" eb="3">
      <t>ヅク</t>
    </rPh>
    <phoneticPr fontId="1"/>
  </si>
  <si>
    <t>専用建物</t>
    <rPh sb="0" eb="2">
      <t>センヨウ</t>
    </rPh>
    <rPh sb="2" eb="4">
      <t>タテモノ</t>
    </rPh>
    <phoneticPr fontId="1"/>
  </si>
  <si>
    <t>０歳</t>
    <phoneticPr fontId="1"/>
  </si>
  <si>
    <t>２４時間
保育</t>
    <phoneticPr fontId="1"/>
  </si>
  <si>
    <t>夜間
保育</t>
    <phoneticPr fontId="1"/>
  </si>
  <si>
    <t>一時預
保育</t>
    <rPh sb="4" eb="6">
      <t>ホイク</t>
    </rPh>
    <phoneticPr fontId="1"/>
  </si>
  <si>
    <t>定員</t>
    <rPh sb="0" eb="2">
      <t>テイイン</t>
    </rPh>
    <phoneticPr fontId="1"/>
  </si>
  <si>
    <t>合計</t>
    <phoneticPr fontId="1"/>
  </si>
  <si>
    <t>土、日、祝祭日</t>
    <rPh sb="0" eb="1">
      <t>ド</t>
    </rPh>
    <phoneticPr fontId="1"/>
  </si>
  <si>
    <t>08:30～17：30</t>
    <phoneticPr fontId="1"/>
  </si>
  <si>
    <t>鉄筋コンクリート造</t>
    <rPh sb="0" eb="2">
      <t>テッキン</t>
    </rPh>
    <rPh sb="8" eb="9">
      <t>ゾウ</t>
    </rPh>
    <phoneticPr fontId="1"/>
  </si>
  <si>
    <t>18:00～19：00</t>
    <phoneticPr fontId="1"/>
  </si>
  <si>
    <t>チャレンジキッズ保育園</t>
    <rPh sb="8" eb="11">
      <t>ホイクエン</t>
    </rPh>
    <phoneticPr fontId="2"/>
  </si>
  <si>
    <t>四條畷学園保育園</t>
    <rPh sb="0" eb="3">
      <t>シジョウナワテ</t>
    </rPh>
    <rPh sb="3" eb="5">
      <t>ガクエン</t>
    </rPh>
    <rPh sb="5" eb="8">
      <t>ホイクエン</t>
    </rPh>
    <phoneticPr fontId="2"/>
  </si>
  <si>
    <t>スマイルキッズ交野</t>
    <rPh sb="7" eb="9">
      <t>カタノ</t>
    </rPh>
    <phoneticPr fontId="2"/>
  </si>
  <si>
    <t>にじいろ保育園</t>
    <rPh sb="4" eb="7">
      <t>ホイクエン</t>
    </rPh>
    <phoneticPr fontId="2"/>
  </si>
  <si>
    <t>千成ヤクルト　ほしのこ保育園</t>
    <rPh sb="0" eb="2">
      <t>センナリ</t>
    </rPh>
    <rPh sb="11" eb="14">
      <t>ホイクエン</t>
    </rPh>
    <phoneticPr fontId="2"/>
  </si>
  <si>
    <t>迦の森こども保育園</t>
  </si>
  <si>
    <t>かがやき保育園</t>
    <rPh sb="4" eb="7">
      <t>ホイクエン</t>
    </rPh>
    <phoneticPr fontId="2"/>
  </si>
  <si>
    <t>大東中央学園　さくらんぼナーサリー</t>
  </si>
  <si>
    <t>だいとうSAKURA保育園</t>
  </si>
  <si>
    <t>日、祝祭日</t>
    <phoneticPr fontId="1"/>
  </si>
  <si>
    <t>7:00～7：30
18：30～19：00</t>
    <phoneticPr fontId="1"/>
  </si>
  <si>
    <t>○</t>
    <phoneticPr fontId="1"/>
  </si>
  <si>
    <t>事務所ビル</t>
    <rPh sb="0" eb="2">
      <t>ジム</t>
    </rPh>
    <rPh sb="2" eb="3">
      <t>ショ</t>
    </rPh>
    <phoneticPr fontId="1"/>
  </si>
  <si>
    <t>1階建ての1階</t>
    <rPh sb="1" eb="3">
      <t>カイダ</t>
    </rPh>
    <rPh sb="6" eb="7">
      <t>カイ</t>
    </rPh>
    <phoneticPr fontId="1"/>
  </si>
  <si>
    <t>3階建ての1階</t>
    <rPh sb="1" eb="3">
      <t>カイダ</t>
    </rPh>
    <rPh sb="6" eb="7">
      <t>カイ</t>
    </rPh>
    <phoneticPr fontId="1"/>
  </si>
  <si>
    <t>木造</t>
    <phoneticPr fontId="1"/>
  </si>
  <si>
    <t>その他（住宅）</t>
    <rPh sb="2" eb="3">
      <t>タ</t>
    </rPh>
    <rPh sb="4" eb="6">
      <t>ジュウタク</t>
    </rPh>
    <phoneticPr fontId="1"/>
  </si>
  <si>
    <t>08:00～19:00</t>
    <phoneticPr fontId="1"/>
  </si>
  <si>
    <t>2階建ての1階</t>
    <rPh sb="1" eb="3">
      <t>カイダ</t>
    </rPh>
    <phoneticPr fontId="1"/>
  </si>
  <si>
    <t>木造</t>
    <phoneticPr fontId="1"/>
  </si>
  <si>
    <t>2階だての1階</t>
    <rPh sb="1" eb="2">
      <t>カイ</t>
    </rPh>
    <rPh sb="6" eb="7">
      <t>カイ</t>
    </rPh>
    <phoneticPr fontId="1"/>
  </si>
  <si>
    <t>日、祝祭日</t>
    <phoneticPr fontId="1"/>
  </si>
  <si>
    <t>17:30～19：00</t>
    <phoneticPr fontId="1"/>
  </si>
  <si>
    <t>○</t>
    <phoneticPr fontId="1"/>
  </si>
  <si>
    <t>5階建ての1階</t>
    <rPh sb="1" eb="3">
      <t>カイダ</t>
    </rPh>
    <rPh sb="6" eb="7">
      <t>カイ</t>
    </rPh>
    <phoneticPr fontId="1"/>
  </si>
  <si>
    <t>日、祝祭日</t>
    <phoneticPr fontId="1"/>
  </si>
  <si>
    <t>7:00～18：00</t>
    <phoneticPr fontId="1"/>
  </si>
  <si>
    <t>○</t>
    <phoneticPr fontId="1"/>
  </si>
  <si>
    <t>2階建ての1、2階</t>
    <rPh sb="1" eb="3">
      <t>カイダ</t>
    </rPh>
    <rPh sb="8" eb="9">
      <t>カイ</t>
    </rPh>
    <phoneticPr fontId="1"/>
  </si>
  <si>
    <t>日、祝祭日</t>
    <phoneticPr fontId="1"/>
  </si>
  <si>
    <t>6階建ての2階</t>
    <rPh sb="1" eb="3">
      <t>カイダ</t>
    </rPh>
    <rPh sb="6" eb="7">
      <t>カイ</t>
    </rPh>
    <phoneticPr fontId="1"/>
  </si>
  <si>
    <t>業務用ビル</t>
    <rPh sb="0" eb="3">
      <t>ギョウムヨウ</t>
    </rPh>
    <phoneticPr fontId="1"/>
  </si>
  <si>
    <t>7:30～18：30</t>
    <phoneticPr fontId="1"/>
  </si>
  <si>
    <t>木造</t>
    <phoneticPr fontId="1"/>
  </si>
  <si>
    <t>7:00～18:00</t>
    <phoneticPr fontId="1"/>
  </si>
  <si>
    <t>4階建ての1階</t>
    <rPh sb="1" eb="3">
      <t>カイダ</t>
    </rPh>
    <rPh sb="6" eb="7">
      <t>カイ</t>
    </rPh>
    <phoneticPr fontId="1"/>
  </si>
  <si>
    <t>日、祝祭日</t>
    <phoneticPr fontId="1"/>
  </si>
  <si>
    <t>7:30～20：30</t>
    <phoneticPr fontId="1"/>
  </si>
  <si>
    <t>7:30～8:00
19：00～20：00</t>
    <phoneticPr fontId="1"/>
  </si>
  <si>
    <t xml:space="preserve">大阪府の所管する認可外保育施設一覧 </t>
    <rPh sb="0" eb="3">
      <t>オオサカフ</t>
    </rPh>
    <rPh sb="4" eb="6">
      <t>ショカン</t>
    </rPh>
    <phoneticPr fontId="1"/>
  </si>
  <si>
    <t>7:30～18：30</t>
    <phoneticPr fontId="1"/>
  </si>
  <si>
    <t>24.47㎡</t>
    <phoneticPr fontId="1"/>
  </si>
  <si>
    <t>28.05㎡</t>
    <phoneticPr fontId="1"/>
  </si>
  <si>
    <t>６歳以上
(就学前)</t>
    <rPh sb="1" eb="4">
      <t>サイイジョウ</t>
    </rPh>
    <rPh sb="6" eb="9">
      <t>シュウガクマエ</t>
    </rPh>
    <phoneticPr fontId="1"/>
  </si>
  <si>
    <t>医療法人徳洲会野崎徳洲会病院　ひよこハウス</t>
    <rPh sb="0" eb="2">
      <t>イリョウ</t>
    </rPh>
    <rPh sb="2" eb="4">
      <t>ホウジン</t>
    </rPh>
    <rPh sb="4" eb="7">
      <t>トクシュウカイ</t>
    </rPh>
    <rPh sb="7" eb="9">
      <t>ノザキ</t>
    </rPh>
    <rPh sb="9" eb="12">
      <t>トクシュウカイ</t>
    </rPh>
    <rPh sb="12" eb="14">
      <t>ビョウイン</t>
    </rPh>
    <phoneticPr fontId="1"/>
  </si>
  <si>
    <t>7階</t>
    <rPh sb="1" eb="2">
      <t>カイ</t>
    </rPh>
    <phoneticPr fontId="1"/>
  </si>
  <si>
    <t>その他
(院内施設と共用)</t>
    <rPh sb="2" eb="3">
      <t>タ</t>
    </rPh>
    <rPh sb="5" eb="7">
      <t>インナイ</t>
    </rPh>
    <rPh sb="7" eb="9">
      <t>シセツ</t>
    </rPh>
    <rPh sb="10" eb="12">
      <t>キョウヨウ</t>
    </rPh>
    <phoneticPr fontId="1"/>
  </si>
  <si>
    <t>7:30～18:30</t>
    <phoneticPr fontId="1"/>
  </si>
  <si>
    <t>○</t>
    <phoneticPr fontId="1"/>
  </si>
  <si>
    <t>その他</t>
    <rPh sb="2" eb="3">
      <t>タ</t>
    </rPh>
    <phoneticPr fontId="1"/>
  </si>
  <si>
    <t>9:10～17:00</t>
    <phoneticPr fontId="1"/>
  </si>
  <si>
    <t>医療法人仁泉会　仁泉会病院院内保育所</t>
    <rPh sb="0" eb="2">
      <t>イリョウ</t>
    </rPh>
    <rPh sb="2" eb="4">
      <t>ホウジン</t>
    </rPh>
    <rPh sb="4" eb="5">
      <t>ジン</t>
    </rPh>
    <rPh sb="5" eb="6">
      <t>イズミ</t>
    </rPh>
    <rPh sb="6" eb="7">
      <t>カイ</t>
    </rPh>
    <rPh sb="8" eb="9">
      <t>ジン</t>
    </rPh>
    <rPh sb="9" eb="10">
      <t>イズミ</t>
    </rPh>
    <rPh sb="10" eb="11">
      <t>カイ</t>
    </rPh>
    <rPh sb="11" eb="13">
      <t>ビョウイン</t>
    </rPh>
    <rPh sb="13" eb="15">
      <t>インナイ</t>
    </rPh>
    <rPh sb="15" eb="17">
      <t>ホイク</t>
    </rPh>
    <rPh sb="17" eb="18">
      <t>ショ</t>
    </rPh>
    <phoneticPr fontId="1"/>
  </si>
  <si>
    <t>8:00～17:30</t>
    <phoneticPr fontId="1"/>
  </si>
  <si>
    <t>7:30～8:00
17:30～19:30</t>
    <phoneticPr fontId="1"/>
  </si>
  <si>
    <t>1階</t>
    <rPh sb="1" eb="2">
      <t>カイ</t>
    </rPh>
    <phoneticPr fontId="1"/>
  </si>
  <si>
    <t>パナソニックキッズハウス</t>
    <phoneticPr fontId="1"/>
  </si>
  <si>
    <t>7:00～19:00</t>
    <phoneticPr fontId="1"/>
  </si>
  <si>
    <t>19:00～20:00</t>
    <phoneticPr fontId="1"/>
  </si>
  <si>
    <t>交野病院　おりひめ保育園</t>
    <rPh sb="0" eb="2">
      <t>カタノ</t>
    </rPh>
    <rPh sb="2" eb="4">
      <t>ビョウイン</t>
    </rPh>
    <rPh sb="9" eb="12">
      <t>ホイクエン</t>
    </rPh>
    <phoneticPr fontId="1"/>
  </si>
  <si>
    <t>1階</t>
    <rPh sb="1" eb="2">
      <t>カイ</t>
    </rPh>
    <phoneticPr fontId="1"/>
  </si>
  <si>
    <t>8:00～18:00</t>
    <phoneticPr fontId="1"/>
  </si>
  <si>
    <t>18:00～19:00</t>
    <phoneticPr fontId="1"/>
  </si>
  <si>
    <t>2階</t>
    <rPh sb="1" eb="2">
      <t>カイ</t>
    </rPh>
    <phoneticPr fontId="1"/>
  </si>
  <si>
    <t>ぽっかぽか7丁目保育園</t>
    <rPh sb="6" eb="8">
      <t>チョウメ</t>
    </rPh>
    <rPh sb="8" eb="11">
      <t>ホイクエン</t>
    </rPh>
    <phoneticPr fontId="1"/>
  </si>
  <si>
    <t>9:00～21:00</t>
    <phoneticPr fontId="1"/>
  </si>
  <si>
    <t>21:00～9:00</t>
    <phoneticPr fontId="1"/>
  </si>
  <si>
    <t>かたのの森のようちえん　いしころえん</t>
    <rPh sb="4" eb="5">
      <t>モリ</t>
    </rPh>
    <phoneticPr fontId="1"/>
  </si>
  <si>
    <t>木造</t>
    <rPh sb="0" eb="2">
      <t>モクゾウ</t>
    </rPh>
    <phoneticPr fontId="1"/>
  </si>
  <si>
    <t>月、土、日、祝祭日</t>
    <rPh sb="0" eb="1">
      <t>ゲツ</t>
    </rPh>
    <rPh sb="2" eb="3">
      <t>ド</t>
    </rPh>
    <rPh sb="4" eb="5">
      <t>ニチ</t>
    </rPh>
    <rPh sb="6" eb="9">
      <t>シュクサイジツ</t>
    </rPh>
    <phoneticPr fontId="1"/>
  </si>
  <si>
    <t>9:30～14:30</t>
    <phoneticPr fontId="1"/>
  </si>
  <si>
    <t>7:30～8:00
19:00～19:30</t>
    <phoneticPr fontId="1"/>
  </si>
  <si>
    <t>第二かがやき保育園</t>
    <rPh sb="0" eb="2">
      <t>ダイニ</t>
    </rPh>
    <rPh sb="6" eb="9">
      <t>ホイクエン</t>
    </rPh>
    <phoneticPr fontId="1"/>
  </si>
  <si>
    <t>榎本優里奈</t>
    <rPh sb="0" eb="2">
      <t>エノモト</t>
    </rPh>
    <rPh sb="2" eb="5">
      <t>ユリナ</t>
    </rPh>
    <phoneticPr fontId="1"/>
  </si>
  <si>
    <t>大東ひよこ保育園</t>
    <phoneticPr fontId="1"/>
  </si>
  <si>
    <t>Baby Care　ステラ</t>
    <phoneticPr fontId="1"/>
  </si>
  <si>
    <t>ふれあい保育園</t>
    <phoneticPr fontId="1"/>
  </si>
  <si>
    <t>業務用ビル</t>
    <rPh sb="0" eb="3">
      <t>ギョウムヨウ</t>
    </rPh>
    <phoneticPr fontId="1"/>
  </si>
  <si>
    <t>7:00～20:00</t>
    <phoneticPr fontId="1"/>
  </si>
  <si>
    <t>7:00～20:00
（祝日のみ）</t>
    <rPh sb="12" eb="14">
      <t>シュクジツ</t>
    </rPh>
    <phoneticPr fontId="1"/>
  </si>
  <si>
    <t>○</t>
    <phoneticPr fontId="1"/>
  </si>
  <si>
    <t>220㎡
(トイレ込み)</t>
    <rPh sb="9" eb="10">
      <t>コ</t>
    </rPh>
    <phoneticPr fontId="1"/>
  </si>
  <si>
    <t>2階建ての2階</t>
    <phoneticPr fontId="1"/>
  </si>
  <si>
    <t>事務所ビル</t>
    <rPh sb="0" eb="2">
      <t>ジム</t>
    </rPh>
    <rPh sb="2" eb="3">
      <t>ショ</t>
    </rPh>
    <phoneticPr fontId="1"/>
  </si>
  <si>
    <t>日、祝祭日</t>
    <rPh sb="0" eb="1">
      <t>ニチ</t>
    </rPh>
    <rPh sb="2" eb="5">
      <t>シュクサイジツ</t>
    </rPh>
    <phoneticPr fontId="1"/>
  </si>
  <si>
    <t>9:00～15:00</t>
    <phoneticPr fontId="1"/>
  </si>
  <si>
    <t>鉄骨造</t>
    <rPh sb="0" eb="2">
      <t>テッコツ</t>
    </rPh>
    <rPh sb="2" eb="3">
      <t>ツク</t>
    </rPh>
    <phoneticPr fontId="1"/>
  </si>
  <si>
    <t>2階建ての1.2階</t>
    <phoneticPr fontId="1"/>
  </si>
  <si>
    <t>その他</t>
    <rPh sb="2" eb="3">
      <t>タ</t>
    </rPh>
    <phoneticPr fontId="1"/>
  </si>
  <si>
    <t>8:00～19:00</t>
    <phoneticPr fontId="1"/>
  </si>
  <si>
    <t>19:00～19:30</t>
    <phoneticPr fontId="1"/>
  </si>
  <si>
    <t>その他(系列幼稚園内)</t>
    <rPh sb="2" eb="3">
      <t>タ</t>
    </rPh>
    <rPh sb="4" eb="6">
      <t>ケイレツ</t>
    </rPh>
    <rPh sb="6" eb="9">
      <t>ヨウチエン</t>
    </rPh>
    <rPh sb="9" eb="10">
      <t>ナイ</t>
    </rPh>
    <phoneticPr fontId="1"/>
  </si>
  <si>
    <t>7:00～8:00
18:00～20:00</t>
    <phoneticPr fontId="1"/>
  </si>
  <si>
    <t>梛の木保育園</t>
    <rPh sb="0" eb="1">
      <t>ナギ</t>
    </rPh>
    <rPh sb="2" eb="3">
      <t>キ</t>
    </rPh>
    <rPh sb="3" eb="6">
      <t>ホイクエン</t>
    </rPh>
    <phoneticPr fontId="2"/>
  </si>
  <si>
    <t>２名</t>
    <rPh sb="1" eb="2">
      <t>メイ</t>
    </rPh>
    <phoneticPr fontId="1"/>
  </si>
  <si>
    <t>10:00～17:00</t>
    <phoneticPr fontId="1"/>
  </si>
  <si>
    <t>18:00～翌9:59</t>
    <rPh sb="6" eb="7">
      <t>ヨク</t>
    </rPh>
    <phoneticPr fontId="1"/>
  </si>
  <si>
    <t>00:00～9:59</t>
    <phoneticPr fontId="1"/>
  </si>
  <si>
    <t>8：15～17：45</t>
    <phoneticPr fontId="1"/>
  </si>
  <si>
    <t>17：45～8：15</t>
    <phoneticPr fontId="1"/>
  </si>
  <si>
    <t>鮎陸運倉庫(株)</t>
  </si>
  <si>
    <t>(学)四條畷学園</t>
  </si>
  <si>
    <t>(同)エルジーアール</t>
  </si>
  <si>
    <t>(学)大東中央学園</t>
  </si>
  <si>
    <t>(株)ホームタウン</t>
  </si>
  <si>
    <t>(医)徳洲会</t>
  </si>
  <si>
    <t>(医)若弘会</t>
  </si>
  <si>
    <t>－</t>
  </si>
  <si>
    <t>(医)仁泉会</t>
  </si>
  <si>
    <t>(株)グラン</t>
  </si>
  <si>
    <t>(株)にじいろ</t>
  </si>
  <si>
    <t>千成ヤクルト販売(株)</t>
  </si>
  <si>
    <t>パナソニック ホールデングス(株)</t>
  </si>
  <si>
    <t>(医)信愛会</t>
  </si>
  <si>
    <t>(一社)宝っ子</t>
  </si>
  <si>
    <t>榎本 優里奈</t>
  </si>
  <si>
    <t>(一社)いしころえん</t>
  </si>
  <si>
    <t>(株)M・Kプランニング</t>
  </si>
  <si>
    <t>Van Bergen Remon Willem</t>
  </si>
  <si>
    <t>(医)クレモト歯科小児歯科</t>
  </si>
  <si>
    <t>(一社)らもりーる</t>
  </si>
  <si>
    <t>(株)サンキ</t>
  </si>
  <si>
    <t>(株)三喜</t>
  </si>
  <si>
    <t>(株)アカカベ</t>
  </si>
  <si>
    <t>設置者名称</t>
    <rPh sb="0" eb="3">
      <t>セッチシャ</t>
    </rPh>
    <rPh sb="3" eb="5">
      <t>メイショウ</t>
    </rPh>
    <phoneticPr fontId="1"/>
  </si>
  <si>
    <t>基礎情報</t>
    <rPh sb="0" eb="4">
      <t>キソジョウホウ</t>
    </rPh>
    <phoneticPr fontId="1"/>
  </si>
  <si>
    <t>施設設備情報</t>
    <rPh sb="0" eb="2">
      <t>シセツ</t>
    </rPh>
    <rPh sb="2" eb="4">
      <t>セツビ</t>
    </rPh>
    <rPh sb="4" eb="6">
      <t>ジョウホウ</t>
    </rPh>
    <phoneticPr fontId="1"/>
  </si>
  <si>
    <t>保育関連情報</t>
    <rPh sb="0" eb="6">
      <t>ホイクカンレンジョウホウ</t>
    </rPh>
    <phoneticPr fontId="1"/>
  </si>
  <si>
    <t>土曜日：
時間外（延長）</t>
    <rPh sb="0" eb="2">
      <t>ドヨウ</t>
    </rPh>
    <rPh sb="2" eb="3">
      <t>ヒ</t>
    </rPh>
    <phoneticPr fontId="1"/>
  </si>
  <si>
    <t>日曜・祝日:
通常開所時間</t>
    <phoneticPr fontId="1"/>
  </si>
  <si>
    <t>土曜日：
通常開所時間</t>
    <rPh sb="0" eb="3">
      <t>ドヨウビ</t>
    </rPh>
    <phoneticPr fontId="1"/>
  </si>
  <si>
    <t>平日：
通常開所時間</t>
    <rPh sb="0" eb="2">
      <t>ヘイジツ</t>
    </rPh>
    <phoneticPr fontId="1"/>
  </si>
  <si>
    <t>平日：
時間外（延長）</t>
    <rPh sb="0" eb="2">
      <t>ヘイジツ</t>
    </rPh>
    <phoneticPr fontId="1"/>
  </si>
  <si>
    <t>日曜・祝日:
時間外（延長）</t>
    <phoneticPr fontId="1"/>
  </si>
  <si>
    <t>Hoshida international</t>
    <phoneticPr fontId="1"/>
  </si>
  <si>
    <t>－</t>
    <phoneticPr fontId="1"/>
  </si>
  <si>
    <t>阪奈自動車教習所内託児ルーム</t>
    <rPh sb="0" eb="2">
      <t>ハンナ</t>
    </rPh>
    <rPh sb="2" eb="5">
      <t>ジドウシャ</t>
    </rPh>
    <rPh sb="5" eb="8">
      <t>キョウシュウショ</t>
    </rPh>
    <rPh sb="8" eb="9">
      <t>ナイ</t>
    </rPh>
    <rPh sb="9" eb="11">
      <t>タクジ</t>
    </rPh>
    <phoneticPr fontId="1"/>
  </si>
  <si>
    <t>19名</t>
    <rPh sb="2" eb="3">
      <t>メイ</t>
    </rPh>
    <phoneticPr fontId="1"/>
  </si>
  <si>
    <t>5名</t>
    <rPh sb="1" eb="2">
      <t>メイ</t>
    </rPh>
    <phoneticPr fontId="1"/>
  </si>
  <si>
    <t>10名</t>
    <rPh sb="2" eb="3">
      <t>メイ</t>
    </rPh>
    <phoneticPr fontId="1"/>
  </si>
  <si>
    <t>30名</t>
    <rPh sb="2" eb="3">
      <t>メイ</t>
    </rPh>
    <phoneticPr fontId="1"/>
  </si>
  <si>
    <t>松本　百合香</t>
    <rPh sb="0" eb="2">
      <t>マツモト</t>
    </rPh>
    <rPh sb="3" eb="5">
      <t>ユリ</t>
    </rPh>
    <rPh sb="5" eb="6">
      <t>カ</t>
    </rPh>
    <phoneticPr fontId="1"/>
  </si>
  <si>
    <t>○</t>
  </si>
  <si>
    <t>医療法人若弘会わかくさ竜間リハビリテーション病院　たつまちびっこ園</t>
    <rPh sb="32" eb="33">
      <t>エン</t>
    </rPh>
    <phoneticPr fontId="1"/>
  </si>
  <si>
    <t>(株)阪奈自動車教習所</t>
    <rPh sb="3" eb="11">
      <t>ハンナジドウシャキョウシュウジョ</t>
    </rPh>
    <phoneticPr fontId="1"/>
  </si>
  <si>
    <t>18:30～19:30</t>
    <phoneticPr fontId="1"/>
  </si>
  <si>
    <t>18:30～19:00</t>
    <phoneticPr fontId="1"/>
  </si>
  <si>
    <t>阪本　佳代子</t>
    <rPh sb="0" eb="2">
      <t>サカモト</t>
    </rPh>
    <rPh sb="3" eb="6">
      <t>カヨコ</t>
    </rPh>
    <phoneticPr fontId="1"/>
  </si>
  <si>
    <t>阪本　佳代子</t>
    <phoneticPr fontId="1"/>
  </si>
  <si>
    <t>20:00～22:00</t>
    <phoneticPr fontId="1"/>
  </si>
  <si>
    <t>7:00～17:00</t>
    <phoneticPr fontId="1"/>
  </si>
  <si>
    <t>17:00～20:00</t>
    <phoneticPr fontId="1"/>
  </si>
  <si>
    <t>2名</t>
    <rPh sb="1" eb="2">
      <t>メイ</t>
    </rPh>
    <phoneticPr fontId="1"/>
  </si>
  <si>
    <t>48名</t>
    <rPh sb="2" eb="3">
      <t>メイ</t>
    </rPh>
    <phoneticPr fontId="1"/>
  </si>
  <si>
    <t>キッズライン高口</t>
    <phoneticPr fontId="1"/>
  </si>
  <si>
    <t>高口　香苗</t>
    <rPh sb="0" eb="2">
      <t>タカグチ</t>
    </rPh>
    <rPh sb="3" eb="5">
      <t>カナエ</t>
    </rPh>
    <phoneticPr fontId="1"/>
  </si>
  <si>
    <t>8:30～17：30</t>
    <phoneticPr fontId="1"/>
  </si>
  <si>
    <t>8:00～24:00</t>
    <phoneticPr fontId="1"/>
  </si>
  <si>
    <t>伴奏型子育てサポート　らーも</t>
    <rPh sb="0" eb="2">
      <t>バンソウ</t>
    </rPh>
    <rPh sb="2" eb="3">
      <t>ガタ</t>
    </rPh>
    <rPh sb="3" eb="5">
      <t>コソダ</t>
    </rPh>
    <phoneticPr fontId="1"/>
  </si>
  <si>
    <t>キッズライン合田</t>
    <rPh sb="6" eb="7">
      <t>ア</t>
    </rPh>
    <rPh sb="7" eb="8">
      <t>タ</t>
    </rPh>
    <phoneticPr fontId="1"/>
  </si>
  <si>
    <t>合田　優里</t>
    <rPh sb="0" eb="1">
      <t>ア</t>
    </rPh>
    <rPh sb="1" eb="2">
      <t>タ</t>
    </rPh>
    <rPh sb="3" eb="4">
      <t>ヤサ</t>
    </rPh>
    <rPh sb="4" eb="5">
      <t>サト</t>
    </rPh>
    <phoneticPr fontId="1"/>
  </si>
  <si>
    <t>8:00～21:00</t>
    <phoneticPr fontId="1"/>
  </si>
  <si>
    <t>7:00～23:00</t>
    <phoneticPr fontId="1"/>
  </si>
  <si>
    <t>令和7年8月1日現在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</si>
  <si>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キッズライン濱田</t>
    <rPh sb="6" eb="8">
      <t>ハマダ</t>
    </rPh>
    <phoneticPr fontId="1"/>
  </si>
  <si>
    <t>濱田　涼香</t>
    <rPh sb="0" eb="2">
      <t>ハマダ</t>
    </rPh>
    <rPh sb="3" eb="4">
      <t>スズ</t>
    </rPh>
    <rPh sb="4" eb="5">
      <t>カオリ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</si>
</sst>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名&quot;"/>
    <numFmt numFmtId="177" formatCode="General&quot;㎡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b/>
      <sz val="10"/>
      <color theme="1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6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6" fillId="0" borderId="9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4" fillId="0" borderId="10" xfId="0" applyFont="1" applyFill="1" applyBorder="1" applyAlignment="1">
      <alignment vertical="center" wrapText="1"/>
    </xf>
    <xf numFmtId="176" fontId="7" fillId="0" borderId="9" xfId="0" applyNumberFormat="1" applyFont="1" applyFill="1" applyBorder="1" applyAlignment="1">
      <alignment vertical="center"/>
    </xf>
    <xf numFmtId="176" fontId="5" fillId="0" borderId="10" xfId="0" applyNumberFormat="1" applyFont="1" applyBorder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20" fontId="4" fillId="0" borderId="2" xfId="0" applyNumberFormat="1" applyFont="1" applyFill="1" applyBorder="1" applyAlignment="1">
      <alignment horizontal="center" vertical="center"/>
    </xf>
    <xf numFmtId="20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177" fontId="4" fillId="0" borderId="15" xfId="0" applyNumberFormat="1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20" fontId="4" fillId="0" borderId="1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wrapText="1"/>
    </xf>
    <xf numFmtId="177" fontId="4" fillId="0" borderId="21" xfId="0" applyNumberFormat="1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center" vertical="center" wrapText="1"/>
    </xf>
    <xf numFmtId="20" fontId="4" fillId="0" borderId="21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176" fontId="5" fillId="0" borderId="0" xfId="0" applyNumberFormat="1" applyFont="1" applyBorder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176" fontId="4" fillId="0" borderId="28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/>
    </xf>
    <xf numFmtId="176" fontId="4" fillId="0" borderId="26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0" fontId="4" fillId="0" borderId="23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176" fontId="4" fillId="0" borderId="24" xfId="0" applyNumberFormat="1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"/>
  <sheetViews>
    <sheetView tabSelected="1" view="pageBreakPreview" zoomScale="70" zoomScaleNormal="90" zoomScaleSheetLayoutView="70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P28" sqref="P28"/>
    </sheetView>
  </sheetViews>
  <sheetFormatPr defaultColWidth="9" defaultRowHeight="30" customHeight="1" x14ac:dyDescent="0.2"/>
  <cols>
    <col min="1" max="2" width="4.109375" style="3" customWidth="1"/>
    <col min="3" max="3" width="35.33203125" style="3" customWidth="1"/>
    <col min="4" max="4" width="33.88671875" style="3" bestFit="1" customWidth="1"/>
    <col min="5" max="5" width="4.109375" style="45" customWidth="1"/>
    <col min="6" max="6" width="11.109375" style="49" bestFit="1" customWidth="1"/>
    <col min="7" max="7" width="10.6640625" style="49" bestFit="1" customWidth="1"/>
    <col min="8" max="8" width="9.88671875" style="49" bestFit="1" customWidth="1"/>
    <col min="9" max="9" width="11.109375" style="49" bestFit="1" customWidth="1"/>
    <col min="10" max="10" width="12.44140625" style="49" bestFit="1" customWidth="1"/>
    <col min="11" max="11" width="15.44140625" style="31" bestFit="1" customWidth="1"/>
    <col min="12" max="12" width="14.33203125" style="31" bestFit="1" customWidth="1"/>
    <col min="13" max="13" width="15.6640625" style="31" customWidth="1"/>
    <col min="14" max="14" width="4" style="31" customWidth="1"/>
    <col min="15" max="15" width="15.88671875" style="31" bestFit="1" customWidth="1"/>
    <col min="16" max="21" width="17.88671875" style="31" customWidth="1"/>
    <col min="22" max="24" width="9.21875" style="31" customWidth="1"/>
    <col min="25" max="25" width="4.109375" style="31" customWidth="1"/>
    <col min="26" max="32" width="9.88671875" style="8" customWidth="1"/>
    <col min="33" max="33" width="9.88671875" style="50" customWidth="1"/>
    <col min="34" max="16384" width="9" style="3"/>
  </cols>
  <sheetData>
    <row r="1" spans="1:33" ht="30" customHeight="1" x14ac:dyDescent="0.2">
      <c r="A1" s="1" t="s">
        <v>70</v>
      </c>
      <c r="B1" s="2"/>
      <c r="D1" s="1"/>
      <c r="E1" s="4"/>
      <c r="F1" s="5"/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  <c r="AA1" s="7"/>
      <c r="AB1" s="7"/>
      <c r="AC1" s="7"/>
      <c r="AE1" s="7"/>
      <c r="AF1" s="94" t="s">
        <v>193</v>
      </c>
      <c r="AG1" s="94"/>
    </row>
    <row r="2" spans="1:33" ht="30" customHeight="1" x14ac:dyDescent="0.2">
      <c r="A2" s="2"/>
      <c r="B2" s="9" t="s">
        <v>155</v>
      </c>
      <c r="C2" s="10"/>
      <c r="D2" s="11"/>
      <c r="E2" s="12" t="s">
        <v>156</v>
      </c>
      <c r="F2" s="13"/>
      <c r="G2" s="13"/>
      <c r="H2" s="13"/>
      <c r="I2" s="13"/>
      <c r="J2" s="13"/>
      <c r="K2" s="14"/>
      <c r="L2" s="14"/>
      <c r="M2" s="14"/>
      <c r="N2" s="15" t="s">
        <v>157</v>
      </c>
      <c r="O2" s="14"/>
      <c r="P2" s="16"/>
      <c r="Q2" s="16"/>
      <c r="R2" s="16"/>
      <c r="S2" s="16"/>
      <c r="T2" s="16"/>
      <c r="U2" s="16"/>
      <c r="V2" s="14"/>
      <c r="W2" s="14"/>
      <c r="X2" s="14"/>
      <c r="Y2" s="17" t="s">
        <v>25</v>
      </c>
      <c r="Z2" s="18"/>
      <c r="AA2" s="19"/>
      <c r="AB2" s="19"/>
      <c r="AC2" s="19"/>
      <c r="AD2" s="19"/>
      <c r="AE2" s="19"/>
      <c r="AF2" s="19"/>
      <c r="AG2" s="20"/>
    </row>
    <row r="3" spans="1:33" s="31" customFormat="1" ht="30" customHeight="1" x14ac:dyDescent="0.2">
      <c r="A3" s="6"/>
      <c r="B3" s="21"/>
      <c r="C3" s="22" t="s">
        <v>0</v>
      </c>
      <c r="D3" s="22" t="s">
        <v>154</v>
      </c>
      <c r="E3" s="23"/>
      <c r="F3" s="22" t="s">
        <v>11</v>
      </c>
      <c r="G3" s="22" t="s">
        <v>12</v>
      </c>
      <c r="H3" s="22" t="s">
        <v>13</v>
      </c>
      <c r="I3" s="22" t="s">
        <v>14</v>
      </c>
      <c r="J3" s="22" t="s">
        <v>15</v>
      </c>
      <c r="K3" s="22" t="s">
        <v>1</v>
      </c>
      <c r="L3" s="22" t="s">
        <v>2</v>
      </c>
      <c r="M3" s="22" t="s">
        <v>3</v>
      </c>
      <c r="N3" s="24"/>
      <c r="O3" s="22" t="s">
        <v>4</v>
      </c>
      <c r="P3" s="25" t="s">
        <v>161</v>
      </c>
      <c r="Q3" s="25" t="s">
        <v>162</v>
      </c>
      <c r="R3" s="25" t="s">
        <v>160</v>
      </c>
      <c r="S3" s="25" t="s">
        <v>158</v>
      </c>
      <c r="T3" s="25" t="s">
        <v>159</v>
      </c>
      <c r="U3" s="25" t="s">
        <v>163</v>
      </c>
      <c r="V3" s="26" t="s">
        <v>24</v>
      </c>
      <c r="W3" s="25" t="s">
        <v>23</v>
      </c>
      <c r="X3" s="27" t="s">
        <v>22</v>
      </c>
      <c r="Y3" s="28"/>
      <c r="Z3" s="29" t="s">
        <v>21</v>
      </c>
      <c r="AA3" s="29" t="s">
        <v>5</v>
      </c>
      <c r="AB3" s="29" t="s">
        <v>6</v>
      </c>
      <c r="AC3" s="29" t="s">
        <v>7</v>
      </c>
      <c r="AD3" s="29" t="s">
        <v>8</v>
      </c>
      <c r="AE3" s="30" t="s">
        <v>74</v>
      </c>
      <c r="AF3" s="29" t="s">
        <v>9</v>
      </c>
      <c r="AG3" s="29" t="s">
        <v>26</v>
      </c>
    </row>
    <row r="4" spans="1:33" ht="50.1" customHeight="1" x14ac:dyDescent="0.2">
      <c r="A4" s="32">
        <f>+A3+1</f>
        <v>1</v>
      </c>
      <c r="B4" s="33"/>
      <c r="C4" s="72" t="s">
        <v>31</v>
      </c>
      <c r="D4" s="34" t="s">
        <v>130</v>
      </c>
      <c r="E4" s="35"/>
      <c r="F4" s="48">
        <v>128.25</v>
      </c>
      <c r="G4" s="48" t="s">
        <v>72</v>
      </c>
      <c r="H4" s="48" t="s">
        <v>73</v>
      </c>
      <c r="I4" s="48">
        <v>22.54</v>
      </c>
      <c r="J4" s="48">
        <f>SUM(F4:I4)</f>
        <v>150.79</v>
      </c>
      <c r="K4" s="42" t="s">
        <v>19</v>
      </c>
      <c r="L4" s="42" t="s">
        <v>59</v>
      </c>
      <c r="M4" s="42" t="s">
        <v>20</v>
      </c>
      <c r="N4" s="37"/>
      <c r="O4" s="36" t="s">
        <v>60</v>
      </c>
      <c r="P4" s="36" t="s">
        <v>78</v>
      </c>
      <c r="Q4" s="36" t="s">
        <v>176</v>
      </c>
      <c r="R4" s="36" t="s">
        <v>78</v>
      </c>
      <c r="S4" s="36" t="s">
        <v>176</v>
      </c>
      <c r="T4" s="36"/>
      <c r="U4" s="36"/>
      <c r="V4" s="36"/>
      <c r="W4" s="36"/>
      <c r="X4" s="36"/>
      <c r="Y4" s="38"/>
      <c r="Z4" s="39">
        <v>8</v>
      </c>
      <c r="AA4" s="39">
        <v>8</v>
      </c>
      <c r="AB4" s="69">
        <v>13</v>
      </c>
      <c r="AC4" s="39">
        <v>2</v>
      </c>
      <c r="AD4" s="87">
        <v>9</v>
      </c>
      <c r="AE4" s="88"/>
      <c r="AF4" s="39"/>
      <c r="AG4" s="39">
        <f t="shared" ref="AG4:AG9" si="0">SUM(Z4:AF4)</f>
        <v>40</v>
      </c>
    </row>
    <row r="5" spans="1:33" ht="50.1" customHeight="1" x14ac:dyDescent="0.2">
      <c r="A5" s="32">
        <f t="shared" ref="A5:A28" si="1">+A4+1</f>
        <v>2</v>
      </c>
      <c r="B5" s="33"/>
      <c r="C5" s="51" t="s">
        <v>32</v>
      </c>
      <c r="D5" s="34" t="s">
        <v>131</v>
      </c>
      <c r="E5" s="40"/>
      <c r="F5" s="48">
        <v>143.99</v>
      </c>
      <c r="G5" s="48">
        <v>36.04</v>
      </c>
      <c r="H5" s="48">
        <v>23.27</v>
      </c>
      <c r="I5" s="48">
        <v>32.69</v>
      </c>
      <c r="J5" s="48">
        <f t="shared" ref="J5:J28" si="2">SUM(F5:I5)</f>
        <v>235.99</v>
      </c>
      <c r="K5" s="42" t="s">
        <v>29</v>
      </c>
      <c r="L5" s="42" t="s">
        <v>55</v>
      </c>
      <c r="M5" s="52" t="s">
        <v>121</v>
      </c>
      <c r="N5" s="41"/>
      <c r="O5" s="36" t="s">
        <v>56</v>
      </c>
      <c r="P5" s="36" t="s">
        <v>65</v>
      </c>
      <c r="Q5" s="36" t="s">
        <v>30</v>
      </c>
      <c r="R5" s="36" t="s">
        <v>57</v>
      </c>
      <c r="S5" s="36" t="s">
        <v>30</v>
      </c>
      <c r="T5" s="36"/>
      <c r="U5" s="36"/>
      <c r="V5" s="36"/>
      <c r="W5" s="36"/>
      <c r="X5" s="36"/>
      <c r="Y5" s="38"/>
      <c r="Z5" s="39">
        <v>6</v>
      </c>
      <c r="AA5" s="39">
        <v>12</v>
      </c>
      <c r="AB5" s="39">
        <v>12</v>
      </c>
      <c r="AC5" s="39"/>
      <c r="AD5" s="39"/>
      <c r="AE5" s="39"/>
      <c r="AF5" s="39"/>
      <c r="AG5" s="39">
        <f t="shared" si="0"/>
        <v>30</v>
      </c>
    </row>
    <row r="6" spans="1:33" ht="50.1" customHeight="1" x14ac:dyDescent="0.2">
      <c r="A6" s="32">
        <f t="shared" si="1"/>
        <v>3</v>
      </c>
      <c r="B6" s="33"/>
      <c r="C6" s="51" t="s">
        <v>104</v>
      </c>
      <c r="D6" s="34" t="s">
        <v>132</v>
      </c>
      <c r="E6" s="40"/>
      <c r="F6" s="48">
        <v>90.867000000000004</v>
      </c>
      <c r="G6" s="48">
        <v>8.4949999999999992</v>
      </c>
      <c r="H6" s="48">
        <v>9.0890000000000004</v>
      </c>
      <c r="I6" s="48">
        <v>30.14</v>
      </c>
      <c r="J6" s="48">
        <f t="shared" si="2"/>
        <v>138.59100000000001</v>
      </c>
      <c r="K6" s="42" t="s">
        <v>29</v>
      </c>
      <c r="L6" s="42" t="s">
        <v>45</v>
      </c>
      <c r="M6" s="42" t="s">
        <v>107</v>
      </c>
      <c r="N6" s="37"/>
      <c r="O6" s="36"/>
      <c r="P6" s="36" t="s">
        <v>78</v>
      </c>
      <c r="Q6" s="36" t="s">
        <v>175</v>
      </c>
      <c r="R6" s="36" t="s">
        <v>78</v>
      </c>
      <c r="S6" s="36" t="s">
        <v>175</v>
      </c>
      <c r="T6" s="36" t="s">
        <v>78</v>
      </c>
      <c r="U6" s="36" t="s">
        <v>175</v>
      </c>
      <c r="V6" s="36"/>
      <c r="W6" s="36"/>
      <c r="X6" s="36"/>
      <c r="Y6" s="38"/>
      <c r="Z6" s="39">
        <v>6</v>
      </c>
      <c r="AA6" s="39">
        <v>7</v>
      </c>
      <c r="AB6" s="39">
        <v>6</v>
      </c>
      <c r="AC6" s="39"/>
      <c r="AD6" s="39"/>
      <c r="AE6" s="39"/>
      <c r="AF6" s="39"/>
      <c r="AG6" s="39">
        <f t="shared" si="0"/>
        <v>19</v>
      </c>
    </row>
    <row r="7" spans="1:33" ht="50.1" customHeight="1" x14ac:dyDescent="0.2">
      <c r="A7" s="32">
        <f t="shared" si="1"/>
        <v>4</v>
      </c>
      <c r="B7" s="33"/>
      <c r="C7" s="51" t="s">
        <v>38</v>
      </c>
      <c r="D7" s="34" t="s">
        <v>133</v>
      </c>
      <c r="E7" s="40"/>
      <c r="F7" s="48">
        <v>37</v>
      </c>
      <c r="G7" s="48"/>
      <c r="H7" s="48"/>
      <c r="I7" s="48">
        <v>28</v>
      </c>
      <c r="J7" s="48">
        <f t="shared" si="2"/>
        <v>65</v>
      </c>
      <c r="K7" s="42" t="s">
        <v>64</v>
      </c>
      <c r="L7" s="42" t="s">
        <v>44</v>
      </c>
      <c r="M7" s="42" t="s">
        <v>20</v>
      </c>
      <c r="N7" s="37"/>
      <c r="O7" s="36" t="s">
        <v>27</v>
      </c>
      <c r="P7" s="36" t="s">
        <v>65</v>
      </c>
      <c r="Q7" s="36"/>
      <c r="R7" s="36"/>
      <c r="S7" s="36"/>
      <c r="T7" s="36"/>
      <c r="U7" s="36"/>
      <c r="V7" s="36"/>
      <c r="W7" s="36"/>
      <c r="X7" s="36"/>
      <c r="Y7" s="38"/>
      <c r="Z7" s="39"/>
      <c r="AA7" s="39">
        <v>6</v>
      </c>
      <c r="AB7" s="39">
        <v>6</v>
      </c>
      <c r="AC7" s="39"/>
      <c r="AD7" s="39"/>
      <c r="AE7" s="39"/>
      <c r="AF7" s="39"/>
      <c r="AG7" s="39">
        <f t="shared" si="0"/>
        <v>12</v>
      </c>
    </row>
    <row r="8" spans="1:33" ht="50.1" customHeight="1" x14ac:dyDescent="0.2">
      <c r="A8" s="32">
        <f t="shared" si="1"/>
        <v>5</v>
      </c>
      <c r="B8" s="33"/>
      <c r="C8" s="51" t="s">
        <v>39</v>
      </c>
      <c r="D8" s="34" t="s">
        <v>134</v>
      </c>
      <c r="E8" s="40"/>
      <c r="F8" s="48">
        <v>53</v>
      </c>
      <c r="G8" s="48">
        <v>5</v>
      </c>
      <c r="H8" s="48">
        <v>7</v>
      </c>
      <c r="I8" s="48">
        <v>104</v>
      </c>
      <c r="J8" s="48">
        <f t="shared" si="2"/>
        <v>169</v>
      </c>
      <c r="K8" s="42" t="s">
        <v>29</v>
      </c>
      <c r="L8" s="42" t="s">
        <v>61</v>
      </c>
      <c r="M8" s="42" t="s">
        <v>18</v>
      </c>
      <c r="N8" s="37"/>
      <c r="O8" s="36"/>
      <c r="P8" s="36" t="s">
        <v>68</v>
      </c>
      <c r="Q8" s="36"/>
      <c r="R8" s="36" t="s">
        <v>68</v>
      </c>
      <c r="S8" s="36"/>
      <c r="T8" s="36" t="s">
        <v>68</v>
      </c>
      <c r="U8" s="36"/>
      <c r="V8" s="36" t="s">
        <v>58</v>
      </c>
      <c r="W8" s="36"/>
      <c r="X8" s="36"/>
      <c r="Y8" s="38"/>
      <c r="Z8" s="39">
        <v>5</v>
      </c>
      <c r="AA8" s="39">
        <v>4</v>
      </c>
      <c r="AB8" s="39">
        <v>3</v>
      </c>
      <c r="AC8" s="39"/>
      <c r="AD8" s="39"/>
      <c r="AE8" s="39"/>
      <c r="AF8" s="39"/>
      <c r="AG8" s="39">
        <f t="shared" si="0"/>
        <v>12</v>
      </c>
    </row>
    <row r="9" spans="1:33" ht="50.1" customHeight="1" x14ac:dyDescent="0.2">
      <c r="A9" s="32">
        <f t="shared" si="1"/>
        <v>6</v>
      </c>
      <c r="B9" s="33"/>
      <c r="C9" s="51" t="s">
        <v>75</v>
      </c>
      <c r="D9" s="34" t="s">
        <v>135</v>
      </c>
      <c r="E9" s="40"/>
      <c r="F9" s="48">
        <v>79.23</v>
      </c>
      <c r="G9" s="48">
        <v>6.28</v>
      </c>
      <c r="H9" s="48">
        <v>9.4700000000000006</v>
      </c>
      <c r="I9" s="48">
        <v>85.46</v>
      </c>
      <c r="J9" s="48">
        <f t="shared" si="2"/>
        <v>180.44</v>
      </c>
      <c r="K9" s="42" t="s">
        <v>29</v>
      </c>
      <c r="L9" s="42" t="s">
        <v>76</v>
      </c>
      <c r="M9" s="42" t="s">
        <v>77</v>
      </c>
      <c r="N9" s="43"/>
      <c r="O9" s="36"/>
      <c r="P9" s="36" t="s">
        <v>78</v>
      </c>
      <c r="Q9" s="36"/>
      <c r="R9" s="36" t="s">
        <v>78</v>
      </c>
      <c r="S9" s="36"/>
      <c r="T9" s="36" t="s">
        <v>78</v>
      </c>
      <c r="U9" s="36"/>
      <c r="V9" s="36"/>
      <c r="W9" s="36" t="s">
        <v>17</v>
      </c>
      <c r="X9" s="36" t="s">
        <v>79</v>
      </c>
      <c r="Y9" s="38"/>
      <c r="Z9" s="39">
        <v>7</v>
      </c>
      <c r="AA9" s="39">
        <v>10</v>
      </c>
      <c r="AB9" s="39">
        <v>7</v>
      </c>
      <c r="AC9" s="39">
        <v>7</v>
      </c>
      <c r="AD9" s="84">
        <v>8</v>
      </c>
      <c r="AE9" s="86"/>
      <c r="AF9" s="44"/>
      <c r="AG9" s="39">
        <f t="shared" si="0"/>
        <v>39</v>
      </c>
    </row>
    <row r="10" spans="1:33" ht="50.1" customHeight="1" x14ac:dyDescent="0.2">
      <c r="A10" s="32">
        <f t="shared" si="1"/>
        <v>7</v>
      </c>
      <c r="B10" s="33"/>
      <c r="C10" s="51" t="s">
        <v>173</v>
      </c>
      <c r="D10" s="34" t="s">
        <v>136</v>
      </c>
      <c r="E10" s="40"/>
      <c r="F10" s="48">
        <v>98</v>
      </c>
      <c r="G10" s="48"/>
      <c r="H10" s="48">
        <v>3</v>
      </c>
      <c r="I10" s="48">
        <v>1</v>
      </c>
      <c r="J10" s="48">
        <f t="shared" si="2"/>
        <v>102</v>
      </c>
      <c r="K10" s="42" t="s">
        <v>29</v>
      </c>
      <c r="L10" s="42"/>
      <c r="M10" s="42" t="s">
        <v>80</v>
      </c>
      <c r="N10" s="43"/>
      <c r="O10" s="36"/>
      <c r="P10" s="36" t="s">
        <v>128</v>
      </c>
      <c r="Q10" s="36" t="s">
        <v>129</v>
      </c>
      <c r="R10" s="36" t="s">
        <v>128</v>
      </c>
      <c r="S10" s="36" t="s">
        <v>129</v>
      </c>
      <c r="T10" s="36" t="s">
        <v>128</v>
      </c>
      <c r="U10" s="36" t="s">
        <v>129</v>
      </c>
      <c r="V10" s="36" t="s">
        <v>79</v>
      </c>
      <c r="W10" s="36" t="s">
        <v>17</v>
      </c>
      <c r="X10" s="36" t="s">
        <v>79</v>
      </c>
      <c r="Y10" s="38"/>
      <c r="Z10" s="84" t="s">
        <v>170</v>
      </c>
      <c r="AA10" s="85"/>
      <c r="AB10" s="85"/>
      <c r="AC10" s="85"/>
      <c r="AD10" s="85"/>
      <c r="AE10" s="85"/>
      <c r="AF10" s="86"/>
      <c r="AG10" s="39">
        <v>30</v>
      </c>
    </row>
    <row r="11" spans="1:33" ht="49.5" customHeight="1" x14ac:dyDescent="0.2">
      <c r="A11" s="32">
        <f t="shared" si="1"/>
        <v>8</v>
      </c>
      <c r="B11" s="33"/>
      <c r="C11" s="51" t="s">
        <v>166</v>
      </c>
      <c r="D11" s="34" t="s">
        <v>174</v>
      </c>
      <c r="E11" s="40"/>
      <c r="F11" s="48">
        <v>51.5</v>
      </c>
      <c r="G11" s="48"/>
      <c r="H11" s="48"/>
      <c r="I11" s="48"/>
      <c r="J11" s="48">
        <f t="shared" si="2"/>
        <v>51.5</v>
      </c>
      <c r="K11" s="42" t="s">
        <v>46</v>
      </c>
      <c r="L11" s="42" t="s">
        <v>44</v>
      </c>
      <c r="M11" s="42" t="s">
        <v>80</v>
      </c>
      <c r="N11" s="43"/>
      <c r="O11" s="36"/>
      <c r="P11" s="36" t="s">
        <v>81</v>
      </c>
      <c r="Q11" s="36"/>
      <c r="R11" s="36" t="s">
        <v>81</v>
      </c>
      <c r="S11" s="36"/>
      <c r="T11" s="36" t="s">
        <v>81</v>
      </c>
      <c r="U11" s="36"/>
      <c r="V11" s="36" t="s">
        <v>79</v>
      </c>
      <c r="W11" s="36"/>
      <c r="X11" s="36"/>
      <c r="Y11" s="38"/>
      <c r="Z11" s="39">
        <v>3</v>
      </c>
      <c r="AA11" s="84">
        <v>7</v>
      </c>
      <c r="AB11" s="86"/>
      <c r="AC11" s="84">
        <v>10</v>
      </c>
      <c r="AD11" s="86"/>
      <c r="AE11" s="39"/>
      <c r="AF11" s="39"/>
      <c r="AG11" s="39">
        <f>SUM(Z11:AF11)</f>
        <v>20</v>
      </c>
    </row>
    <row r="12" spans="1:33" ht="49.5" customHeight="1" x14ac:dyDescent="0.2">
      <c r="A12" s="32">
        <f t="shared" si="1"/>
        <v>9</v>
      </c>
      <c r="B12" s="33"/>
      <c r="C12" s="51" t="s">
        <v>82</v>
      </c>
      <c r="D12" s="34" t="s">
        <v>138</v>
      </c>
      <c r="E12" s="40"/>
      <c r="F12" s="48">
        <v>65</v>
      </c>
      <c r="G12" s="48"/>
      <c r="H12" s="48"/>
      <c r="I12" s="48"/>
      <c r="J12" s="48">
        <f t="shared" si="2"/>
        <v>65</v>
      </c>
      <c r="K12" s="42" t="s">
        <v>19</v>
      </c>
      <c r="L12" s="42" t="s">
        <v>85</v>
      </c>
      <c r="M12" s="42" t="s">
        <v>20</v>
      </c>
      <c r="N12" s="43"/>
      <c r="O12" s="36"/>
      <c r="P12" s="36" t="s">
        <v>83</v>
      </c>
      <c r="Q12" s="42" t="s">
        <v>84</v>
      </c>
      <c r="R12" s="36" t="s">
        <v>83</v>
      </c>
      <c r="S12" s="42" t="s">
        <v>84</v>
      </c>
      <c r="T12" s="36" t="s">
        <v>83</v>
      </c>
      <c r="U12" s="42" t="s">
        <v>84</v>
      </c>
      <c r="V12" s="36" t="s">
        <v>79</v>
      </c>
      <c r="W12" s="36" t="s">
        <v>79</v>
      </c>
      <c r="X12" s="36" t="s">
        <v>17</v>
      </c>
      <c r="Y12" s="38"/>
      <c r="Z12" s="84" t="s">
        <v>167</v>
      </c>
      <c r="AA12" s="85"/>
      <c r="AB12" s="85"/>
      <c r="AC12" s="85"/>
      <c r="AD12" s="85"/>
      <c r="AE12" s="85"/>
      <c r="AF12" s="86"/>
      <c r="AG12" s="39">
        <v>19</v>
      </c>
    </row>
    <row r="13" spans="1:33" ht="49.5" customHeight="1" x14ac:dyDescent="0.2">
      <c r="A13" s="32">
        <f t="shared" si="1"/>
        <v>10</v>
      </c>
      <c r="B13" s="33"/>
      <c r="C13" s="51" t="s">
        <v>177</v>
      </c>
      <c r="D13" s="34" t="s">
        <v>178</v>
      </c>
      <c r="E13" s="40"/>
      <c r="F13" s="53" t="s">
        <v>165</v>
      </c>
      <c r="G13" s="53" t="s">
        <v>137</v>
      </c>
      <c r="H13" s="53" t="s">
        <v>137</v>
      </c>
      <c r="I13" s="53" t="s">
        <v>137</v>
      </c>
      <c r="J13" s="48">
        <f t="shared" ref="J13" si="3">SUM(F13:I13)</f>
        <v>0</v>
      </c>
      <c r="K13" s="42" t="s">
        <v>137</v>
      </c>
      <c r="L13" s="42" t="s">
        <v>137</v>
      </c>
      <c r="M13" s="42" t="s">
        <v>165</v>
      </c>
      <c r="N13" s="43"/>
      <c r="O13" s="36"/>
      <c r="P13" s="46" t="s">
        <v>108</v>
      </c>
      <c r="Q13" s="47" t="s">
        <v>179</v>
      </c>
      <c r="R13" s="46" t="s">
        <v>180</v>
      </c>
      <c r="S13" s="42" t="s">
        <v>181</v>
      </c>
      <c r="T13" s="46" t="s">
        <v>180</v>
      </c>
      <c r="U13" s="42" t="s">
        <v>181</v>
      </c>
      <c r="V13" s="36" t="s">
        <v>172</v>
      </c>
      <c r="W13" s="36"/>
      <c r="X13" s="36"/>
      <c r="Y13" s="33"/>
      <c r="Z13" s="84" t="s">
        <v>182</v>
      </c>
      <c r="AA13" s="85"/>
      <c r="AB13" s="85"/>
      <c r="AC13" s="85"/>
      <c r="AD13" s="85"/>
      <c r="AE13" s="85"/>
      <c r="AF13" s="86"/>
      <c r="AG13" s="39">
        <v>2</v>
      </c>
    </row>
    <row r="14" spans="1:33" s="45" customFormat="1" ht="50.1" customHeight="1" x14ac:dyDescent="0.2">
      <c r="A14" s="32">
        <f t="shared" si="1"/>
        <v>11</v>
      </c>
      <c r="B14" s="33"/>
      <c r="C14" s="51" t="s">
        <v>33</v>
      </c>
      <c r="D14" s="34" t="s">
        <v>139</v>
      </c>
      <c r="E14" s="40"/>
      <c r="F14" s="48">
        <v>78.94</v>
      </c>
      <c r="G14" s="48">
        <v>7.28</v>
      </c>
      <c r="H14" s="48">
        <v>3.64</v>
      </c>
      <c r="I14" s="48">
        <v>9.14</v>
      </c>
      <c r="J14" s="48">
        <f t="shared" si="2"/>
        <v>99</v>
      </c>
      <c r="K14" s="42" t="s">
        <v>29</v>
      </c>
      <c r="L14" s="42" t="s">
        <v>45</v>
      </c>
      <c r="M14" s="42" t="s">
        <v>43</v>
      </c>
      <c r="N14" s="37"/>
      <c r="O14" s="36" t="s">
        <v>40</v>
      </c>
      <c r="P14" s="36" t="s">
        <v>71</v>
      </c>
      <c r="Q14" s="42" t="s">
        <v>41</v>
      </c>
      <c r="R14" s="36" t="s">
        <v>71</v>
      </c>
      <c r="S14" s="36"/>
      <c r="T14" s="36"/>
      <c r="U14" s="36"/>
      <c r="V14" s="36" t="s">
        <v>42</v>
      </c>
      <c r="W14" s="36"/>
      <c r="X14" s="36"/>
      <c r="Y14" s="38"/>
      <c r="Z14" s="39">
        <v>6</v>
      </c>
      <c r="AA14" s="39">
        <v>6</v>
      </c>
      <c r="AB14" s="39">
        <v>7</v>
      </c>
      <c r="AC14" s="39"/>
      <c r="AD14" s="39"/>
      <c r="AE14" s="39"/>
      <c r="AF14" s="39"/>
      <c r="AG14" s="39">
        <f>SUM(Z14:AF14)</f>
        <v>19</v>
      </c>
    </row>
    <row r="15" spans="1:33" s="45" customFormat="1" ht="50.1" customHeight="1" x14ac:dyDescent="0.2">
      <c r="A15" s="32">
        <f t="shared" si="1"/>
        <v>12</v>
      </c>
      <c r="B15" s="33"/>
      <c r="C15" s="51" t="s">
        <v>34</v>
      </c>
      <c r="D15" s="34" t="s">
        <v>140</v>
      </c>
      <c r="E15" s="40"/>
      <c r="F15" s="48">
        <v>49.86</v>
      </c>
      <c r="G15" s="48">
        <v>8.35</v>
      </c>
      <c r="H15" s="48">
        <v>4.1550000000000002</v>
      </c>
      <c r="I15" s="48">
        <v>17.635000000000002</v>
      </c>
      <c r="J15" s="48">
        <f t="shared" si="2"/>
        <v>80</v>
      </c>
      <c r="K15" s="42" t="s">
        <v>19</v>
      </c>
      <c r="L15" s="42" t="s">
        <v>49</v>
      </c>
      <c r="M15" s="42" t="s">
        <v>18</v>
      </c>
      <c r="N15" s="37"/>
      <c r="O15" s="36" t="s">
        <v>40</v>
      </c>
      <c r="P15" s="36" t="s">
        <v>48</v>
      </c>
      <c r="Q15" s="42" t="s">
        <v>69</v>
      </c>
      <c r="R15" s="36" t="s">
        <v>48</v>
      </c>
      <c r="S15" s="42" t="s">
        <v>69</v>
      </c>
      <c r="T15" s="36"/>
      <c r="U15" s="36"/>
      <c r="V15" s="36"/>
      <c r="W15" s="36"/>
      <c r="X15" s="36"/>
      <c r="Y15" s="38"/>
      <c r="Z15" s="39">
        <v>2</v>
      </c>
      <c r="AA15" s="39">
        <v>3</v>
      </c>
      <c r="AB15" s="39">
        <v>7</v>
      </c>
      <c r="AC15" s="39"/>
      <c r="AD15" s="39"/>
      <c r="AE15" s="39"/>
      <c r="AF15" s="39"/>
      <c r="AG15" s="39">
        <f>SUM(Z15:AF15)</f>
        <v>12</v>
      </c>
    </row>
    <row r="16" spans="1:33" ht="50.1" customHeight="1" x14ac:dyDescent="0.2">
      <c r="A16" s="32">
        <f t="shared" si="1"/>
        <v>13</v>
      </c>
      <c r="B16" s="33"/>
      <c r="C16" s="51" t="s">
        <v>35</v>
      </c>
      <c r="D16" s="34" t="s">
        <v>141</v>
      </c>
      <c r="E16" s="40"/>
      <c r="F16" s="48">
        <v>54.84</v>
      </c>
      <c r="G16" s="48">
        <v>12.17</v>
      </c>
      <c r="H16" s="48">
        <v>2.56</v>
      </c>
      <c r="I16" s="48">
        <v>21.87</v>
      </c>
      <c r="J16" s="48">
        <f t="shared" si="2"/>
        <v>91.440000000000012</v>
      </c>
      <c r="K16" s="42" t="s">
        <v>29</v>
      </c>
      <c r="L16" s="42" t="s">
        <v>66</v>
      </c>
      <c r="M16" s="42" t="s">
        <v>18</v>
      </c>
      <c r="N16" s="37"/>
      <c r="O16" s="36" t="s">
        <v>67</v>
      </c>
      <c r="P16" s="36" t="s">
        <v>63</v>
      </c>
      <c r="Q16" s="36"/>
      <c r="R16" s="36" t="s">
        <v>63</v>
      </c>
      <c r="S16" s="36"/>
      <c r="T16" s="36"/>
      <c r="U16" s="36"/>
      <c r="V16" s="36" t="s">
        <v>58</v>
      </c>
      <c r="W16" s="36"/>
      <c r="X16" s="36"/>
      <c r="Y16" s="38"/>
      <c r="Z16" s="39">
        <v>3</v>
      </c>
      <c r="AA16" s="39">
        <v>8</v>
      </c>
      <c r="AB16" s="39">
        <v>8</v>
      </c>
      <c r="AC16" s="39"/>
      <c r="AD16" s="39"/>
      <c r="AE16" s="39"/>
      <c r="AF16" s="39"/>
      <c r="AG16" s="39">
        <f>SUM(Z16:AF16)</f>
        <v>19</v>
      </c>
    </row>
    <row r="17" spans="1:33" ht="49.5" customHeight="1" x14ac:dyDescent="0.2">
      <c r="A17" s="32">
        <f t="shared" si="1"/>
        <v>14</v>
      </c>
      <c r="B17" s="33"/>
      <c r="C17" s="51" t="s">
        <v>86</v>
      </c>
      <c r="D17" s="34" t="s">
        <v>142</v>
      </c>
      <c r="E17" s="40"/>
      <c r="F17" s="48">
        <v>192.7</v>
      </c>
      <c r="G17" s="48">
        <v>20.895</v>
      </c>
      <c r="H17" s="48">
        <v>28.04</v>
      </c>
      <c r="I17" s="48"/>
      <c r="J17" s="48">
        <f t="shared" si="2"/>
        <v>241.63499999999999</v>
      </c>
      <c r="K17" s="42" t="s">
        <v>19</v>
      </c>
      <c r="L17" s="42"/>
      <c r="M17" s="42" t="s">
        <v>20</v>
      </c>
      <c r="N17" s="43"/>
      <c r="O17" s="36" t="s">
        <v>27</v>
      </c>
      <c r="P17" s="46" t="s">
        <v>87</v>
      </c>
      <c r="Q17" s="42" t="s">
        <v>88</v>
      </c>
      <c r="R17" s="36"/>
      <c r="S17" s="42"/>
      <c r="T17" s="36"/>
      <c r="U17" s="42"/>
      <c r="V17" s="36" t="s">
        <v>79</v>
      </c>
      <c r="W17" s="36"/>
      <c r="X17" s="36"/>
      <c r="Y17" s="38"/>
      <c r="Z17" s="39">
        <v>2</v>
      </c>
      <c r="AA17" s="39">
        <v>6</v>
      </c>
      <c r="AB17" s="39">
        <v>5</v>
      </c>
      <c r="AC17" s="39">
        <v>5</v>
      </c>
      <c r="AD17" s="39">
        <v>7</v>
      </c>
      <c r="AE17" s="39"/>
      <c r="AF17" s="39"/>
      <c r="AG17" s="39">
        <f t="shared" ref="AG17" si="4">SUM(Z17:AF17)</f>
        <v>25</v>
      </c>
    </row>
    <row r="18" spans="1:33" ht="49.5" customHeight="1" x14ac:dyDescent="0.2">
      <c r="A18" s="32">
        <f t="shared" si="1"/>
        <v>15</v>
      </c>
      <c r="B18" s="33"/>
      <c r="C18" s="51" t="s">
        <v>89</v>
      </c>
      <c r="D18" s="34" t="s">
        <v>143</v>
      </c>
      <c r="E18" s="40"/>
      <c r="F18" s="48">
        <v>37</v>
      </c>
      <c r="G18" s="48">
        <v>5</v>
      </c>
      <c r="H18" s="48">
        <v>5</v>
      </c>
      <c r="I18" s="48"/>
      <c r="J18" s="48">
        <f t="shared" si="2"/>
        <v>47</v>
      </c>
      <c r="K18" s="42" t="s">
        <v>19</v>
      </c>
      <c r="L18" s="42" t="s">
        <v>90</v>
      </c>
      <c r="M18" s="42" t="s">
        <v>43</v>
      </c>
      <c r="N18" s="43"/>
      <c r="O18" s="36" t="s">
        <v>16</v>
      </c>
      <c r="P18" s="46" t="s">
        <v>91</v>
      </c>
      <c r="Q18" s="42" t="s">
        <v>92</v>
      </c>
      <c r="R18" s="46" t="s">
        <v>91</v>
      </c>
      <c r="S18" s="42" t="s">
        <v>92</v>
      </c>
      <c r="T18" s="36"/>
      <c r="U18" s="42"/>
      <c r="V18" s="36" t="s">
        <v>79</v>
      </c>
      <c r="W18" s="36"/>
      <c r="X18" s="36"/>
      <c r="Y18" s="38"/>
      <c r="Z18" s="84" t="s">
        <v>169</v>
      </c>
      <c r="AA18" s="85"/>
      <c r="AB18" s="85"/>
      <c r="AC18" s="85"/>
      <c r="AD18" s="85"/>
      <c r="AE18" s="85"/>
      <c r="AF18" s="86"/>
      <c r="AG18" s="39">
        <v>10</v>
      </c>
    </row>
    <row r="19" spans="1:33" ht="49.5" customHeight="1" x14ac:dyDescent="0.2">
      <c r="A19" s="32">
        <f t="shared" si="1"/>
        <v>16</v>
      </c>
      <c r="B19" s="33"/>
      <c r="C19" s="51" t="s">
        <v>94</v>
      </c>
      <c r="D19" s="34" t="s">
        <v>144</v>
      </c>
      <c r="E19" s="40"/>
      <c r="F19" s="48">
        <v>14</v>
      </c>
      <c r="G19" s="48">
        <v>7</v>
      </c>
      <c r="H19" s="48">
        <v>2</v>
      </c>
      <c r="I19" s="48"/>
      <c r="J19" s="48">
        <f t="shared" si="2"/>
        <v>23</v>
      </c>
      <c r="K19" s="42" t="s">
        <v>46</v>
      </c>
      <c r="L19" s="42" t="s">
        <v>93</v>
      </c>
      <c r="M19" s="42" t="s">
        <v>20</v>
      </c>
      <c r="N19" s="43"/>
      <c r="O19" s="36" t="s">
        <v>27</v>
      </c>
      <c r="P19" s="46" t="s">
        <v>91</v>
      </c>
      <c r="Q19" s="42"/>
      <c r="R19" s="46"/>
      <c r="S19" s="42"/>
      <c r="T19" s="36"/>
      <c r="U19" s="42"/>
      <c r="V19" s="36" t="s">
        <v>79</v>
      </c>
      <c r="W19" s="36"/>
      <c r="X19" s="36"/>
      <c r="Y19" s="38"/>
      <c r="Z19" s="84" t="s">
        <v>168</v>
      </c>
      <c r="AA19" s="85"/>
      <c r="AB19" s="85"/>
      <c r="AC19" s="85"/>
      <c r="AD19" s="85"/>
      <c r="AE19" s="85"/>
      <c r="AF19" s="86"/>
      <c r="AG19" s="39">
        <v>5</v>
      </c>
    </row>
    <row r="20" spans="1:33" ht="49.5" customHeight="1" x14ac:dyDescent="0.2">
      <c r="A20" s="32">
        <f t="shared" si="1"/>
        <v>17</v>
      </c>
      <c r="B20" s="33"/>
      <c r="C20" s="51" t="s">
        <v>103</v>
      </c>
      <c r="D20" s="34" t="s">
        <v>145</v>
      </c>
      <c r="E20" s="40"/>
      <c r="F20" s="53" t="s">
        <v>165</v>
      </c>
      <c r="G20" s="53" t="s">
        <v>137</v>
      </c>
      <c r="H20" s="53" t="s">
        <v>137</v>
      </c>
      <c r="I20" s="53" t="s">
        <v>137</v>
      </c>
      <c r="J20" s="48">
        <f t="shared" si="2"/>
        <v>0</v>
      </c>
      <c r="K20" s="42" t="s">
        <v>137</v>
      </c>
      <c r="L20" s="42" t="s">
        <v>137</v>
      </c>
      <c r="M20" s="42" t="s">
        <v>165</v>
      </c>
      <c r="N20" s="43"/>
      <c r="O20" s="36"/>
      <c r="P20" s="46" t="s">
        <v>95</v>
      </c>
      <c r="Q20" s="42" t="s">
        <v>96</v>
      </c>
      <c r="R20" s="46" t="s">
        <v>95</v>
      </c>
      <c r="S20" s="42" t="s">
        <v>96</v>
      </c>
      <c r="T20" s="46" t="s">
        <v>95</v>
      </c>
      <c r="U20" s="42" t="s">
        <v>96</v>
      </c>
      <c r="V20" s="36" t="s">
        <v>79</v>
      </c>
      <c r="W20" s="36" t="s">
        <v>79</v>
      </c>
      <c r="X20" s="36" t="s">
        <v>79</v>
      </c>
      <c r="Y20" s="33"/>
      <c r="Z20" s="84">
        <v>2</v>
      </c>
      <c r="AA20" s="85"/>
      <c r="AB20" s="85"/>
      <c r="AC20" s="85"/>
      <c r="AD20" s="85"/>
      <c r="AE20" s="85"/>
      <c r="AF20" s="86"/>
      <c r="AG20" s="39" t="s">
        <v>124</v>
      </c>
    </row>
    <row r="21" spans="1:33" ht="49.5" customHeight="1" x14ac:dyDescent="0.2">
      <c r="A21" s="32">
        <f t="shared" si="1"/>
        <v>18</v>
      </c>
      <c r="B21" s="33"/>
      <c r="C21" s="51" t="s">
        <v>97</v>
      </c>
      <c r="D21" s="34" t="s">
        <v>146</v>
      </c>
      <c r="E21" s="40"/>
      <c r="F21" s="48">
        <f>14.25+27.5+12</f>
        <v>53.75</v>
      </c>
      <c r="G21" s="48"/>
      <c r="H21" s="48">
        <v>10</v>
      </c>
      <c r="I21" s="48"/>
      <c r="J21" s="48">
        <f t="shared" si="2"/>
        <v>63.75</v>
      </c>
      <c r="K21" s="42" t="s">
        <v>98</v>
      </c>
      <c r="L21" s="42" t="s">
        <v>117</v>
      </c>
      <c r="M21" s="42" t="s">
        <v>20</v>
      </c>
      <c r="N21" s="43"/>
      <c r="O21" s="36" t="s">
        <v>99</v>
      </c>
      <c r="P21" s="46" t="s">
        <v>100</v>
      </c>
      <c r="Q21" s="42"/>
      <c r="R21" s="46"/>
      <c r="S21" s="42"/>
      <c r="T21" s="46"/>
      <c r="U21" s="42"/>
      <c r="V21" s="36"/>
      <c r="W21" s="36"/>
      <c r="X21" s="36"/>
      <c r="Y21" s="38"/>
      <c r="Z21" s="84">
        <v>27</v>
      </c>
      <c r="AA21" s="85"/>
      <c r="AB21" s="85"/>
      <c r="AC21" s="85"/>
      <c r="AD21" s="85"/>
      <c r="AE21" s="85"/>
      <c r="AF21" s="86"/>
      <c r="AG21" s="39">
        <f>SUM(Z21:AF21)</f>
        <v>27</v>
      </c>
    </row>
    <row r="22" spans="1:33" ht="49.5" customHeight="1" x14ac:dyDescent="0.2">
      <c r="A22" s="32">
        <f t="shared" si="1"/>
        <v>19</v>
      </c>
      <c r="B22" s="33"/>
      <c r="C22" s="51" t="s">
        <v>105</v>
      </c>
      <c r="D22" s="34" t="s">
        <v>147</v>
      </c>
      <c r="E22" s="40"/>
      <c r="F22" s="48">
        <v>41.01</v>
      </c>
      <c r="G22" s="48">
        <v>9.36</v>
      </c>
      <c r="H22" s="48">
        <v>22.198</v>
      </c>
      <c r="I22" s="48">
        <v>17.38</v>
      </c>
      <c r="J22" s="48">
        <f t="shared" si="2"/>
        <v>89.947999999999993</v>
      </c>
      <c r="K22" s="42" t="s">
        <v>29</v>
      </c>
      <c r="L22" s="42" t="s">
        <v>85</v>
      </c>
      <c r="M22" s="42" t="s">
        <v>62</v>
      </c>
      <c r="N22" s="43"/>
      <c r="O22" s="36" t="s">
        <v>114</v>
      </c>
      <c r="P22" s="46" t="s">
        <v>108</v>
      </c>
      <c r="Q22" s="42"/>
      <c r="R22" s="46" t="s">
        <v>108</v>
      </c>
      <c r="S22" s="42"/>
      <c r="T22" s="47" t="s">
        <v>109</v>
      </c>
      <c r="U22" s="42"/>
      <c r="V22" s="36" t="s">
        <v>110</v>
      </c>
      <c r="W22" s="36"/>
      <c r="X22" s="36"/>
      <c r="Y22" s="38"/>
      <c r="Z22" s="39">
        <v>4</v>
      </c>
      <c r="AA22" s="39">
        <v>4</v>
      </c>
      <c r="AB22" s="39">
        <v>4</v>
      </c>
      <c r="AC22" s="39"/>
      <c r="AD22" s="39"/>
      <c r="AE22" s="44"/>
      <c r="AF22" s="44"/>
      <c r="AG22" s="39">
        <f>SUM(Z22:AF22)</f>
        <v>12</v>
      </c>
    </row>
    <row r="23" spans="1:33" ht="49.5" customHeight="1" x14ac:dyDescent="0.2">
      <c r="A23" s="32">
        <f t="shared" si="1"/>
        <v>20</v>
      </c>
      <c r="B23" s="33"/>
      <c r="C23" s="51" t="s">
        <v>164</v>
      </c>
      <c r="D23" s="34" t="s">
        <v>148</v>
      </c>
      <c r="E23" s="40"/>
      <c r="F23" s="48">
        <v>68.5</v>
      </c>
      <c r="G23" s="48"/>
      <c r="H23" s="48"/>
      <c r="I23" s="48" t="s">
        <v>111</v>
      </c>
      <c r="J23" s="48">
        <f t="shared" si="2"/>
        <v>68.5</v>
      </c>
      <c r="K23" s="42" t="s">
        <v>29</v>
      </c>
      <c r="L23" s="42" t="s">
        <v>112</v>
      </c>
      <c r="M23" s="42" t="s">
        <v>113</v>
      </c>
      <c r="N23" s="43"/>
      <c r="O23" s="36" t="s">
        <v>114</v>
      </c>
      <c r="P23" s="46" t="s">
        <v>91</v>
      </c>
      <c r="Q23" s="42"/>
      <c r="R23" s="46" t="s">
        <v>115</v>
      </c>
      <c r="S23" s="42"/>
      <c r="T23" s="46"/>
      <c r="U23" s="42"/>
      <c r="V23" s="36"/>
      <c r="W23" s="36"/>
      <c r="X23" s="36"/>
      <c r="Y23" s="38"/>
      <c r="Z23" s="84" t="s">
        <v>183</v>
      </c>
      <c r="AA23" s="85"/>
      <c r="AB23" s="85"/>
      <c r="AC23" s="85"/>
      <c r="AD23" s="85"/>
      <c r="AE23" s="85"/>
      <c r="AF23" s="86"/>
      <c r="AG23" s="39">
        <v>48</v>
      </c>
    </row>
    <row r="24" spans="1:33" ht="49.5" customHeight="1" x14ac:dyDescent="0.2">
      <c r="A24" s="32">
        <f t="shared" si="1"/>
        <v>21</v>
      </c>
      <c r="B24" s="33"/>
      <c r="C24" s="51" t="s">
        <v>106</v>
      </c>
      <c r="D24" s="34" t="s">
        <v>149</v>
      </c>
      <c r="E24" s="40"/>
      <c r="F24" s="48">
        <v>34.1</v>
      </c>
      <c r="G24" s="48">
        <v>56.84</v>
      </c>
      <c r="H24" s="48">
        <v>5.09</v>
      </c>
      <c r="I24" s="48">
        <v>6.3</v>
      </c>
      <c r="J24" s="48">
        <f t="shared" si="2"/>
        <v>102.33</v>
      </c>
      <c r="K24" s="42" t="s">
        <v>116</v>
      </c>
      <c r="L24" s="42" t="s">
        <v>117</v>
      </c>
      <c r="M24" s="42" t="s">
        <v>118</v>
      </c>
      <c r="N24" s="43"/>
      <c r="O24" s="36" t="s">
        <v>16</v>
      </c>
      <c r="P24" s="46" t="s">
        <v>119</v>
      </c>
      <c r="Q24" s="46" t="s">
        <v>120</v>
      </c>
      <c r="R24" s="46" t="s">
        <v>119</v>
      </c>
      <c r="S24" s="42"/>
      <c r="T24" s="46"/>
      <c r="U24" s="42"/>
      <c r="V24" s="36" t="s">
        <v>17</v>
      </c>
      <c r="W24" s="36"/>
      <c r="X24" s="36"/>
      <c r="Y24" s="38"/>
      <c r="Z24" s="39">
        <v>3</v>
      </c>
      <c r="AA24" s="39">
        <v>4</v>
      </c>
      <c r="AB24" s="39">
        <v>5</v>
      </c>
      <c r="AC24" s="39"/>
      <c r="AD24" s="39"/>
      <c r="AE24" s="44"/>
      <c r="AF24" s="44"/>
      <c r="AG24" s="39">
        <f>SUM(Z24:AF24)</f>
        <v>12</v>
      </c>
    </row>
    <row r="25" spans="1:33" ht="49.5" customHeight="1" x14ac:dyDescent="0.2">
      <c r="A25" s="32">
        <f t="shared" si="1"/>
        <v>22</v>
      </c>
      <c r="B25" s="33"/>
      <c r="C25" s="51" t="s">
        <v>188</v>
      </c>
      <c r="D25" s="34" t="s">
        <v>150</v>
      </c>
      <c r="E25" s="40"/>
      <c r="F25" s="53" t="s">
        <v>137</v>
      </c>
      <c r="G25" s="53" t="s">
        <v>137</v>
      </c>
      <c r="H25" s="53" t="s">
        <v>137</v>
      </c>
      <c r="I25" s="53" t="s">
        <v>137</v>
      </c>
      <c r="J25" s="48">
        <f t="shared" si="2"/>
        <v>0</v>
      </c>
      <c r="K25" s="42" t="s">
        <v>137</v>
      </c>
      <c r="L25" s="42" t="s">
        <v>137</v>
      </c>
      <c r="M25" s="42" t="s">
        <v>165</v>
      </c>
      <c r="N25" s="43"/>
      <c r="O25" s="36"/>
      <c r="P25" s="46" t="s">
        <v>125</v>
      </c>
      <c r="Q25" s="42" t="s">
        <v>126</v>
      </c>
      <c r="R25" s="46"/>
      <c r="S25" s="42" t="s">
        <v>127</v>
      </c>
      <c r="T25" s="46"/>
      <c r="U25" s="42" t="s">
        <v>127</v>
      </c>
      <c r="V25" s="36" t="s">
        <v>17</v>
      </c>
      <c r="W25" s="36" t="s">
        <v>17</v>
      </c>
      <c r="X25" s="36" t="s">
        <v>17</v>
      </c>
      <c r="Y25" s="33"/>
      <c r="Z25" s="84">
        <v>3</v>
      </c>
      <c r="AA25" s="85"/>
      <c r="AB25" s="85"/>
      <c r="AC25" s="85"/>
      <c r="AD25" s="85"/>
      <c r="AE25" s="85"/>
      <c r="AF25" s="86"/>
      <c r="AG25" s="39">
        <v>3</v>
      </c>
    </row>
    <row r="26" spans="1:33" ht="49.5" customHeight="1" x14ac:dyDescent="0.2">
      <c r="A26" s="32">
        <f t="shared" si="1"/>
        <v>23</v>
      </c>
      <c r="B26" s="33"/>
      <c r="C26" s="51" t="s">
        <v>171</v>
      </c>
      <c r="D26" s="34" t="s">
        <v>171</v>
      </c>
      <c r="E26" s="40"/>
      <c r="F26" s="53" t="s">
        <v>165</v>
      </c>
      <c r="G26" s="53" t="s">
        <v>137</v>
      </c>
      <c r="H26" s="53" t="s">
        <v>137</v>
      </c>
      <c r="I26" s="53" t="s">
        <v>137</v>
      </c>
      <c r="J26" s="48">
        <f t="shared" ref="J26" si="5">SUM(F26:I26)</f>
        <v>0</v>
      </c>
      <c r="K26" s="42" t="s">
        <v>137</v>
      </c>
      <c r="L26" s="42" t="s">
        <v>137</v>
      </c>
      <c r="M26" s="42" t="s">
        <v>165</v>
      </c>
      <c r="N26" s="43"/>
      <c r="O26" s="36"/>
      <c r="P26" s="46" t="s">
        <v>192</v>
      </c>
      <c r="Q26" s="42"/>
      <c r="R26" s="46" t="s">
        <v>192</v>
      </c>
      <c r="S26" s="42"/>
      <c r="T26" s="46" t="s">
        <v>192</v>
      </c>
      <c r="U26" s="42"/>
      <c r="V26" s="36" t="s">
        <v>172</v>
      </c>
      <c r="W26" s="36"/>
      <c r="X26" s="36"/>
      <c r="Y26" s="33"/>
      <c r="Z26" s="84" t="s">
        <v>182</v>
      </c>
      <c r="AA26" s="85"/>
      <c r="AB26" s="85"/>
      <c r="AC26" s="85"/>
      <c r="AD26" s="85"/>
      <c r="AE26" s="85"/>
      <c r="AF26" s="86"/>
      <c r="AG26" s="39">
        <v>2</v>
      </c>
    </row>
    <row r="27" spans="1:33" s="45" customFormat="1" ht="50.1" customHeight="1" x14ac:dyDescent="0.2">
      <c r="A27" s="32">
        <f t="shared" si="1"/>
        <v>24</v>
      </c>
      <c r="B27" s="33"/>
      <c r="C27" s="54" t="s">
        <v>123</v>
      </c>
      <c r="D27" s="55" t="s">
        <v>151</v>
      </c>
      <c r="E27" s="40"/>
      <c r="F27" s="56">
        <v>65</v>
      </c>
      <c r="G27" s="56">
        <v>6</v>
      </c>
      <c r="H27" s="56">
        <v>5</v>
      </c>
      <c r="I27" s="56">
        <v>14</v>
      </c>
      <c r="J27" s="56">
        <f t="shared" si="2"/>
        <v>90</v>
      </c>
      <c r="K27" s="57" t="s">
        <v>46</v>
      </c>
      <c r="L27" s="57" t="s">
        <v>59</v>
      </c>
      <c r="M27" s="57" t="s">
        <v>47</v>
      </c>
      <c r="N27" s="58"/>
      <c r="O27" s="59" t="s">
        <v>40</v>
      </c>
      <c r="P27" s="59" t="s">
        <v>91</v>
      </c>
      <c r="Q27" s="57" t="s">
        <v>122</v>
      </c>
      <c r="R27" s="59" t="s">
        <v>10</v>
      </c>
      <c r="S27" s="59"/>
      <c r="T27" s="59"/>
      <c r="U27" s="59"/>
      <c r="V27" s="59" t="s">
        <v>17</v>
      </c>
      <c r="W27" s="59"/>
      <c r="X27" s="59"/>
      <c r="Y27" s="38"/>
      <c r="Z27" s="60">
        <v>2</v>
      </c>
      <c r="AA27" s="60">
        <v>2</v>
      </c>
      <c r="AB27" s="60">
        <v>2</v>
      </c>
      <c r="AC27" s="60">
        <v>2</v>
      </c>
      <c r="AD27" s="60">
        <v>2</v>
      </c>
      <c r="AE27" s="60">
        <v>2</v>
      </c>
      <c r="AF27" s="60"/>
      <c r="AG27" s="60">
        <f t="shared" ref="AG27:AG28" si="6">SUM(Z27:AF27)</f>
        <v>12</v>
      </c>
    </row>
    <row r="28" spans="1:33" ht="50.1" customHeight="1" x14ac:dyDescent="0.2">
      <c r="A28" s="32">
        <f t="shared" si="1"/>
        <v>25</v>
      </c>
      <c r="B28" s="33"/>
      <c r="C28" s="51" t="s">
        <v>36</v>
      </c>
      <c r="D28" s="34" t="s">
        <v>152</v>
      </c>
      <c r="E28" s="40"/>
      <c r="F28" s="48">
        <v>85</v>
      </c>
      <c r="G28" s="48">
        <v>8</v>
      </c>
      <c r="H28" s="48">
        <v>11</v>
      </c>
      <c r="I28" s="48">
        <v>97</v>
      </c>
      <c r="J28" s="48">
        <f t="shared" si="2"/>
        <v>201</v>
      </c>
      <c r="K28" s="42" t="s">
        <v>50</v>
      </c>
      <c r="L28" s="42" t="s">
        <v>51</v>
      </c>
      <c r="M28" s="42" t="s">
        <v>20</v>
      </c>
      <c r="N28" s="37"/>
      <c r="O28" s="36" t="s">
        <v>52</v>
      </c>
      <c r="P28" s="36" t="s">
        <v>186</v>
      </c>
      <c r="Q28" s="36" t="s">
        <v>53</v>
      </c>
      <c r="R28" s="36" t="s">
        <v>28</v>
      </c>
      <c r="S28" s="36" t="s">
        <v>53</v>
      </c>
      <c r="T28" s="36"/>
      <c r="U28" s="36"/>
      <c r="V28" s="36" t="s">
        <v>54</v>
      </c>
      <c r="W28" s="36"/>
      <c r="X28" s="36"/>
      <c r="Y28" s="38"/>
      <c r="Z28" s="39">
        <v>3</v>
      </c>
      <c r="AA28" s="39">
        <v>3</v>
      </c>
      <c r="AB28" s="39">
        <v>6</v>
      </c>
      <c r="AC28" s="39">
        <v>6</v>
      </c>
      <c r="AD28" s="39">
        <v>6</v>
      </c>
      <c r="AE28" s="39">
        <v>6</v>
      </c>
      <c r="AF28" s="39"/>
      <c r="AG28" s="39">
        <f t="shared" si="6"/>
        <v>30</v>
      </c>
    </row>
    <row r="29" spans="1:33" ht="50.1" customHeight="1" x14ac:dyDescent="0.2">
      <c r="A29" s="32">
        <f>+A27+1</f>
        <v>25</v>
      </c>
      <c r="B29" s="33"/>
      <c r="C29" s="51" t="s">
        <v>37</v>
      </c>
      <c r="D29" s="34" t="s">
        <v>153</v>
      </c>
      <c r="E29" s="40"/>
      <c r="F29" s="48">
        <v>34.97</v>
      </c>
      <c r="G29" s="48">
        <v>3.15</v>
      </c>
      <c r="H29" s="48">
        <v>2.48</v>
      </c>
      <c r="I29" s="48"/>
      <c r="J29" s="48">
        <f t="shared" ref="J29:J30" si="7">SUM(F29:I29)</f>
        <v>40.599999999999994</v>
      </c>
      <c r="K29" s="42" t="s">
        <v>19</v>
      </c>
      <c r="L29" s="42" t="s">
        <v>45</v>
      </c>
      <c r="M29" s="42" t="s">
        <v>43</v>
      </c>
      <c r="N29" s="37"/>
      <c r="O29" s="36" t="s">
        <v>16</v>
      </c>
      <c r="P29" s="36" t="s">
        <v>119</v>
      </c>
      <c r="Q29" s="42" t="s">
        <v>101</v>
      </c>
      <c r="R29" s="36" t="s">
        <v>48</v>
      </c>
      <c r="S29" s="42" t="s">
        <v>101</v>
      </c>
      <c r="T29" s="36"/>
      <c r="U29" s="36"/>
      <c r="V29" s="36" t="s">
        <v>17</v>
      </c>
      <c r="W29" s="36"/>
      <c r="X29" s="36"/>
      <c r="Y29" s="38"/>
      <c r="Z29" s="39">
        <v>3</v>
      </c>
      <c r="AA29" s="84">
        <v>9</v>
      </c>
      <c r="AB29" s="86"/>
      <c r="AC29" s="39"/>
      <c r="AD29" s="39"/>
      <c r="AE29" s="39"/>
      <c r="AF29" s="39"/>
      <c r="AG29" s="39">
        <f t="shared" ref="AG29:AG30" si="8">SUM(Z29:AF29)</f>
        <v>12</v>
      </c>
    </row>
    <row r="30" spans="1:33" ht="50.1" customHeight="1" x14ac:dyDescent="0.2">
      <c r="A30" s="32">
        <v>27</v>
      </c>
      <c r="B30" s="33"/>
      <c r="C30" s="61" t="s">
        <v>102</v>
      </c>
      <c r="D30" s="35" t="s">
        <v>153</v>
      </c>
      <c r="E30" s="40"/>
      <c r="F30" s="62">
        <v>54.86</v>
      </c>
      <c r="G30" s="62">
        <v>8.1</v>
      </c>
      <c r="H30" s="62">
        <v>7.29</v>
      </c>
      <c r="I30" s="62"/>
      <c r="J30" s="62">
        <f t="shared" si="7"/>
        <v>70.25</v>
      </c>
      <c r="K30" s="63" t="s">
        <v>98</v>
      </c>
      <c r="L30" s="63" t="s">
        <v>85</v>
      </c>
      <c r="M30" s="63" t="s">
        <v>20</v>
      </c>
      <c r="N30" s="67"/>
      <c r="O30" s="64"/>
      <c r="P30" s="68" t="s">
        <v>78</v>
      </c>
      <c r="Q30" s="63" t="s">
        <v>176</v>
      </c>
      <c r="R30" s="68" t="s">
        <v>78</v>
      </c>
      <c r="S30" s="63" t="s">
        <v>176</v>
      </c>
      <c r="T30" s="68" t="s">
        <v>78</v>
      </c>
      <c r="U30" s="63" t="s">
        <v>176</v>
      </c>
      <c r="V30" s="64" t="s">
        <v>17</v>
      </c>
      <c r="W30" s="64"/>
      <c r="X30" s="64"/>
      <c r="Y30" s="38"/>
      <c r="Z30" s="65">
        <v>4</v>
      </c>
      <c r="AA30" s="89">
        <v>11</v>
      </c>
      <c r="AB30" s="90"/>
      <c r="AC30" s="65">
        <v>2</v>
      </c>
      <c r="AD30" s="65">
        <v>2</v>
      </c>
      <c r="AE30" s="66"/>
      <c r="AF30" s="66"/>
      <c r="AG30" s="65">
        <f t="shared" si="8"/>
        <v>19</v>
      </c>
    </row>
    <row r="31" spans="1:33" ht="49.5" customHeight="1" x14ac:dyDescent="0.2">
      <c r="A31" s="32">
        <v>28</v>
      </c>
      <c r="B31" s="38"/>
      <c r="C31" s="51" t="s">
        <v>184</v>
      </c>
      <c r="D31" s="35" t="s">
        <v>185</v>
      </c>
      <c r="E31" s="34"/>
      <c r="F31" s="48" t="s">
        <v>137</v>
      </c>
      <c r="G31" s="48" t="s">
        <v>137</v>
      </c>
      <c r="H31" s="48" t="s">
        <v>137</v>
      </c>
      <c r="I31" s="48" t="s">
        <v>137</v>
      </c>
      <c r="J31" s="48">
        <v>0</v>
      </c>
      <c r="K31" s="42" t="s">
        <v>137</v>
      </c>
      <c r="L31" s="42" t="s">
        <v>137</v>
      </c>
      <c r="M31" s="42" t="s">
        <v>137</v>
      </c>
      <c r="N31" s="67"/>
      <c r="O31" s="36"/>
      <c r="P31" s="68" t="s">
        <v>187</v>
      </c>
      <c r="Q31" s="63"/>
      <c r="R31" s="68" t="s">
        <v>187</v>
      </c>
      <c r="S31" s="63"/>
      <c r="T31" s="68" t="s">
        <v>187</v>
      </c>
      <c r="U31" s="42"/>
      <c r="V31" s="36" t="s">
        <v>17</v>
      </c>
      <c r="W31" s="36"/>
      <c r="X31" s="36"/>
      <c r="Y31" s="36"/>
      <c r="Z31" s="84">
        <v>3</v>
      </c>
      <c r="AA31" s="85"/>
      <c r="AB31" s="85"/>
      <c r="AC31" s="85"/>
      <c r="AD31" s="85"/>
      <c r="AE31" s="85"/>
      <c r="AF31" s="86"/>
      <c r="AG31" s="39">
        <f t="shared" ref="AG31:AG32" si="9">SUM(Z31:AF31)</f>
        <v>3</v>
      </c>
    </row>
    <row r="32" spans="1:33" ht="49.5" customHeight="1" x14ac:dyDescent="0.2">
      <c r="A32" s="95">
        <v>29</v>
      </c>
      <c r="B32" s="64"/>
      <c r="C32" s="61" t="s">
        <v>189</v>
      </c>
      <c r="D32" s="70" t="s">
        <v>190</v>
      </c>
      <c r="E32" s="35"/>
      <c r="F32" s="62" t="s">
        <v>137</v>
      </c>
      <c r="G32" s="62" t="s">
        <v>137</v>
      </c>
      <c r="H32" s="62" t="s">
        <v>137</v>
      </c>
      <c r="I32" s="62" t="s">
        <v>137</v>
      </c>
      <c r="J32" s="62">
        <v>0</v>
      </c>
      <c r="K32" s="63" t="s">
        <v>137</v>
      </c>
      <c r="L32" s="63" t="s">
        <v>137</v>
      </c>
      <c r="M32" s="63" t="s">
        <v>137</v>
      </c>
      <c r="N32" s="71"/>
      <c r="O32" s="64"/>
      <c r="P32" s="68" t="s">
        <v>191</v>
      </c>
      <c r="Q32" s="67"/>
      <c r="R32" s="68" t="s">
        <v>191</v>
      </c>
      <c r="S32" s="71"/>
      <c r="T32" s="96"/>
      <c r="U32" s="97"/>
      <c r="V32" s="64" t="s">
        <v>17</v>
      </c>
      <c r="W32" s="80"/>
      <c r="X32" s="64"/>
      <c r="Y32" s="80"/>
      <c r="Z32" s="89">
        <v>2</v>
      </c>
      <c r="AA32" s="98"/>
      <c r="AB32" s="98"/>
      <c r="AC32" s="98"/>
      <c r="AD32" s="98"/>
      <c r="AE32" s="98"/>
      <c r="AF32" s="90"/>
      <c r="AG32" s="65">
        <f t="shared" si="9"/>
        <v>2</v>
      </c>
    </row>
    <row r="33" spans="1:33" ht="49.5" customHeight="1" x14ac:dyDescent="0.2">
      <c r="A33" s="73">
        <v>30</v>
      </c>
      <c r="B33" s="102"/>
      <c r="C33" s="75" t="s">
        <v>194</v>
      </c>
      <c r="D33" s="103" t="s">
        <v>195</v>
      </c>
      <c r="E33" s="104"/>
      <c r="F33" s="76" t="s">
        <v>137</v>
      </c>
      <c r="G33" s="76" t="s">
        <v>137</v>
      </c>
      <c r="H33" s="76" t="s">
        <v>137</v>
      </c>
      <c r="I33" s="76" t="s">
        <v>137</v>
      </c>
      <c r="J33" s="76">
        <v>0</v>
      </c>
      <c r="K33" s="77" t="s">
        <v>137</v>
      </c>
      <c r="L33" s="77" t="s">
        <v>137</v>
      </c>
      <c r="M33" s="77" t="s">
        <v>137</v>
      </c>
      <c r="N33" s="105"/>
      <c r="O33" s="74"/>
      <c r="P33" s="78" t="s">
        <v>95</v>
      </c>
      <c r="Q33" s="79"/>
      <c r="R33" s="78"/>
      <c r="S33" s="106"/>
      <c r="T33" s="78" t="s">
        <v>95</v>
      </c>
      <c r="U33" s="81"/>
      <c r="V33" s="74" t="s">
        <v>17</v>
      </c>
      <c r="W33" s="82"/>
      <c r="X33" s="74"/>
      <c r="Y33" s="107"/>
      <c r="Z33" s="91">
        <v>2</v>
      </c>
      <c r="AA33" s="92"/>
      <c r="AB33" s="92"/>
      <c r="AC33" s="92"/>
      <c r="AD33" s="92"/>
      <c r="AE33" s="92"/>
      <c r="AF33" s="93"/>
      <c r="AG33" s="108">
        <f t="shared" ref="AG33" si="10">SUM(Z33:AF33)</f>
        <v>2</v>
      </c>
    </row>
    <row r="34" spans="1:33" ht="30" customHeight="1" x14ac:dyDescent="0.2">
      <c r="A34" s="32"/>
      <c r="B34" s="32"/>
      <c r="D34" s="99"/>
      <c r="R34" s="100"/>
      <c r="S34" s="100"/>
      <c r="Z34" s="83"/>
      <c r="AA34" s="83"/>
      <c r="AG34" s="101"/>
    </row>
  </sheetData>
  <autoFilter ref="A3:AG31" xr:uid="{00000000-0009-0000-0000-000000000000}"/>
  <mergeCells count="20">
    <mergeCell ref="Z13:AF13"/>
    <mergeCell ref="Z26:AF26"/>
    <mergeCell ref="Z21:AF21"/>
    <mergeCell ref="Z33:AF33"/>
    <mergeCell ref="Z31:AF31"/>
    <mergeCell ref="AD4:AE4"/>
    <mergeCell ref="AA30:AB30"/>
    <mergeCell ref="Z32:AF32"/>
    <mergeCell ref="AF1:AG1"/>
    <mergeCell ref="AA29:AB29"/>
    <mergeCell ref="AD9:AE9"/>
    <mergeCell ref="AA11:AB11"/>
    <mergeCell ref="AC11:AD11"/>
    <mergeCell ref="Z20:AF20"/>
    <mergeCell ref="Z25:AF25"/>
    <mergeCell ref="Z12:AF12"/>
    <mergeCell ref="Z23:AF23"/>
    <mergeCell ref="Z19:AF19"/>
    <mergeCell ref="Z18:AF18"/>
    <mergeCell ref="Z10:AF10"/>
  </mergeCells>
  <phoneticPr fontId="1"/>
  <dataValidations count="2">
    <dataValidation imeMode="off" allowBlank="1" showInputMessage="1" showErrorMessage="1" sqref="Z5:AG8 Z9:AD9 AF9:AG9 AA11 AE2:AE3 AC2:AD4 AF2:AG4 AA24:AF24 AA14:AF17 Y2 Z1:AC1 Z3:AB4 AA2:AB2 AA22:AF22 AC11 AE11:AF11 AA34:AB65533 F4:I20 AE1:AF1 F26:I29 AA27:AB28 AC27:AF30 AA29:AA30 P1:U1048576 AC34:AF1048576 Z10:Z1048576 AG10:AG1048576" xr:uid="{00000000-0002-0000-0000-000000000000}"/>
    <dataValidation imeMode="on" allowBlank="1" showInputMessage="1" showErrorMessage="1" sqref="C3:O3 V1:Y1 D1:O1 A1 F21:I25 C4:E1048576 F30:I65533 J4:O1048576 V3:Y1048576" xr:uid="{00000000-0002-0000-0000-000001000000}"/>
  </dataValidations>
  <pageMargins left="1.0236220472440944" right="0.23622047244094491" top="0.59055118110236227" bottom="0.74803149606299213" header="0.31496062992125984" footer="0.31496062992125984"/>
  <pageSetup paperSize="8" scale="46" fitToWidth="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大阪府所管認可外保育施設一覧</vt:lpstr>
      <vt:lpstr>大阪府所管認可外保育施設一覧!Print_Area</vt:lpstr>
      <vt:lpstr>大阪府所管認可外保育施設一覧!Print_Titles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2022-04-06T07:29:29Z</dcterms:created>
  <dcterms:modified xsi:type="dcterms:W3CDTF">2025-08-07T04:02:55Z</dcterms:modified>
</cp:coreProperties>
</file>