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24226"/>
  <xr:revisionPtr revIDLastSave="0" documentId="13_ncr:1_{93BE26AA-AD2C-4DE3-B0DB-82ECE11057CB}" xr6:coauthVersionLast="47" xr6:coauthVersionMax="47" xr10:uidLastSave="{00000000-0000-0000-0000-000000000000}"/>
  <bookViews>
    <workbookView xWindow="-108" yWindow="-108" windowWidth="23256" windowHeight="13896" xr2:uid="{00000000-000D-0000-FFFF-FFFF00000000}"/>
  </bookViews>
  <sheets>
    <sheet name="R7.4.1" sheetId="14" r:id="rId1"/>
    <sheet name="R6.4.1" sheetId="12" r:id="rId2"/>
    <sheet name="R5.4.1" sheetId="11" r:id="rId3"/>
    <sheet name="R4.4.1" sheetId="8" r:id="rId4"/>
    <sheet name="R3.4.1" sheetId="9" r:id="rId5"/>
    <sheet name="R2.4.1" sheetId="6" r:id="rId6"/>
    <sheet name="H31.4.1" sheetId="4" r:id="rId7"/>
    <sheet name="H30.4.1" sheetId="1" r:id="rId8"/>
    <sheet name="H29.4.1" sheetId="5" r:id="rId9"/>
  </sheets>
  <externalReferences>
    <externalReference r:id="rId10"/>
  </externalReferences>
  <definedNames>
    <definedName name="ken" localSheetId="6">[1]行マスター!#REF!</definedName>
    <definedName name="ken" localSheetId="4">[1]行マスター!#REF!</definedName>
    <definedName name="ken" localSheetId="3">[1]行マスター!#REF!</definedName>
    <definedName name="ken" localSheetId="2">[1]行マスター!#REF!</definedName>
    <definedName name="ken" localSheetId="1">[1]行マスター!#REF!</definedName>
    <definedName name="ken" localSheetId="0">[1]行マスター!#REF!</definedName>
    <definedName name="ken">[1]行マスター!#REF!</definedName>
    <definedName name="_xlnm.Print_Area" localSheetId="8">'H29.4.1'!$A$1:$L$55</definedName>
    <definedName name="_xlnm.Print_Area" localSheetId="7">'H30.4.1'!$A$1:$L$64</definedName>
    <definedName name="_xlnm.Print_Area" localSheetId="6">'H31.4.1'!$A$1:$L$63</definedName>
    <definedName name="_xlnm.Print_Area" localSheetId="4">'R3.4.1'!$A$1:$L$64</definedName>
    <definedName name="_xlnm.Print_Area" localSheetId="3">'R4.4.1'!$A$1:$L$63</definedName>
    <definedName name="_xlnm.Print_Area" localSheetId="2">'R5.4.1'!$A$1:$L$63</definedName>
    <definedName name="_xlnm.Print_Area" localSheetId="1">'R6.4.1'!$A$1:$L$63</definedName>
    <definedName name="_xlnm.Print_Area" localSheetId="0">'R7.4.1'!$A$1:$L$63</definedName>
    <definedName name="y" localSheetId="8">[1]行マスター!#REF!</definedName>
    <definedName name="y" localSheetId="6">[1]行マスター!#REF!</definedName>
    <definedName name="y" localSheetId="4">[1]行マスター!#REF!</definedName>
    <definedName name="y" localSheetId="3">[1]行マスター!#REF!</definedName>
    <definedName name="y" localSheetId="2">[1]行マスター!#REF!</definedName>
    <definedName name="y" localSheetId="1">[1]行マスター!#REF!</definedName>
    <definedName name="y" localSheetId="0">[1]行マスター!#REF!</definedName>
    <definedName name="y">[1]行マスター!#REF!</definedName>
    <definedName name="データ範囲" localSheetId="8">#REF!</definedName>
    <definedName name="データ範囲" localSheetId="6">#REF!</definedName>
    <definedName name="データ範囲" localSheetId="4">#REF!</definedName>
    <definedName name="データ範囲" localSheetId="3">#REF!</definedName>
    <definedName name="データ範囲" localSheetId="2">#REF!</definedName>
    <definedName name="データ範囲" localSheetId="1">#REF!</definedName>
    <definedName name="データ範囲" localSheetId="0">#REF!</definedName>
    <definedName name="データ範囲">#REF!</definedName>
    <definedName name="市町村数" localSheetId="8">#REF!</definedName>
    <definedName name="市町村数" localSheetId="6">#REF!</definedName>
    <definedName name="市町村数" localSheetId="4">#REF!</definedName>
    <definedName name="市町村数" localSheetId="3">#REF!</definedName>
    <definedName name="市町村数" localSheetId="2">#REF!</definedName>
    <definedName name="市町村数" localSheetId="1">#REF!</definedName>
    <definedName name="市町村数" localSheetId="0">#REF!</definedName>
    <definedName name="市町村数">#REF!</definedName>
    <definedName name="指定都市" localSheetId="8">#REF!</definedName>
    <definedName name="指定都市" localSheetId="6">#REF!</definedName>
    <definedName name="指定都市" localSheetId="4">#REF!</definedName>
    <definedName name="指定都市" localSheetId="3">#REF!</definedName>
    <definedName name="指定都市" localSheetId="2">#REF!</definedName>
    <definedName name="指定都市" localSheetId="1">#REF!</definedName>
    <definedName name="指定都市" localSheetId="0">#REF!</definedName>
    <definedName name="指定都市">#REF!</definedName>
    <definedName name="指定都市数" localSheetId="4">#REF!</definedName>
    <definedName name="指定都市数">#REF!</definedName>
    <definedName name="書庫" localSheetId="4">#REF!</definedName>
    <definedName name="書庫">#REF!</definedName>
    <definedName name="全国" localSheetId="4">[1]行マスター!#REF!</definedName>
    <definedName name="全国" localSheetId="3">[1]行マスター!#REF!</definedName>
    <definedName name="全国" localSheetId="2">[1]行マスター!#REF!</definedName>
    <definedName name="全国" localSheetId="1">[1]行マスター!#REF!</definedName>
    <definedName name="全国" localSheetId="0">[1]行マスター!#REF!</definedName>
    <definedName name="全国">[1]行マスター!#REF!</definedName>
    <definedName name="全国数" localSheetId="8">#REF!</definedName>
    <definedName name="全国数" localSheetId="6">#REF!</definedName>
    <definedName name="全国数" localSheetId="4">#REF!</definedName>
    <definedName name="全国数" localSheetId="3">#REF!</definedName>
    <definedName name="全国数" localSheetId="2">#REF!</definedName>
    <definedName name="全国数" localSheetId="1">#REF!</definedName>
    <definedName name="全国数" localSheetId="0">#REF!</definedName>
    <definedName name="全国数">#REF!</definedName>
    <definedName name="中核市" localSheetId="8">#REF!</definedName>
    <definedName name="中核市" localSheetId="6">#REF!</definedName>
    <definedName name="中核市" localSheetId="4">#REF!</definedName>
    <definedName name="中核市" localSheetId="3">#REF!</definedName>
    <definedName name="中核市" localSheetId="2">#REF!</definedName>
    <definedName name="中核市" localSheetId="1">#REF!</definedName>
    <definedName name="中核市" localSheetId="0">#REF!</definedName>
    <definedName name="中核市">#REF!</definedName>
    <definedName name="中核市数" localSheetId="8">#REF!</definedName>
    <definedName name="中核市数" localSheetId="6">#REF!</definedName>
    <definedName name="中核市数" localSheetId="4">#REF!</definedName>
    <definedName name="中核市数" localSheetId="3">#REF!</definedName>
    <definedName name="中核市数" localSheetId="2">#REF!</definedName>
    <definedName name="中核市数" localSheetId="1">#REF!</definedName>
    <definedName name="中核市数" localSheetId="0">#REF!</definedName>
    <definedName name="中核市数">#REF!</definedName>
    <definedName name="都道府県" localSheetId="4">#REF!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14" l="1"/>
  <c r="J51" i="14"/>
  <c r="I51" i="14"/>
  <c r="H51" i="14"/>
  <c r="H52" i="14" s="1"/>
  <c r="H54" i="14" s="1"/>
  <c r="E51" i="14"/>
  <c r="D51" i="14"/>
  <c r="D52" i="14" s="1"/>
  <c r="D54" i="14" s="1"/>
  <c r="C51" i="14"/>
  <c r="C52" i="14" s="1"/>
  <c r="C54" i="14" s="1"/>
  <c r="B51" i="14"/>
  <c r="L50" i="14"/>
  <c r="F50" i="14"/>
  <c r="L49" i="14"/>
  <c r="F49" i="14"/>
  <c r="L48" i="14"/>
  <c r="F48" i="14"/>
  <c r="L47" i="14"/>
  <c r="F47" i="14"/>
  <c r="L46" i="14"/>
  <c r="F46" i="14"/>
  <c r="L45" i="14"/>
  <c r="F45" i="14"/>
  <c r="L44" i="14"/>
  <c r="F44" i="14"/>
  <c r="L43" i="14"/>
  <c r="F43" i="14"/>
  <c r="L42" i="14"/>
  <c r="F42" i="14"/>
  <c r="K41" i="14"/>
  <c r="J41" i="14"/>
  <c r="I41" i="14"/>
  <c r="H41" i="14"/>
  <c r="L41" i="14" s="1"/>
  <c r="E41" i="14"/>
  <c r="D41" i="14"/>
  <c r="C41" i="14"/>
  <c r="B41" i="14"/>
  <c r="L40" i="14"/>
  <c r="F40" i="14"/>
  <c r="L39" i="14"/>
  <c r="F39" i="14"/>
  <c r="L38" i="14"/>
  <c r="F38" i="14"/>
  <c r="L37" i="14"/>
  <c r="F37" i="14"/>
  <c r="L36" i="14"/>
  <c r="F36" i="14"/>
  <c r="L35" i="14"/>
  <c r="F35" i="14"/>
  <c r="L34" i="14"/>
  <c r="F34" i="14"/>
  <c r="L33" i="14"/>
  <c r="F33" i="14"/>
  <c r="L32" i="14"/>
  <c r="F32" i="14"/>
  <c r="L31" i="14"/>
  <c r="F31" i="14"/>
  <c r="L30" i="14"/>
  <c r="F30" i="14"/>
  <c r="L29" i="14"/>
  <c r="F29" i="14"/>
  <c r="L28" i="14"/>
  <c r="F28" i="14"/>
  <c r="L27" i="14"/>
  <c r="F27" i="14"/>
  <c r="L26" i="14"/>
  <c r="F26" i="14"/>
  <c r="L25" i="14"/>
  <c r="F25" i="14"/>
  <c r="L24" i="14"/>
  <c r="F24" i="14"/>
  <c r="L23" i="14"/>
  <c r="F23" i="14"/>
  <c r="L22" i="14"/>
  <c r="F22" i="14"/>
  <c r="L21" i="14"/>
  <c r="F21" i="14"/>
  <c r="L20" i="14"/>
  <c r="F20" i="14"/>
  <c r="L19" i="14"/>
  <c r="F19" i="14"/>
  <c r="L18" i="14"/>
  <c r="F18" i="14"/>
  <c r="L17" i="14"/>
  <c r="F17" i="14"/>
  <c r="L16" i="14"/>
  <c r="F16" i="14"/>
  <c r="L15" i="14"/>
  <c r="F15" i="14"/>
  <c r="L14" i="14"/>
  <c r="F14" i="14"/>
  <c r="L13" i="14"/>
  <c r="F13" i="14"/>
  <c r="L12" i="14"/>
  <c r="F12" i="14"/>
  <c r="L11" i="14"/>
  <c r="F11" i="14"/>
  <c r="L10" i="14"/>
  <c r="F10" i="14"/>
  <c r="L9" i="14"/>
  <c r="F9" i="14"/>
  <c r="L8" i="14"/>
  <c r="F8" i="14"/>
  <c r="L7" i="14"/>
  <c r="F7" i="14"/>
  <c r="L51" i="14" l="1"/>
  <c r="F41" i="14"/>
  <c r="J52" i="14"/>
  <c r="J54" i="14" s="1"/>
  <c r="K52" i="14"/>
  <c r="K54" i="14" s="1"/>
  <c r="F51" i="14"/>
  <c r="F52" i="14" s="1"/>
  <c r="F54" i="14" s="1"/>
  <c r="E52" i="14"/>
  <c r="E54" i="14" s="1"/>
  <c r="B52" i="14"/>
  <c r="B54" i="14" s="1"/>
  <c r="L52" i="14"/>
  <c r="L54" i="14" s="1"/>
  <c r="I52" i="14"/>
  <c r="I54" i="14" s="1"/>
  <c r="H52" i="12" l="1"/>
  <c r="H54" i="12" s="1"/>
  <c r="K51" i="12"/>
  <c r="K52" i="12" s="1"/>
  <c r="K54" i="12" s="1"/>
  <c r="J51" i="12"/>
  <c r="J52" i="12" s="1"/>
  <c r="J54" i="12" s="1"/>
  <c r="I51" i="12"/>
  <c r="L51" i="12" s="1"/>
  <c r="H51" i="12"/>
  <c r="E51" i="12"/>
  <c r="E52" i="12" s="1"/>
  <c r="E54" i="12" s="1"/>
  <c r="D51" i="12"/>
  <c r="D52" i="12" s="1"/>
  <c r="D54" i="12" s="1"/>
  <c r="C51" i="12"/>
  <c r="C52" i="12" s="1"/>
  <c r="C54" i="12" s="1"/>
  <c r="B51" i="12"/>
  <c r="B52" i="12" s="1"/>
  <c r="B54" i="12" s="1"/>
  <c r="L50" i="12"/>
  <c r="F50" i="12"/>
  <c r="L49" i="12"/>
  <c r="F49" i="12"/>
  <c r="L48" i="12"/>
  <c r="F48" i="12"/>
  <c r="L47" i="12"/>
  <c r="F47" i="12"/>
  <c r="L46" i="12"/>
  <c r="F46" i="12"/>
  <c r="L45" i="12"/>
  <c r="F45" i="12"/>
  <c r="L44" i="12"/>
  <c r="F44" i="12"/>
  <c r="L43" i="12"/>
  <c r="F43" i="12"/>
  <c r="L42" i="12"/>
  <c r="F42" i="12"/>
  <c r="F51" i="12" s="1"/>
  <c r="K41" i="12"/>
  <c r="J41" i="12"/>
  <c r="I41" i="12"/>
  <c r="H41" i="12"/>
  <c r="L41" i="12" s="1"/>
  <c r="E41" i="12"/>
  <c r="D41" i="12"/>
  <c r="C41" i="12"/>
  <c r="B41" i="12"/>
  <c r="L40" i="12"/>
  <c r="F40" i="12"/>
  <c r="L39" i="12"/>
  <c r="F39" i="12"/>
  <c r="L38" i="12"/>
  <c r="F38" i="12"/>
  <c r="L37" i="12"/>
  <c r="F37" i="12"/>
  <c r="L36" i="12"/>
  <c r="F36" i="12"/>
  <c r="L35" i="12"/>
  <c r="F35" i="12"/>
  <c r="L34" i="12"/>
  <c r="F34" i="12"/>
  <c r="L33" i="12"/>
  <c r="F33" i="12"/>
  <c r="L32" i="12"/>
  <c r="F32" i="12"/>
  <c r="L31" i="12"/>
  <c r="F31" i="12"/>
  <c r="L30" i="12"/>
  <c r="F30" i="12"/>
  <c r="L29" i="12"/>
  <c r="F29" i="12"/>
  <c r="L28" i="12"/>
  <c r="F28" i="12"/>
  <c r="L27" i="12"/>
  <c r="F27" i="12"/>
  <c r="L26" i="12"/>
  <c r="F26" i="12"/>
  <c r="L25" i="12"/>
  <c r="F25" i="12"/>
  <c r="L24" i="12"/>
  <c r="F24" i="12"/>
  <c r="L23" i="12"/>
  <c r="F23" i="12"/>
  <c r="L22" i="12"/>
  <c r="F22" i="12"/>
  <c r="L21" i="12"/>
  <c r="F21" i="12"/>
  <c r="L20" i="12"/>
  <c r="F20" i="12"/>
  <c r="L19" i="12"/>
  <c r="F19" i="12"/>
  <c r="L18" i="12"/>
  <c r="F18" i="12"/>
  <c r="L17" i="12"/>
  <c r="F17" i="12"/>
  <c r="L16" i="12"/>
  <c r="F16" i="12"/>
  <c r="L15" i="12"/>
  <c r="F15" i="12"/>
  <c r="L14" i="12"/>
  <c r="F14" i="12"/>
  <c r="L13" i="12"/>
  <c r="F13" i="12"/>
  <c r="L12" i="12"/>
  <c r="F12" i="12"/>
  <c r="L11" i="12"/>
  <c r="F11" i="12"/>
  <c r="L10" i="12"/>
  <c r="F10" i="12"/>
  <c r="L9" i="12"/>
  <c r="F9" i="12"/>
  <c r="L8" i="12"/>
  <c r="F8" i="12"/>
  <c r="L7" i="12"/>
  <c r="F7" i="12"/>
  <c r="F41" i="12" s="1"/>
  <c r="L52" i="12" l="1"/>
  <c r="L54" i="12" s="1"/>
  <c r="F52" i="12"/>
  <c r="F54" i="12" s="1"/>
  <c r="I52" i="12"/>
  <c r="I54" i="12" s="1"/>
  <c r="E41" i="11" l="1"/>
  <c r="F8" i="11"/>
  <c r="F10" i="11"/>
  <c r="F11" i="11"/>
  <c r="F12" i="11"/>
  <c r="F14" i="11"/>
  <c r="F15" i="11"/>
  <c r="F16" i="11"/>
  <c r="F18" i="11"/>
  <c r="F19" i="11"/>
  <c r="F20" i="11"/>
  <c r="F22" i="11"/>
  <c r="F23" i="11"/>
  <c r="F24" i="11"/>
  <c r="F26" i="11"/>
  <c r="F27" i="11"/>
  <c r="F29" i="11"/>
  <c r="F31" i="11"/>
  <c r="F32" i="11"/>
  <c r="F33" i="11"/>
  <c r="F35" i="11"/>
  <c r="F36" i="11"/>
  <c r="F37" i="11"/>
  <c r="F39" i="11"/>
  <c r="F40" i="11"/>
  <c r="L50" i="11"/>
  <c r="F50" i="11"/>
  <c r="L49" i="11"/>
  <c r="F49" i="11"/>
  <c r="L48" i="11"/>
  <c r="F48" i="11"/>
  <c r="L47" i="11"/>
  <c r="F47" i="11"/>
  <c r="L46" i="11"/>
  <c r="F46" i="11"/>
  <c r="L45" i="11"/>
  <c r="F45" i="11"/>
  <c r="L44" i="11"/>
  <c r="F44" i="11"/>
  <c r="I51" i="11"/>
  <c r="L43" i="11"/>
  <c r="F43" i="11"/>
  <c r="K51" i="11"/>
  <c r="J51" i="11"/>
  <c r="H51" i="11"/>
  <c r="F42" i="11"/>
  <c r="E51" i="11"/>
  <c r="C51" i="11"/>
  <c r="B51" i="11"/>
  <c r="L40" i="11"/>
  <c r="L39" i="11"/>
  <c r="L38" i="11"/>
  <c r="F38" i="11"/>
  <c r="L37" i="11"/>
  <c r="L36" i="11"/>
  <c r="L35" i="11"/>
  <c r="L34" i="11"/>
  <c r="F34" i="11"/>
  <c r="L33" i="11"/>
  <c r="L32" i="11"/>
  <c r="L31" i="11"/>
  <c r="L30" i="11"/>
  <c r="F30" i="11"/>
  <c r="L29" i="11"/>
  <c r="L28" i="11"/>
  <c r="L27" i="11"/>
  <c r="L26" i="11"/>
  <c r="L25" i="11"/>
  <c r="F25" i="11"/>
  <c r="L24" i="11"/>
  <c r="L23" i="11"/>
  <c r="L22" i="11"/>
  <c r="L21" i="11"/>
  <c r="F21" i="11"/>
  <c r="L20" i="11"/>
  <c r="L19" i="11"/>
  <c r="L18" i="11"/>
  <c r="L17" i="11"/>
  <c r="F17" i="11"/>
  <c r="L16" i="11"/>
  <c r="L15" i="11"/>
  <c r="L14" i="11"/>
  <c r="L13" i="11"/>
  <c r="F13" i="11"/>
  <c r="L12" i="11"/>
  <c r="L11" i="11"/>
  <c r="L10" i="11"/>
  <c r="L9" i="11"/>
  <c r="F9" i="11"/>
  <c r="L8" i="11"/>
  <c r="K41" i="11"/>
  <c r="J41" i="11"/>
  <c r="I41" i="11"/>
  <c r="H41" i="11"/>
  <c r="C41" i="11"/>
  <c r="B41" i="11"/>
  <c r="F28" i="11" l="1"/>
  <c r="F7" i="11"/>
  <c r="F41" i="11" s="1"/>
  <c r="L51" i="11"/>
  <c r="H52" i="11"/>
  <c r="H54" i="11" s="1"/>
  <c r="I52" i="11"/>
  <c r="I54" i="11" s="1"/>
  <c r="E52" i="11"/>
  <c r="E54" i="11" s="1"/>
  <c r="J52" i="11"/>
  <c r="J54" i="11" s="1"/>
  <c r="C52" i="11"/>
  <c r="C54" i="11" s="1"/>
  <c r="L41" i="11"/>
  <c r="B52" i="11"/>
  <c r="B54" i="11" s="1"/>
  <c r="F51" i="11"/>
  <c r="K52" i="11"/>
  <c r="K54" i="11" s="1"/>
  <c r="D41" i="11"/>
  <c r="D51" i="11"/>
  <c r="L42" i="11"/>
  <c r="L7" i="11"/>
  <c r="F52" i="11" l="1"/>
  <c r="F54" i="11" s="1"/>
  <c r="D52" i="11"/>
  <c r="D54" i="11" s="1"/>
  <c r="L52" i="11"/>
  <c r="L54" i="11" s="1"/>
  <c r="K51" i="8" l="1"/>
  <c r="K52" i="8" s="1"/>
  <c r="K54" i="8" s="1"/>
  <c r="J51" i="8"/>
  <c r="I51" i="8"/>
  <c r="H51" i="8"/>
  <c r="L51" i="8" s="1"/>
  <c r="E51" i="8"/>
  <c r="D51" i="8"/>
  <c r="D52" i="8" s="1"/>
  <c r="D54" i="8" s="1"/>
  <c r="C51" i="8"/>
  <c r="B51" i="8"/>
  <c r="B52" i="8" s="1"/>
  <c r="B54" i="8" s="1"/>
  <c r="F50" i="8"/>
  <c r="F49" i="8"/>
  <c r="F48" i="8"/>
  <c r="F47" i="8"/>
  <c r="F46" i="8"/>
  <c r="F45" i="8"/>
  <c r="F44" i="8"/>
  <c r="F43" i="8"/>
  <c r="F42" i="8"/>
  <c r="K41" i="8"/>
  <c r="J41" i="8"/>
  <c r="I41" i="8"/>
  <c r="H41" i="8"/>
  <c r="L41" i="8" s="1"/>
  <c r="E41" i="8"/>
  <c r="D41" i="8"/>
  <c r="C41" i="8"/>
  <c r="B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E52" i="8" l="1"/>
  <c r="E54" i="8" s="1"/>
  <c r="J52" i="8"/>
  <c r="J54" i="8" s="1"/>
  <c r="F41" i="8"/>
  <c r="F51" i="8"/>
  <c r="F52" i="8" s="1"/>
  <c r="F54" i="8" s="1"/>
  <c r="I52" i="8"/>
  <c r="I54" i="8" s="1"/>
  <c r="C52" i="8"/>
  <c r="C54" i="8" s="1"/>
  <c r="L52" i="8"/>
  <c r="L54" i="8" s="1"/>
  <c r="H52" i="8"/>
  <c r="H54" i="8" s="1"/>
  <c r="L54" i="6" l="1"/>
  <c r="K52" i="6"/>
  <c r="K53" i="6" s="1"/>
  <c r="K55" i="6" s="1"/>
  <c r="J52" i="6"/>
  <c r="J53" i="6" s="1"/>
  <c r="J55" i="6" s="1"/>
  <c r="I52" i="6"/>
  <c r="I53" i="6" s="1"/>
  <c r="I55" i="6" s="1"/>
  <c r="H52" i="6"/>
  <c r="E52" i="6"/>
  <c r="D52" i="6"/>
  <c r="C52" i="6"/>
  <c r="C53" i="6" s="1"/>
  <c r="C55" i="6" s="1"/>
  <c r="B52" i="6"/>
  <c r="B53" i="6" s="1"/>
  <c r="B55" i="6" s="1"/>
  <c r="L51" i="6"/>
  <c r="F51" i="6"/>
  <c r="L50" i="6"/>
  <c r="F50" i="6"/>
  <c r="L49" i="6"/>
  <c r="F49" i="6"/>
  <c r="L48" i="6"/>
  <c r="F48" i="6"/>
  <c r="L47" i="6"/>
  <c r="F47" i="6"/>
  <c r="L46" i="6"/>
  <c r="F46" i="6"/>
  <c r="L45" i="6"/>
  <c r="F45" i="6"/>
  <c r="L44" i="6"/>
  <c r="F44" i="6"/>
  <c r="L43" i="6"/>
  <c r="F43" i="6"/>
  <c r="F52" i="6" s="1"/>
  <c r="K42" i="6"/>
  <c r="J42" i="6"/>
  <c r="I42" i="6"/>
  <c r="H42" i="6"/>
  <c r="E42" i="6"/>
  <c r="D42" i="6"/>
  <c r="C42" i="6"/>
  <c r="B42" i="6"/>
  <c r="L41" i="6"/>
  <c r="F41" i="6"/>
  <c r="L40" i="6"/>
  <c r="F40" i="6"/>
  <c r="L39" i="6"/>
  <c r="F39" i="6"/>
  <c r="L38" i="6"/>
  <c r="F38" i="6"/>
  <c r="L37" i="6"/>
  <c r="F37" i="6"/>
  <c r="L36" i="6"/>
  <c r="F36" i="6"/>
  <c r="L35" i="6"/>
  <c r="F35" i="6"/>
  <c r="L34" i="6"/>
  <c r="F34" i="6"/>
  <c r="L33" i="6"/>
  <c r="F33" i="6"/>
  <c r="L32" i="6"/>
  <c r="F32" i="6"/>
  <c r="L31" i="6"/>
  <c r="F31" i="6"/>
  <c r="L30" i="6"/>
  <c r="F30" i="6"/>
  <c r="L29" i="6"/>
  <c r="F29" i="6"/>
  <c r="L28" i="6"/>
  <c r="F28" i="6"/>
  <c r="L27" i="6"/>
  <c r="F27" i="6"/>
  <c r="L26" i="6"/>
  <c r="F26" i="6"/>
  <c r="L25" i="6"/>
  <c r="F25" i="6"/>
  <c r="L24" i="6"/>
  <c r="F24" i="6"/>
  <c r="L23" i="6"/>
  <c r="F23" i="6"/>
  <c r="L22" i="6"/>
  <c r="F22" i="6"/>
  <c r="L21" i="6"/>
  <c r="F21" i="6"/>
  <c r="L20" i="6"/>
  <c r="F20" i="6"/>
  <c r="L19" i="6"/>
  <c r="F19" i="6"/>
  <c r="L18" i="6"/>
  <c r="F18" i="6"/>
  <c r="L17" i="6"/>
  <c r="F17" i="6"/>
  <c r="L16" i="6"/>
  <c r="F16" i="6"/>
  <c r="L15" i="6"/>
  <c r="F15" i="6"/>
  <c r="L14" i="6"/>
  <c r="F14" i="6"/>
  <c r="L13" i="6"/>
  <c r="F13" i="6"/>
  <c r="L12" i="6"/>
  <c r="F12" i="6"/>
  <c r="L11" i="6"/>
  <c r="F11" i="6"/>
  <c r="L10" i="6"/>
  <c r="F10" i="6"/>
  <c r="L9" i="6"/>
  <c r="F9" i="6"/>
  <c r="L8" i="6"/>
  <c r="F8" i="6"/>
  <c r="L42" i="6" l="1"/>
  <c r="D53" i="6"/>
  <c r="D55" i="6" s="1"/>
  <c r="H53" i="6"/>
  <c r="H55" i="6" s="1"/>
  <c r="E53" i="6"/>
  <c r="E55" i="6" s="1"/>
  <c r="F42" i="6"/>
  <c r="L52" i="6"/>
  <c r="F53" i="6"/>
  <c r="F55" i="6" s="1"/>
  <c r="L53" i="6"/>
  <c r="L55" i="6" s="1"/>
  <c r="C52" i="4" l="1"/>
  <c r="B52" i="4"/>
  <c r="K53" i="4" l="1"/>
  <c r="K55" i="4" s="1"/>
  <c r="K52" i="4"/>
  <c r="J52" i="4"/>
  <c r="J53" i="4" s="1"/>
  <c r="J55" i="4" s="1"/>
  <c r="I52" i="4"/>
  <c r="I53" i="4" s="1"/>
  <c r="I55" i="4" s="1"/>
  <c r="H52" i="4"/>
  <c r="L52" i="4" s="1"/>
  <c r="L53" i="4" s="1"/>
  <c r="L55" i="4" s="1"/>
  <c r="F52" i="4"/>
  <c r="E52" i="4"/>
  <c r="E53" i="4" s="1"/>
  <c r="E55" i="4" s="1"/>
  <c r="D52" i="4"/>
  <c r="D53" i="4" s="1"/>
  <c r="D55" i="4" s="1"/>
  <c r="L51" i="4"/>
  <c r="L50" i="4"/>
  <c r="L49" i="4"/>
  <c r="L48" i="4"/>
  <c r="L47" i="4"/>
  <c r="L46" i="4"/>
  <c r="L45" i="4"/>
  <c r="L44" i="4"/>
  <c r="L43" i="4"/>
  <c r="F43" i="4"/>
  <c r="E43" i="4"/>
  <c r="D43" i="4"/>
  <c r="C43" i="4"/>
  <c r="C53" i="4" s="1"/>
  <c r="C55" i="4" s="1"/>
  <c r="B43" i="4"/>
  <c r="B53" i="4" s="1"/>
  <c r="B55" i="4" s="1"/>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F53" i="4" l="1"/>
  <c r="F55" i="4" s="1"/>
  <c r="H53" i="4"/>
  <c r="H55" i="4" s="1"/>
  <c r="L7" i="5" l="1"/>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B44" i="5"/>
  <c r="C44" i="5"/>
  <c r="D44" i="5"/>
  <c r="E44" i="5"/>
  <c r="F44" i="5"/>
  <c r="H44" i="5"/>
  <c r="I44" i="5"/>
  <c r="J44" i="5"/>
  <c r="K44" i="5"/>
  <c r="L44" i="5"/>
  <c r="L45" i="5"/>
  <c r="L46" i="5"/>
  <c r="L48" i="5"/>
  <c r="L50" i="5"/>
  <c r="B51" i="5"/>
  <c r="C51" i="5"/>
  <c r="D51" i="5"/>
  <c r="E51" i="5"/>
  <c r="E52" i="5" s="1"/>
  <c r="E54" i="5" s="1"/>
  <c r="F51" i="5"/>
  <c r="F52" i="5" s="1"/>
  <c r="F54" i="5" s="1"/>
  <c r="H51" i="5"/>
  <c r="I51" i="5"/>
  <c r="J51" i="5"/>
  <c r="K51" i="5"/>
  <c r="L51" i="5"/>
  <c r="B52" i="5"/>
  <c r="B54" i="5" s="1"/>
  <c r="C52" i="5"/>
  <c r="C54" i="5" s="1"/>
  <c r="D52" i="5"/>
  <c r="D54" i="5" s="1"/>
  <c r="H52" i="5"/>
  <c r="I52" i="5"/>
  <c r="J52" i="5"/>
  <c r="K52" i="5"/>
  <c r="K54" i="5" s="1"/>
  <c r="L54" i="5" s="1"/>
  <c r="L52" i="5"/>
  <c r="L53" i="5"/>
  <c r="H54" i="5"/>
  <c r="I54" i="5"/>
  <c r="J54" i="5"/>
  <c r="K51" i="1" l="1"/>
  <c r="J51" i="1"/>
  <c r="I51" i="1"/>
  <c r="H51" i="1"/>
  <c r="F51" i="1"/>
  <c r="E51" i="1"/>
  <c r="D51" i="1"/>
  <c r="C51" i="1"/>
  <c r="B51" i="1"/>
  <c r="K43" i="1"/>
  <c r="K52" i="1" s="1"/>
  <c r="J43" i="1"/>
  <c r="J52" i="1" s="1"/>
  <c r="I43" i="1"/>
  <c r="I52" i="1" s="1"/>
  <c r="H43" i="1"/>
  <c r="H52" i="1" s="1"/>
  <c r="F43" i="1"/>
  <c r="F52" i="1" s="1"/>
  <c r="E43" i="1"/>
  <c r="E52" i="1" s="1"/>
  <c r="D43" i="1"/>
  <c r="D52" i="1" s="1"/>
  <c r="C43" i="1"/>
  <c r="B43" i="1"/>
  <c r="C52" i="1" l="1"/>
  <c r="B52" i="1"/>
  <c r="L53" i="1"/>
  <c r="L50" i="1"/>
  <c r="L49" i="1"/>
  <c r="L48" i="1"/>
  <c r="L47" i="1"/>
  <c r="L46" i="1"/>
  <c r="L45"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43" i="1" l="1"/>
  <c r="L44" i="1"/>
  <c r="L51" i="1" s="1"/>
  <c r="L7" i="1"/>
  <c r="L52" i="1" l="1"/>
  <c r="L54" i="1"/>
</calcChain>
</file>

<file path=xl/sharedStrings.xml><?xml version="1.0" encoding="utf-8"?>
<sst xmlns="http://schemas.openxmlformats.org/spreadsheetml/2006/main" count="717" uniqueCount="132">
  <si>
    <t>保育所等利用児童数・待機児童数</t>
    <rPh sb="0" eb="2">
      <t>ホイク</t>
    </rPh>
    <rPh sb="2" eb="3">
      <t>ショ</t>
    </rPh>
    <rPh sb="3" eb="4">
      <t>トウ</t>
    </rPh>
    <rPh sb="4" eb="6">
      <t>リヨウ</t>
    </rPh>
    <rPh sb="6" eb="8">
      <t>ジドウ</t>
    </rPh>
    <rPh sb="8" eb="9">
      <t>スウ</t>
    </rPh>
    <rPh sb="10" eb="12">
      <t>タイキ</t>
    </rPh>
    <rPh sb="12" eb="14">
      <t>ジドウ</t>
    </rPh>
    <rPh sb="14" eb="15">
      <t>スウ</t>
    </rPh>
    <phoneticPr fontId="5"/>
  </si>
  <si>
    <t>（平成30年4月1日時点）</t>
    <rPh sb="10" eb="12">
      <t>ジテン</t>
    </rPh>
    <phoneticPr fontId="5"/>
  </si>
  <si>
    <t>市町村名</t>
    <rPh sb="0" eb="3">
      <t>シチョウソン</t>
    </rPh>
    <rPh sb="3" eb="4">
      <t>ナ</t>
    </rPh>
    <phoneticPr fontId="5"/>
  </si>
  <si>
    <t>施設・事業所数</t>
    <rPh sb="0" eb="2">
      <t>シセツ</t>
    </rPh>
    <rPh sb="3" eb="6">
      <t>ジギョウショ</t>
    </rPh>
    <rPh sb="6" eb="7">
      <t>スウ</t>
    </rPh>
    <phoneticPr fontId="5"/>
  </si>
  <si>
    <t>定員</t>
    <rPh sb="0" eb="2">
      <t>テイイン</t>
    </rPh>
    <phoneticPr fontId="5"/>
  </si>
  <si>
    <t>申込児童数</t>
    <rPh sb="0" eb="2">
      <t>モウシコミ</t>
    </rPh>
    <rPh sb="2" eb="4">
      <t>ジドウ</t>
    </rPh>
    <rPh sb="4" eb="5">
      <t>スウ</t>
    </rPh>
    <phoneticPr fontId="5"/>
  </si>
  <si>
    <t>利用児童数</t>
    <rPh sb="0" eb="2">
      <t>リヨウ</t>
    </rPh>
    <rPh sb="2" eb="4">
      <t>ジドウ</t>
    </rPh>
    <rPh sb="4" eb="5">
      <t>スウ</t>
    </rPh>
    <phoneticPr fontId="5"/>
  </si>
  <si>
    <t xml:space="preserve">
待機児童数
C-D-(G+H+I)</t>
    <rPh sb="2" eb="4">
      <t>タイキ</t>
    </rPh>
    <rPh sb="4" eb="6">
      <t>ジドウ</t>
    </rPh>
    <rPh sb="6" eb="7">
      <t>スウ</t>
    </rPh>
    <phoneticPr fontId="5"/>
  </si>
  <si>
    <t>待機児童に含めない理由</t>
    <rPh sb="0" eb="2">
      <t>タイキ</t>
    </rPh>
    <rPh sb="2" eb="4">
      <t>ジドウ</t>
    </rPh>
    <rPh sb="5" eb="6">
      <t>フク</t>
    </rPh>
    <rPh sb="9" eb="11">
      <t>リユウ</t>
    </rPh>
    <phoneticPr fontId="5"/>
  </si>
  <si>
    <r>
      <t>地方単独保育施策利用児童数
(</t>
    </r>
    <r>
      <rPr>
        <u/>
        <sz val="11"/>
        <rFont val="ＭＳ ゴシック"/>
        <family val="3"/>
        <charset val="128"/>
      </rPr>
      <t>Dの内数)</t>
    </r>
    <rPh sb="17" eb="18">
      <t>ウチ</t>
    </rPh>
    <rPh sb="18" eb="19">
      <t>スウ</t>
    </rPh>
    <phoneticPr fontId="5"/>
  </si>
  <si>
    <t>求職活動中のうち、求職活動を休止している者</t>
    <phoneticPr fontId="5"/>
  </si>
  <si>
    <t>特定の保育所等を希望している者</t>
    <rPh sb="5" eb="6">
      <t>ショ</t>
    </rPh>
    <phoneticPr fontId="5"/>
  </si>
  <si>
    <t>育児休業中の者</t>
    <rPh sb="0" eb="2">
      <t>イクジ</t>
    </rPh>
    <rPh sb="2" eb="4">
      <t>キュウギョウ</t>
    </rPh>
    <rPh sb="4" eb="5">
      <t>チュウ</t>
    </rPh>
    <rPh sb="6" eb="7">
      <t>モノ</t>
    </rPh>
    <phoneticPr fontId="5"/>
  </si>
  <si>
    <t>合計
(F+G+H+I)</t>
    <rPh sb="0" eb="2">
      <t>ゴウケイ</t>
    </rPh>
    <phoneticPr fontId="5"/>
  </si>
  <si>
    <t>A(※１)</t>
    <phoneticPr fontId="5"/>
  </si>
  <si>
    <t>B(※２)</t>
    <phoneticPr fontId="5"/>
  </si>
  <si>
    <t>C</t>
    <phoneticPr fontId="5"/>
  </si>
  <si>
    <t>D(※３)</t>
    <phoneticPr fontId="5"/>
  </si>
  <si>
    <t>E</t>
    <phoneticPr fontId="5"/>
  </si>
  <si>
    <t>G</t>
    <phoneticPr fontId="5"/>
  </si>
  <si>
    <t>H(※４)</t>
    <phoneticPr fontId="5"/>
  </si>
  <si>
    <t>I(※５)</t>
    <phoneticPr fontId="5"/>
  </si>
  <si>
    <t>J</t>
    <phoneticPr fontId="5"/>
  </si>
  <si>
    <t>岸和田市</t>
  </si>
  <si>
    <t>池田市</t>
  </si>
  <si>
    <t>吹田市</t>
  </si>
  <si>
    <t>泉大津市</t>
  </si>
  <si>
    <t>貝塚市</t>
  </si>
  <si>
    <t>守口市</t>
  </si>
  <si>
    <t>茨木市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</si>
  <si>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</si>
  <si>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</si>
  <si>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</si>
  <si>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</si>
  <si>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</si>
  <si>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</si>
  <si>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</si>
  <si>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</si>
  <si>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</si>
  <si>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</si>
  <si>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</si>
  <si>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</si>
  <si>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</si>
  <si>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</si>
  <si>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</si>
  <si>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</si>
  <si>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</si>
  <si>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</si>
  <si>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</si>
  <si>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</si>
  <si>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</si>
  <si>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</si>
  <si>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</si>
  <si>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</si>
  <si>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</si>
  <si>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</si>
  <si>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</si>
  <si>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</si>
  <si>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</si>
  <si>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小計（36市町村）</t>
    <rPh sb="0" eb="2">
      <t>ショウケイ</t>
    </rPh>
    <rPh sb="5" eb="8">
      <t>シチョウソン</t>
    </rPh>
    <phoneticPr fontId="5"/>
  </si>
  <si>
    <t>大阪市</t>
    <rPh sb="0" eb="3">
      <t>オオサカシ</t>
    </rPh>
    <phoneticPr fontId="5"/>
  </si>
  <si>
    <t>堺市</t>
    <rPh sb="0" eb="2">
      <t>サカイシ</t>
    </rPh>
    <phoneticPr fontId="5"/>
  </si>
  <si>
    <t>高槻市</t>
    <rPh sb="0" eb="3">
      <t>タカツキシ</t>
    </rPh>
    <phoneticPr fontId="5"/>
  </si>
  <si>
    <t>東大阪市</t>
    <rPh sb="0" eb="4">
      <t>ヒガシオオサカシ</t>
    </rPh>
    <phoneticPr fontId="5"/>
  </si>
  <si>
    <t>豊中市</t>
    <rPh sb="0" eb="3">
      <t>トヨナカシ</t>
    </rPh>
    <phoneticPr fontId="5"/>
  </si>
  <si>
    <t>枚方市</t>
  </si>
  <si>
    <t>八尾市</t>
  </si>
  <si>
    <t>小計（政令・中核市）</t>
    <rPh sb="0" eb="2">
      <t>ショウケイ</t>
    </rPh>
    <rPh sb="3" eb="5">
      <t>セイレイ</t>
    </rPh>
    <rPh sb="6" eb="8">
      <t>チュウカク</t>
    </rPh>
    <rPh sb="8" eb="9">
      <t>シ</t>
    </rPh>
    <phoneticPr fontId="5"/>
  </si>
  <si>
    <t>計</t>
    <rPh sb="0" eb="1">
      <t>ケイ</t>
    </rPh>
    <phoneticPr fontId="5"/>
  </si>
  <si>
    <r>
      <rPr>
        <sz val="11"/>
        <rFont val="ＭＳ ゴシック"/>
        <family val="3"/>
        <charset val="128"/>
      </rPr>
      <t>H29年4月時点</t>
    </r>
    <r>
      <rPr>
        <sz val="10"/>
        <rFont val="ＭＳ ゴシック"/>
        <family val="3"/>
        <charset val="128"/>
      </rPr>
      <t>　※６</t>
    </r>
    <rPh sb="3" eb="4">
      <t>ネン</t>
    </rPh>
    <rPh sb="5" eb="6">
      <t>ツキ</t>
    </rPh>
    <rPh sb="6" eb="8">
      <t>ジテン</t>
    </rPh>
    <phoneticPr fontId="5"/>
  </si>
  <si>
    <t>H29年4月からの増減</t>
    <rPh sb="3" eb="4">
      <t>ネン</t>
    </rPh>
    <rPh sb="5" eb="6">
      <t>ツキ</t>
    </rPh>
    <rPh sb="9" eb="11">
      <t>ゾウゲン</t>
    </rPh>
    <phoneticPr fontId="5"/>
  </si>
  <si>
    <t>※裏面に注記</t>
    <rPh sb="1" eb="3">
      <t>リメン</t>
    </rPh>
    <rPh sb="4" eb="6">
      <t>チュウキ</t>
    </rPh>
    <phoneticPr fontId="5"/>
  </si>
  <si>
    <t>＜注記＞</t>
    <rPh sb="1" eb="3">
      <t>チュウキ</t>
    </rPh>
    <phoneticPr fontId="5"/>
  </si>
  <si>
    <t>※１　以下①～⑥までの施設・事業所数を計上。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48" eb="50">
      <t>ホイク</t>
    </rPh>
    <rPh sb="50" eb="51">
      <t>ショ</t>
    </rPh>
    <rPh sb="52" eb="54">
      <t>ホイク</t>
    </rPh>
    <rPh sb="54" eb="55">
      <t>ショ</t>
    </rPh>
    <rPh sb="55" eb="56">
      <t>カタ</t>
    </rPh>
    <rPh sb="56" eb="58">
      <t>ニンテイ</t>
    </rPh>
    <rPh sb="61" eb="62">
      <t>エン</t>
    </rPh>
    <rPh sb="63" eb="65">
      <t>ヨウホ</t>
    </rPh>
    <rPh sb="65" eb="67">
      <t>レンケイ</t>
    </rPh>
    <rPh sb="67" eb="68">
      <t>カタ</t>
    </rPh>
    <rPh sb="68" eb="70">
      <t>ニンテイ</t>
    </rPh>
    <rPh sb="73" eb="74">
      <t>エン</t>
    </rPh>
    <rPh sb="75" eb="78">
      <t>ヨウチエン</t>
    </rPh>
    <rPh sb="78" eb="79">
      <t>カタ</t>
    </rPh>
    <rPh sb="79" eb="81">
      <t>ニンテイ</t>
    </rPh>
    <rPh sb="84" eb="85">
      <t>エン</t>
    </rPh>
    <rPh sb="86" eb="88">
      <t>チホウ</t>
    </rPh>
    <rPh sb="88" eb="90">
      <t>サイリョウ</t>
    </rPh>
    <rPh sb="90" eb="91">
      <t>カタ</t>
    </rPh>
    <rPh sb="91" eb="93">
      <t>ニンテイ</t>
    </rPh>
    <rPh sb="96" eb="97">
      <t>エン</t>
    </rPh>
    <rPh sb="104" eb="106">
      <t>トクテイ</t>
    </rPh>
    <rPh sb="106" eb="108">
      <t>チイキ</t>
    </rPh>
    <rPh sb="108" eb="109">
      <t>カタ</t>
    </rPh>
    <rPh sb="109" eb="111">
      <t>ホイク</t>
    </rPh>
    <rPh sb="111" eb="113">
      <t>ジギョウ</t>
    </rPh>
    <rPh sb="114" eb="117">
      <t>ショウキボ</t>
    </rPh>
    <rPh sb="117" eb="119">
      <t>ホイク</t>
    </rPh>
    <rPh sb="119" eb="121">
      <t>ジギョウ</t>
    </rPh>
    <rPh sb="130" eb="133">
      <t>ジギョウショ</t>
    </rPh>
    <rPh sb="133" eb="134">
      <t>ナイ</t>
    </rPh>
    <rPh sb="134" eb="136">
      <t>ホイク</t>
    </rPh>
    <rPh sb="136" eb="138">
      <t>ジギョウ</t>
    </rPh>
    <rPh sb="139" eb="141">
      <t>キョタク</t>
    </rPh>
    <rPh sb="141" eb="143">
      <t>ホウモン</t>
    </rPh>
    <rPh sb="143" eb="144">
      <t>ガタ</t>
    </rPh>
    <rPh sb="144" eb="146">
      <t>ホイク</t>
    </rPh>
    <rPh sb="146" eb="148">
      <t>ジギョウ</t>
    </rPh>
    <rPh sb="155" eb="157">
      <t>トクレイ</t>
    </rPh>
    <rPh sb="157" eb="159">
      <t>ホイク</t>
    </rPh>
    <rPh sb="165" eb="167">
      <t>コッコ</t>
    </rPh>
    <rPh sb="167" eb="169">
      <t>ホジョ</t>
    </rPh>
    <rPh sb="169" eb="171">
      <t>ジギョウ</t>
    </rPh>
    <rPh sb="172" eb="174">
      <t>ニンカ</t>
    </rPh>
    <rPh sb="174" eb="175">
      <t>カ</t>
    </rPh>
    <rPh sb="175" eb="177">
      <t>イコウ</t>
    </rPh>
    <rPh sb="177" eb="179">
      <t>ウンエイ</t>
    </rPh>
    <rPh sb="179" eb="180">
      <t>ヒ</t>
    </rPh>
    <rPh sb="180" eb="182">
      <t>シエン</t>
    </rPh>
    <rPh sb="182" eb="184">
      <t>ジギョウ</t>
    </rPh>
    <rPh sb="185" eb="188">
      <t>ヨウチエン</t>
    </rPh>
    <rPh sb="192" eb="195">
      <t>チョウジカン</t>
    </rPh>
    <rPh sb="195" eb="196">
      <t>アズ</t>
    </rPh>
    <rPh sb="198" eb="200">
      <t>ホイク</t>
    </rPh>
    <rPh sb="200" eb="202">
      <t>ウンエイ</t>
    </rPh>
    <rPh sb="202" eb="203">
      <t>ヒ</t>
    </rPh>
    <rPh sb="203" eb="205">
      <t>シエン</t>
    </rPh>
    <rPh sb="205" eb="207">
      <t>ジギョウ</t>
    </rPh>
    <rPh sb="220" eb="223">
      <t>ヨウチエン</t>
    </rPh>
    <rPh sb="227" eb="229">
      <t>イチジ</t>
    </rPh>
    <rPh sb="229" eb="230">
      <t>アズ</t>
    </rPh>
    <rPh sb="232" eb="234">
      <t>ジギョウ</t>
    </rPh>
    <rPh sb="235" eb="238">
      <t>ヨウチエン</t>
    </rPh>
    <rPh sb="238" eb="239">
      <t>カタ</t>
    </rPh>
    <rPh sb="248" eb="250">
      <t>キギョウ</t>
    </rPh>
    <rPh sb="250" eb="252">
      <t>シュドウ</t>
    </rPh>
    <rPh sb="252" eb="253">
      <t>カタ</t>
    </rPh>
    <rPh sb="253" eb="255">
      <t>ホイク</t>
    </rPh>
    <rPh sb="255" eb="257">
      <t>ジギョウ</t>
    </rPh>
    <rPh sb="263" eb="265">
      <t>チホウ</t>
    </rPh>
    <rPh sb="265" eb="267">
      <t>タンドク</t>
    </rPh>
    <rPh sb="267" eb="269">
      <t>ホイク</t>
    </rPh>
    <rPh sb="269" eb="271">
      <t>シサク</t>
    </rPh>
    <phoneticPr fontId="5"/>
  </si>
  <si>
    <t>※２　平成30年は、特定教育・保育施設、特定地域型保育事業、特例保育、国庫補助事業、企業主導型保育事業及び地方単独保育施策の
　　　 利用定員を計上。
　　　 平成29年は、保育所、保育所型認定こども園、小規模保育事業、家庭的保育事業、事業所内保育事業及び居宅訪問型保育事業の
　　　 認可定員並びに幼保連携型認定こども園、幼稚園型認定こども園及び地方裁量型認定こども園の利用定員を計上。</t>
    <rPh sb="3" eb="5">
      <t>ヘイセイ</t>
    </rPh>
    <rPh sb="7" eb="8">
      <t>ネン</t>
    </rPh>
    <rPh sb="51" eb="52">
      <t>オヨ</t>
    </rPh>
    <rPh sb="72" eb="74">
      <t>ケイジョウ</t>
    </rPh>
    <rPh sb="80" eb="82">
      <t>ヘイセイ</t>
    </rPh>
    <rPh sb="84" eb="85">
      <t>ネン</t>
    </rPh>
    <rPh sb="147" eb="148">
      <t>ナラ</t>
    </rPh>
    <rPh sb="172" eb="173">
      <t>オヨ</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</si>
  <si>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</si>
  <si>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※４　他に利用可能な保育所等の情報の提供を行ったにも関わらず、特定の保育所等を希望し、待機している場合</t>
    <phoneticPr fontId="5"/>
  </si>
  <si>
    <t>※５　育児休業中の保護者については、復職に関する確認ができない場合</t>
    <phoneticPr fontId="5"/>
  </si>
  <si>
    <t>※６　平成29年は、一部市町村において平成29年3月31日改正前の「保育所等利用待機児童数調査要領（以下、「調査要領」）」を適用。
　　　 平成30年から改正後の調査要領を一律適用。</t>
    <phoneticPr fontId="5"/>
  </si>
  <si>
    <t>（平成31年4月1日時点）</t>
    <rPh sb="10" eb="12">
      <t>ジテン</t>
    </rPh>
    <phoneticPr fontId="5"/>
  </si>
  <si>
    <t>小計（35市町村）</t>
    <rPh sb="0" eb="2">
      <t>ショウケイ</t>
    </rPh>
    <rPh sb="5" eb="8">
      <t>シチョウソン</t>
    </rPh>
    <phoneticPr fontId="5"/>
  </si>
  <si>
    <t>H30年4月時点</t>
    <rPh sb="3" eb="4">
      <t>ネン</t>
    </rPh>
    <rPh sb="5" eb="6">
      <t>ツキ</t>
    </rPh>
    <rPh sb="6" eb="8">
      <t>ジテン</t>
    </rPh>
    <phoneticPr fontId="5"/>
  </si>
  <si>
    <t>H30年4月からの増減</t>
    <rPh sb="3" eb="4">
      <t>ネン</t>
    </rPh>
    <rPh sb="5" eb="6">
      <t>ツキ</t>
    </rPh>
    <rPh sb="9" eb="11">
      <t>ゾウゲン</t>
    </rPh>
    <phoneticPr fontId="5"/>
  </si>
  <si>
    <t xml:space="preserve">※１　以下①～⑦までの施設・事業所数を計上。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
　　　　⑦その他の保育の受け皿             </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56" eb="58">
      <t>ホイク</t>
    </rPh>
    <rPh sb="58" eb="59">
      <t>ショ</t>
    </rPh>
    <rPh sb="60" eb="62">
      <t>ホイク</t>
    </rPh>
    <rPh sb="62" eb="63">
      <t>ショ</t>
    </rPh>
    <rPh sb="63" eb="64">
      <t>カタ</t>
    </rPh>
    <rPh sb="64" eb="66">
      <t>ニンテイ</t>
    </rPh>
    <rPh sb="69" eb="70">
      <t>エン</t>
    </rPh>
    <rPh sb="71" eb="73">
      <t>ヨウホ</t>
    </rPh>
    <rPh sb="73" eb="75">
      <t>レンケイ</t>
    </rPh>
    <rPh sb="75" eb="76">
      <t>カタ</t>
    </rPh>
    <rPh sb="76" eb="78">
      <t>ニンテイ</t>
    </rPh>
    <rPh sb="81" eb="82">
      <t>エン</t>
    </rPh>
    <rPh sb="83" eb="86">
      <t>ヨウチエン</t>
    </rPh>
    <rPh sb="86" eb="87">
      <t>カタ</t>
    </rPh>
    <rPh sb="87" eb="89">
      <t>ニンテイ</t>
    </rPh>
    <rPh sb="92" eb="93">
      <t>エン</t>
    </rPh>
    <rPh sb="94" eb="96">
      <t>チホウ</t>
    </rPh>
    <rPh sb="96" eb="98">
      <t>サイリョウ</t>
    </rPh>
    <rPh sb="98" eb="99">
      <t>カタ</t>
    </rPh>
    <rPh sb="99" eb="101">
      <t>ニンテイ</t>
    </rPh>
    <rPh sb="104" eb="105">
      <t>エン</t>
    </rPh>
    <rPh sb="112" eb="114">
      <t>トクテイ</t>
    </rPh>
    <rPh sb="114" eb="116">
      <t>チイキ</t>
    </rPh>
    <rPh sb="116" eb="117">
      <t>カタ</t>
    </rPh>
    <rPh sb="117" eb="119">
      <t>ホイク</t>
    </rPh>
    <rPh sb="119" eb="121">
      <t>ジギョウ</t>
    </rPh>
    <rPh sb="122" eb="125">
      <t>ショウキボ</t>
    </rPh>
    <rPh sb="125" eb="127">
      <t>ホイク</t>
    </rPh>
    <rPh sb="127" eb="129">
      <t>ジギョウ</t>
    </rPh>
    <rPh sb="138" eb="141">
      <t>ジギョウショ</t>
    </rPh>
    <rPh sb="141" eb="142">
      <t>ナイ</t>
    </rPh>
    <rPh sb="142" eb="144">
      <t>ホイク</t>
    </rPh>
    <rPh sb="144" eb="146">
      <t>ジギョウ</t>
    </rPh>
    <rPh sb="147" eb="149">
      <t>キョタク</t>
    </rPh>
    <rPh sb="149" eb="151">
      <t>ホウモン</t>
    </rPh>
    <rPh sb="151" eb="152">
      <t>ガタ</t>
    </rPh>
    <rPh sb="152" eb="154">
      <t>ホイク</t>
    </rPh>
    <rPh sb="154" eb="156">
      <t>ジギョウ</t>
    </rPh>
    <rPh sb="163" eb="165">
      <t>トクレイ</t>
    </rPh>
    <rPh sb="165" eb="167">
      <t>ホイク</t>
    </rPh>
    <rPh sb="173" eb="175">
      <t>コッコ</t>
    </rPh>
    <rPh sb="175" eb="177">
      <t>ホジョ</t>
    </rPh>
    <rPh sb="177" eb="179">
      <t>ジギョウ</t>
    </rPh>
    <rPh sb="180" eb="182">
      <t>ニンカ</t>
    </rPh>
    <rPh sb="182" eb="183">
      <t>カ</t>
    </rPh>
    <rPh sb="183" eb="185">
      <t>イコウ</t>
    </rPh>
    <rPh sb="185" eb="187">
      <t>ウンエイ</t>
    </rPh>
    <rPh sb="187" eb="188">
      <t>ヒ</t>
    </rPh>
    <rPh sb="188" eb="190">
      <t>シエン</t>
    </rPh>
    <rPh sb="190" eb="192">
      <t>ジギョウ</t>
    </rPh>
    <rPh sb="193" eb="196">
      <t>ヨウチエン</t>
    </rPh>
    <rPh sb="200" eb="203">
      <t>チョウジカン</t>
    </rPh>
    <rPh sb="203" eb="204">
      <t>アズ</t>
    </rPh>
    <rPh sb="206" eb="208">
      <t>ホイク</t>
    </rPh>
    <rPh sb="208" eb="210">
      <t>ウンエイ</t>
    </rPh>
    <rPh sb="210" eb="211">
      <t>ヒ</t>
    </rPh>
    <rPh sb="211" eb="213">
      <t>シエン</t>
    </rPh>
    <rPh sb="213" eb="215">
      <t>ジギョウ</t>
    </rPh>
    <rPh sb="232" eb="235">
      <t>ヨウチエン</t>
    </rPh>
    <rPh sb="239" eb="241">
      <t>イチジ</t>
    </rPh>
    <rPh sb="241" eb="242">
      <t>アズ</t>
    </rPh>
    <rPh sb="244" eb="246">
      <t>ジギョウ</t>
    </rPh>
    <rPh sb="247" eb="250">
      <t>ヨウチエン</t>
    </rPh>
    <rPh sb="250" eb="251">
      <t>カタ</t>
    </rPh>
    <rPh sb="260" eb="262">
      <t>キギョウ</t>
    </rPh>
    <rPh sb="262" eb="264">
      <t>シュドウ</t>
    </rPh>
    <rPh sb="264" eb="265">
      <t>カタ</t>
    </rPh>
    <rPh sb="265" eb="267">
      <t>ホイク</t>
    </rPh>
    <rPh sb="267" eb="269">
      <t>ジギョウ</t>
    </rPh>
    <rPh sb="275" eb="277">
      <t>チホウ</t>
    </rPh>
    <rPh sb="277" eb="279">
      <t>タンドク</t>
    </rPh>
    <rPh sb="279" eb="281">
      <t>ホイク</t>
    </rPh>
    <rPh sb="281" eb="283">
      <t>シサク</t>
    </rPh>
    <phoneticPr fontId="5"/>
  </si>
  <si>
    <t>※２　特定教育・保育施設、特定地域型保育事業、特例保育、国庫補助事業、企業主導型保育事業、地方単独保育施策及び
　　　その他の保育の受け皿の利用定員を計上。</t>
    <rPh sb="53" eb="54">
      <t>オヨ</t>
    </rPh>
    <rPh sb="61" eb="62">
      <t>タ</t>
    </rPh>
    <rPh sb="63" eb="65">
      <t>ホイク</t>
    </rPh>
    <rPh sb="66" eb="67">
      <t>ウ</t>
    </rPh>
    <rPh sb="68" eb="69">
      <t>ザラ</t>
    </rPh>
    <rPh sb="75" eb="77">
      <t>ケイジョウ</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</si>
  <si>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</si>
  <si>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F(※３（２）)</t>
    <phoneticPr fontId="5"/>
  </si>
  <si>
    <t>※　保育所等＝特定教育・保育施設及び特定地域型保育事業</t>
    <phoneticPr fontId="5"/>
  </si>
  <si>
    <t>H28年4月からの増減</t>
    <rPh sb="3" eb="4">
      <t>ネン</t>
    </rPh>
    <rPh sb="5" eb="6">
      <t>ツキ</t>
    </rPh>
    <rPh sb="9" eb="11">
      <t>ゾウゲン</t>
    </rPh>
    <phoneticPr fontId="5"/>
  </si>
  <si>
    <t>H28年4月時点</t>
    <rPh sb="3" eb="4">
      <t>ネン</t>
    </rPh>
    <rPh sb="5" eb="6">
      <t>ツキ</t>
    </rPh>
    <rPh sb="6" eb="8">
      <t>ジテン</t>
    </rPh>
    <phoneticPr fontId="5"/>
  </si>
  <si>
    <t>小計（37市町村）</t>
    <rPh sb="0" eb="2">
      <t>ショウケイ</t>
    </rPh>
    <rPh sb="5" eb="8">
      <t>シチョウソン</t>
    </rPh>
    <phoneticPr fontId="5"/>
  </si>
  <si>
    <t>ｊ</t>
    <phoneticPr fontId="5"/>
  </si>
  <si>
    <t>i</t>
    <phoneticPr fontId="5"/>
  </si>
  <si>
    <t>h</t>
    <phoneticPr fontId="5"/>
  </si>
  <si>
    <t>g</t>
    <phoneticPr fontId="5"/>
  </si>
  <si>
    <t>ｆ</t>
    <phoneticPr fontId="5"/>
  </si>
  <si>
    <t>e</t>
    <phoneticPr fontId="5"/>
  </si>
  <si>
    <t>d</t>
    <phoneticPr fontId="5"/>
  </si>
  <si>
    <t>c</t>
    <phoneticPr fontId="5"/>
  </si>
  <si>
    <t>b</t>
    <phoneticPr fontId="5"/>
  </si>
  <si>
    <t>a</t>
    <phoneticPr fontId="5"/>
  </si>
  <si>
    <t>合計
(f+g+h+i)</t>
    <rPh sb="0" eb="2">
      <t>ゴウケイ</t>
    </rPh>
    <phoneticPr fontId="5"/>
  </si>
  <si>
    <t>保護者の私的な理由により待機している者</t>
    <rPh sb="0" eb="3">
      <t>ホゴシャ</t>
    </rPh>
    <rPh sb="4" eb="6">
      <t>シテキ</t>
    </rPh>
    <rPh sb="7" eb="9">
      <t>リユウ</t>
    </rPh>
    <rPh sb="12" eb="14">
      <t>タイキ</t>
    </rPh>
    <rPh sb="18" eb="19">
      <t>モノ</t>
    </rPh>
    <phoneticPr fontId="5"/>
  </si>
  <si>
    <t>求職活動中のうち、求職活動を休止している者</t>
    <rPh sb="0" eb="2">
      <t>キュウショク</t>
    </rPh>
    <rPh sb="2" eb="4">
      <t>カツドウ</t>
    </rPh>
    <rPh sb="4" eb="5">
      <t>チュウ</t>
    </rPh>
    <rPh sb="9" eb="11">
      <t>キュウショク</t>
    </rPh>
    <rPh sb="11" eb="13">
      <t>カツドウ</t>
    </rPh>
    <rPh sb="14" eb="16">
      <t>キュウシ</t>
    </rPh>
    <rPh sb="20" eb="21">
      <t>モノ</t>
    </rPh>
    <phoneticPr fontId="5"/>
  </si>
  <si>
    <r>
      <t xml:space="preserve">地方単独事業を利用している者
</t>
    </r>
    <r>
      <rPr>
        <u/>
        <sz val="11"/>
        <rFont val="ＭＳ ゴシック"/>
        <family val="3"/>
        <charset val="128"/>
      </rPr>
      <t>※dの内数</t>
    </r>
    <rPh sb="0" eb="2">
      <t>チホウ</t>
    </rPh>
    <rPh sb="2" eb="4">
      <t>タンドク</t>
    </rPh>
    <rPh sb="4" eb="6">
      <t>ジギョウ</t>
    </rPh>
    <rPh sb="7" eb="9">
      <t>リヨウ</t>
    </rPh>
    <rPh sb="13" eb="14">
      <t>モノ</t>
    </rPh>
    <rPh sb="18" eb="19">
      <t>ウチ</t>
    </rPh>
    <rPh sb="19" eb="20">
      <t>スウ</t>
    </rPh>
    <phoneticPr fontId="5"/>
  </si>
  <si>
    <t>待機児童数</t>
    <rPh sb="0" eb="2">
      <t>タイキ</t>
    </rPh>
    <rPh sb="2" eb="4">
      <t>ジドウ</t>
    </rPh>
    <rPh sb="4" eb="5">
      <t>スウ</t>
    </rPh>
    <phoneticPr fontId="5"/>
  </si>
  <si>
    <t>（平成29年4月1日現在）</t>
    <phoneticPr fontId="5"/>
  </si>
  <si>
    <t>【平成30年4月11日訂正版】</t>
    <rPh sb="1" eb="3">
      <t>ヘイセイ</t>
    </rPh>
    <rPh sb="5" eb="6">
      <t>ネン</t>
    </rPh>
    <rPh sb="7" eb="8">
      <t>ガツ</t>
    </rPh>
    <rPh sb="10" eb="11">
      <t>ニチ</t>
    </rPh>
    <rPh sb="11" eb="13">
      <t>テイセイ</t>
    </rPh>
    <rPh sb="13" eb="14">
      <t>バン</t>
    </rPh>
    <phoneticPr fontId="5"/>
  </si>
  <si>
    <t>（資料１）</t>
    <phoneticPr fontId="5"/>
  </si>
  <si>
    <t>（令和2年4月1日時点）</t>
    <rPh sb="1" eb="3">
      <t>レイワ</t>
    </rPh>
    <rPh sb="4" eb="5">
      <t>ネン</t>
    </rPh>
    <rPh sb="9" eb="11">
      <t>ジテン</t>
    </rPh>
    <phoneticPr fontId="5"/>
  </si>
  <si>
    <t>F(※３)</t>
    <phoneticPr fontId="5"/>
  </si>
  <si>
    <t>小計（34市町村）</t>
    <rPh sb="0" eb="2">
      <t>ショウケイ</t>
    </rPh>
    <rPh sb="5" eb="8">
      <t>シチョウソン</t>
    </rPh>
    <phoneticPr fontId="5"/>
  </si>
  <si>
    <t>H31年4月時点</t>
    <rPh sb="3" eb="4">
      <t>ネン</t>
    </rPh>
    <rPh sb="5" eb="6">
      <t>ツキ</t>
    </rPh>
    <rPh sb="6" eb="8">
      <t>ジテン</t>
    </rPh>
    <phoneticPr fontId="5"/>
  </si>
  <si>
    <t>H31年4月からの増減</t>
    <rPh sb="3" eb="4">
      <t>ネン</t>
    </rPh>
    <rPh sb="5" eb="6">
      <t>ツキ</t>
    </rPh>
    <rPh sb="9" eb="11">
      <t>ゾウゲン</t>
    </rPh>
    <phoneticPr fontId="5"/>
  </si>
  <si>
    <t>【令和2年8月17日訂正版】</t>
    <rPh sb="1" eb="3">
      <t>レイワ</t>
    </rPh>
    <rPh sb="4" eb="5">
      <t>ネン</t>
    </rPh>
    <rPh sb="6" eb="7">
      <t>ガツ</t>
    </rPh>
    <rPh sb="9" eb="10">
      <t>ニチ</t>
    </rPh>
    <rPh sb="10" eb="12">
      <t>テイセイ</t>
    </rPh>
    <rPh sb="12" eb="13">
      <t>バン</t>
    </rPh>
    <phoneticPr fontId="5"/>
  </si>
  <si>
    <t>【令和3年3月23日訂正版】</t>
    <rPh sb="1" eb="3">
      <t>レイワ</t>
    </rPh>
    <rPh sb="4" eb="5">
      <t>ネン</t>
    </rPh>
    <rPh sb="6" eb="7">
      <t>ガツ</t>
    </rPh>
    <rPh sb="9" eb="10">
      <t>ニチ</t>
    </rPh>
    <rPh sb="10" eb="12">
      <t>テイセイ</t>
    </rPh>
    <rPh sb="12" eb="13">
      <t>バン</t>
    </rPh>
    <phoneticPr fontId="38"/>
  </si>
  <si>
    <t>（令和3年4月1日時点）</t>
    <rPh sb="1" eb="3">
      <t>レイワ</t>
    </rPh>
    <rPh sb="4" eb="5">
      <t>ネン</t>
    </rPh>
    <rPh sb="9" eb="11">
      <t>ジテン</t>
    </rPh>
    <phoneticPr fontId="5"/>
  </si>
  <si>
    <t>R2年4月時点</t>
    <rPh sb="2" eb="3">
      <t>ネン</t>
    </rPh>
    <rPh sb="4" eb="5">
      <t>ツキ</t>
    </rPh>
    <rPh sb="5" eb="7">
      <t>ジテン</t>
    </rPh>
    <phoneticPr fontId="5"/>
  </si>
  <si>
    <t>R2年4月からの増減</t>
    <rPh sb="2" eb="3">
      <t>ネン</t>
    </rPh>
    <rPh sb="4" eb="5">
      <t>ツキ</t>
    </rPh>
    <rPh sb="8" eb="10">
      <t>ゾウゲン</t>
    </rPh>
    <phoneticPr fontId="5"/>
  </si>
  <si>
    <t>（令和4年4月1日時点）</t>
    <rPh sb="1" eb="3">
      <t>レイワ</t>
    </rPh>
    <rPh sb="4" eb="5">
      <t>ネン</t>
    </rPh>
    <rPh sb="9" eb="11">
      <t>ジテン</t>
    </rPh>
    <phoneticPr fontId="5"/>
  </si>
  <si>
    <t>R3年4月時点</t>
    <rPh sb="2" eb="3">
      <t>ネン</t>
    </rPh>
    <rPh sb="4" eb="5">
      <t>ツキ</t>
    </rPh>
    <rPh sb="5" eb="7">
      <t>ジテン</t>
    </rPh>
    <phoneticPr fontId="5"/>
  </si>
  <si>
    <t>R3年4月からの増減</t>
    <rPh sb="2" eb="3">
      <t>ネン</t>
    </rPh>
    <rPh sb="4" eb="5">
      <t>ツキ</t>
    </rPh>
    <rPh sb="8" eb="10">
      <t>ゾウゲン</t>
    </rPh>
    <phoneticPr fontId="5"/>
  </si>
  <si>
    <t>【令和4年8月12日訂正版】</t>
    <rPh sb="1" eb="3">
      <t>レイワ</t>
    </rPh>
    <rPh sb="4" eb="5">
      <t>ネン</t>
    </rPh>
    <rPh sb="6" eb="7">
      <t>ガツ</t>
    </rPh>
    <rPh sb="9" eb="10">
      <t>ニチ</t>
    </rPh>
    <rPh sb="10" eb="12">
      <t>テイセイ</t>
    </rPh>
    <rPh sb="12" eb="13">
      <t>バン</t>
    </rPh>
    <phoneticPr fontId="38"/>
  </si>
  <si>
    <t>（令和5年4月1日時点）</t>
    <rPh sb="1" eb="3">
      <t>レイワ</t>
    </rPh>
    <rPh sb="4" eb="5">
      <t>ネン</t>
    </rPh>
    <rPh sb="9" eb="11">
      <t>ジテン</t>
    </rPh>
    <phoneticPr fontId="5"/>
  </si>
  <si>
    <t>R4年4月時点</t>
    <rPh sb="2" eb="3">
      <t>ネン</t>
    </rPh>
    <rPh sb="4" eb="5">
      <t>ツキ</t>
    </rPh>
    <rPh sb="5" eb="7">
      <t>ジテン</t>
    </rPh>
    <phoneticPr fontId="5"/>
  </si>
  <si>
    <t>R4年4月からの増減</t>
    <rPh sb="2" eb="3">
      <t>ネン</t>
    </rPh>
    <rPh sb="4" eb="5">
      <t>ツキ</t>
    </rPh>
    <rPh sb="8" eb="10">
      <t>ゾウゲン</t>
    </rPh>
    <phoneticPr fontId="5"/>
  </si>
  <si>
    <t>（令和6年4月1日時点）</t>
    <rPh sb="1" eb="3">
      <t>レイワ</t>
    </rPh>
    <rPh sb="4" eb="5">
      <t>ネン</t>
    </rPh>
    <rPh sb="9" eb="11">
      <t>ジテン</t>
    </rPh>
    <phoneticPr fontId="5"/>
  </si>
  <si>
    <t>R5年4月時点</t>
    <rPh sb="2" eb="3">
      <t>ネン</t>
    </rPh>
    <rPh sb="4" eb="5">
      <t>ツキ</t>
    </rPh>
    <rPh sb="5" eb="7">
      <t>ジテン</t>
    </rPh>
    <phoneticPr fontId="5"/>
  </si>
  <si>
    <t>R5年4月からの増減</t>
    <rPh sb="2" eb="3">
      <t>ネン</t>
    </rPh>
    <rPh sb="4" eb="5">
      <t>ツキ</t>
    </rPh>
    <rPh sb="8" eb="10">
      <t>ゾウゲン</t>
    </rPh>
    <phoneticPr fontId="5"/>
  </si>
  <si>
    <t>R6年4月時点</t>
    <rPh sb="2" eb="3">
      <t>ネン</t>
    </rPh>
    <rPh sb="4" eb="5">
      <t>ツキ</t>
    </rPh>
    <rPh sb="5" eb="7">
      <t>ジテン</t>
    </rPh>
    <phoneticPr fontId="5"/>
  </si>
  <si>
    <t>R6年4月からの増減</t>
    <rPh sb="2" eb="3">
      <t>ネン</t>
    </rPh>
    <rPh sb="4" eb="5">
      <t>ツキ</t>
    </rPh>
    <rPh sb="8" eb="10">
      <t>ゾウゲン</t>
    </rPh>
    <phoneticPr fontId="5"/>
  </si>
  <si>
    <t>（令和7年4月1日時点）</t>
    <rPh sb="1" eb="3">
      <t>レイワ</t>
    </rPh>
    <rPh sb="4" eb="5">
      <t>ネン</t>
    </rPh>
    <rPh sb="9" eb="11">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</si>
</sst>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_ "/>
    <numFmt numFmtId="178" formatCode="0_ "/>
    <numFmt numFmtId="179" formatCode="#,##0;&quot;▲ &quot;#,##0"/>
    <numFmt numFmtId="180" formatCode="0_);[Red]\(0\)"/>
    <numFmt numFmtId="181" formatCode="0;&quot;▲ &quot;0"/>
  </numFmts>
  <fonts count="41" x14ac:knownFonts="1">
    <font>
      <sz val="11"/>
      <color indexed="8"/>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16"/>
      <name val="ＭＳ ゴシック"/>
      <family val="3"/>
      <charset val="128"/>
    </font>
    <font>
      <sz val="16"/>
      <name val="ＭＳ Ｐゴシック"/>
      <family val="3"/>
      <charset val="128"/>
    </font>
    <font>
      <sz val="10"/>
      <name val="ＭＳ ゴシック"/>
      <family val="3"/>
      <charset val="128"/>
    </font>
    <font>
      <u/>
      <sz val="11"/>
      <name val="ＭＳ ゴシック"/>
      <family val="3"/>
      <charset val="128"/>
    </font>
    <font>
      <sz val="10"/>
      <name val="ＭＳ Ｐゴシック"/>
      <family val="3"/>
      <charset val="128"/>
    </font>
    <font>
      <sz val="11"/>
      <name val="ＭＳ Ｐゴシック"/>
      <family val="3"/>
      <charset val="128"/>
      <scheme val="minor"/>
    </font>
    <font>
      <sz val="14"/>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2"/>
      <name val="ＭＳ Ｐゴシック"/>
      <family val="3"/>
      <charset val="128"/>
      <scheme val="minor"/>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6"/>
      <name val="ＭＳ Ｐゴシック"/>
      <family val="3"/>
      <charset val="128"/>
      <scheme val="minor"/>
    </font>
    <font>
      <sz val="11"/>
      <color theme="1"/>
      <name val="ＭＳ Ｐゴシック"/>
      <family val="3"/>
      <charset val="128"/>
    </font>
    <font>
      <sz val="11"/>
      <color indexed="8"/>
      <name val="ＭＳ Ｐゴシック"/>
      <family val="3"/>
      <charset val="128"/>
      <scheme val="minor"/>
    </font>
  </fonts>
  <fills count="27">
    <fill>
      <patternFill patternType="none"/>
    </fill>
    <fill>
      <patternFill patternType="gray125"/>
    </fill>
    <fill>
      <patternFill patternType="solid">
        <fgColor theme="9"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ABF8F"/>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double">
        <color indexed="64"/>
      </bottom>
      <diagonal/>
    </border>
    <border>
      <left style="thin">
        <color indexed="64"/>
      </left>
      <right/>
      <top style="thin">
        <color indexed="64"/>
      </top>
      <bottom/>
      <diagonal/>
    </border>
  </borders>
  <cellStyleXfs count="51">
    <xf numFmtId="0" fontId="0" fillId="0" borderId="0">
      <alignment vertical="center"/>
    </xf>
    <xf numFmtId="0" fontId="1"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15" applyNumberFormat="0" applyAlignment="0" applyProtection="0">
      <alignment vertical="center"/>
    </xf>
    <xf numFmtId="0" fontId="22" fillId="22" borderId="0" applyNumberFormat="0" applyBorder="0" applyAlignment="0" applyProtection="0">
      <alignment vertical="center"/>
    </xf>
    <xf numFmtId="9" fontId="1" fillId="0" borderId="0" applyFont="0" applyFill="0" applyBorder="0" applyAlignment="0" applyProtection="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23" borderId="16" applyNumberFormat="0" applyFont="0" applyAlignment="0" applyProtection="0">
      <alignment vertical="center"/>
    </xf>
    <xf numFmtId="0" fontId="25" fillId="0" borderId="17" applyNumberFormat="0" applyFill="0" applyAlignment="0" applyProtection="0">
      <alignment vertical="center"/>
    </xf>
    <xf numFmtId="0" fontId="26" fillId="4" borderId="0" applyNumberFormat="0" applyBorder="0" applyAlignment="0" applyProtection="0">
      <alignment vertical="center"/>
    </xf>
    <xf numFmtId="0" fontId="27" fillId="24" borderId="18"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24" borderId="23" applyNumberFormat="0" applyAlignment="0" applyProtection="0">
      <alignment vertical="center"/>
    </xf>
    <xf numFmtId="0" fontId="34" fillId="0" borderId="0" applyNumberFormat="0" applyFill="0" applyBorder="0" applyAlignment="0" applyProtection="0">
      <alignment vertical="center"/>
    </xf>
    <xf numFmtId="0" fontId="35" fillId="8" borderId="18" applyNumberFormat="0" applyAlignment="0" applyProtection="0">
      <alignment vertical="center"/>
    </xf>
    <xf numFmtId="0" fontId="1" fillId="0" borderId="0"/>
    <xf numFmtId="0" fontId="36" fillId="0" borderId="0">
      <alignment vertical="center"/>
    </xf>
    <xf numFmtId="0" fontId="18" fillId="0" borderId="0">
      <alignment vertical="center"/>
    </xf>
    <xf numFmtId="0" fontId="37" fillId="5" borderId="0" applyNumberFormat="0" applyBorder="0" applyAlignment="0" applyProtection="0">
      <alignment vertical="center"/>
    </xf>
    <xf numFmtId="38" fontId="40" fillId="0" borderId="0" applyFill="0" applyBorder="0" applyAlignment="0" applyProtection="0">
      <alignment vertical="center"/>
    </xf>
  </cellStyleXfs>
  <cellXfs count="227">
    <xf numFmtId="0" fontId="0" fillId="0" borderId="0" xfId="0">
      <alignment vertical="center"/>
    </xf>
    <xf numFmtId="0" fontId="2" fillId="0" borderId="0" xfId="1" applyFont="1" applyFill="1" applyAlignment="1">
      <alignment horizontal="left" vertical="center"/>
    </xf>
    <xf numFmtId="0" fontId="4" fillId="0" borderId="0" xfId="1" applyFont="1" applyFill="1" applyAlignment="1">
      <alignment horizontal="center" vertical="center"/>
    </xf>
    <xf numFmtId="0" fontId="4" fillId="0" borderId="0" xfId="1" applyFont="1" applyFill="1">
      <alignment vertical="center"/>
    </xf>
    <xf numFmtId="0" fontId="1" fillId="0" borderId="0" xfId="1" applyFill="1">
      <alignment vertical="center"/>
    </xf>
    <xf numFmtId="0" fontId="7" fillId="0" borderId="0" xfId="1" applyFont="1" applyFill="1">
      <alignment vertical="center"/>
    </xf>
    <xf numFmtId="0" fontId="4" fillId="0" borderId="0" xfId="1" applyFont="1" applyFill="1" applyBorder="1" applyAlignment="1">
      <alignment horizontal="center" vertical="center"/>
    </xf>
    <xf numFmtId="0" fontId="8" fillId="0" borderId="0" xfId="1" applyFont="1" applyAlignment="1">
      <alignment horizontal="right" vertical="center"/>
    </xf>
    <xf numFmtId="0" fontId="4" fillId="0" borderId="0" xfId="1" applyFont="1" applyAlignment="1">
      <alignment horizontal="right" vertical="center"/>
    </xf>
    <xf numFmtId="0" fontId="4" fillId="0" borderId="0" xfId="1" applyFont="1" applyFill="1" applyBorder="1" applyAlignment="1">
      <alignment horizontal="center" vertical="center" wrapText="1"/>
    </xf>
    <xf numFmtId="176" fontId="4" fillId="2" borderId="7"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8" xfId="1" applyFont="1" applyFill="1" applyBorder="1" applyAlignment="1">
      <alignment horizontal="center" vertical="center"/>
    </xf>
    <xf numFmtId="0" fontId="8" fillId="2" borderId="8"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4" fillId="0" borderId="2" xfId="1" applyFont="1" applyFill="1" applyBorder="1" applyAlignment="1" applyProtection="1">
      <alignment horizontal="distributed" vertical="center"/>
    </xf>
    <xf numFmtId="177" fontId="1" fillId="0" borderId="2" xfId="1" applyNumberFormat="1" applyBorder="1">
      <alignment vertical="center"/>
    </xf>
    <xf numFmtId="177" fontId="1" fillId="0" borderId="2" xfId="1" applyNumberFormat="1" applyFont="1" applyFill="1" applyBorder="1" applyAlignment="1" applyProtection="1">
      <alignment vertical="center"/>
    </xf>
    <xf numFmtId="177" fontId="1" fillId="0" borderId="2" xfId="1" applyNumberFormat="1" applyFont="1" applyFill="1" applyBorder="1" applyAlignment="1">
      <alignment vertical="center"/>
    </xf>
    <xf numFmtId="178" fontId="0" fillId="0" borderId="2" xfId="0" applyNumberFormat="1" applyFont="1" applyBorder="1" applyAlignment="1">
      <alignment vertical="center"/>
    </xf>
    <xf numFmtId="177" fontId="1" fillId="0" borderId="9" xfId="1" applyNumberFormat="1" applyFont="1" applyFill="1" applyBorder="1" applyAlignment="1">
      <alignment vertical="center"/>
    </xf>
    <xf numFmtId="177" fontId="1" fillId="0" borderId="0" xfId="1" applyNumberFormat="1" applyFont="1" applyFill="1" applyBorder="1" applyAlignment="1">
      <alignment vertical="center"/>
    </xf>
    <xf numFmtId="0" fontId="4" fillId="0" borderId="10" xfId="1" applyFont="1" applyFill="1" applyBorder="1" applyAlignment="1" applyProtection="1">
      <alignment horizontal="distributed" vertical="center"/>
    </xf>
    <xf numFmtId="177" fontId="1" fillId="0" borderId="10" xfId="1" applyNumberFormat="1" applyBorder="1">
      <alignment vertical="center"/>
    </xf>
    <xf numFmtId="177" fontId="1" fillId="0" borderId="10" xfId="1" applyNumberFormat="1" applyFont="1" applyFill="1" applyBorder="1" applyAlignment="1" applyProtection="1">
      <alignment vertical="center"/>
    </xf>
    <xf numFmtId="178" fontId="0" fillId="0" borderId="10" xfId="0" applyNumberFormat="1" applyFont="1" applyBorder="1" applyAlignment="1">
      <alignment vertical="center"/>
    </xf>
    <xf numFmtId="177" fontId="1" fillId="0" borderId="3" xfId="1" applyNumberFormat="1" applyFont="1" applyFill="1" applyBorder="1" applyAlignment="1">
      <alignment vertical="center"/>
    </xf>
    <xf numFmtId="0" fontId="4" fillId="0" borderId="11" xfId="1" applyFont="1" applyFill="1" applyBorder="1" applyAlignment="1" applyProtection="1">
      <alignment horizontal="center" vertical="center" shrinkToFit="1"/>
    </xf>
    <xf numFmtId="177" fontId="1" fillId="0" borderId="12" xfId="1" applyNumberFormat="1" applyFont="1" applyFill="1" applyBorder="1">
      <alignment vertical="center"/>
    </xf>
    <xf numFmtId="177" fontId="1" fillId="0" borderId="11" xfId="1" applyNumberFormat="1" applyFont="1" applyFill="1" applyBorder="1">
      <alignment vertical="center"/>
    </xf>
    <xf numFmtId="177" fontId="11" fillId="0" borderId="11" xfId="1" applyNumberFormat="1" applyFont="1" applyFill="1" applyBorder="1">
      <alignment vertical="center"/>
    </xf>
    <xf numFmtId="177" fontId="1" fillId="0" borderId="9" xfId="1" applyNumberFormat="1" applyFont="1" applyFill="1" applyBorder="1">
      <alignment vertical="center"/>
    </xf>
    <xf numFmtId="177" fontId="1" fillId="0" borderId="11" xfId="1" applyNumberFormat="1" applyFont="1" applyFill="1" applyBorder="1" applyAlignment="1">
      <alignment vertical="center"/>
    </xf>
    <xf numFmtId="0" fontId="12" fillId="0" borderId="0" xfId="1" applyFont="1" applyFill="1">
      <alignment vertical="center"/>
    </xf>
    <xf numFmtId="0" fontId="4" fillId="0" borderId="8" xfId="1" applyFont="1" applyFill="1" applyBorder="1" applyAlignment="1" applyProtection="1">
      <alignment horizontal="distributed" vertical="center"/>
    </xf>
    <xf numFmtId="177" fontId="1" fillId="0" borderId="8" xfId="1" applyNumberFormat="1" applyFont="1" applyFill="1" applyBorder="1">
      <alignment vertical="center"/>
    </xf>
    <xf numFmtId="177" fontId="11" fillId="0" borderId="8" xfId="1" applyNumberFormat="1" applyFont="1" applyFill="1" applyBorder="1">
      <alignment vertical="center"/>
    </xf>
    <xf numFmtId="177" fontId="1" fillId="0" borderId="8" xfId="1" applyNumberFormat="1" applyFont="1" applyFill="1" applyBorder="1" applyAlignment="1">
      <alignment vertical="center"/>
    </xf>
    <xf numFmtId="177" fontId="11" fillId="0" borderId="2" xfId="1" applyNumberFormat="1" applyFont="1" applyFill="1" applyBorder="1">
      <alignment vertical="center"/>
    </xf>
    <xf numFmtId="0" fontId="4" fillId="0" borderId="3" xfId="1" applyFont="1" applyFill="1" applyBorder="1" applyAlignment="1" applyProtection="1">
      <alignment horizontal="distributed" vertical="center"/>
    </xf>
    <xf numFmtId="0" fontId="4" fillId="0" borderId="11" xfId="1" applyFont="1" applyFill="1" applyBorder="1" applyAlignment="1" applyProtection="1">
      <alignment horizontal="distributed" vertical="center"/>
    </xf>
    <xf numFmtId="0" fontId="8" fillId="0" borderId="8" xfId="1" applyFont="1" applyFill="1" applyBorder="1" applyAlignment="1" applyProtection="1">
      <alignment horizontal="center" vertical="center" shrinkToFit="1"/>
    </xf>
    <xf numFmtId="177" fontId="1" fillId="0" borderId="8" xfId="1" applyNumberFormat="1" applyFont="1" applyFill="1" applyBorder="1" applyAlignment="1">
      <alignment horizontal="right" vertical="center"/>
    </xf>
    <xf numFmtId="177" fontId="1" fillId="0" borderId="13" xfId="1" applyNumberFormat="1" applyFont="1" applyFill="1" applyBorder="1" applyAlignment="1">
      <alignment vertical="center"/>
    </xf>
    <xf numFmtId="0" fontId="13" fillId="0" borderId="8" xfId="1" applyFont="1" applyFill="1" applyBorder="1" applyAlignment="1" applyProtection="1">
      <alignment horizontal="center" vertical="center" shrinkToFit="1"/>
    </xf>
    <xf numFmtId="177" fontId="1" fillId="0" borderId="2" xfId="1" applyNumberFormat="1" applyFont="1" applyFill="1" applyBorder="1">
      <alignment vertical="center"/>
    </xf>
    <xf numFmtId="179" fontId="0" fillId="0" borderId="2" xfId="0" applyNumberFormat="1" applyFont="1" applyBorder="1" applyAlignment="1">
      <alignment vertical="center"/>
    </xf>
    <xf numFmtId="179" fontId="1" fillId="0" borderId="2" xfId="1" applyNumberFormat="1" applyFont="1" applyFill="1" applyBorder="1">
      <alignment vertical="center"/>
    </xf>
    <xf numFmtId="177" fontId="1" fillId="0" borderId="2" xfId="1" applyNumberFormat="1" applyFont="1" applyFill="1" applyBorder="1" applyAlignment="1">
      <alignment horizontal="right" vertical="center"/>
    </xf>
    <xf numFmtId="179" fontId="1" fillId="0" borderId="2" xfId="1" applyNumberFormat="1" applyFont="1" applyFill="1" applyBorder="1" applyAlignment="1">
      <alignment horizontal="right" vertical="center"/>
    </xf>
    <xf numFmtId="179" fontId="1" fillId="0" borderId="2" xfId="1" applyNumberFormat="1" applyFont="1" applyFill="1" applyBorder="1" applyAlignment="1">
      <alignment vertical="center"/>
    </xf>
    <xf numFmtId="0" fontId="13" fillId="0" borderId="14" xfId="1" applyFont="1" applyFill="1" applyBorder="1" applyAlignment="1" applyProtection="1">
      <alignment horizontal="center" vertical="center" shrinkToFit="1"/>
    </xf>
    <xf numFmtId="177" fontId="1" fillId="0" borderId="14" xfId="1" applyNumberFormat="1" applyFont="1" applyFill="1" applyBorder="1">
      <alignment vertical="center"/>
    </xf>
    <xf numFmtId="177" fontId="1" fillId="0" borderId="0" xfId="1" applyNumberFormat="1" applyFont="1" applyFill="1" applyBorder="1">
      <alignment vertical="center"/>
    </xf>
    <xf numFmtId="179" fontId="0" fillId="0" borderId="0" xfId="0" applyNumberFormat="1" applyFont="1" applyBorder="1" applyAlignment="1">
      <alignment vertical="center"/>
    </xf>
    <xf numFmtId="179" fontId="1" fillId="0" borderId="0" xfId="1" applyNumberFormat="1" applyFont="1" applyFill="1" applyBorder="1">
      <alignment vertical="center"/>
    </xf>
    <xf numFmtId="177" fontId="1" fillId="0" borderId="0" xfId="1"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179" fontId="1" fillId="0" borderId="0" xfId="1" applyNumberFormat="1" applyFont="1" applyFill="1" applyBorder="1" applyAlignment="1">
      <alignment vertical="center"/>
    </xf>
    <xf numFmtId="179" fontId="11" fillId="0" borderId="0" xfId="1" applyNumberFormat="1" applyFont="1" applyFill="1" applyBorder="1">
      <alignment vertical="center"/>
    </xf>
    <xf numFmtId="0" fontId="13" fillId="0" borderId="0" xfId="1" applyFont="1" applyFill="1" applyBorder="1" applyAlignment="1" applyProtection="1">
      <alignment horizontal="center" vertical="center" shrinkToFit="1"/>
    </xf>
    <xf numFmtId="0" fontId="15" fillId="0" borderId="0" xfId="1" applyFont="1" applyFill="1" applyBorder="1" applyAlignment="1" applyProtection="1">
      <alignment horizontal="center" vertical="center" shrinkToFit="1"/>
    </xf>
    <xf numFmtId="0" fontId="0" fillId="0" borderId="0" xfId="0" applyFill="1">
      <alignment vertical="center"/>
    </xf>
    <xf numFmtId="0" fontId="1" fillId="0" borderId="0" xfId="1" applyFill="1" applyAlignment="1">
      <alignment horizontal="center" vertical="center"/>
    </xf>
    <xf numFmtId="0" fontId="4" fillId="0" borderId="0" xfId="1" applyFont="1" applyFill="1" applyAlignment="1">
      <alignment horizontal="right" vertical="center"/>
    </xf>
    <xf numFmtId="176" fontId="4" fillId="25" borderId="7" xfId="1" applyNumberFormat="1" applyFont="1" applyFill="1" applyBorder="1" applyAlignment="1">
      <alignment horizontal="center" vertical="center" wrapText="1"/>
    </xf>
    <xf numFmtId="0" fontId="4" fillId="25" borderId="8" xfId="1" applyFont="1" applyFill="1" applyBorder="1" applyAlignment="1">
      <alignment horizontal="center" vertical="center"/>
    </xf>
    <xf numFmtId="0" fontId="8" fillId="25" borderId="8" xfId="1" applyFont="1" applyFill="1" applyBorder="1" applyAlignment="1">
      <alignment horizontal="center" vertical="center"/>
    </xf>
    <xf numFmtId="0" fontId="10" fillId="25" borderId="8" xfId="1" applyFont="1" applyFill="1" applyBorder="1" applyAlignment="1">
      <alignment horizontal="center" vertical="center" wrapText="1"/>
    </xf>
    <xf numFmtId="0" fontId="8" fillId="25" borderId="8" xfId="1" applyFont="1" applyFill="1" applyBorder="1" applyAlignment="1">
      <alignment horizontal="center" vertical="center" wrapText="1"/>
    </xf>
    <xf numFmtId="178" fontId="18" fillId="0" borderId="2" xfId="0" applyNumberFormat="1" applyFont="1" applyBorder="1" applyAlignment="1">
      <alignment vertical="center"/>
    </xf>
    <xf numFmtId="177" fontId="1" fillId="0" borderId="3" xfId="1" applyNumberFormat="1" applyFont="1" applyFill="1" applyBorder="1" applyAlignment="1" applyProtection="1">
      <alignment vertical="center"/>
    </xf>
    <xf numFmtId="178" fontId="18" fillId="0" borderId="10" xfId="0" applyNumberFormat="1" applyFont="1" applyBorder="1" applyAlignment="1">
      <alignment vertical="center"/>
    </xf>
    <xf numFmtId="0" fontId="4" fillId="0" borderId="8" xfId="1" applyFont="1" applyFill="1" applyBorder="1" applyAlignment="1" applyProtection="1">
      <alignment horizontal="center" vertical="center" shrinkToFit="1"/>
    </xf>
    <xf numFmtId="179" fontId="18" fillId="0" borderId="2" xfId="0" applyNumberFormat="1" applyFont="1" applyBorder="1" applyAlignment="1">
      <alignment vertical="center"/>
    </xf>
    <xf numFmtId="180" fontId="1" fillId="0" borderId="2" xfId="1" applyNumberFormat="1" applyFont="1" applyFill="1" applyBorder="1">
      <alignment vertical="center"/>
    </xf>
    <xf numFmtId="0" fontId="4" fillId="2" borderId="3" xfId="1" applyFont="1" applyFill="1" applyBorder="1" applyAlignment="1">
      <alignment horizontal="center" vertical="center" wrapText="1"/>
    </xf>
    <xf numFmtId="177" fontId="1" fillId="0" borderId="2" xfId="1" applyNumberFormat="1" applyFont="1" applyFill="1" applyBorder="1" applyAlignment="1">
      <alignment vertical="center" shrinkToFit="1"/>
    </xf>
    <xf numFmtId="0" fontId="8" fillId="2" borderId="8" xfId="1" applyFont="1" applyFill="1" applyBorder="1" applyAlignment="1">
      <alignment horizontal="center" vertical="center" shrinkToFit="1"/>
    </xf>
    <xf numFmtId="0" fontId="8" fillId="0" borderId="0" xfId="1" applyFont="1" applyFill="1" applyAlignment="1">
      <alignment horizontal="left" vertical="center"/>
    </xf>
    <xf numFmtId="181" fontId="1" fillId="26" borderId="2" xfId="1" applyNumberFormat="1" applyFont="1" applyFill="1" applyBorder="1" applyAlignment="1">
      <alignment vertical="center"/>
    </xf>
    <xf numFmtId="181" fontId="1" fillId="26" borderId="2" xfId="1" applyNumberFormat="1" applyFont="1" applyFill="1" applyBorder="1">
      <alignment vertical="center"/>
    </xf>
    <xf numFmtId="181" fontId="1" fillId="26" borderId="2" xfId="1" applyNumberFormat="1" applyFont="1" applyFill="1" applyBorder="1" applyAlignment="1">
      <alignment horizontal="right" vertical="center"/>
    </xf>
    <xf numFmtId="177" fontId="1" fillId="26" borderId="9" xfId="1" applyNumberFormat="1" applyFont="1" applyFill="1" applyBorder="1">
      <alignment vertical="center"/>
    </xf>
    <xf numFmtId="177" fontId="1" fillId="26" borderId="2" xfId="1" applyNumberFormat="1" applyFont="1" applyFill="1" applyBorder="1">
      <alignment vertical="center"/>
    </xf>
    <xf numFmtId="0" fontId="13" fillId="26" borderId="8" xfId="1" applyFont="1" applyFill="1" applyBorder="1" applyAlignment="1" applyProtection="1">
      <alignment horizontal="center" vertical="center" shrinkToFit="1"/>
    </xf>
    <xf numFmtId="177" fontId="1" fillId="26" borderId="13" xfId="1" applyNumberFormat="1" applyFont="1" applyFill="1" applyBorder="1" applyAlignment="1">
      <alignment vertical="center"/>
    </xf>
    <xf numFmtId="177" fontId="1" fillId="26" borderId="8" xfId="1" applyNumberFormat="1" applyFont="1" applyFill="1" applyBorder="1">
      <alignment vertical="center"/>
    </xf>
    <xf numFmtId="177" fontId="1" fillId="26" borderId="8" xfId="1" applyNumberFormat="1" applyFont="1" applyFill="1" applyBorder="1" applyAlignment="1">
      <alignment horizontal="right" vertical="center"/>
    </xf>
    <xf numFmtId="0" fontId="8" fillId="26" borderId="8" xfId="1" applyFont="1" applyFill="1" applyBorder="1" applyAlignment="1" applyProtection="1">
      <alignment horizontal="center" vertical="center" shrinkToFit="1"/>
    </xf>
    <xf numFmtId="0" fontId="1" fillId="26" borderId="0" xfId="1" applyFill="1">
      <alignment vertical="center"/>
    </xf>
    <xf numFmtId="177" fontId="1" fillId="26" borderId="0" xfId="1" applyNumberFormat="1" applyFont="1" applyFill="1" applyBorder="1" applyAlignment="1">
      <alignment vertical="center"/>
    </xf>
    <xf numFmtId="177" fontId="1" fillId="26" borderId="11" xfId="1" applyNumberFormat="1" applyFont="1" applyFill="1" applyBorder="1" applyAlignment="1">
      <alignment vertical="center"/>
    </xf>
    <xf numFmtId="177" fontId="1" fillId="26" borderId="11" xfId="1" applyNumberFormat="1" applyFont="1" applyFill="1" applyBorder="1">
      <alignment vertical="center"/>
    </xf>
    <xf numFmtId="0" fontId="4" fillId="26" borderId="11" xfId="1" applyFont="1" applyFill="1" applyBorder="1" applyAlignment="1" applyProtection="1">
      <alignment horizontal="distributed" vertical="center"/>
    </xf>
    <xf numFmtId="0" fontId="4" fillId="26" borderId="11" xfId="1" applyFont="1" applyFill="1" applyBorder="1" applyAlignment="1" applyProtection="1">
      <alignment horizontal="center" vertical="center" shrinkToFit="1"/>
    </xf>
    <xf numFmtId="177" fontId="1" fillId="26" borderId="2" xfId="1" applyNumberFormat="1" applyFont="1" applyFill="1" applyBorder="1" applyAlignment="1">
      <alignment vertical="center"/>
    </xf>
    <xf numFmtId="177" fontId="1" fillId="26" borderId="3" xfId="1" applyNumberFormat="1" applyFont="1" applyFill="1" applyBorder="1">
      <alignment vertical="center"/>
    </xf>
    <xf numFmtId="177" fontId="1" fillId="26" borderId="10" xfId="1" applyNumberFormat="1" applyFont="1" applyFill="1" applyBorder="1">
      <alignment vertical="center"/>
    </xf>
    <xf numFmtId="177" fontId="1" fillId="26" borderId="24" xfId="1" applyNumberFormat="1" applyFont="1" applyFill="1" applyBorder="1" applyAlignment="1" applyProtection="1">
      <alignment horizontal="right" vertical="center"/>
    </xf>
    <xf numFmtId="177" fontId="1" fillId="26" borderId="25" xfId="1" applyNumberFormat="1" applyFont="1" applyFill="1" applyBorder="1" applyAlignment="1" applyProtection="1">
      <alignment horizontal="right" vertical="center"/>
    </xf>
    <xf numFmtId="177" fontId="1" fillId="26" borderId="3" xfId="1" applyNumberFormat="1" applyFont="1" applyFill="1" applyBorder="1" applyAlignment="1" applyProtection="1">
      <alignment horizontal="right" vertical="center"/>
    </xf>
    <xf numFmtId="0" fontId="4" fillId="26" borderId="3" xfId="1" applyFont="1" applyFill="1" applyBorder="1" applyAlignment="1" applyProtection="1">
      <alignment horizontal="distributed" vertical="center"/>
    </xf>
    <xf numFmtId="177" fontId="1" fillId="26" borderId="7" xfId="1" applyNumberFormat="1" applyFont="1" applyFill="1" applyBorder="1">
      <alignment vertical="center"/>
    </xf>
    <xf numFmtId="0" fontId="4" fillId="26" borderId="2" xfId="1" applyFont="1" applyFill="1" applyBorder="1" applyAlignment="1" applyProtection="1">
      <alignment horizontal="distributed" vertical="center"/>
    </xf>
    <xf numFmtId="177" fontId="1" fillId="26" borderId="8" xfId="1" applyNumberFormat="1" applyFont="1" applyFill="1" applyBorder="1" applyAlignment="1">
      <alignment vertical="center"/>
    </xf>
    <xf numFmtId="0" fontId="4" fillId="26" borderId="8" xfId="1" applyFont="1" applyFill="1" applyBorder="1" applyAlignment="1" applyProtection="1">
      <alignment horizontal="distributed" vertical="center"/>
    </xf>
    <xf numFmtId="0" fontId="12" fillId="26" borderId="0" xfId="1" applyFont="1" applyFill="1">
      <alignment vertical="center"/>
    </xf>
    <xf numFmtId="177" fontId="1" fillId="26" borderId="3" xfId="1" applyNumberFormat="1" applyFont="1" applyFill="1" applyBorder="1" applyAlignment="1">
      <alignment vertical="center"/>
    </xf>
    <xf numFmtId="177" fontId="1" fillId="26" borderId="9" xfId="1" applyNumberFormat="1" applyFont="1" applyFill="1" applyBorder="1" applyAlignment="1">
      <alignment vertical="center"/>
    </xf>
    <xf numFmtId="177" fontId="1" fillId="26" borderId="10" xfId="1" applyNumberFormat="1" applyFont="1" applyFill="1" applyBorder="1" applyAlignment="1">
      <alignment vertical="center"/>
    </xf>
    <xf numFmtId="177" fontId="1" fillId="26" borderId="10" xfId="1" applyNumberFormat="1" applyFont="1" applyFill="1" applyBorder="1" applyAlignment="1" applyProtection="1">
      <alignment vertical="center"/>
      <protection locked="0"/>
    </xf>
    <xf numFmtId="0" fontId="4" fillId="26" borderId="10" xfId="1" applyFont="1" applyFill="1" applyBorder="1" applyAlignment="1" applyProtection="1">
      <alignment horizontal="distributed" vertical="center"/>
    </xf>
    <xf numFmtId="177" fontId="1" fillId="26" borderId="2" xfId="1" applyNumberFormat="1" applyFont="1" applyFill="1" applyBorder="1" applyAlignment="1" applyProtection="1">
      <alignment vertical="center"/>
      <protection locked="0"/>
    </xf>
    <xf numFmtId="177" fontId="1" fillId="26" borderId="2" xfId="1" applyNumberFormat="1" applyFill="1" applyBorder="1">
      <alignment vertical="center"/>
    </xf>
    <xf numFmtId="177" fontId="1" fillId="26" borderId="0" xfId="1" applyNumberFormat="1" applyFill="1">
      <alignment vertical="center"/>
    </xf>
    <xf numFmtId="177" fontId="1" fillId="0" borderId="2" xfId="1" applyNumberFormat="1" applyFont="1" applyFill="1" applyBorder="1" applyAlignment="1" applyProtection="1">
      <alignment vertical="center"/>
      <protection locked="0"/>
    </xf>
    <xf numFmtId="177" fontId="1" fillId="26" borderId="2" xfId="1" applyNumberFormat="1" applyFont="1" applyFill="1" applyBorder="1" applyAlignment="1" applyProtection="1">
      <alignment vertical="center"/>
    </xf>
    <xf numFmtId="0" fontId="4" fillId="25" borderId="3" xfId="1" applyFont="1" applyFill="1" applyBorder="1" applyAlignment="1">
      <alignment horizontal="center" vertical="center" wrapText="1"/>
    </xf>
    <xf numFmtId="0" fontId="4" fillId="0" borderId="0" xfId="1" applyFont="1" applyFill="1" applyBorder="1" applyAlignment="1">
      <alignment vertical="center" shrinkToFit="1"/>
    </xf>
    <xf numFmtId="177" fontId="39" fillId="0" borderId="8" xfId="1" applyNumberFormat="1" applyFont="1" applyFill="1" applyBorder="1">
      <alignment vertical="center"/>
    </xf>
    <xf numFmtId="0" fontId="4" fillId="25" borderId="3" xfId="1" applyFont="1" applyFill="1" applyBorder="1" applyAlignment="1">
      <alignment horizontal="center" vertical="center" wrapText="1"/>
    </xf>
    <xf numFmtId="0" fontId="1" fillId="0" borderId="0" xfId="1" applyFont="1" applyFill="1">
      <alignment vertical="center"/>
    </xf>
    <xf numFmtId="177" fontId="1" fillId="0" borderId="2" xfId="1" applyNumberFormat="1" applyFont="1" applyBorder="1">
      <alignment vertical="center"/>
    </xf>
    <xf numFmtId="178" fontId="1" fillId="0" borderId="2" xfId="0" applyNumberFormat="1" applyFont="1" applyBorder="1" applyAlignment="1">
      <alignment vertical="center"/>
    </xf>
    <xf numFmtId="177" fontId="1" fillId="0" borderId="10" xfId="1" applyNumberFormat="1" applyFont="1" applyBorder="1">
      <alignment vertical="center"/>
    </xf>
    <xf numFmtId="178" fontId="1" fillId="0" borderId="10" xfId="0" applyNumberFormat="1" applyFont="1" applyBorder="1" applyAlignment="1">
      <alignment vertical="center"/>
    </xf>
    <xf numFmtId="179" fontId="1" fillId="0" borderId="2" xfId="0" applyNumberFormat="1" applyFont="1" applyBorder="1" applyAlignment="1">
      <alignment vertical="center"/>
    </xf>
    <xf numFmtId="179" fontId="11" fillId="0" borderId="0" xfId="0" applyNumberFormat="1" applyFont="1" applyBorder="1" applyAlignment="1">
      <alignment vertical="center"/>
    </xf>
    <xf numFmtId="0" fontId="1" fillId="0" borderId="0" xfId="1" applyFont="1" applyFill="1" applyAlignment="1">
      <alignment horizontal="center" vertical="center"/>
    </xf>
    <xf numFmtId="0" fontId="11" fillId="0" borderId="0" xfId="0" applyFont="1" applyFill="1">
      <alignment vertical="center"/>
    </xf>
    <xf numFmtId="181" fontId="1" fillId="0" borderId="2" xfId="1" applyNumberFormat="1" applyFont="1" applyFill="1" applyBorder="1">
      <alignmen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179" fontId="1" fillId="26" borderId="2" xfId="1" applyNumberFormat="1" applyFont="1" applyFill="1" applyBorder="1">
      <alignment vertical="center"/>
    </xf>
    <xf numFmtId="179" fontId="18" fillId="26" borderId="2" xfId="0" applyNumberFormat="1" applyFont="1" applyFill="1" applyBorder="1" applyAlignment="1">
      <alignment vertical="center"/>
    </xf>
    <xf numFmtId="180" fontId="1" fillId="26" borderId="2" xfId="1" applyNumberFormat="1" applyFont="1" applyFill="1" applyBorder="1">
      <alignmen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38" fontId="40" fillId="26" borderId="2" xfId="50" applyFill="1" applyBorder="1" applyAlignment="1">
      <alignment vertical="center"/>
    </xf>
    <xf numFmtId="0" fontId="2" fillId="0" borderId="0" xfId="1" applyFont="1" applyFill="1" applyAlignment="1">
      <alignment horizontal="left" vertical="center"/>
    </xf>
    <xf numFmtId="0" fontId="4" fillId="25" borderId="3" xfId="1" applyFont="1" applyFill="1" applyBorder="1" applyAlignment="1">
      <alignment horizontal="center" vertical="center" wrapText="1"/>
    </xf>
    <xf numFmtId="0" fontId="2" fillId="0" borderId="0" xfId="1" applyFont="1" applyAlignment="1">
      <alignment horizontal="left" vertical="center"/>
    </xf>
    <xf numFmtId="0" fontId="4" fillId="0" borderId="0" xfId="1" applyFont="1" applyAlignment="1">
      <alignment horizontal="center" vertical="center"/>
    </xf>
    <xf numFmtId="0" fontId="4" fillId="0" borderId="0" xfId="1" applyFont="1">
      <alignment vertical="center"/>
    </xf>
    <xf numFmtId="0" fontId="1" fillId="0" borderId="0" xfId="1">
      <alignment vertical="center"/>
    </xf>
    <xf numFmtId="0" fontId="7" fillId="0" borderId="0" xfId="1" applyFont="1">
      <alignment vertical="center"/>
    </xf>
    <xf numFmtId="0" fontId="4" fillId="0" borderId="0" xfId="1" applyFont="1" applyAlignment="1">
      <alignment horizontal="center" vertical="center" wrapText="1"/>
    </xf>
    <xf numFmtId="0" fontId="10" fillId="0" borderId="9" xfId="1" applyFont="1" applyBorder="1" applyAlignment="1">
      <alignment horizontal="center" vertical="center" wrapText="1"/>
    </xf>
    <xf numFmtId="0" fontId="4" fillId="0" borderId="2" xfId="1" applyFont="1" applyBorder="1" applyAlignment="1">
      <alignment horizontal="distributed" vertical="center"/>
    </xf>
    <xf numFmtId="178" fontId="18" fillId="0" borderId="2" xfId="0" applyNumberFormat="1" applyFont="1" applyBorder="1">
      <alignment vertical="center"/>
    </xf>
    <xf numFmtId="177" fontId="1" fillId="0" borderId="9" xfId="1" applyNumberFormat="1" applyBorder="1">
      <alignment vertical="center"/>
    </xf>
    <xf numFmtId="0" fontId="4" fillId="0" borderId="10" xfId="1" applyFont="1" applyBorder="1" applyAlignment="1">
      <alignment horizontal="distributed" vertical="center"/>
    </xf>
    <xf numFmtId="177" fontId="1" fillId="0" borderId="3" xfId="1" applyNumberFormat="1" applyBorder="1">
      <alignment vertical="center"/>
    </xf>
    <xf numFmtId="178" fontId="18" fillId="0" borderId="10" xfId="0" applyNumberFormat="1" applyFont="1" applyBorder="1">
      <alignment vertical="center"/>
    </xf>
    <xf numFmtId="0" fontId="4" fillId="0" borderId="11" xfId="1" applyFont="1" applyBorder="1" applyAlignment="1">
      <alignment horizontal="center" vertical="center" shrinkToFit="1"/>
    </xf>
    <xf numFmtId="177" fontId="1" fillId="0" borderId="12" xfId="1" applyNumberFormat="1" applyBorder="1">
      <alignment vertical="center"/>
    </xf>
    <xf numFmtId="177" fontId="1" fillId="0" borderId="11" xfId="1" applyNumberFormat="1" applyBorder="1">
      <alignment vertical="center"/>
    </xf>
    <xf numFmtId="0" fontId="12" fillId="0" borderId="0" xfId="1" applyFont="1">
      <alignment vertical="center"/>
    </xf>
    <xf numFmtId="0" fontId="4" fillId="0" borderId="8" xfId="1" applyFont="1" applyBorder="1" applyAlignment="1">
      <alignment horizontal="distributed" vertical="center"/>
    </xf>
    <xf numFmtId="177" fontId="1" fillId="0" borderId="8" xfId="1" applyNumberFormat="1" applyBorder="1">
      <alignment vertical="center"/>
    </xf>
    <xf numFmtId="177" fontId="1" fillId="26" borderId="8" xfId="1" applyNumberFormat="1" applyFill="1" applyBorder="1">
      <alignment vertical="center"/>
    </xf>
    <xf numFmtId="0" fontId="4" fillId="0" borderId="3" xfId="1" applyFont="1" applyBorder="1" applyAlignment="1">
      <alignment horizontal="distributed" vertical="center"/>
    </xf>
    <xf numFmtId="0" fontId="4" fillId="0" borderId="11" xfId="1" applyFont="1" applyBorder="1" applyAlignment="1">
      <alignment horizontal="distributed" vertical="center"/>
    </xf>
    <xf numFmtId="0" fontId="4" fillId="0" borderId="8" xfId="1" applyFont="1" applyBorder="1" applyAlignment="1">
      <alignment horizontal="center" vertical="center" shrinkToFit="1"/>
    </xf>
    <xf numFmtId="177" fontId="1" fillId="26" borderId="9" xfId="1" applyNumberFormat="1" applyFill="1" applyBorder="1">
      <alignment vertical="center"/>
    </xf>
    <xf numFmtId="177" fontId="1" fillId="26" borderId="8" xfId="1" applyNumberFormat="1" applyFill="1" applyBorder="1" applyAlignment="1">
      <alignment horizontal="right" vertical="center"/>
    </xf>
    <xf numFmtId="0" fontId="13" fillId="0" borderId="8" xfId="1" applyFont="1" applyBorder="1" applyAlignment="1">
      <alignment horizontal="center" vertical="center" shrinkToFit="1"/>
    </xf>
    <xf numFmtId="179" fontId="1" fillId="26" borderId="2" xfId="1" applyNumberFormat="1" applyFill="1" applyBorder="1">
      <alignment vertical="center"/>
    </xf>
    <xf numFmtId="179" fontId="18" fillId="26" borderId="2" xfId="0" applyNumberFormat="1" applyFont="1" applyFill="1" applyBorder="1">
      <alignment vertical="center"/>
    </xf>
    <xf numFmtId="180" fontId="1" fillId="26" borderId="2" xfId="1" applyNumberFormat="1" applyFill="1" applyBorder="1">
      <alignment vertical="center"/>
    </xf>
    <xf numFmtId="181" fontId="1" fillId="26" borderId="2" xfId="1" applyNumberFormat="1" applyFill="1" applyBorder="1">
      <alignment vertical="center"/>
    </xf>
    <xf numFmtId="0" fontId="13" fillId="0" borderId="14" xfId="1" applyFont="1" applyBorder="1" applyAlignment="1">
      <alignment horizontal="center" vertical="center" shrinkToFit="1"/>
    </xf>
    <xf numFmtId="177" fontId="1" fillId="0" borderId="14" xfId="1" applyNumberFormat="1" applyBorder="1">
      <alignment vertical="center"/>
    </xf>
    <xf numFmtId="177" fontId="1" fillId="0" borderId="0" xfId="1" applyNumberFormat="1">
      <alignment vertical="center"/>
    </xf>
    <xf numFmtId="179" fontId="0" fillId="0" borderId="0" xfId="0" applyNumberFormat="1">
      <alignment vertical="center"/>
    </xf>
    <xf numFmtId="179" fontId="1" fillId="0" borderId="0" xfId="1" applyNumberFormat="1">
      <alignment vertical="center"/>
    </xf>
    <xf numFmtId="177" fontId="1" fillId="0" borderId="0" xfId="1" applyNumberFormat="1" applyAlignment="1">
      <alignment horizontal="right" vertical="center"/>
    </xf>
    <xf numFmtId="179" fontId="1" fillId="0" borderId="0" xfId="1" applyNumberFormat="1" applyAlignment="1">
      <alignment horizontal="right" vertical="center"/>
    </xf>
    <xf numFmtId="179" fontId="11" fillId="0" borderId="0" xfId="1" applyNumberFormat="1" applyFont="1">
      <alignment vertical="center"/>
    </xf>
    <xf numFmtId="0" fontId="13" fillId="0" borderId="0" xfId="1" applyFont="1" applyAlignment="1">
      <alignment horizontal="center" vertical="center" shrinkToFit="1"/>
    </xf>
    <xf numFmtId="0" fontId="1" fillId="0" borderId="0" xfId="1" applyAlignment="1">
      <alignment horizontal="center" vertical="center"/>
    </xf>
    <xf numFmtId="0" fontId="15" fillId="0" borderId="0" xfId="1" applyFont="1" applyAlignment="1">
      <alignment horizontal="center" vertical="center" shrinkToFit="1"/>
    </xf>
    <xf numFmtId="0" fontId="4" fillId="25" borderId="3" xfId="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1" applyFont="1" applyAlignment="1">
      <alignment horizontal="right" vertical="center" shrinkToFit="1"/>
    </xf>
    <xf numFmtId="0" fontId="6" fillId="0" borderId="0" xfId="1" applyFont="1" applyAlignment="1">
      <alignment horizontal="center" vertical="center"/>
    </xf>
    <xf numFmtId="0" fontId="8" fillId="0" borderId="1" xfId="1" applyFont="1" applyBorder="1" applyAlignment="1">
      <alignment horizontal="right" vertical="center"/>
    </xf>
    <xf numFmtId="0" fontId="4" fillId="25" borderId="2" xfId="1" applyFont="1" applyFill="1" applyBorder="1" applyAlignment="1">
      <alignment horizontal="center" vertical="center"/>
    </xf>
    <xf numFmtId="0" fontId="4" fillId="25" borderId="3" xfId="1" applyFont="1" applyFill="1" applyBorder="1" applyAlignment="1">
      <alignment horizontal="center" vertical="center"/>
    </xf>
    <xf numFmtId="0" fontId="4" fillId="25" borderId="3" xfId="1" applyFont="1" applyFill="1" applyBorder="1" applyAlignment="1">
      <alignment horizontal="center" vertical="center" wrapText="1"/>
    </xf>
    <xf numFmtId="0" fontId="4" fillId="25" borderId="7" xfId="1" applyFont="1" applyFill="1" applyBorder="1" applyAlignment="1">
      <alignment horizontal="center" vertical="center" wrapText="1"/>
    </xf>
    <xf numFmtId="0" fontId="4" fillId="25" borderId="2" xfId="1" applyFont="1" applyFill="1" applyBorder="1" applyAlignment="1">
      <alignment horizontal="center" vertical="center" wrapText="1"/>
    </xf>
    <xf numFmtId="176" fontId="4" fillId="25" borderId="4" xfId="1" applyNumberFormat="1" applyFont="1" applyFill="1" applyBorder="1" applyAlignment="1">
      <alignment horizontal="center" vertical="center"/>
    </xf>
    <xf numFmtId="176" fontId="4" fillId="25" borderId="5" xfId="1" applyNumberFormat="1" applyFont="1" applyFill="1" applyBorder="1" applyAlignment="1">
      <alignment horizontal="center" vertical="center"/>
    </xf>
    <xf numFmtId="176" fontId="4" fillId="25" borderId="6" xfId="1" applyNumberFormat="1" applyFont="1" applyFill="1" applyBorder="1" applyAlignment="1">
      <alignment horizontal="center" vertical="center"/>
    </xf>
    <xf numFmtId="0" fontId="14" fillId="0" borderId="0" xfId="1" applyFont="1" applyAlignment="1">
      <alignment horizontal="left" vertical="center" shrinkToFit="1"/>
    </xf>
    <xf numFmtId="0" fontId="15" fillId="0" borderId="0" xfId="1" applyFont="1" applyAlignment="1">
      <alignment horizontal="left" vertical="center" shrinkToFit="1"/>
    </xf>
    <xf numFmtId="0" fontId="4" fillId="0" borderId="0" xfId="1" applyFont="1" applyAlignment="1">
      <alignment horizontal="left" vertical="center" wrapText="1"/>
    </xf>
    <xf numFmtId="0" fontId="4" fillId="0" borderId="0" xfId="1" applyFont="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2" fillId="0" borderId="0" xfId="1" applyFont="1" applyFill="1" applyAlignment="1">
      <alignment horizontal="right" vertical="center" shrinkToFit="1"/>
    </xf>
    <xf numFmtId="0" fontId="6" fillId="0" borderId="0" xfId="1" applyFont="1" applyFill="1" applyBorder="1" applyAlignment="1">
      <alignment horizontal="center" vertical="center"/>
    </xf>
    <xf numFmtId="0" fontId="14" fillId="0" borderId="0" xfId="1" applyFont="1" applyFill="1" applyBorder="1" applyAlignment="1" applyProtection="1">
      <alignment horizontal="left" vertical="center" shrinkToFit="1"/>
    </xf>
    <xf numFmtId="0" fontId="15" fillId="0" borderId="0" xfId="1" applyFont="1" applyFill="1" applyBorder="1" applyAlignment="1" applyProtection="1">
      <alignment horizontal="left" vertical="center" shrinkToFit="1"/>
    </xf>
    <xf numFmtId="0" fontId="16" fillId="0" borderId="0" xfId="1" applyFont="1" applyFill="1" applyAlignment="1">
      <alignment horizontal="left" vertical="center" wrapText="1"/>
    </xf>
    <xf numFmtId="0" fontId="16" fillId="0" borderId="0" xfId="1" applyFont="1" applyFill="1" applyAlignment="1">
      <alignment horizontal="left" vertical="center"/>
    </xf>
    <xf numFmtId="0" fontId="2" fillId="0" borderId="0" xfId="0" applyFont="1" applyFill="1" applyAlignment="1">
      <alignment horizontal="left" vertical="center" wrapText="1"/>
    </xf>
    <xf numFmtId="0" fontId="2" fillId="0" borderId="0" xfId="1" applyFont="1" applyFill="1" applyAlignment="1">
      <alignment horizontal="left" vertical="center" wrapText="1"/>
    </xf>
    <xf numFmtId="0" fontId="4" fillId="0" borderId="0" xfId="1" applyFont="1" applyFill="1" applyAlignment="1">
      <alignment horizontal="right" vertical="center"/>
    </xf>
    <xf numFmtId="0" fontId="4" fillId="0" borderId="0" xfId="1" applyFont="1" applyFill="1" applyBorder="1" applyAlignment="1">
      <alignment horizontal="right" vertical="center" shrinkToFit="1"/>
    </xf>
    <xf numFmtId="0" fontId="17" fillId="0" borderId="0" xfId="1" applyFont="1" applyFill="1" applyAlignment="1">
      <alignment horizontal="left"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2" xfId="1" applyFont="1" applyFill="1" applyBorder="1" applyAlignment="1">
      <alignment horizontal="center" vertical="center" wrapText="1"/>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0" fontId="2" fillId="0" borderId="0" xfId="1" applyFont="1" applyFill="1" applyBorder="1" applyAlignment="1">
      <alignment horizontal="center" vertical="center"/>
    </xf>
  </cellXfs>
  <cellStyles count="51">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ハイパーリンク 2" xfId="30" xr:uid="{00000000-0005-0000-0000-00001C000000}"/>
    <cellStyle name="ハイパーリンク 3" xfId="3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2" xfId="37" xr:uid="{00000000-0005-0000-0000-000023000000}"/>
    <cellStyle name="桁区切り 3" xfId="50"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3" xfId="47" xr:uid="{00000000-0005-0000-0000-00002F000000}"/>
    <cellStyle name="標準 4" xfId="1" xr:uid="{00000000-0005-0000-0000-000030000000}"/>
    <cellStyle name="標準 5" xfId="48" xr:uid="{00000000-0005-0000-0000-000031000000}"/>
    <cellStyle name="良い 2" xfId="49"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6BF93174-86F4-480A-A5F9-36B6FF91CBA8}"/>
            </a:ext>
          </a:extLst>
        </xdr:cNvPr>
        <xdr:cNvSpPr/>
      </xdr:nvSpPr>
      <xdr:spPr>
        <a:xfrm>
          <a:off x="4050844" y="627020"/>
          <a:ext cx="881949" cy="1530905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9A7E58D1-8E2A-4DCC-94F3-1467F4B63099}"/>
            </a:ext>
          </a:extLst>
        </xdr:cNvPr>
        <xdr:cNvSpPr/>
      </xdr:nvSpPr>
      <xdr:spPr>
        <a:xfrm>
          <a:off x="4050844" y="627020"/>
          <a:ext cx="881949" cy="1530905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498519" y="632735"/>
          <a:ext cx="975294"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828673</xdr:colOff>
      <xdr:row>3</xdr:row>
      <xdr:rowOff>32659</xdr:rowOff>
    </xdr:from>
    <xdr:to>
      <xdr:col>6</xdr:col>
      <xdr:colOff>11906</xdr:colOff>
      <xdr:row>54</xdr:row>
      <xdr:rowOff>25514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486273" y="632734"/>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828673</xdr:colOff>
      <xdr:row>4</xdr:row>
      <xdr:rowOff>32659</xdr:rowOff>
    </xdr:from>
    <xdr:to>
      <xdr:col>6</xdr:col>
      <xdr:colOff>11906</xdr:colOff>
      <xdr:row>55</xdr:row>
      <xdr:rowOff>25514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486273" y="813709"/>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828672</xdr:colOff>
      <xdr:row>4</xdr:row>
      <xdr:rowOff>35718</xdr:rowOff>
    </xdr:from>
    <xdr:to>
      <xdr:col>6</xdr:col>
      <xdr:colOff>11905</xdr:colOff>
      <xdr:row>55</xdr:row>
      <xdr:rowOff>13607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495797" y="821531"/>
          <a:ext cx="981077" cy="15694139"/>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828673</xdr:colOff>
      <xdr:row>4</xdr:row>
      <xdr:rowOff>32659</xdr:rowOff>
    </xdr:from>
    <xdr:to>
      <xdr:col>6</xdr:col>
      <xdr:colOff>11906</xdr:colOff>
      <xdr:row>55</xdr:row>
      <xdr:rowOff>25514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486273" y="813709"/>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828673</xdr:colOff>
      <xdr:row>4</xdr:row>
      <xdr:rowOff>19051</xdr:rowOff>
    </xdr:from>
    <xdr:to>
      <xdr:col>6</xdr:col>
      <xdr:colOff>11906</xdr:colOff>
      <xdr:row>55</xdr:row>
      <xdr:rowOff>11906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486273" y="838201"/>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828673</xdr:colOff>
      <xdr:row>3</xdr:row>
      <xdr:rowOff>19051</xdr:rowOff>
    </xdr:from>
    <xdr:to>
      <xdr:col>6</xdr:col>
      <xdr:colOff>11906</xdr:colOff>
      <xdr:row>54</xdr:row>
      <xdr:rowOff>11906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486273" y="647701"/>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19049</xdr:colOff>
      <xdr:row>3</xdr:row>
      <xdr:rowOff>0</xdr:rowOff>
    </xdr:from>
    <xdr:to>
      <xdr:col>6</xdr:col>
      <xdr:colOff>9524</xdr:colOff>
      <xdr:row>54</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448049" y="514350"/>
          <a:ext cx="676275" cy="875347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19049</xdr:colOff>
      <xdr:row>3</xdr:row>
      <xdr:rowOff>0</xdr:rowOff>
    </xdr:from>
    <xdr:to>
      <xdr:col>6</xdr:col>
      <xdr:colOff>9524</xdr:colOff>
      <xdr:row>54</xdr:row>
      <xdr:rowOff>9525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448049" y="514350"/>
          <a:ext cx="676275" cy="875347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1272ws0001\00_&#23376;&#12393;&#12418;&#23460;&#20849;&#26377;&#65288;&#26032;&#65289;\FJ&#38598;&#35336;&#12471;&#12473;&#12486;&#12512;&#65288;&#26412;&#30465;&#65289;\&#12471;&#12473;&#12486;&#12512;\&#12510;&#12473;&#12479;&#12540;\&#24453;&#27231;&#20816;&#31461;&#65288;&#27096;&#24335;&#65297;&#65289;_&#34892;&#12510;&#12473;&#12479;&#12540;_2006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マスター"/>
      <sheetName val="MasterInfo"/>
      <sheetName val="MasterInfo.old"/>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F1B7-FF6F-49E5-8A50-8DD5720426DF}">
  <dimension ref="A1:L63"/>
  <sheetViews>
    <sheetView tabSelected="1" view="pageBreakPreview" zoomScale="89" zoomScaleNormal="100" zoomScaleSheetLayoutView="89" workbookViewId="0"/>
  </sheetViews>
  <sheetFormatPr defaultColWidth="9" defaultRowHeight="13.2" x14ac:dyDescent="0.2"/>
  <cols>
    <col min="1" max="1" width="15.33203125" style="185" customWidth="1"/>
    <col min="2" max="5" width="10.88671875" style="185" customWidth="1"/>
    <col min="6" max="6" width="12.6640625" style="149" customWidth="1"/>
    <col min="7" max="7" width="2.88671875" style="149" customWidth="1"/>
    <col min="8" max="8" width="10.88671875" style="149" customWidth="1"/>
    <col min="9" max="12" width="10.88671875" style="185" customWidth="1"/>
    <col min="13" max="16384" width="9" style="149"/>
  </cols>
  <sheetData>
    <row r="1" spans="1:12" ht="14.4" x14ac:dyDescent="0.2">
      <c r="A1" s="146"/>
      <c r="B1" s="147"/>
      <c r="C1" s="147"/>
      <c r="D1" s="147"/>
      <c r="E1" s="147"/>
      <c r="F1" s="148"/>
      <c r="G1" s="148"/>
      <c r="H1" s="148"/>
      <c r="I1" s="147"/>
      <c r="J1" s="147"/>
      <c r="K1" s="190" t="s">
        <v>108</v>
      </c>
      <c r="L1" s="190"/>
    </row>
    <row r="2" spans="1:12" s="150" customFormat="1" ht="16.5" customHeight="1" x14ac:dyDescent="0.2">
      <c r="A2" s="191" t="s">
        <v>0</v>
      </c>
      <c r="B2" s="191"/>
      <c r="C2" s="191"/>
      <c r="D2" s="191"/>
      <c r="E2" s="191"/>
      <c r="F2" s="191"/>
      <c r="G2" s="191"/>
      <c r="H2" s="191"/>
      <c r="I2" s="191"/>
      <c r="J2" s="191"/>
      <c r="K2" s="191"/>
      <c r="L2" s="191"/>
    </row>
    <row r="3" spans="1:12" s="150" customFormat="1" ht="16.5" customHeight="1" x14ac:dyDescent="0.2">
      <c r="A3" s="147"/>
      <c r="B3" s="147"/>
      <c r="C3" s="147"/>
      <c r="D3" s="147"/>
      <c r="E3" s="147"/>
      <c r="F3" s="7"/>
      <c r="G3" s="7"/>
      <c r="H3" s="7"/>
      <c r="I3" s="147"/>
      <c r="J3" s="192" t="s">
        <v>131</v>
      </c>
      <c r="K3" s="192"/>
      <c r="L3" s="192"/>
    </row>
    <row r="4" spans="1:12" s="150" customFormat="1" ht="16.5" customHeight="1" x14ac:dyDescent="0.2">
      <c r="A4" s="193" t="s">
        <v>2</v>
      </c>
      <c r="B4" s="195" t="s">
        <v>3</v>
      </c>
      <c r="C4" s="197" t="s">
        <v>4</v>
      </c>
      <c r="D4" s="193" t="s">
        <v>5</v>
      </c>
      <c r="E4" s="193" t="s">
        <v>6</v>
      </c>
      <c r="F4" s="197" t="s">
        <v>7</v>
      </c>
      <c r="G4" s="8"/>
      <c r="H4" s="198" t="s">
        <v>8</v>
      </c>
      <c r="I4" s="199"/>
      <c r="J4" s="199"/>
      <c r="K4" s="199"/>
      <c r="L4" s="200"/>
    </row>
    <row r="5" spans="1:12" ht="81.75" customHeight="1" x14ac:dyDescent="0.2">
      <c r="A5" s="194"/>
      <c r="B5" s="196"/>
      <c r="C5" s="194"/>
      <c r="D5" s="194"/>
      <c r="E5" s="194"/>
      <c r="F5" s="195"/>
      <c r="G5" s="151"/>
      <c r="H5" s="67" t="s">
        <v>9</v>
      </c>
      <c r="I5" s="187" t="s">
        <v>10</v>
      </c>
      <c r="J5" s="187" t="s">
        <v>11</v>
      </c>
      <c r="K5" s="187" t="s">
        <v>12</v>
      </c>
      <c r="L5" s="187" t="s">
        <v>13</v>
      </c>
    </row>
    <row r="6" spans="1:12" ht="14.25" customHeight="1" x14ac:dyDescent="0.2">
      <c r="A6" s="68"/>
      <c r="B6" s="69" t="s">
        <v>14</v>
      </c>
      <c r="C6" s="69" t="s">
        <v>15</v>
      </c>
      <c r="D6" s="69" t="s">
        <v>16</v>
      </c>
      <c r="E6" s="69" t="s">
        <v>17</v>
      </c>
      <c r="F6" s="70" t="s">
        <v>18</v>
      </c>
      <c r="G6" s="152"/>
      <c r="H6" s="71" t="s">
        <v>110</v>
      </c>
      <c r="I6" s="71" t="s">
        <v>19</v>
      </c>
      <c r="J6" s="71" t="s">
        <v>20</v>
      </c>
      <c r="K6" s="71" t="s">
        <v>21</v>
      </c>
      <c r="L6" s="71" t="s">
        <v>22</v>
      </c>
    </row>
    <row r="7" spans="1:12" ht="23.25" customHeight="1" x14ac:dyDescent="0.2">
      <c r="A7" s="153" t="s">
        <v>23</v>
      </c>
      <c r="B7" s="18">
        <v>47</v>
      </c>
      <c r="C7" s="18">
        <v>4688</v>
      </c>
      <c r="D7" s="18">
        <v>4530</v>
      </c>
      <c r="E7" s="18">
        <v>4288</v>
      </c>
      <c r="F7" s="154">
        <f>D7-E7-I7-J7-K7</f>
        <v>2</v>
      </c>
      <c r="G7" s="155"/>
      <c r="H7" s="18">
        <v>0</v>
      </c>
      <c r="I7" s="18">
        <v>0</v>
      </c>
      <c r="J7" s="18">
        <v>240</v>
      </c>
      <c r="K7" s="18">
        <v>0</v>
      </c>
      <c r="L7" s="18">
        <f>SUM(H7:K7)</f>
        <v>240</v>
      </c>
    </row>
    <row r="8" spans="1:12" ht="23.25" customHeight="1" x14ac:dyDescent="0.2">
      <c r="A8" s="153" t="s">
        <v>24</v>
      </c>
      <c r="B8" s="18">
        <v>34</v>
      </c>
      <c r="C8" s="18">
        <v>2331</v>
      </c>
      <c r="D8" s="18">
        <v>2354</v>
      </c>
      <c r="E8" s="18">
        <v>2279</v>
      </c>
      <c r="F8" s="154">
        <f>D8-E8-I8-J8-K8</f>
        <v>0</v>
      </c>
      <c r="G8" s="155"/>
      <c r="H8" s="18">
        <v>52</v>
      </c>
      <c r="I8" s="18">
        <v>0</v>
      </c>
      <c r="J8" s="18">
        <v>54</v>
      </c>
      <c r="K8" s="18">
        <v>21</v>
      </c>
      <c r="L8" s="18">
        <f t="shared" ref="L8:L40" si="0">SUM(H8:K8)</f>
        <v>127</v>
      </c>
    </row>
    <row r="9" spans="1:12" ht="23.25" customHeight="1" x14ac:dyDescent="0.2">
      <c r="A9" s="153" t="s">
        <v>26</v>
      </c>
      <c r="B9" s="18">
        <v>19</v>
      </c>
      <c r="C9" s="18">
        <v>1641</v>
      </c>
      <c r="D9" s="18">
        <v>1730</v>
      </c>
      <c r="E9" s="18">
        <v>1568</v>
      </c>
      <c r="F9" s="154">
        <f>D9-E9-I9-J9-K9</f>
        <v>4</v>
      </c>
      <c r="G9" s="155"/>
      <c r="H9" s="18">
        <v>0</v>
      </c>
      <c r="I9" s="18">
        <v>24</v>
      </c>
      <c r="J9" s="18">
        <v>134</v>
      </c>
      <c r="K9" s="18">
        <v>0</v>
      </c>
      <c r="L9" s="18">
        <f t="shared" si="0"/>
        <v>158</v>
      </c>
    </row>
    <row r="10" spans="1:12" ht="23.25" customHeight="1" x14ac:dyDescent="0.2">
      <c r="A10" s="153" t="s">
        <v>27</v>
      </c>
      <c r="B10" s="18">
        <v>22</v>
      </c>
      <c r="C10" s="18">
        <v>2182</v>
      </c>
      <c r="D10" s="18">
        <v>1739</v>
      </c>
      <c r="E10" s="18">
        <v>1708</v>
      </c>
      <c r="F10" s="154">
        <f t="shared" ref="F10:F50" si="1">D10-E10-I10-J10-K10</f>
        <v>0</v>
      </c>
      <c r="G10" s="155"/>
      <c r="H10" s="18">
        <v>0</v>
      </c>
      <c r="I10" s="18">
        <v>0</v>
      </c>
      <c r="J10" s="18">
        <v>11</v>
      </c>
      <c r="K10" s="18">
        <v>20</v>
      </c>
      <c r="L10" s="18">
        <f t="shared" si="0"/>
        <v>31</v>
      </c>
    </row>
    <row r="11" spans="1:12" ht="23.25" customHeight="1" x14ac:dyDescent="0.2">
      <c r="A11" s="153" t="s">
        <v>28</v>
      </c>
      <c r="B11" s="116">
        <v>62</v>
      </c>
      <c r="C11" s="18">
        <v>4167</v>
      </c>
      <c r="D11" s="18">
        <v>4279</v>
      </c>
      <c r="E11" s="18">
        <v>4070</v>
      </c>
      <c r="F11" s="154">
        <f>D11-E11-I11-J11-K11</f>
        <v>1</v>
      </c>
      <c r="G11" s="155"/>
      <c r="H11" s="18">
        <v>0</v>
      </c>
      <c r="I11" s="18">
        <v>39</v>
      </c>
      <c r="J11" s="18">
        <v>154</v>
      </c>
      <c r="K11" s="18">
        <v>15</v>
      </c>
      <c r="L11" s="18">
        <f t="shared" si="0"/>
        <v>208</v>
      </c>
    </row>
    <row r="12" spans="1:12" ht="23.25" customHeight="1" x14ac:dyDescent="0.2">
      <c r="A12" s="153" t="s">
        <v>29</v>
      </c>
      <c r="B12" s="116">
        <v>99</v>
      </c>
      <c r="C12" s="18">
        <v>7217</v>
      </c>
      <c r="D12" s="18">
        <v>7283</v>
      </c>
      <c r="E12" s="18">
        <v>6908</v>
      </c>
      <c r="F12" s="154">
        <f t="shared" si="1"/>
        <v>11</v>
      </c>
      <c r="G12" s="155"/>
      <c r="H12" s="18">
        <v>52</v>
      </c>
      <c r="I12" s="18">
        <v>39</v>
      </c>
      <c r="J12" s="18">
        <v>207</v>
      </c>
      <c r="K12" s="18">
        <v>118</v>
      </c>
      <c r="L12" s="18">
        <f t="shared" si="0"/>
        <v>416</v>
      </c>
    </row>
    <row r="13" spans="1:12" ht="23.25" customHeight="1" x14ac:dyDescent="0.2">
      <c r="A13" s="153" t="s">
        <v>30</v>
      </c>
      <c r="B13" s="18">
        <v>20</v>
      </c>
      <c r="C13" s="18">
        <v>2404</v>
      </c>
      <c r="D13" s="18">
        <v>2441</v>
      </c>
      <c r="E13" s="18">
        <v>2316</v>
      </c>
      <c r="F13" s="154">
        <f t="shared" si="1"/>
        <v>0</v>
      </c>
      <c r="G13" s="155"/>
      <c r="H13" s="18">
        <v>0</v>
      </c>
      <c r="I13" s="18">
        <v>25</v>
      </c>
      <c r="J13" s="18">
        <v>56</v>
      </c>
      <c r="K13" s="18">
        <v>44</v>
      </c>
      <c r="L13" s="18">
        <f t="shared" si="0"/>
        <v>125</v>
      </c>
    </row>
    <row r="14" spans="1:12" ht="23.25" customHeight="1" x14ac:dyDescent="0.2">
      <c r="A14" s="153" t="s">
        <v>31</v>
      </c>
      <c r="B14" s="18">
        <v>24</v>
      </c>
      <c r="C14" s="18">
        <v>2264</v>
      </c>
      <c r="D14" s="18">
        <v>2081</v>
      </c>
      <c r="E14" s="18">
        <v>2022</v>
      </c>
      <c r="F14" s="154">
        <f t="shared" si="1"/>
        <v>0</v>
      </c>
      <c r="G14" s="155"/>
      <c r="H14" s="18">
        <v>0</v>
      </c>
      <c r="I14" s="18">
        <v>0</v>
      </c>
      <c r="J14" s="18">
        <v>59</v>
      </c>
      <c r="K14" s="18">
        <v>0</v>
      </c>
      <c r="L14" s="18">
        <f t="shared" si="0"/>
        <v>59</v>
      </c>
    </row>
    <row r="15" spans="1:12" ht="23.25" customHeight="1" x14ac:dyDescent="0.2">
      <c r="A15" s="153" t="s">
        <v>33</v>
      </c>
      <c r="B15" s="18">
        <v>24</v>
      </c>
      <c r="C15" s="18">
        <v>2004</v>
      </c>
      <c r="D15" s="18">
        <v>1863</v>
      </c>
      <c r="E15" s="18">
        <v>1841</v>
      </c>
      <c r="F15" s="154">
        <f t="shared" si="1"/>
        <v>0</v>
      </c>
      <c r="G15" s="155"/>
      <c r="H15" s="18">
        <v>0</v>
      </c>
      <c r="I15" s="18">
        <v>0</v>
      </c>
      <c r="J15" s="18">
        <v>17</v>
      </c>
      <c r="K15" s="18">
        <v>5</v>
      </c>
      <c r="L15" s="18">
        <f t="shared" si="0"/>
        <v>22</v>
      </c>
    </row>
    <row r="16" spans="1:12" ht="23.25" customHeight="1" x14ac:dyDescent="0.2">
      <c r="A16" s="153" t="s">
        <v>34</v>
      </c>
      <c r="B16" s="18">
        <v>23</v>
      </c>
      <c r="C16" s="18">
        <v>2311</v>
      </c>
      <c r="D16" s="18">
        <v>2473</v>
      </c>
      <c r="E16" s="18">
        <v>2361</v>
      </c>
      <c r="F16" s="154">
        <f t="shared" si="1"/>
        <v>0</v>
      </c>
      <c r="G16" s="155"/>
      <c r="H16" s="18">
        <v>0</v>
      </c>
      <c r="I16" s="18">
        <v>14</v>
      </c>
      <c r="J16" s="18">
        <v>58</v>
      </c>
      <c r="K16" s="18">
        <v>40</v>
      </c>
      <c r="L16" s="18">
        <f t="shared" si="0"/>
        <v>112</v>
      </c>
    </row>
    <row r="17" spans="1:12" ht="23.25" customHeight="1" x14ac:dyDescent="0.2">
      <c r="A17" s="153" t="s">
        <v>35</v>
      </c>
      <c r="B17" s="18">
        <v>34</v>
      </c>
      <c r="C17" s="18">
        <v>2686</v>
      </c>
      <c r="D17" s="18">
        <v>2501</v>
      </c>
      <c r="E17" s="18">
        <v>2457</v>
      </c>
      <c r="F17" s="154">
        <f t="shared" si="1"/>
        <v>0</v>
      </c>
      <c r="G17" s="155"/>
      <c r="H17" s="18">
        <v>0</v>
      </c>
      <c r="I17" s="18">
        <v>7</v>
      </c>
      <c r="J17" s="18">
        <v>37</v>
      </c>
      <c r="K17" s="18">
        <v>0</v>
      </c>
      <c r="L17" s="18">
        <f t="shared" si="0"/>
        <v>44</v>
      </c>
    </row>
    <row r="18" spans="1:12" ht="23.25" customHeight="1" x14ac:dyDescent="0.2">
      <c r="A18" s="153" t="s">
        <v>36</v>
      </c>
      <c r="B18" s="18">
        <v>44</v>
      </c>
      <c r="C18" s="18">
        <v>4506</v>
      </c>
      <c r="D18" s="18">
        <v>4692</v>
      </c>
      <c r="E18" s="18">
        <v>4320</v>
      </c>
      <c r="F18" s="154">
        <f t="shared" si="1"/>
        <v>9</v>
      </c>
      <c r="G18" s="155"/>
      <c r="H18" s="18">
        <v>0</v>
      </c>
      <c r="I18" s="18">
        <v>2</v>
      </c>
      <c r="J18" s="18">
        <v>332</v>
      </c>
      <c r="K18" s="18">
        <v>29</v>
      </c>
      <c r="L18" s="18">
        <f t="shared" si="0"/>
        <v>363</v>
      </c>
    </row>
    <row r="19" spans="1:12" ht="23.25" customHeight="1" x14ac:dyDescent="0.2">
      <c r="A19" s="153" t="s">
        <v>37</v>
      </c>
      <c r="B19" s="18">
        <v>48</v>
      </c>
      <c r="C19" s="18">
        <v>3109</v>
      </c>
      <c r="D19" s="18">
        <v>3133</v>
      </c>
      <c r="E19" s="18">
        <v>2970</v>
      </c>
      <c r="F19" s="154">
        <f t="shared" si="1"/>
        <v>14</v>
      </c>
      <c r="G19" s="155"/>
      <c r="H19" s="18">
        <v>0</v>
      </c>
      <c r="I19" s="18">
        <v>15</v>
      </c>
      <c r="J19" s="18">
        <v>75</v>
      </c>
      <c r="K19" s="18">
        <v>59</v>
      </c>
      <c r="L19" s="18">
        <f t="shared" si="0"/>
        <v>149</v>
      </c>
    </row>
    <row r="20" spans="1:12" ht="23.25" customHeight="1" x14ac:dyDescent="0.2">
      <c r="A20" s="153" t="s">
        <v>38</v>
      </c>
      <c r="B20" s="18">
        <v>16</v>
      </c>
      <c r="C20" s="18">
        <v>1384</v>
      </c>
      <c r="D20" s="18">
        <v>1546</v>
      </c>
      <c r="E20" s="18">
        <v>1456</v>
      </c>
      <c r="F20" s="154">
        <f t="shared" si="1"/>
        <v>0</v>
      </c>
      <c r="G20" s="155"/>
      <c r="H20" s="18">
        <v>0</v>
      </c>
      <c r="I20" s="18">
        <v>0</v>
      </c>
      <c r="J20" s="18">
        <v>83</v>
      </c>
      <c r="K20" s="18">
        <v>7</v>
      </c>
      <c r="L20" s="18">
        <f t="shared" si="0"/>
        <v>90</v>
      </c>
    </row>
    <row r="21" spans="1:12" ht="23.25" customHeight="1" x14ac:dyDescent="0.2">
      <c r="A21" s="153" t="s">
        <v>39</v>
      </c>
      <c r="B21" s="18">
        <v>20</v>
      </c>
      <c r="C21" s="18">
        <v>2013</v>
      </c>
      <c r="D21" s="18">
        <v>2247</v>
      </c>
      <c r="E21" s="18">
        <v>2114</v>
      </c>
      <c r="F21" s="154">
        <f t="shared" si="1"/>
        <v>0</v>
      </c>
      <c r="G21" s="155"/>
      <c r="H21" s="18">
        <v>0</v>
      </c>
      <c r="I21" s="18">
        <v>30</v>
      </c>
      <c r="J21" s="18">
        <v>64</v>
      </c>
      <c r="K21" s="18">
        <v>39</v>
      </c>
      <c r="L21" s="18">
        <f t="shared" si="0"/>
        <v>133</v>
      </c>
    </row>
    <row r="22" spans="1:12" ht="23.25" customHeight="1" x14ac:dyDescent="0.2">
      <c r="A22" s="153" t="s">
        <v>40</v>
      </c>
      <c r="B22" s="18">
        <v>38</v>
      </c>
      <c r="C22" s="18">
        <v>2531</v>
      </c>
      <c r="D22" s="18">
        <v>2162</v>
      </c>
      <c r="E22" s="18">
        <v>2120</v>
      </c>
      <c r="F22" s="154">
        <f t="shared" si="1"/>
        <v>3</v>
      </c>
      <c r="G22" s="155"/>
      <c r="H22" s="18">
        <v>0</v>
      </c>
      <c r="I22" s="18">
        <v>0</v>
      </c>
      <c r="J22" s="18">
        <v>26</v>
      </c>
      <c r="K22" s="18">
        <v>13</v>
      </c>
      <c r="L22" s="18">
        <f t="shared" si="0"/>
        <v>39</v>
      </c>
    </row>
    <row r="23" spans="1:12" ht="23.25" customHeight="1" x14ac:dyDescent="0.2">
      <c r="A23" s="153" t="s">
        <v>41</v>
      </c>
      <c r="B23" s="18">
        <v>30</v>
      </c>
      <c r="C23" s="18">
        <v>2503</v>
      </c>
      <c r="D23" s="18">
        <v>2516</v>
      </c>
      <c r="E23" s="18">
        <v>2370</v>
      </c>
      <c r="F23" s="154">
        <f t="shared" si="1"/>
        <v>18</v>
      </c>
      <c r="G23" s="155"/>
      <c r="H23" s="18">
        <v>0</v>
      </c>
      <c r="I23" s="18">
        <v>0</v>
      </c>
      <c r="J23" s="18">
        <v>81</v>
      </c>
      <c r="K23" s="18">
        <v>47</v>
      </c>
      <c r="L23" s="18">
        <f t="shared" si="0"/>
        <v>128</v>
      </c>
    </row>
    <row r="24" spans="1:12" ht="23.25" customHeight="1" x14ac:dyDescent="0.2">
      <c r="A24" s="153" t="s">
        <v>42</v>
      </c>
      <c r="B24" s="18">
        <v>10</v>
      </c>
      <c r="C24" s="18">
        <v>1274</v>
      </c>
      <c r="D24" s="18">
        <v>1461</v>
      </c>
      <c r="E24" s="18">
        <v>1398</v>
      </c>
      <c r="F24" s="154">
        <f t="shared" si="1"/>
        <v>34</v>
      </c>
      <c r="G24" s="155"/>
      <c r="H24" s="18">
        <v>0</v>
      </c>
      <c r="I24" s="18">
        <v>5</v>
      </c>
      <c r="J24" s="18">
        <v>18</v>
      </c>
      <c r="K24" s="18">
        <v>6</v>
      </c>
      <c r="L24" s="18">
        <f t="shared" si="0"/>
        <v>29</v>
      </c>
    </row>
    <row r="25" spans="1:12" ht="23.25" customHeight="1" x14ac:dyDescent="0.2">
      <c r="A25" s="153" t="s">
        <v>43</v>
      </c>
      <c r="B25" s="18">
        <v>19</v>
      </c>
      <c r="C25" s="18">
        <v>1399</v>
      </c>
      <c r="D25" s="18">
        <v>1433</v>
      </c>
      <c r="E25" s="18">
        <v>1269</v>
      </c>
      <c r="F25" s="154">
        <f t="shared" si="1"/>
        <v>24</v>
      </c>
      <c r="G25" s="155"/>
      <c r="H25" s="18">
        <v>0</v>
      </c>
      <c r="I25" s="18">
        <v>8</v>
      </c>
      <c r="J25" s="18">
        <v>115</v>
      </c>
      <c r="K25" s="18">
        <v>17</v>
      </c>
      <c r="L25" s="18">
        <f t="shared" si="0"/>
        <v>140</v>
      </c>
    </row>
    <row r="26" spans="1:12" ht="23.25" customHeight="1" x14ac:dyDescent="0.2">
      <c r="A26" s="153" t="s">
        <v>44</v>
      </c>
      <c r="B26" s="18">
        <v>10</v>
      </c>
      <c r="C26" s="18">
        <v>1029</v>
      </c>
      <c r="D26" s="18">
        <v>950</v>
      </c>
      <c r="E26" s="18">
        <v>902</v>
      </c>
      <c r="F26" s="154">
        <f>D26-E26-I26-J26-K26</f>
        <v>2</v>
      </c>
      <c r="G26" s="143"/>
      <c r="H26" s="18">
        <v>0</v>
      </c>
      <c r="I26" s="18">
        <v>1</v>
      </c>
      <c r="J26" s="18">
        <v>45</v>
      </c>
      <c r="K26" s="18">
        <v>0</v>
      </c>
      <c r="L26" s="18">
        <f t="shared" si="0"/>
        <v>46</v>
      </c>
    </row>
    <row r="27" spans="1:12" ht="23.25" customHeight="1" x14ac:dyDescent="0.2">
      <c r="A27" s="153" t="s">
        <v>45</v>
      </c>
      <c r="B27" s="18">
        <v>18</v>
      </c>
      <c r="C27" s="18">
        <v>1250</v>
      </c>
      <c r="D27" s="18">
        <v>1335</v>
      </c>
      <c r="E27" s="18">
        <v>1238</v>
      </c>
      <c r="F27" s="154">
        <f t="shared" si="1"/>
        <v>3</v>
      </c>
      <c r="G27" s="155"/>
      <c r="H27" s="18">
        <v>0</v>
      </c>
      <c r="I27" s="18">
        <v>0</v>
      </c>
      <c r="J27" s="18">
        <v>94</v>
      </c>
      <c r="K27" s="18">
        <v>0</v>
      </c>
      <c r="L27" s="18">
        <f t="shared" si="0"/>
        <v>94</v>
      </c>
    </row>
    <row r="28" spans="1:12" ht="23.25" customHeight="1" x14ac:dyDescent="0.2">
      <c r="A28" s="153" t="s">
        <v>46</v>
      </c>
      <c r="B28" s="18">
        <v>30</v>
      </c>
      <c r="C28" s="18">
        <v>1960</v>
      </c>
      <c r="D28" s="18">
        <v>2002</v>
      </c>
      <c r="E28" s="18">
        <v>1939</v>
      </c>
      <c r="F28" s="154">
        <f t="shared" si="1"/>
        <v>0</v>
      </c>
      <c r="G28" s="155"/>
      <c r="H28" s="18">
        <v>0</v>
      </c>
      <c r="I28" s="18">
        <v>0</v>
      </c>
      <c r="J28" s="18">
        <v>63</v>
      </c>
      <c r="K28" s="18">
        <v>0</v>
      </c>
      <c r="L28" s="18">
        <f t="shared" si="0"/>
        <v>63</v>
      </c>
    </row>
    <row r="29" spans="1:12" ht="23.25" customHeight="1" x14ac:dyDescent="0.2">
      <c r="A29" s="153" t="s">
        <v>47</v>
      </c>
      <c r="B29" s="18">
        <v>12</v>
      </c>
      <c r="C29" s="18">
        <v>1346</v>
      </c>
      <c r="D29" s="18">
        <v>1635</v>
      </c>
      <c r="E29" s="18">
        <v>1569</v>
      </c>
      <c r="F29" s="154">
        <f t="shared" si="1"/>
        <v>38</v>
      </c>
      <c r="G29" s="155"/>
      <c r="H29" s="18">
        <v>0</v>
      </c>
      <c r="I29" s="18">
        <v>0</v>
      </c>
      <c r="J29" s="18">
        <v>8</v>
      </c>
      <c r="K29" s="18">
        <v>20</v>
      </c>
      <c r="L29" s="18">
        <f t="shared" si="0"/>
        <v>28</v>
      </c>
    </row>
    <row r="30" spans="1:12" ht="23.25" customHeight="1" x14ac:dyDescent="0.2">
      <c r="A30" s="153" t="s">
        <v>48</v>
      </c>
      <c r="B30" s="18">
        <v>9</v>
      </c>
      <c r="C30" s="18">
        <v>850</v>
      </c>
      <c r="D30" s="18">
        <v>725</v>
      </c>
      <c r="E30" s="18">
        <v>711</v>
      </c>
      <c r="F30" s="154">
        <f t="shared" si="1"/>
        <v>0</v>
      </c>
      <c r="G30" s="155"/>
      <c r="H30" s="18">
        <v>0</v>
      </c>
      <c r="I30" s="18">
        <v>0</v>
      </c>
      <c r="J30" s="18">
        <v>14</v>
      </c>
      <c r="K30" s="18">
        <v>0</v>
      </c>
      <c r="L30" s="18">
        <f t="shared" si="0"/>
        <v>14</v>
      </c>
    </row>
    <row r="31" spans="1:12" ht="23.25" customHeight="1" x14ac:dyDescent="0.2">
      <c r="A31" s="153" t="s">
        <v>49</v>
      </c>
      <c r="B31" s="18">
        <v>11</v>
      </c>
      <c r="C31" s="18">
        <v>1043</v>
      </c>
      <c r="D31" s="18">
        <v>1075</v>
      </c>
      <c r="E31" s="18">
        <v>1040</v>
      </c>
      <c r="F31" s="154">
        <f t="shared" si="1"/>
        <v>0</v>
      </c>
      <c r="G31" s="155"/>
      <c r="H31" s="18">
        <v>0</v>
      </c>
      <c r="I31" s="18">
        <v>0</v>
      </c>
      <c r="J31" s="18">
        <v>35</v>
      </c>
      <c r="K31" s="18">
        <v>0</v>
      </c>
      <c r="L31" s="18">
        <f t="shared" si="0"/>
        <v>35</v>
      </c>
    </row>
    <row r="32" spans="1:12" ht="23.25" customHeight="1" x14ac:dyDescent="0.2">
      <c r="A32" s="153" t="s">
        <v>50</v>
      </c>
      <c r="B32" s="18">
        <v>2</v>
      </c>
      <c r="C32" s="18">
        <v>160</v>
      </c>
      <c r="D32" s="18">
        <v>138</v>
      </c>
      <c r="E32" s="18">
        <v>138</v>
      </c>
      <c r="F32" s="154">
        <f t="shared" si="1"/>
        <v>0</v>
      </c>
      <c r="G32" s="155"/>
      <c r="H32" s="18">
        <v>0</v>
      </c>
      <c r="I32" s="18">
        <v>0</v>
      </c>
      <c r="J32" s="18">
        <v>0</v>
      </c>
      <c r="K32" s="18">
        <v>0</v>
      </c>
      <c r="L32" s="18">
        <f t="shared" si="0"/>
        <v>0</v>
      </c>
    </row>
    <row r="33" spans="1:12" ht="23.25" customHeight="1" x14ac:dyDescent="0.2">
      <c r="A33" s="153" t="s">
        <v>51</v>
      </c>
      <c r="B33" s="18">
        <v>2</v>
      </c>
      <c r="C33" s="18">
        <v>249</v>
      </c>
      <c r="D33" s="18">
        <v>104</v>
      </c>
      <c r="E33" s="18">
        <v>104</v>
      </c>
      <c r="F33" s="154">
        <f t="shared" si="1"/>
        <v>0</v>
      </c>
      <c r="G33" s="155"/>
      <c r="H33" s="18">
        <v>0</v>
      </c>
      <c r="I33" s="18">
        <v>0</v>
      </c>
      <c r="J33" s="18">
        <v>0</v>
      </c>
      <c r="K33" s="18">
        <v>0</v>
      </c>
      <c r="L33" s="18">
        <f t="shared" si="0"/>
        <v>0</v>
      </c>
    </row>
    <row r="34" spans="1:12" ht="23.25" customHeight="1" x14ac:dyDescent="0.2">
      <c r="A34" s="153" t="s">
        <v>52</v>
      </c>
      <c r="B34" s="18">
        <v>4</v>
      </c>
      <c r="C34" s="18">
        <v>494</v>
      </c>
      <c r="D34" s="18">
        <v>410</v>
      </c>
      <c r="E34" s="18">
        <v>408</v>
      </c>
      <c r="F34" s="154">
        <f t="shared" si="1"/>
        <v>0</v>
      </c>
      <c r="G34" s="155"/>
      <c r="H34" s="18">
        <v>0</v>
      </c>
      <c r="I34" s="18">
        <v>0</v>
      </c>
      <c r="J34" s="18">
        <v>2</v>
      </c>
      <c r="K34" s="18">
        <v>0</v>
      </c>
      <c r="L34" s="18">
        <f t="shared" si="0"/>
        <v>2</v>
      </c>
    </row>
    <row r="35" spans="1:12" ht="23.25" customHeight="1" x14ac:dyDescent="0.2">
      <c r="A35" s="153" t="s">
        <v>53</v>
      </c>
      <c r="B35" s="18">
        <v>9</v>
      </c>
      <c r="C35" s="18">
        <v>1347</v>
      </c>
      <c r="D35" s="18">
        <v>1184</v>
      </c>
      <c r="E35" s="18">
        <v>1163</v>
      </c>
      <c r="F35" s="154">
        <f t="shared" si="1"/>
        <v>0</v>
      </c>
      <c r="G35" s="155"/>
      <c r="H35" s="18">
        <v>0</v>
      </c>
      <c r="I35" s="18">
        <v>0</v>
      </c>
      <c r="J35" s="18">
        <v>21</v>
      </c>
      <c r="K35" s="18">
        <v>0</v>
      </c>
      <c r="L35" s="18">
        <f t="shared" si="0"/>
        <v>21</v>
      </c>
    </row>
    <row r="36" spans="1:12" ht="23.25" customHeight="1" x14ac:dyDescent="0.2">
      <c r="A36" s="153" t="s">
        <v>54</v>
      </c>
      <c r="B36" s="18">
        <v>1</v>
      </c>
      <c r="C36" s="18">
        <v>220</v>
      </c>
      <c r="D36" s="18">
        <v>211</v>
      </c>
      <c r="E36" s="18">
        <v>211</v>
      </c>
      <c r="F36" s="154">
        <f t="shared" si="1"/>
        <v>0</v>
      </c>
      <c r="G36" s="155"/>
      <c r="H36" s="18">
        <v>0</v>
      </c>
      <c r="I36" s="18">
        <v>0</v>
      </c>
      <c r="J36" s="18">
        <v>0</v>
      </c>
      <c r="K36" s="18">
        <v>0</v>
      </c>
      <c r="L36" s="18">
        <f t="shared" si="0"/>
        <v>0</v>
      </c>
    </row>
    <row r="37" spans="1:12" ht="23.25" customHeight="1" x14ac:dyDescent="0.2">
      <c r="A37" s="153" t="s">
        <v>55</v>
      </c>
      <c r="B37" s="18">
        <v>4</v>
      </c>
      <c r="C37" s="18">
        <v>236</v>
      </c>
      <c r="D37" s="18">
        <v>193</v>
      </c>
      <c r="E37" s="18">
        <v>193</v>
      </c>
      <c r="F37" s="154">
        <f t="shared" si="1"/>
        <v>0</v>
      </c>
      <c r="G37" s="155"/>
      <c r="H37" s="18">
        <v>0</v>
      </c>
      <c r="I37" s="18">
        <v>0</v>
      </c>
      <c r="J37" s="18">
        <v>0</v>
      </c>
      <c r="K37" s="18">
        <v>0</v>
      </c>
      <c r="L37" s="18">
        <f t="shared" si="0"/>
        <v>0</v>
      </c>
    </row>
    <row r="38" spans="1:12" ht="23.25" customHeight="1" x14ac:dyDescent="0.2">
      <c r="A38" s="153" t="s">
        <v>56</v>
      </c>
      <c r="B38" s="18">
        <v>3</v>
      </c>
      <c r="C38" s="18">
        <v>280</v>
      </c>
      <c r="D38" s="18">
        <v>258</v>
      </c>
      <c r="E38" s="18">
        <v>258</v>
      </c>
      <c r="F38" s="154">
        <f t="shared" si="1"/>
        <v>0</v>
      </c>
      <c r="G38" s="155"/>
      <c r="H38" s="18">
        <v>0</v>
      </c>
      <c r="I38" s="18">
        <v>0</v>
      </c>
      <c r="J38" s="18">
        <v>0</v>
      </c>
      <c r="K38" s="18">
        <v>0</v>
      </c>
      <c r="L38" s="18">
        <f t="shared" si="0"/>
        <v>0</v>
      </c>
    </row>
    <row r="39" spans="1:12" ht="23.25" customHeight="1" x14ac:dyDescent="0.2">
      <c r="A39" s="153" t="s">
        <v>57</v>
      </c>
      <c r="B39" s="18">
        <v>2</v>
      </c>
      <c r="C39" s="18">
        <v>270</v>
      </c>
      <c r="D39" s="18">
        <v>283</v>
      </c>
      <c r="E39" s="18">
        <v>283</v>
      </c>
      <c r="F39" s="154">
        <f t="shared" si="1"/>
        <v>0</v>
      </c>
      <c r="G39" s="155"/>
      <c r="H39" s="18">
        <v>0</v>
      </c>
      <c r="I39" s="18">
        <v>0</v>
      </c>
      <c r="J39" s="18">
        <v>0</v>
      </c>
      <c r="K39" s="18">
        <v>0</v>
      </c>
      <c r="L39" s="18">
        <f t="shared" si="0"/>
        <v>0</v>
      </c>
    </row>
    <row r="40" spans="1:12" ht="23.25" customHeight="1" thickBot="1" x14ac:dyDescent="0.25">
      <c r="A40" s="156" t="s">
        <v>58</v>
      </c>
      <c r="B40" s="25">
        <v>1</v>
      </c>
      <c r="C40" s="25">
        <v>85</v>
      </c>
      <c r="D40" s="157">
        <v>60</v>
      </c>
      <c r="E40" s="157">
        <v>60</v>
      </c>
      <c r="F40" s="158">
        <f t="shared" si="1"/>
        <v>0</v>
      </c>
      <c r="G40" s="155"/>
      <c r="H40" s="18">
        <v>0</v>
      </c>
      <c r="I40" s="18">
        <v>0</v>
      </c>
      <c r="J40" s="18">
        <v>0</v>
      </c>
      <c r="K40" s="18">
        <v>0</v>
      </c>
      <c r="L40" s="18">
        <f t="shared" si="0"/>
        <v>0</v>
      </c>
    </row>
    <row r="41" spans="1:12" s="162" customFormat="1" ht="23.25" customHeight="1" thickTop="1" thickBot="1" x14ac:dyDescent="0.25">
      <c r="A41" s="159" t="s">
        <v>111</v>
      </c>
      <c r="B41" s="160">
        <f>SUM(B7:B40)</f>
        <v>751</v>
      </c>
      <c r="C41" s="160">
        <f>SUM(C7:C40)</f>
        <v>63433</v>
      </c>
      <c r="D41" s="161">
        <f>SUM(D7:D40)</f>
        <v>63027</v>
      </c>
      <c r="E41" s="161">
        <f>SUM(E7:E40)</f>
        <v>60052</v>
      </c>
      <c r="F41" s="160">
        <f>SUM(F7:F40)</f>
        <v>163</v>
      </c>
      <c r="G41" s="155"/>
      <c r="H41" s="161">
        <f>SUM(H7:H40)</f>
        <v>104</v>
      </c>
      <c r="I41" s="161">
        <f>SUM(I7:I40)</f>
        <v>209</v>
      </c>
      <c r="J41" s="161">
        <f>SUM(J7:J40)</f>
        <v>2103</v>
      </c>
      <c r="K41" s="161">
        <f>SUM(K7:K40)</f>
        <v>500</v>
      </c>
      <c r="L41" s="161">
        <f t="shared" ref="L41:L51" si="2">SUM(H41:K41)</f>
        <v>2916</v>
      </c>
    </row>
    <row r="42" spans="1:12" ht="23.25" customHeight="1" thickTop="1" x14ac:dyDescent="0.2">
      <c r="A42" s="163" t="s">
        <v>60</v>
      </c>
      <c r="B42" s="164">
        <v>1084</v>
      </c>
      <c r="C42" s="164">
        <v>66743</v>
      </c>
      <c r="D42" s="165">
        <v>58696</v>
      </c>
      <c r="E42" s="164">
        <v>56345</v>
      </c>
      <c r="F42" s="164">
        <f t="shared" si="1"/>
        <v>0</v>
      </c>
      <c r="G42" s="155"/>
      <c r="H42" s="164">
        <v>0</v>
      </c>
      <c r="I42" s="164">
        <v>229</v>
      </c>
      <c r="J42" s="164">
        <v>1355</v>
      </c>
      <c r="K42" s="164">
        <v>767</v>
      </c>
      <c r="L42" s="164">
        <f t="shared" si="2"/>
        <v>2351</v>
      </c>
    </row>
    <row r="43" spans="1:12" ht="23.25" customHeight="1" x14ac:dyDescent="0.2">
      <c r="A43" s="153" t="s">
        <v>61</v>
      </c>
      <c r="B43" s="164">
        <v>266</v>
      </c>
      <c r="C43" s="164">
        <v>20549</v>
      </c>
      <c r="D43" s="165">
        <v>19877</v>
      </c>
      <c r="E43" s="164">
        <v>19307</v>
      </c>
      <c r="F43" s="18">
        <f t="shared" si="1"/>
        <v>0</v>
      </c>
      <c r="G43" s="155"/>
      <c r="H43" s="164">
        <v>0</v>
      </c>
      <c r="I43" s="164">
        <v>104</v>
      </c>
      <c r="J43" s="164">
        <v>366</v>
      </c>
      <c r="K43" s="164">
        <v>100</v>
      </c>
      <c r="L43" s="164">
        <f t="shared" si="2"/>
        <v>570</v>
      </c>
    </row>
    <row r="44" spans="1:12" ht="23.25" customHeight="1" x14ac:dyDescent="0.2">
      <c r="A44" s="153" t="s">
        <v>62</v>
      </c>
      <c r="B44" s="164">
        <v>130</v>
      </c>
      <c r="C44" s="164">
        <v>7673</v>
      </c>
      <c r="D44" s="165">
        <v>7822</v>
      </c>
      <c r="E44" s="164">
        <v>7414</v>
      </c>
      <c r="F44" s="18">
        <f t="shared" si="1"/>
        <v>0</v>
      </c>
      <c r="G44" s="155"/>
      <c r="H44" s="164">
        <v>60</v>
      </c>
      <c r="I44" s="164">
        <v>12</v>
      </c>
      <c r="J44" s="164">
        <v>299</v>
      </c>
      <c r="K44" s="164">
        <v>97</v>
      </c>
      <c r="L44" s="164">
        <f t="shared" si="2"/>
        <v>468</v>
      </c>
    </row>
    <row r="45" spans="1:12" ht="23.25" customHeight="1" x14ac:dyDescent="0.2">
      <c r="A45" s="166" t="s">
        <v>63</v>
      </c>
      <c r="B45" s="164">
        <v>196</v>
      </c>
      <c r="C45" s="164">
        <v>9316</v>
      </c>
      <c r="D45" s="165">
        <v>9785</v>
      </c>
      <c r="E45" s="164">
        <v>9293</v>
      </c>
      <c r="F45" s="18">
        <f t="shared" si="1"/>
        <v>8</v>
      </c>
      <c r="G45" s="155"/>
      <c r="H45" s="164">
        <v>39</v>
      </c>
      <c r="I45" s="164">
        <v>128</v>
      </c>
      <c r="J45" s="164">
        <v>124</v>
      </c>
      <c r="K45" s="164">
        <v>232</v>
      </c>
      <c r="L45" s="164">
        <f t="shared" si="2"/>
        <v>523</v>
      </c>
    </row>
    <row r="46" spans="1:12" ht="23.25" customHeight="1" x14ac:dyDescent="0.2">
      <c r="A46" s="166" t="s">
        <v>64</v>
      </c>
      <c r="B46" s="164">
        <v>153</v>
      </c>
      <c r="C46" s="164">
        <v>10074</v>
      </c>
      <c r="D46" s="165">
        <v>9725</v>
      </c>
      <c r="E46" s="164">
        <v>9191</v>
      </c>
      <c r="F46" s="18">
        <f t="shared" si="1"/>
        <v>19</v>
      </c>
      <c r="G46" s="155"/>
      <c r="H46" s="164">
        <v>57</v>
      </c>
      <c r="I46" s="164">
        <v>19</v>
      </c>
      <c r="J46" s="164">
        <v>199</v>
      </c>
      <c r="K46" s="164">
        <v>297</v>
      </c>
      <c r="L46" s="164">
        <f t="shared" si="2"/>
        <v>572</v>
      </c>
    </row>
    <row r="47" spans="1:12" ht="23.25" customHeight="1" x14ac:dyDescent="0.2">
      <c r="A47" s="153" t="s">
        <v>65</v>
      </c>
      <c r="B47" s="164">
        <v>108</v>
      </c>
      <c r="C47" s="164">
        <v>8244</v>
      </c>
      <c r="D47" s="165">
        <v>8339</v>
      </c>
      <c r="E47" s="164">
        <v>8091</v>
      </c>
      <c r="F47" s="18">
        <f t="shared" si="1"/>
        <v>0</v>
      </c>
      <c r="G47" s="155"/>
      <c r="H47" s="164">
        <v>65</v>
      </c>
      <c r="I47" s="164">
        <v>0</v>
      </c>
      <c r="J47" s="164">
        <v>197</v>
      </c>
      <c r="K47" s="164">
        <v>51</v>
      </c>
      <c r="L47" s="164">
        <f t="shared" si="2"/>
        <v>313</v>
      </c>
    </row>
    <row r="48" spans="1:12" ht="23.25" customHeight="1" x14ac:dyDescent="0.2">
      <c r="A48" s="163" t="s">
        <v>66</v>
      </c>
      <c r="B48" s="164">
        <v>72</v>
      </c>
      <c r="C48" s="164">
        <v>7019</v>
      </c>
      <c r="D48" s="165">
        <v>6803</v>
      </c>
      <c r="E48" s="164">
        <v>6577</v>
      </c>
      <c r="F48" s="18">
        <f t="shared" si="1"/>
        <v>0</v>
      </c>
      <c r="G48" s="155"/>
      <c r="H48" s="164">
        <v>6</v>
      </c>
      <c r="I48" s="164">
        <v>0</v>
      </c>
      <c r="J48" s="164">
        <v>226</v>
      </c>
      <c r="K48" s="164">
        <v>0</v>
      </c>
      <c r="L48" s="164">
        <f t="shared" si="2"/>
        <v>232</v>
      </c>
    </row>
    <row r="49" spans="1:12" ht="23.25" customHeight="1" x14ac:dyDescent="0.2">
      <c r="A49" s="153" t="s">
        <v>32</v>
      </c>
      <c r="B49" s="18">
        <v>54</v>
      </c>
      <c r="C49" s="18">
        <v>4757</v>
      </c>
      <c r="D49" s="116">
        <v>4873</v>
      </c>
      <c r="E49" s="18">
        <v>4491</v>
      </c>
      <c r="F49" s="18">
        <f t="shared" si="1"/>
        <v>0</v>
      </c>
      <c r="G49" s="155"/>
      <c r="H49" s="18">
        <v>0</v>
      </c>
      <c r="I49" s="18">
        <v>43</v>
      </c>
      <c r="J49" s="18">
        <v>165</v>
      </c>
      <c r="K49" s="18">
        <v>174</v>
      </c>
      <c r="L49" s="164">
        <f t="shared" si="2"/>
        <v>382</v>
      </c>
    </row>
    <row r="50" spans="1:12" ht="23.25" customHeight="1" thickBot="1" x14ac:dyDescent="0.25">
      <c r="A50" s="153" t="s">
        <v>25</v>
      </c>
      <c r="B50" s="18">
        <v>165</v>
      </c>
      <c r="C50" s="18">
        <v>9892</v>
      </c>
      <c r="D50" s="116">
        <v>9025</v>
      </c>
      <c r="E50" s="18">
        <v>8210</v>
      </c>
      <c r="F50" s="154">
        <f t="shared" si="1"/>
        <v>4</v>
      </c>
      <c r="G50" s="155"/>
      <c r="H50" s="18">
        <v>0</v>
      </c>
      <c r="I50" s="18">
        <v>5</v>
      </c>
      <c r="J50" s="18">
        <v>398</v>
      </c>
      <c r="K50" s="18">
        <v>408</v>
      </c>
      <c r="L50" s="18">
        <f t="shared" si="2"/>
        <v>811</v>
      </c>
    </row>
    <row r="51" spans="1:12" ht="23.25" customHeight="1" thickTop="1" thickBot="1" x14ac:dyDescent="0.25">
      <c r="A51" s="159" t="s">
        <v>67</v>
      </c>
      <c r="B51" s="161">
        <f>SUM(B42:B50)</f>
        <v>2228</v>
      </c>
      <c r="C51" s="161">
        <f>SUM(C42:C50)</f>
        <v>144267</v>
      </c>
      <c r="D51" s="161">
        <f>SUM(D42:D50)</f>
        <v>134945</v>
      </c>
      <c r="E51" s="161">
        <f>SUM(E42:E50)</f>
        <v>128919</v>
      </c>
      <c r="F51" s="161">
        <f>SUM(F42:F50)</f>
        <v>31</v>
      </c>
      <c r="G51" s="155"/>
      <c r="H51" s="161">
        <f>SUM(H42:H50)</f>
        <v>227</v>
      </c>
      <c r="I51" s="161">
        <f>SUM(I42:I50)</f>
        <v>540</v>
      </c>
      <c r="J51" s="161">
        <f>SUM(J42:J50)</f>
        <v>3329</v>
      </c>
      <c r="K51" s="161">
        <f>SUM(K42:K50)</f>
        <v>2126</v>
      </c>
      <c r="L51" s="161">
        <f t="shared" si="2"/>
        <v>6222</v>
      </c>
    </row>
    <row r="52" spans="1:12" ht="23.25" customHeight="1" thickTop="1" thickBot="1" x14ac:dyDescent="0.25">
      <c r="A52" s="167" t="s">
        <v>68</v>
      </c>
      <c r="B52" s="161">
        <f>B51+B41</f>
        <v>2979</v>
      </c>
      <c r="C52" s="161">
        <f>C51+C41</f>
        <v>207700</v>
      </c>
      <c r="D52" s="161">
        <f>D51+D41</f>
        <v>197972</v>
      </c>
      <c r="E52" s="161">
        <f>E51+E41</f>
        <v>188971</v>
      </c>
      <c r="F52" s="161">
        <f>F51+F41</f>
        <v>194</v>
      </c>
      <c r="G52" s="155"/>
      <c r="H52" s="161">
        <f t="shared" ref="H52:L52" si="3">SUM(H51,H41)</f>
        <v>331</v>
      </c>
      <c r="I52" s="161">
        <f t="shared" si="3"/>
        <v>749</v>
      </c>
      <c r="J52" s="161">
        <f t="shared" si="3"/>
        <v>5432</v>
      </c>
      <c r="K52" s="161">
        <f t="shared" si="3"/>
        <v>2626</v>
      </c>
      <c r="L52" s="161">
        <f t="shared" si="3"/>
        <v>9138</v>
      </c>
    </row>
    <row r="53" spans="1:12" ht="23.25" customHeight="1" thickTop="1" x14ac:dyDescent="0.2">
      <c r="A53" s="168" t="s">
        <v>129</v>
      </c>
      <c r="B53" s="165">
        <v>2908</v>
      </c>
      <c r="C53" s="165">
        <v>205644</v>
      </c>
      <c r="D53" s="165">
        <v>195518</v>
      </c>
      <c r="E53" s="165">
        <v>186735</v>
      </c>
      <c r="F53" s="165">
        <v>111</v>
      </c>
      <c r="G53" s="169"/>
      <c r="H53" s="165">
        <v>342</v>
      </c>
      <c r="I53" s="170">
        <v>733</v>
      </c>
      <c r="J53" s="170">
        <v>4705</v>
      </c>
      <c r="K53" s="165">
        <v>3234</v>
      </c>
      <c r="L53" s="165">
        <v>9014</v>
      </c>
    </row>
    <row r="54" spans="1:12" ht="23.25" customHeight="1" x14ac:dyDescent="0.2">
      <c r="A54" s="171" t="s">
        <v>130</v>
      </c>
      <c r="B54" s="172">
        <f>B52-B53</f>
        <v>71</v>
      </c>
      <c r="C54" s="172">
        <f>C52-C53</f>
        <v>2056</v>
      </c>
      <c r="D54" s="172">
        <f>D52-D53</f>
        <v>2454</v>
      </c>
      <c r="E54" s="172">
        <f>E52-E53</f>
        <v>2236</v>
      </c>
      <c r="F54" s="173">
        <f>F52-F53</f>
        <v>83</v>
      </c>
      <c r="G54" s="169"/>
      <c r="H54" s="175">
        <f>H52-H53</f>
        <v>-11</v>
      </c>
      <c r="I54" s="172">
        <f>I52-I53</f>
        <v>16</v>
      </c>
      <c r="J54" s="175">
        <f>J52-J53</f>
        <v>727</v>
      </c>
      <c r="K54" s="175">
        <f>K52-K53</f>
        <v>-608</v>
      </c>
      <c r="L54" s="175">
        <f>L52-L53</f>
        <v>124</v>
      </c>
    </row>
    <row r="55" spans="1:12" x14ac:dyDescent="0.2">
      <c r="A55" s="176"/>
      <c r="B55" s="177"/>
      <c r="C55" s="178"/>
      <c r="D55" s="178"/>
      <c r="E55" s="178"/>
      <c r="F55" s="179"/>
      <c r="G55" s="178"/>
      <c r="H55" s="180"/>
      <c r="I55" s="181"/>
      <c r="J55" s="182"/>
      <c r="K55" s="178"/>
      <c r="L55" s="180"/>
    </row>
    <row r="56" spans="1:12" ht="22.5" customHeight="1" x14ac:dyDescent="0.2">
      <c r="A56" s="201" t="s">
        <v>71</v>
      </c>
      <c r="B56" s="202"/>
      <c r="C56" s="178"/>
      <c r="D56" s="178"/>
      <c r="E56" s="178"/>
      <c r="F56" s="183"/>
      <c r="G56" s="178"/>
      <c r="H56" s="180"/>
      <c r="I56" s="181"/>
      <c r="J56" s="181"/>
      <c r="K56" s="178"/>
      <c r="L56" s="178"/>
    </row>
    <row r="57" spans="1:12" ht="23.25" customHeight="1" x14ac:dyDescent="0.2">
      <c r="A57" s="184"/>
      <c r="B57" s="178"/>
      <c r="D57" s="178"/>
      <c r="E57" s="178"/>
      <c r="F57" s="183"/>
      <c r="G57" s="178"/>
      <c r="H57" s="180"/>
      <c r="I57" s="181"/>
      <c r="J57" s="181"/>
      <c r="K57" s="178"/>
      <c r="L57" s="178"/>
    </row>
    <row r="58" spans="1:12" ht="28.5" customHeight="1" x14ac:dyDescent="0.2">
      <c r="A58" s="186" t="s">
        <v>72</v>
      </c>
      <c r="B58" s="178"/>
      <c r="C58" s="178"/>
      <c r="D58" s="178"/>
      <c r="E58" s="178"/>
      <c r="F58" s="183"/>
      <c r="G58" s="178"/>
      <c r="H58" s="180"/>
      <c r="I58" s="181"/>
      <c r="J58" s="181"/>
      <c r="K58" s="178"/>
      <c r="L58" s="178"/>
    </row>
    <row r="59" spans="1:12" ht="214.5" customHeight="1" x14ac:dyDescent="0.2">
      <c r="A59" s="203" t="s">
        <v>83</v>
      </c>
      <c r="B59" s="204"/>
      <c r="C59" s="204"/>
      <c r="D59" s="204"/>
      <c r="E59" s="204"/>
      <c r="F59" s="204"/>
      <c r="G59" s="204"/>
      <c r="H59" s="204"/>
      <c r="I59" s="204"/>
      <c r="J59" s="204"/>
      <c r="K59" s="204"/>
      <c r="L59" s="204"/>
    </row>
    <row r="60" spans="1:12" ht="60.75" customHeight="1" x14ac:dyDescent="0.2">
      <c r="A60" s="203" t="s">
        <v>84</v>
      </c>
      <c r="B60" s="203"/>
      <c r="C60" s="203"/>
      <c r="D60" s="203"/>
      <c r="E60" s="203"/>
      <c r="F60" s="203"/>
      <c r="G60" s="203"/>
      <c r="H60" s="203"/>
      <c r="I60" s="203"/>
      <c r="J60" s="203"/>
      <c r="K60" s="203"/>
      <c r="L60" s="203"/>
    </row>
    <row r="61" spans="1:12" customFormat="1" ht="169.5" customHeight="1" x14ac:dyDescent="0.2">
      <c r="A61" s="188" t="s">
        <v>85</v>
      </c>
      <c r="B61" s="188"/>
      <c r="C61" s="188"/>
      <c r="D61" s="188"/>
      <c r="E61" s="188"/>
      <c r="F61" s="188"/>
      <c r="G61" s="188"/>
      <c r="H61" s="188"/>
      <c r="I61" s="188"/>
      <c r="J61" s="188"/>
      <c r="K61" s="188"/>
      <c r="L61" s="188"/>
    </row>
    <row r="62" spans="1:12" ht="20.25" customHeight="1" x14ac:dyDescent="0.2">
      <c r="A62" s="203" t="s">
        <v>76</v>
      </c>
      <c r="B62" s="203"/>
      <c r="C62" s="203"/>
      <c r="D62" s="203"/>
      <c r="E62" s="203"/>
      <c r="F62" s="203"/>
      <c r="G62" s="203"/>
      <c r="H62" s="203"/>
      <c r="I62" s="203"/>
      <c r="J62" s="203"/>
      <c r="K62" s="203"/>
      <c r="L62" s="203"/>
    </row>
    <row r="63" spans="1:12" customFormat="1" ht="20.25" customHeight="1" x14ac:dyDescent="0.2">
      <c r="A63" s="188" t="s">
        <v>77</v>
      </c>
      <c r="B63" s="189"/>
      <c r="C63" s="189"/>
      <c r="D63" s="189"/>
      <c r="E63" s="189"/>
      <c r="F63" s="189"/>
      <c r="G63" s="189"/>
      <c r="H63" s="189"/>
      <c r="I63" s="189"/>
      <c r="J63" s="189"/>
      <c r="K63" s="189"/>
      <c r="L63" s="189"/>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58" fitToHeight="2" orientation="portrait" r:id="rId1"/>
  <headerFooter alignWithMargins="0"/>
  <rowBreaks count="1" manualBreakCount="1">
    <brk id="5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547C-1774-4C78-ADE0-7B2E61B47A3D}">
  <dimension ref="A1:L63"/>
  <sheetViews>
    <sheetView view="pageBreakPreview" zoomScale="89" zoomScaleNormal="100" zoomScaleSheetLayoutView="89" workbookViewId="0">
      <selection activeCell="B44" sqref="B44"/>
    </sheetView>
  </sheetViews>
  <sheetFormatPr defaultColWidth="9" defaultRowHeight="13.2" x14ac:dyDescent="0.2"/>
  <cols>
    <col min="1" max="1" width="15.33203125" style="185" customWidth="1"/>
    <col min="2" max="5" width="10.88671875" style="185" customWidth="1"/>
    <col min="6" max="6" width="12.6640625" style="149" customWidth="1"/>
    <col min="7" max="7" width="2.88671875" style="149" customWidth="1"/>
    <col min="8" max="8" width="10.88671875" style="149" customWidth="1"/>
    <col min="9" max="12" width="10.88671875" style="185" customWidth="1"/>
    <col min="13" max="16384" width="9" style="149"/>
  </cols>
  <sheetData>
    <row r="1" spans="1:12" ht="14.4" x14ac:dyDescent="0.2">
      <c r="A1" s="146"/>
      <c r="B1" s="147"/>
      <c r="C1" s="147"/>
      <c r="D1" s="147"/>
      <c r="E1" s="147"/>
      <c r="F1" s="148"/>
      <c r="G1" s="148"/>
      <c r="H1" s="148"/>
      <c r="I1" s="147"/>
      <c r="J1" s="147"/>
      <c r="K1" s="190" t="s">
        <v>108</v>
      </c>
      <c r="L1" s="190"/>
    </row>
    <row r="2" spans="1:12" s="150" customFormat="1" ht="16.5" customHeight="1" x14ac:dyDescent="0.2">
      <c r="A2" s="191" t="s">
        <v>0</v>
      </c>
      <c r="B2" s="191"/>
      <c r="C2" s="191"/>
      <c r="D2" s="191"/>
      <c r="E2" s="191"/>
      <c r="F2" s="191"/>
      <c r="G2" s="191"/>
      <c r="H2" s="191"/>
      <c r="I2" s="191"/>
      <c r="J2" s="191"/>
      <c r="K2" s="191"/>
      <c r="L2" s="191"/>
    </row>
    <row r="3" spans="1:12" s="150" customFormat="1" ht="16.5" customHeight="1" x14ac:dyDescent="0.2">
      <c r="A3" s="147"/>
      <c r="B3" s="147"/>
      <c r="C3" s="147"/>
      <c r="D3" s="147"/>
      <c r="E3" s="147"/>
      <c r="F3" s="7"/>
      <c r="G3" s="7"/>
      <c r="H3" s="7"/>
      <c r="I3" s="147"/>
      <c r="J3" s="192" t="s">
        <v>126</v>
      </c>
      <c r="K3" s="192"/>
      <c r="L3" s="192"/>
    </row>
    <row r="4" spans="1:12" s="150" customFormat="1" ht="16.5" customHeight="1" x14ac:dyDescent="0.2">
      <c r="A4" s="193" t="s">
        <v>2</v>
      </c>
      <c r="B4" s="195" t="s">
        <v>3</v>
      </c>
      <c r="C4" s="197" t="s">
        <v>4</v>
      </c>
      <c r="D4" s="193" t="s">
        <v>5</v>
      </c>
      <c r="E4" s="193" t="s">
        <v>6</v>
      </c>
      <c r="F4" s="197" t="s">
        <v>7</v>
      </c>
      <c r="G4" s="8"/>
      <c r="H4" s="198" t="s">
        <v>8</v>
      </c>
      <c r="I4" s="199"/>
      <c r="J4" s="199"/>
      <c r="K4" s="199"/>
      <c r="L4" s="200"/>
    </row>
    <row r="5" spans="1:12" ht="81.75" customHeight="1" x14ac:dyDescent="0.2">
      <c r="A5" s="194"/>
      <c r="B5" s="196"/>
      <c r="C5" s="194"/>
      <c r="D5" s="194"/>
      <c r="E5" s="194"/>
      <c r="F5" s="195"/>
      <c r="G5" s="151"/>
      <c r="H5" s="67" t="s">
        <v>9</v>
      </c>
      <c r="I5" s="145" t="s">
        <v>10</v>
      </c>
      <c r="J5" s="145" t="s">
        <v>11</v>
      </c>
      <c r="K5" s="145" t="s">
        <v>12</v>
      </c>
      <c r="L5" s="145" t="s">
        <v>13</v>
      </c>
    </row>
    <row r="6" spans="1:12" ht="14.25" customHeight="1" x14ac:dyDescent="0.2">
      <c r="A6" s="68"/>
      <c r="B6" s="69" t="s">
        <v>14</v>
      </c>
      <c r="C6" s="69" t="s">
        <v>15</v>
      </c>
      <c r="D6" s="69" t="s">
        <v>16</v>
      </c>
      <c r="E6" s="69" t="s">
        <v>17</v>
      </c>
      <c r="F6" s="70" t="s">
        <v>18</v>
      </c>
      <c r="G6" s="152"/>
      <c r="H6" s="71" t="s">
        <v>110</v>
      </c>
      <c r="I6" s="71" t="s">
        <v>19</v>
      </c>
      <c r="J6" s="71" t="s">
        <v>20</v>
      </c>
      <c r="K6" s="71" t="s">
        <v>21</v>
      </c>
      <c r="L6" s="71" t="s">
        <v>22</v>
      </c>
    </row>
    <row r="7" spans="1:12" ht="23.25" customHeight="1" x14ac:dyDescent="0.2">
      <c r="A7" s="153" t="s">
        <v>23</v>
      </c>
      <c r="B7" s="18">
        <v>47</v>
      </c>
      <c r="C7" s="18">
        <v>4629</v>
      </c>
      <c r="D7" s="18">
        <v>4464</v>
      </c>
      <c r="E7" s="18">
        <v>4230</v>
      </c>
      <c r="F7" s="154">
        <f>D7-E7-I7-J7-K7</f>
        <v>6</v>
      </c>
      <c r="G7" s="155"/>
      <c r="H7" s="18">
        <v>0</v>
      </c>
      <c r="I7" s="18">
        <v>0</v>
      </c>
      <c r="J7" s="18">
        <v>228</v>
      </c>
      <c r="K7" s="18">
        <v>0</v>
      </c>
      <c r="L7" s="18">
        <f>SUM(H7:K7)</f>
        <v>228</v>
      </c>
    </row>
    <row r="8" spans="1:12" ht="23.25" customHeight="1" x14ac:dyDescent="0.2">
      <c r="A8" s="153" t="s">
        <v>24</v>
      </c>
      <c r="B8" s="18">
        <v>35</v>
      </c>
      <c r="C8" s="18">
        <v>2331</v>
      </c>
      <c r="D8" s="18">
        <v>2333</v>
      </c>
      <c r="E8" s="18">
        <v>2241</v>
      </c>
      <c r="F8" s="154">
        <f>D8-E8-I8-J8-K8</f>
        <v>0</v>
      </c>
      <c r="G8" s="155"/>
      <c r="H8" s="18">
        <v>36</v>
      </c>
      <c r="I8" s="18">
        <v>0</v>
      </c>
      <c r="J8" s="18">
        <v>37</v>
      </c>
      <c r="K8" s="18">
        <v>55</v>
      </c>
      <c r="L8" s="18">
        <f t="shared" ref="L8:L40" si="0">SUM(H8:K8)</f>
        <v>128</v>
      </c>
    </row>
    <row r="9" spans="1:12" ht="23.25" customHeight="1" x14ac:dyDescent="0.2">
      <c r="A9" s="153" t="s">
        <v>26</v>
      </c>
      <c r="B9" s="18">
        <v>19</v>
      </c>
      <c r="C9" s="18">
        <v>1641</v>
      </c>
      <c r="D9" s="18">
        <v>1645</v>
      </c>
      <c r="E9" s="18">
        <v>1553</v>
      </c>
      <c r="F9" s="154">
        <f>D9-E9-I9-J9-K9</f>
        <v>0</v>
      </c>
      <c r="G9" s="155"/>
      <c r="H9" s="18">
        <v>0</v>
      </c>
      <c r="I9" s="18">
        <v>27</v>
      </c>
      <c r="J9" s="18">
        <v>65</v>
      </c>
      <c r="K9" s="18">
        <v>0</v>
      </c>
      <c r="L9" s="18">
        <f t="shared" si="0"/>
        <v>92</v>
      </c>
    </row>
    <row r="10" spans="1:12" ht="23.25" customHeight="1" x14ac:dyDescent="0.2">
      <c r="A10" s="153" t="s">
        <v>27</v>
      </c>
      <c r="B10" s="18">
        <v>22</v>
      </c>
      <c r="C10" s="18">
        <v>2278</v>
      </c>
      <c r="D10" s="18">
        <v>1840</v>
      </c>
      <c r="E10" s="18">
        <v>1788</v>
      </c>
      <c r="F10" s="154">
        <f t="shared" ref="F10:F50" si="1">D10-E10-I10-J10-K10</f>
        <v>0</v>
      </c>
      <c r="G10" s="155"/>
      <c r="H10" s="18">
        <v>0</v>
      </c>
      <c r="I10" s="18">
        <v>0</v>
      </c>
      <c r="J10" s="18">
        <v>28</v>
      </c>
      <c r="K10" s="18">
        <v>24</v>
      </c>
      <c r="L10" s="18">
        <f t="shared" si="0"/>
        <v>52</v>
      </c>
    </row>
    <row r="11" spans="1:12" ht="23.25" customHeight="1" x14ac:dyDescent="0.2">
      <c r="A11" s="153" t="s">
        <v>28</v>
      </c>
      <c r="B11" s="116">
        <v>59</v>
      </c>
      <c r="C11" s="18">
        <v>3860</v>
      </c>
      <c r="D11" s="18">
        <v>4259</v>
      </c>
      <c r="E11" s="18">
        <v>3998</v>
      </c>
      <c r="F11" s="154">
        <f>D11-E11-I11-J11-K11</f>
        <v>0</v>
      </c>
      <c r="G11" s="155"/>
      <c r="H11" s="18">
        <v>0</v>
      </c>
      <c r="I11" s="18">
        <v>43</v>
      </c>
      <c r="J11" s="18">
        <v>180</v>
      </c>
      <c r="K11" s="18">
        <v>38</v>
      </c>
      <c r="L11" s="18">
        <f t="shared" si="0"/>
        <v>261</v>
      </c>
    </row>
    <row r="12" spans="1:12" ht="23.25" customHeight="1" x14ac:dyDescent="0.2">
      <c r="A12" s="153" t="s">
        <v>29</v>
      </c>
      <c r="B12" s="116">
        <v>97</v>
      </c>
      <c r="C12" s="18">
        <v>7107</v>
      </c>
      <c r="D12" s="18">
        <v>7268</v>
      </c>
      <c r="E12" s="18">
        <v>6763</v>
      </c>
      <c r="F12" s="154">
        <f t="shared" si="1"/>
        <v>24</v>
      </c>
      <c r="G12" s="155"/>
      <c r="H12" s="18">
        <v>61</v>
      </c>
      <c r="I12" s="18">
        <v>75</v>
      </c>
      <c r="J12" s="18">
        <v>181</v>
      </c>
      <c r="K12" s="18">
        <v>225</v>
      </c>
      <c r="L12" s="18">
        <f t="shared" si="0"/>
        <v>542</v>
      </c>
    </row>
    <row r="13" spans="1:12" ht="23.25" customHeight="1" x14ac:dyDescent="0.2">
      <c r="A13" s="153" t="s">
        <v>30</v>
      </c>
      <c r="B13" s="18">
        <v>20</v>
      </c>
      <c r="C13" s="18">
        <v>2479</v>
      </c>
      <c r="D13" s="18">
        <v>2413</v>
      </c>
      <c r="E13" s="18">
        <v>2332</v>
      </c>
      <c r="F13" s="154">
        <f t="shared" si="1"/>
        <v>0</v>
      </c>
      <c r="G13" s="155"/>
      <c r="H13" s="18">
        <v>0</v>
      </c>
      <c r="I13" s="18">
        <v>41</v>
      </c>
      <c r="J13" s="18">
        <v>40</v>
      </c>
      <c r="K13" s="18">
        <v>0</v>
      </c>
      <c r="L13" s="18">
        <f t="shared" si="0"/>
        <v>81</v>
      </c>
    </row>
    <row r="14" spans="1:12" ht="23.25" customHeight="1" x14ac:dyDescent="0.2">
      <c r="A14" s="153" t="s">
        <v>31</v>
      </c>
      <c r="B14" s="18">
        <v>24</v>
      </c>
      <c r="C14" s="18">
        <v>2287</v>
      </c>
      <c r="D14" s="18">
        <v>2162</v>
      </c>
      <c r="E14" s="18">
        <v>2075</v>
      </c>
      <c r="F14" s="154">
        <f t="shared" si="1"/>
        <v>1</v>
      </c>
      <c r="G14" s="155"/>
      <c r="H14" s="18">
        <v>0</v>
      </c>
      <c r="I14" s="18">
        <v>0</v>
      </c>
      <c r="J14" s="18">
        <v>48</v>
      </c>
      <c r="K14" s="18">
        <v>38</v>
      </c>
      <c r="L14" s="18">
        <f t="shared" si="0"/>
        <v>86</v>
      </c>
    </row>
    <row r="15" spans="1:12" ht="23.25" customHeight="1" x14ac:dyDescent="0.2">
      <c r="A15" s="153" t="s">
        <v>33</v>
      </c>
      <c r="B15" s="18">
        <v>23</v>
      </c>
      <c r="C15" s="18">
        <v>1934</v>
      </c>
      <c r="D15" s="18">
        <v>1838</v>
      </c>
      <c r="E15" s="18">
        <v>1826</v>
      </c>
      <c r="F15" s="154">
        <f t="shared" si="1"/>
        <v>0</v>
      </c>
      <c r="G15" s="155"/>
      <c r="H15" s="18">
        <v>0</v>
      </c>
      <c r="I15" s="18">
        <v>0</v>
      </c>
      <c r="J15" s="18">
        <v>4</v>
      </c>
      <c r="K15" s="18">
        <v>8</v>
      </c>
      <c r="L15" s="18">
        <f t="shared" si="0"/>
        <v>12</v>
      </c>
    </row>
    <row r="16" spans="1:12" ht="23.25" customHeight="1" x14ac:dyDescent="0.2">
      <c r="A16" s="153" t="s">
        <v>34</v>
      </c>
      <c r="B16" s="18">
        <v>23</v>
      </c>
      <c r="C16" s="18">
        <v>2311</v>
      </c>
      <c r="D16" s="18">
        <v>2326</v>
      </c>
      <c r="E16" s="18">
        <v>2217</v>
      </c>
      <c r="F16" s="154">
        <f t="shared" si="1"/>
        <v>0</v>
      </c>
      <c r="G16" s="155"/>
      <c r="H16" s="18">
        <v>0</v>
      </c>
      <c r="I16" s="18">
        <v>10</v>
      </c>
      <c r="J16" s="18">
        <v>50</v>
      </c>
      <c r="K16" s="18">
        <v>49</v>
      </c>
      <c r="L16" s="18">
        <f t="shared" si="0"/>
        <v>109</v>
      </c>
    </row>
    <row r="17" spans="1:12" ht="23.25" customHeight="1" x14ac:dyDescent="0.2">
      <c r="A17" s="153" t="s">
        <v>35</v>
      </c>
      <c r="B17" s="18">
        <v>34</v>
      </c>
      <c r="C17" s="18">
        <v>2685</v>
      </c>
      <c r="D17" s="18">
        <v>2514</v>
      </c>
      <c r="E17" s="18">
        <v>2484</v>
      </c>
      <c r="F17" s="154">
        <f t="shared" si="1"/>
        <v>0</v>
      </c>
      <c r="G17" s="155"/>
      <c r="H17" s="18">
        <v>0</v>
      </c>
      <c r="I17" s="18">
        <v>6</v>
      </c>
      <c r="J17" s="18">
        <v>24</v>
      </c>
      <c r="K17" s="18">
        <v>0</v>
      </c>
      <c r="L17" s="18">
        <f t="shared" si="0"/>
        <v>30</v>
      </c>
    </row>
    <row r="18" spans="1:12" ht="23.25" customHeight="1" x14ac:dyDescent="0.2">
      <c r="A18" s="153" t="s">
        <v>36</v>
      </c>
      <c r="B18" s="18">
        <v>44</v>
      </c>
      <c r="C18" s="18">
        <v>4461</v>
      </c>
      <c r="D18" s="18">
        <v>4517</v>
      </c>
      <c r="E18" s="18">
        <v>4197</v>
      </c>
      <c r="F18" s="154">
        <f t="shared" si="1"/>
        <v>2</v>
      </c>
      <c r="G18" s="155"/>
      <c r="H18" s="18">
        <v>0</v>
      </c>
      <c r="I18" s="18">
        <v>0</v>
      </c>
      <c r="J18" s="18">
        <v>278</v>
      </c>
      <c r="K18" s="18">
        <v>40</v>
      </c>
      <c r="L18" s="18">
        <f t="shared" si="0"/>
        <v>318</v>
      </c>
    </row>
    <row r="19" spans="1:12" ht="23.25" customHeight="1" x14ac:dyDescent="0.2">
      <c r="A19" s="153" t="s">
        <v>37</v>
      </c>
      <c r="B19" s="18">
        <v>47</v>
      </c>
      <c r="C19" s="18">
        <v>3045</v>
      </c>
      <c r="D19" s="18">
        <v>3057</v>
      </c>
      <c r="E19" s="18">
        <v>2903</v>
      </c>
      <c r="F19" s="154">
        <f t="shared" si="1"/>
        <v>0</v>
      </c>
      <c r="G19" s="155"/>
      <c r="H19" s="18">
        <v>0</v>
      </c>
      <c r="I19" s="18">
        <v>0</v>
      </c>
      <c r="J19" s="18">
        <v>69</v>
      </c>
      <c r="K19" s="18">
        <v>85</v>
      </c>
      <c r="L19" s="18">
        <f t="shared" si="0"/>
        <v>154</v>
      </c>
    </row>
    <row r="20" spans="1:12" ht="23.25" customHeight="1" x14ac:dyDescent="0.2">
      <c r="A20" s="153" t="s">
        <v>38</v>
      </c>
      <c r="B20" s="18">
        <v>15</v>
      </c>
      <c r="C20" s="18">
        <v>1366</v>
      </c>
      <c r="D20" s="18">
        <v>1464</v>
      </c>
      <c r="E20" s="18">
        <v>1409</v>
      </c>
      <c r="F20" s="154">
        <f t="shared" si="1"/>
        <v>0</v>
      </c>
      <c r="G20" s="155"/>
      <c r="H20" s="18">
        <v>0</v>
      </c>
      <c r="I20" s="18">
        <v>0</v>
      </c>
      <c r="J20" s="18">
        <v>42</v>
      </c>
      <c r="K20" s="18">
        <v>13</v>
      </c>
      <c r="L20" s="18">
        <f t="shared" si="0"/>
        <v>55</v>
      </c>
    </row>
    <row r="21" spans="1:12" ht="23.25" customHeight="1" x14ac:dyDescent="0.2">
      <c r="A21" s="153" t="s">
        <v>39</v>
      </c>
      <c r="B21" s="18">
        <v>19</v>
      </c>
      <c r="C21" s="18">
        <v>2077</v>
      </c>
      <c r="D21" s="18">
        <v>2221</v>
      </c>
      <c r="E21" s="18">
        <v>2109</v>
      </c>
      <c r="F21" s="154">
        <f t="shared" si="1"/>
        <v>0</v>
      </c>
      <c r="G21" s="155"/>
      <c r="H21" s="18">
        <v>0</v>
      </c>
      <c r="I21" s="18">
        <v>27</v>
      </c>
      <c r="J21" s="18">
        <v>60</v>
      </c>
      <c r="K21" s="18">
        <v>25</v>
      </c>
      <c r="L21" s="18">
        <f t="shared" si="0"/>
        <v>112</v>
      </c>
    </row>
    <row r="22" spans="1:12" ht="23.25" customHeight="1" x14ac:dyDescent="0.2">
      <c r="A22" s="153" t="s">
        <v>40</v>
      </c>
      <c r="B22" s="18">
        <v>38</v>
      </c>
      <c r="C22" s="18">
        <v>2572</v>
      </c>
      <c r="D22" s="18">
        <v>2189</v>
      </c>
      <c r="E22" s="18">
        <v>2158</v>
      </c>
      <c r="F22" s="154">
        <f t="shared" si="1"/>
        <v>0</v>
      </c>
      <c r="G22" s="155"/>
      <c r="H22" s="18">
        <v>0</v>
      </c>
      <c r="I22" s="18">
        <v>0</v>
      </c>
      <c r="J22" s="18">
        <v>19</v>
      </c>
      <c r="K22" s="18">
        <v>12</v>
      </c>
      <c r="L22" s="18">
        <f t="shared" si="0"/>
        <v>31</v>
      </c>
    </row>
    <row r="23" spans="1:12" ht="23.25" customHeight="1" x14ac:dyDescent="0.2">
      <c r="A23" s="153" t="s">
        <v>41</v>
      </c>
      <c r="B23" s="18">
        <v>30</v>
      </c>
      <c r="C23" s="18">
        <v>2473</v>
      </c>
      <c r="D23" s="18">
        <v>2557</v>
      </c>
      <c r="E23" s="18">
        <v>2366</v>
      </c>
      <c r="F23" s="154">
        <f t="shared" si="1"/>
        <v>23</v>
      </c>
      <c r="G23" s="155"/>
      <c r="H23" s="18">
        <v>0</v>
      </c>
      <c r="I23" s="18">
        <v>0</v>
      </c>
      <c r="J23" s="18">
        <v>77</v>
      </c>
      <c r="K23" s="18">
        <v>91</v>
      </c>
      <c r="L23" s="18">
        <f t="shared" si="0"/>
        <v>168</v>
      </c>
    </row>
    <row r="24" spans="1:12" ht="23.25" customHeight="1" x14ac:dyDescent="0.2">
      <c r="A24" s="153" t="s">
        <v>42</v>
      </c>
      <c r="B24" s="18">
        <v>10</v>
      </c>
      <c r="C24" s="18">
        <v>1244</v>
      </c>
      <c r="D24" s="18">
        <v>1453</v>
      </c>
      <c r="E24" s="18">
        <v>1412</v>
      </c>
      <c r="F24" s="154">
        <f t="shared" si="1"/>
        <v>8</v>
      </c>
      <c r="G24" s="155"/>
      <c r="H24" s="18">
        <v>0</v>
      </c>
      <c r="I24" s="18">
        <v>4</v>
      </c>
      <c r="J24" s="18">
        <v>11</v>
      </c>
      <c r="K24" s="18">
        <v>18</v>
      </c>
      <c r="L24" s="18">
        <f t="shared" si="0"/>
        <v>33</v>
      </c>
    </row>
    <row r="25" spans="1:12" ht="23.25" customHeight="1" x14ac:dyDescent="0.2">
      <c r="A25" s="153" t="s">
        <v>43</v>
      </c>
      <c r="B25" s="18">
        <v>19</v>
      </c>
      <c r="C25" s="18">
        <v>1404</v>
      </c>
      <c r="D25" s="18">
        <v>1350</v>
      </c>
      <c r="E25" s="18">
        <v>1270</v>
      </c>
      <c r="F25" s="154">
        <f t="shared" si="1"/>
        <v>3</v>
      </c>
      <c r="G25" s="155"/>
      <c r="H25" s="18">
        <v>0</v>
      </c>
      <c r="I25" s="18">
        <v>8</v>
      </c>
      <c r="J25" s="18">
        <v>45</v>
      </c>
      <c r="K25" s="18">
        <v>24</v>
      </c>
      <c r="L25" s="18">
        <f t="shared" si="0"/>
        <v>77</v>
      </c>
    </row>
    <row r="26" spans="1:12" ht="23.25" customHeight="1" x14ac:dyDescent="0.2">
      <c r="A26" s="153" t="s">
        <v>44</v>
      </c>
      <c r="B26" s="18">
        <v>10</v>
      </c>
      <c r="C26" s="18">
        <v>1059</v>
      </c>
      <c r="D26" s="18">
        <v>957</v>
      </c>
      <c r="E26" s="18">
        <v>912</v>
      </c>
      <c r="F26" s="154">
        <f>D26-E26-I26-J26-K26</f>
        <v>2</v>
      </c>
      <c r="G26" s="143"/>
      <c r="H26" s="18">
        <v>0</v>
      </c>
      <c r="I26" s="18">
        <v>1</v>
      </c>
      <c r="J26" s="18">
        <v>42</v>
      </c>
      <c r="K26" s="18">
        <v>0</v>
      </c>
      <c r="L26" s="18">
        <f t="shared" si="0"/>
        <v>43</v>
      </c>
    </row>
    <row r="27" spans="1:12" ht="23.25" customHeight="1" x14ac:dyDescent="0.2">
      <c r="A27" s="153" t="s">
        <v>45</v>
      </c>
      <c r="B27" s="18">
        <v>18</v>
      </c>
      <c r="C27" s="18">
        <v>1250</v>
      </c>
      <c r="D27" s="18">
        <v>1315</v>
      </c>
      <c r="E27" s="18">
        <v>1240</v>
      </c>
      <c r="F27" s="154">
        <f t="shared" si="1"/>
        <v>3</v>
      </c>
      <c r="G27" s="155"/>
      <c r="H27" s="18">
        <v>0</v>
      </c>
      <c r="I27" s="18">
        <v>0</v>
      </c>
      <c r="J27" s="18">
        <v>72</v>
      </c>
      <c r="K27" s="18">
        <v>0</v>
      </c>
      <c r="L27" s="18">
        <f t="shared" si="0"/>
        <v>72</v>
      </c>
    </row>
    <row r="28" spans="1:12" ht="23.25" customHeight="1" x14ac:dyDescent="0.2">
      <c r="A28" s="153" t="s">
        <v>46</v>
      </c>
      <c r="B28" s="18">
        <v>29</v>
      </c>
      <c r="C28" s="18">
        <v>1835</v>
      </c>
      <c r="D28" s="18">
        <v>1897</v>
      </c>
      <c r="E28" s="18">
        <v>1800</v>
      </c>
      <c r="F28" s="154">
        <f t="shared" si="1"/>
        <v>0</v>
      </c>
      <c r="G28" s="155"/>
      <c r="H28" s="18">
        <v>0</v>
      </c>
      <c r="I28" s="18">
        <v>0</v>
      </c>
      <c r="J28" s="18">
        <v>97</v>
      </c>
      <c r="K28" s="18">
        <v>0</v>
      </c>
      <c r="L28" s="18">
        <f t="shared" si="0"/>
        <v>97</v>
      </c>
    </row>
    <row r="29" spans="1:12" ht="23.25" customHeight="1" x14ac:dyDescent="0.2">
      <c r="A29" s="153" t="s">
        <v>47</v>
      </c>
      <c r="B29" s="18">
        <v>12</v>
      </c>
      <c r="C29" s="18">
        <v>1346</v>
      </c>
      <c r="D29" s="18">
        <v>1569</v>
      </c>
      <c r="E29" s="18">
        <v>1514</v>
      </c>
      <c r="F29" s="154">
        <f t="shared" si="1"/>
        <v>0</v>
      </c>
      <c r="G29" s="155"/>
      <c r="H29" s="18">
        <v>0</v>
      </c>
      <c r="I29" s="18">
        <v>0</v>
      </c>
      <c r="J29" s="18">
        <v>22</v>
      </c>
      <c r="K29" s="18">
        <v>33</v>
      </c>
      <c r="L29" s="18">
        <f t="shared" si="0"/>
        <v>55</v>
      </c>
    </row>
    <row r="30" spans="1:12" ht="23.25" customHeight="1" x14ac:dyDescent="0.2">
      <c r="A30" s="153" t="s">
        <v>48</v>
      </c>
      <c r="B30" s="18">
        <v>9</v>
      </c>
      <c r="C30" s="18">
        <v>959</v>
      </c>
      <c r="D30" s="18">
        <v>763</v>
      </c>
      <c r="E30" s="18">
        <v>748</v>
      </c>
      <c r="F30" s="154">
        <f t="shared" si="1"/>
        <v>0</v>
      </c>
      <c r="G30" s="155"/>
      <c r="H30" s="18">
        <v>0</v>
      </c>
      <c r="I30" s="18">
        <v>0</v>
      </c>
      <c r="J30" s="18">
        <v>15</v>
      </c>
      <c r="K30" s="18">
        <v>0</v>
      </c>
      <c r="L30" s="18">
        <f t="shared" si="0"/>
        <v>15</v>
      </c>
    </row>
    <row r="31" spans="1:12" ht="23.25" customHeight="1" x14ac:dyDescent="0.2">
      <c r="A31" s="153" t="s">
        <v>49</v>
      </c>
      <c r="B31" s="18">
        <v>11</v>
      </c>
      <c r="C31" s="18">
        <v>1043</v>
      </c>
      <c r="D31" s="18">
        <v>1010</v>
      </c>
      <c r="E31" s="18">
        <v>976</v>
      </c>
      <c r="F31" s="154">
        <f t="shared" si="1"/>
        <v>0</v>
      </c>
      <c r="G31" s="155"/>
      <c r="H31" s="18">
        <v>0</v>
      </c>
      <c r="I31" s="18">
        <v>0</v>
      </c>
      <c r="J31" s="18">
        <v>34</v>
      </c>
      <c r="K31" s="18">
        <v>0</v>
      </c>
      <c r="L31" s="18">
        <f t="shared" si="0"/>
        <v>34</v>
      </c>
    </row>
    <row r="32" spans="1:12" ht="23.25" customHeight="1" x14ac:dyDescent="0.2">
      <c r="A32" s="153" t="s">
        <v>50</v>
      </c>
      <c r="B32" s="18">
        <v>2</v>
      </c>
      <c r="C32" s="18">
        <v>160</v>
      </c>
      <c r="D32" s="18">
        <v>141</v>
      </c>
      <c r="E32" s="18">
        <v>141</v>
      </c>
      <c r="F32" s="154">
        <f t="shared" si="1"/>
        <v>0</v>
      </c>
      <c r="G32" s="155"/>
      <c r="H32" s="18">
        <v>0</v>
      </c>
      <c r="I32" s="18">
        <v>0</v>
      </c>
      <c r="J32" s="18">
        <v>0</v>
      </c>
      <c r="K32" s="18">
        <v>0</v>
      </c>
      <c r="L32" s="18">
        <f t="shared" si="0"/>
        <v>0</v>
      </c>
    </row>
    <row r="33" spans="1:12" ht="23.25" customHeight="1" x14ac:dyDescent="0.2">
      <c r="A33" s="153" t="s">
        <v>51</v>
      </c>
      <c r="B33" s="18">
        <v>2</v>
      </c>
      <c r="C33" s="18">
        <v>229</v>
      </c>
      <c r="D33" s="18">
        <v>89</v>
      </c>
      <c r="E33" s="18">
        <v>89</v>
      </c>
      <c r="F33" s="154">
        <f t="shared" si="1"/>
        <v>0</v>
      </c>
      <c r="G33" s="155"/>
      <c r="H33" s="18">
        <v>0</v>
      </c>
      <c r="I33" s="18">
        <v>0</v>
      </c>
      <c r="J33" s="18">
        <v>0</v>
      </c>
      <c r="K33" s="18">
        <v>0</v>
      </c>
      <c r="L33" s="18">
        <f t="shared" si="0"/>
        <v>0</v>
      </c>
    </row>
    <row r="34" spans="1:12" ht="23.25" customHeight="1" x14ac:dyDescent="0.2">
      <c r="A34" s="153" t="s">
        <v>52</v>
      </c>
      <c r="B34" s="18">
        <v>4</v>
      </c>
      <c r="C34" s="18">
        <v>494</v>
      </c>
      <c r="D34" s="18">
        <v>430</v>
      </c>
      <c r="E34" s="18">
        <v>429</v>
      </c>
      <c r="F34" s="154">
        <f t="shared" si="1"/>
        <v>0</v>
      </c>
      <c r="G34" s="155"/>
      <c r="H34" s="18">
        <v>0</v>
      </c>
      <c r="I34" s="18">
        <v>0</v>
      </c>
      <c r="J34" s="18">
        <v>1</v>
      </c>
      <c r="K34" s="18">
        <v>0</v>
      </c>
      <c r="L34" s="18">
        <f t="shared" si="0"/>
        <v>1</v>
      </c>
    </row>
    <row r="35" spans="1:12" ht="23.25" customHeight="1" x14ac:dyDescent="0.2">
      <c r="A35" s="153" t="s">
        <v>53</v>
      </c>
      <c r="B35" s="18">
        <v>9</v>
      </c>
      <c r="C35" s="18">
        <v>1317</v>
      </c>
      <c r="D35" s="18">
        <v>1187</v>
      </c>
      <c r="E35" s="18">
        <v>1187</v>
      </c>
      <c r="F35" s="154">
        <f t="shared" si="1"/>
        <v>0</v>
      </c>
      <c r="G35" s="155"/>
      <c r="H35" s="18">
        <v>0</v>
      </c>
      <c r="I35" s="18">
        <v>0</v>
      </c>
      <c r="J35" s="18">
        <v>0</v>
      </c>
      <c r="K35" s="18">
        <v>0</v>
      </c>
      <c r="L35" s="18">
        <f t="shared" si="0"/>
        <v>0</v>
      </c>
    </row>
    <row r="36" spans="1:12" ht="23.25" customHeight="1" x14ac:dyDescent="0.2">
      <c r="A36" s="153" t="s">
        <v>54</v>
      </c>
      <c r="B36" s="18">
        <v>1</v>
      </c>
      <c r="C36" s="18">
        <v>220</v>
      </c>
      <c r="D36" s="18">
        <v>206</v>
      </c>
      <c r="E36" s="18">
        <v>206</v>
      </c>
      <c r="F36" s="154">
        <f t="shared" si="1"/>
        <v>0</v>
      </c>
      <c r="G36" s="155"/>
      <c r="H36" s="18">
        <v>0</v>
      </c>
      <c r="I36" s="18">
        <v>0</v>
      </c>
      <c r="J36" s="18">
        <v>0</v>
      </c>
      <c r="K36" s="18">
        <v>0</v>
      </c>
      <c r="L36" s="18">
        <f t="shared" si="0"/>
        <v>0</v>
      </c>
    </row>
    <row r="37" spans="1:12" ht="23.25" customHeight="1" x14ac:dyDescent="0.2">
      <c r="A37" s="153" t="s">
        <v>55</v>
      </c>
      <c r="B37" s="18">
        <v>4</v>
      </c>
      <c r="C37" s="18">
        <v>236</v>
      </c>
      <c r="D37" s="18">
        <v>189</v>
      </c>
      <c r="E37" s="18">
        <v>189</v>
      </c>
      <c r="F37" s="154">
        <f t="shared" si="1"/>
        <v>0</v>
      </c>
      <c r="G37" s="155"/>
      <c r="H37" s="18">
        <v>0</v>
      </c>
      <c r="I37" s="18">
        <v>0</v>
      </c>
      <c r="J37" s="18">
        <v>0</v>
      </c>
      <c r="K37" s="18">
        <v>0</v>
      </c>
      <c r="L37" s="18">
        <f t="shared" si="0"/>
        <v>0</v>
      </c>
    </row>
    <row r="38" spans="1:12" ht="23.25" customHeight="1" x14ac:dyDescent="0.2">
      <c r="A38" s="153" t="s">
        <v>56</v>
      </c>
      <c r="B38" s="18">
        <v>3</v>
      </c>
      <c r="C38" s="18">
        <v>280</v>
      </c>
      <c r="D38" s="18">
        <v>253</v>
      </c>
      <c r="E38" s="18">
        <v>253</v>
      </c>
      <c r="F38" s="154">
        <f t="shared" si="1"/>
        <v>0</v>
      </c>
      <c r="G38" s="155"/>
      <c r="H38" s="18">
        <v>0</v>
      </c>
      <c r="I38" s="18">
        <v>0</v>
      </c>
      <c r="J38" s="18">
        <v>0</v>
      </c>
      <c r="K38" s="18">
        <v>0</v>
      </c>
      <c r="L38" s="18">
        <f t="shared" si="0"/>
        <v>0</v>
      </c>
    </row>
    <row r="39" spans="1:12" ht="23.25" customHeight="1" x14ac:dyDescent="0.2">
      <c r="A39" s="153" t="s">
        <v>57</v>
      </c>
      <c r="B39" s="18">
        <v>2</v>
      </c>
      <c r="C39" s="18">
        <v>270</v>
      </c>
      <c r="D39" s="18">
        <v>306</v>
      </c>
      <c r="E39" s="18">
        <v>306</v>
      </c>
      <c r="F39" s="154">
        <f t="shared" si="1"/>
        <v>0</v>
      </c>
      <c r="G39" s="155"/>
      <c r="H39" s="18">
        <v>0</v>
      </c>
      <c r="I39" s="18">
        <v>0</v>
      </c>
      <c r="J39" s="18">
        <v>0</v>
      </c>
      <c r="K39" s="18">
        <v>0</v>
      </c>
      <c r="L39" s="18">
        <f t="shared" si="0"/>
        <v>0</v>
      </c>
    </row>
    <row r="40" spans="1:12" ht="23.25" customHeight="1" thickBot="1" x14ac:dyDescent="0.25">
      <c r="A40" s="156" t="s">
        <v>58</v>
      </c>
      <c r="B40" s="25">
        <v>1</v>
      </c>
      <c r="C40" s="25">
        <v>80</v>
      </c>
      <c r="D40" s="157">
        <v>55</v>
      </c>
      <c r="E40" s="157">
        <v>55</v>
      </c>
      <c r="F40" s="158">
        <f t="shared" si="1"/>
        <v>0</v>
      </c>
      <c r="G40" s="155"/>
      <c r="H40" s="18">
        <v>0</v>
      </c>
      <c r="I40" s="18">
        <v>0</v>
      </c>
      <c r="J40" s="18">
        <v>0</v>
      </c>
      <c r="K40" s="18">
        <v>0</v>
      </c>
      <c r="L40" s="18">
        <f t="shared" si="0"/>
        <v>0</v>
      </c>
    </row>
    <row r="41" spans="1:12" s="162" customFormat="1" ht="23.25" customHeight="1" thickTop="1" thickBot="1" x14ac:dyDescent="0.25">
      <c r="A41" s="159" t="s">
        <v>111</v>
      </c>
      <c r="B41" s="160">
        <f>SUM(B7:B40)</f>
        <v>742</v>
      </c>
      <c r="C41" s="160">
        <f>SUM(C7:C40)</f>
        <v>62962</v>
      </c>
      <c r="D41" s="161">
        <f>SUM(D7:D40)</f>
        <v>62237</v>
      </c>
      <c r="E41" s="161">
        <f>SUM(E7:E40)</f>
        <v>59376</v>
      </c>
      <c r="F41" s="160">
        <f>SUM(F7:F40)</f>
        <v>72</v>
      </c>
      <c r="G41" s="155"/>
      <c r="H41" s="161">
        <f>SUM(H7:H40)</f>
        <v>97</v>
      </c>
      <c r="I41" s="161">
        <f>SUM(I7:I40)</f>
        <v>242</v>
      </c>
      <c r="J41" s="161">
        <f>SUM(J7:J40)</f>
        <v>1769</v>
      </c>
      <c r="K41" s="161">
        <f>SUM(K7:K40)</f>
        <v>778</v>
      </c>
      <c r="L41" s="161">
        <f t="shared" ref="L41:L51" si="2">SUM(H41:K41)</f>
        <v>2886</v>
      </c>
    </row>
    <row r="42" spans="1:12" ht="23.25" customHeight="1" thickTop="1" x14ac:dyDescent="0.2">
      <c r="A42" s="163" t="s">
        <v>60</v>
      </c>
      <c r="B42" s="164">
        <v>1064</v>
      </c>
      <c r="C42" s="164">
        <v>65952</v>
      </c>
      <c r="D42" s="165">
        <v>57840</v>
      </c>
      <c r="E42" s="164">
        <v>55583</v>
      </c>
      <c r="F42" s="164">
        <f t="shared" si="1"/>
        <v>2</v>
      </c>
      <c r="G42" s="155"/>
      <c r="H42" s="164">
        <v>0</v>
      </c>
      <c r="I42" s="164">
        <v>208</v>
      </c>
      <c r="J42" s="164">
        <v>967</v>
      </c>
      <c r="K42" s="164">
        <v>1080</v>
      </c>
      <c r="L42" s="164">
        <f t="shared" si="2"/>
        <v>2255</v>
      </c>
    </row>
    <row r="43" spans="1:12" ht="23.25" customHeight="1" x14ac:dyDescent="0.2">
      <c r="A43" s="153" t="s">
        <v>61</v>
      </c>
      <c r="B43" s="164">
        <v>264</v>
      </c>
      <c r="C43" s="164">
        <v>20958</v>
      </c>
      <c r="D43" s="165">
        <v>19697</v>
      </c>
      <c r="E43" s="164">
        <v>19080</v>
      </c>
      <c r="F43" s="18">
        <f t="shared" si="1"/>
        <v>0</v>
      </c>
      <c r="G43" s="155"/>
      <c r="H43" s="164">
        <v>0</v>
      </c>
      <c r="I43" s="164">
        <v>95</v>
      </c>
      <c r="J43" s="164">
        <v>397</v>
      </c>
      <c r="K43" s="164">
        <v>125</v>
      </c>
      <c r="L43" s="164">
        <f t="shared" si="2"/>
        <v>617</v>
      </c>
    </row>
    <row r="44" spans="1:12" ht="23.25" customHeight="1" x14ac:dyDescent="0.2">
      <c r="A44" s="153" t="s">
        <v>62</v>
      </c>
      <c r="B44" s="164">
        <v>128</v>
      </c>
      <c r="C44" s="164">
        <v>7550</v>
      </c>
      <c r="D44" s="165">
        <v>7745</v>
      </c>
      <c r="E44" s="164">
        <v>7315</v>
      </c>
      <c r="F44" s="18">
        <f t="shared" si="1"/>
        <v>0</v>
      </c>
      <c r="G44" s="155"/>
      <c r="H44" s="164">
        <v>71</v>
      </c>
      <c r="I44" s="164">
        <v>0</v>
      </c>
      <c r="J44" s="164">
        <v>289</v>
      </c>
      <c r="K44" s="164">
        <v>141</v>
      </c>
      <c r="L44" s="164">
        <f t="shared" si="2"/>
        <v>501</v>
      </c>
    </row>
    <row r="45" spans="1:12" ht="23.25" customHeight="1" x14ac:dyDescent="0.2">
      <c r="A45" s="166" t="s">
        <v>63</v>
      </c>
      <c r="B45" s="164">
        <v>199</v>
      </c>
      <c r="C45" s="164">
        <v>9632</v>
      </c>
      <c r="D45" s="165">
        <v>9794</v>
      </c>
      <c r="E45" s="164">
        <v>9249</v>
      </c>
      <c r="F45" s="18">
        <f t="shared" si="1"/>
        <v>5</v>
      </c>
      <c r="G45" s="155"/>
      <c r="H45" s="164">
        <v>43</v>
      </c>
      <c r="I45" s="164">
        <v>150</v>
      </c>
      <c r="J45" s="164">
        <v>109</v>
      </c>
      <c r="K45" s="164">
        <v>281</v>
      </c>
      <c r="L45" s="164">
        <f t="shared" si="2"/>
        <v>583</v>
      </c>
    </row>
    <row r="46" spans="1:12" ht="23.25" customHeight="1" x14ac:dyDescent="0.2">
      <c r="A46" s="166" t="s">
        <v>64</v>
      </c>
      <c r="B46" s="164">
        <v>142</v>
      </c>
      <c r="C46" s="164">
        <v>9199</v>
      </c>
      <c r="D46" s="165">
        <v>9562</v>
      </c>
      <c r="E46" s="164">
        <v>8961</v>
      </c>
      <c r="F46" s="18">
        <f t="shared" si="1"/>
        <v>28</v>
      </c>
      <c r="G46" s="155"/>
      <c r="H46" s="164">
        <v>75</v>
      </c>
      <c r="I46" s="164">
        <v>37</v>
      </c>
      <c r="J46" s="164">
        <v>289</v>
      </c>
      <c r="K46" s="164">
        <v>247</v>
      </c>
      <c r="L46" s="164">
        <f t="shared" si="2"/>
        <v>648</v>
      </c>
    </row>
    <row r="47" spans="1:12" ht="23.25" customHeight="1" x14ac:dyDescent="0.2">
      <c r="A47" s="153" t="s">
        <v>65</v>
      </c>
      <c r="B47" s="164">
        <v>107</v>
      </c>
      <c r="C47" s="164">
        <v>8231</v>
      </c>
      <c r="D47" s="165">
        <v>8441</v>
      </c>
      <c r="E47" s="164">
        <v>8135</v>
      </c>
      <c r="F47" s="18">
        <f t="shared" si="1"/>
        <v>0</v>
      </c>
      <c r="G47" s="155"/>
      <c r="H47" s="164">
        <v>46</v>
      </c>
      <c r="I47" s="164">
        <v>0</v>
      </c>
      <c r="J47" s="164">
        <v>218</v>
      </c>
      <c r="K47" s="164">
        <v>88</v>
      </c>
      <c r="L47" s="164">
        <f t="shared" si="2"/>
        <v>352</v>
      </c>
    </row>
    <row r="48" spans="1:12" ht="23.25" customHeight="1" x14ac:dyDescent="0.2">
      <c r="A48" s="163" t="s">
        <v>66</v>
      </c>
      <c r="B48" s="164">
        <v>72</v>
      </c>
      <c r="C48" s="164">
        <v>7002</v>
      </c>
      <c r="D48" s="165">
        <v>6642</v>
      </c>
      <c r="E48" s="164">
        <v>6481</v>
      </c>
      <c r="F48" s="18">
        <f t="shared" si="1"/>
        <v>0</v>
      </c>
      <c r="G48" s="155"/>
      <c r="H48" s="164">
        <v>10</v>
      </c>
      <c r="I48" s="164">
        <v>0</v>
      </c>
      <c r="J48" s="164">
        <v>161</v>
      </c>
      <c r="K48" s="164">
        <v>0</v>
      </c>
      <c r="L48" s="164">
        <f t="shared" si="2"/>
        <v>171</v>
      </c>
    </row>
    <row r="49" spans="1:12" ht="23.25" customHeight="1" x14ac:dyDescent="0.2">
      <c r="A49" s="153" t="s">
        <v>32</v>
      </c>
      <c r="B49" s="18">
        <v>54</v>
      </c>
      <c r="C49" s="18">
        <v>4644</v>
      </c>
      <c r="D49" s="116">
        <v>4643</v>
      </c>
      <c r="E49" s="18">
        <v>4458</v>
      </c>
      <c r="F49" s="18">
        <f t="shared" si="1"/>
        <v>0</v>
      </c>
      <c r="G49" s="155"/>
      <c r="H49" s="18">
        <v>0</v>
      </c>
      <c r="I49" s="18">
        <v>0</v>
      </c>
      <c r="J49" s="18">
        <v>150</v>
      </c>
      <c r="K49" s="18">
        <v>35</v>
      </c>
      <c r="L49" s="164">
        <f t="shared" si="2"/>
        <v>185</v>
      </c>
    </row>
    <row r="50" spans="1:12" ht="23.25" customHeight="1" thickBot="1" x14ac:dyDescent="0.25">
      <c r="A50" s="153" t="s">
        <v>25</v>
      </c>
      <c r="B50" s="18">
        <v>136</v>
      </c>
      <c r="C50" s="18">
        <v>9514</v>
      </c>
      <c r="D50" s="116">
        <v>8917</v>
      </c>
      <c r="E50" s="18">
        <v>8097</v>
      </c>
      <c r="F50" s="154">
        <f t="shared" si="1"/>
        <v>4</v>
      </c>
      <c r="G50" s="155"/>
      <c r="H50" s="18">
        <v>0</v>
      </c>
      <c r="I50" s="18">
        <v>1</v>
      </c>
      <c r="J50" s="18">
        <v>356</v>
      </c>
      <c r="K50" s="18">
        <v>459</v>
      </c>
      <c r="L50" s="18">
        <f t="shared" si="2"/>
        <v>816</v>
      </c>
    </row>
    <row r="51" spans="1:12" ht="23.25" customHeight="1" thickTop="1" thickBot="1" x14ac:dyDescent="0.25">
      <c r="A51" s="159" t="s">
        <v>67</v>
      </c>
      <c r="B51" s="161">
        <f>SUM(B42:B50)</f>
        <v>2166</v>
      </c>
      <c r="C51" s="161">
        <f>SUM(C42:C50)</f>
        <v>142682</v>
      </c>
      <c r="D51" s="161">
        <f>SUM(D42:D50)</f>
        <v>133281</v>
      </c>
      <c r="E51" s="161">
        <f>SUM(E42:E50)</f>
        <v>127359</v>
      </c>
      <c r="F51" s="161">
        <f>SUM(F42:F50)</f>
        <v>39</v>
      </c>
      <c r="G51" s="155"/>
      <c r="H51" s="161">
        <f>SUM(H42:H50)</f>
        <v>245</v>
      </c>
      <c r="I51" s="161">
        <f>SUM(I42:I50)</f>
        <v>491</v>
      </c>
      <c r="J51" s="161">
        <f>SUM(J42:J50)</f>
        <v>2936</v>
      </c>
      <c r="K51" s="161">
        <f>SUM(K42:K50)</f>
        <v>2456</v>
      </c>
      <c r="L51" s="161">
        <f t="shared" si="2"/>
        <v>6128</v>
      </c>
    </row>
    <row r="52" spans="1:12" ht="23.25" customHeight="1" thickTop="1" thickBot="1" x14ac:dyDescent="0.25">
      <c r="A52" s="167" t="s">
        <v>68</v>
      </c>
      <c r="B52" s="161">
        <f>B51+B41</f>
        <v>2908</v>
      </c>
      <c r="C52" s="161">
        <f>C51+C41</f>
        <v>205644</v>
      </c>
      <c r="D52" s="161">
        <f>D51+D41</f>
        <v>195518</v>
      </c>
      <c r="E52" s="161">
        <f>E51+E41</f>
        <v>186735</v>
      </c>
      <c r="F52" s="161">
        <f>F51+F41</f>
        <v>111</v>
      </c>
      <c r="G52" s="155"/>
      <c r="H52" s="161">
        <f t="shared" ref="H52:L52" si="3">SUM(H51,H41)</f>
        <v>342</v>
      </c>
      <c r="I52" s="161">
        <f t="shared" si="3"/>
        <v>733</v>
      </c>
      <c r="J52" s="161">
        <f t="shared" si="3"/>
        <v>4705</v>
      </c>
      <c r="K52" s="161">
        <f t="shared" si="3"/>
        <v>3234</v>
      </c>
      <c r="L52" s="161">
        <f t="shared" si="3"/>
        <v>9014</v>
      </c>
    </row>
    <row r="53" spans="1:12" ht="23.25" customHeight="1" thickTop="1" x14ac:dyDescent="0.2">
      <c r="A53" s="168" t="s">
        <v>127</v>
      </c>
      <c r="B53" s="165">
        <v>2863</v>
      </c>
      <c r="C53" s="165">
        <v>203536</v>
      </c>
      <c r="D53" s="165">
        <v>192208</v>
      </c>
      <c r="E53" s="165">
        <v>184544</v>
      </c>
      <c r="F53" s="165">
        <v>147</v>
      </c>
      <c r="G53" s="169"/>
      <c r="H53" s="165">
        <v>330</v>
      </c>
      <c r="I53" s="170">
        <v>636</v>
      </c>
      <c r="J53" s="170">
        <v>4305</v>
      </c>
      <c r="K53" s="165">
        <v>2576</v>
      </c>
      <c r="L53" s="165">
        <v>7847</v>
      </c>
    </row>
    <row r="54" spans="1:12" ht="23.25" customHeight="1" x14ac:dyDescent="0.2">
      <c r="A54" s="171" t="s">
        <v>128</v>
      </c>
      <c r="B54" s="172">
        <f>B52-B53</f>
        <v>45</v>
      </c>
      <c r="C54" s="172">
        <f>C52-C53</f>
        <v>2108</v>
      </c>
      <c r="D54" s="172">
        <f>D52-D53</f>
        <v>3310</v>
      </c>
      <c r="E54" s="172">
        <f>E52-E53</f>
        <v>2191</v>
      </c>
      <c r="F54" s="173">
        <f>F52-F53</f>
        <v>-36</v>
      </c>
      <c r="G54" s="169"/>
      <c r="H54" s="174">
        <f>H52-H53</f>
        <v>12</v>
      </c>
      <c r="I54" s="172">
        <f>I52-I53</f>
        <v>97</v>
      </c>
      <c r="J54" s="175">
        <f>J52-J53</f>
        <v>400</v>
      </c>
      <c r="K54" s="175">
        <f>K52-K53</f>
        <v>658</v>
      </c>
      <c r="L54" s="175">
        <f>L52-L53</f>
        <v>1167</v>
      </c>
    </row>
    <row r="55" spans="1:12" x14ac:dyDescent="0.2">
      <c r="A55" s="176"/>
      <c r="B55" s="177"/>
      <c r="C55" s="178"/>
      <c r="D55" s="178"/>
      <c r="E55" s="178"/>
      <c r="F55" s="179"/>
      <c r="G55" s="178"/>
      <c r="H55" s="180"/>
      <c r="I55" s="181"/>
      <c r="J55" s="182"/>
      <c r="K55" s="178"/>
      <c r="L55" s="180"/>
    </row>
    <row r="56" spans="1:12" ht="22.5" customHeight="1" x14ac:dyDescent="0.2">
      <c r="A56" s="201" t="s">
        <v>71</v>
      </c>
      <c r="B56" s="202"/>
      <c r="C56" s="178"/>
      <c r="D56" s="178"/>
      <c r="E56" s="178"/>
      <c r="F56" s="183"/>
      <c r="G56" s="178"/>
      <c r="H56" s="180"/>
      <c r="I56" s="181"/>
      <c r="J56" s="181"/>
      <c r="K56" s="178"/>
      <c r="L56" s="178"/>
    </row>
    <row r="57" spans="1:12" ht="23.25" customHeight="1" x14ac:dyDescent="0.2">
      <c r="A57" s="184"/>
      <c r="B57" s="178"/>
      <c r="D57" s="178"/>
      <c r="E57" s="178"/>
      <c r="F57" s="183"/>
      <c r="G57" s="178"/>
      <c r="H57" s="180"/>
      <c r="I57" s="181"/>
      <c r="J57" s="181"/>
      <c r="K57" s="178"/>
      <c r="L57" s="178"/>
    </row>
    <row r="58" spans="1:12" ht="28.5" customHeight="1" x14ac:dyDescent="0.2">
      <c r="A58" s="186" t="s">
        <v>72</v>
      </c>
      <c r="B58" s="178"/>
      <c r="C58" s="178"/>
      <c r="D58" s="178"/>
      <c r="E58" s="178"/>
      <c r="F58" s="183"/>
      <c r="G58" s="178"/>
      <c r="H58" s="180"/>
      <c r="I58" s="181"/>
      <c r="J58" s="181"/>
      <c r="K58" s="178"/>
      <c r="L58" s="178"/>
    </row>
    <row r="59" spans="1:12" ht="214.5" customHeight="1" x14ac:dyDescent="0.2">
      <c r="A59" s="203" t="s">
        <v>83</v>
      </c>
      <c r="B59" s="204"/>
      <c r="C59" s="204"/>
      <c r="D59" s="204"/>
      <c r="E59" s="204"/>
      <c r="F59" s="204"/>
      <c r="G59" s="204"/>
      <c r="H59" s="204"/>
      <c r="I59" s="204"/>
      <c r="J59" s="204"/>
      <c r="K59" s="204"/>
      <c r="L59" s="204"/>
    </row>
    <row r="60" spans="1:12" ht="60.75" customHeight="1" x14ac:dyDescent="0.2">
      <c r="A60" s="203" t="s">
        <v>84</v>
      </c>
      <c r="B60" s="203"/>
      <c r="C60" s="203"/>
      <c r="D60" s="203"/>
      <c r="E60" s="203"/>
      <c r="F60" s="203"/>
      <c r="G60" s="203"/>
      <c r="H60" s="203"/>
      <c r="I60" s="203"/>
      <c r="J60" s="203"/>
      <c r="K60" s="203"/>
      <c r="L60" s="203"/>
    </row>
    <row r="61" spans="1:12" customFormat="1" ht="169.5" customHeight="1" x14ac:dyDescent="0.2">
      <c r="A61" s="188" t="s">
        <v>85</v>
      </c>
      <c r="B61" s="188"/>
      <c r="C61" s="188"/>
      <c r="D61" s="188"/>
      <c r="E61" s="188"/>
      <c r="F61" s="188"/>
      <c r="G61" s="188"/>
      <c r="H61" s="188"/>
      <c r="I61" s="188"/>
      <c r="J61" s="188"/>
      <c r="K61" s="188"/>
      <c r="L61" s="188"/>
    </row>
    <row r="62" spans="1:12" ht="20.25" customHeight="1" x14ac:dyDescent="0.2">
      <c r="A62" s="203" t="s">
        <v>76</v>
      </c>
      <c r="B62" s="203"/>
      <c r="C62" s="203"/>
      <c r="D62" s="203"/>
      <c r="E62" s="203"/>
      <c r="F62" s="203"/>
      <c r="G62" s="203"/>
      <c r="H62" s="203"/>
      <c r="I62" s="203"/>
      <c r="J62" s="203"/>
      <c r="K62" s="203"/>
      <c r="L62" s="203"/>
    </row>
    <row r="63" spans="1:12" customFormat="1" ht="20.25" customHeight="1" x14ac:dyDescent="0.2">
      <c r="A63" s="188" t="s">
        <v>77</v>
      </c>
      <c r="B63" s="189"/>
      <c r="C63" s="189"/>
      <c r="D63" s="189"/>
      <c r="E63" s="189"/>
      <c r="F63" s="189"/>
      <c r="G63" s="189"/>
      <c r="H63" s="189"/>
      <c r="I63" s="189"/>
      <c r="J63" s="189"/>
      <c r="K63" s="189"/>
      <c r="L63" s="189"/>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58" fitToHeight="2" orientation="portrait" r:id="rId1"/>
  <headerFooter alignWithMargins="0"/>
  <rowBreaks count="1" manualBreakCount="1">
    <brk id="5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view="pageBreakPreview" zoomScale="89" zoomScaleNormal="100" zoomScaleSheetLayoutView="89" workbookViewId="0">
      <selection activeCell="B44" sqref="B44"/>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44"/>
      <c r="B1" s="2"/>
      <c r="C1" s="2"/>
      <c r="D1" s="2"/>
      <c r="E1" s="2"/>
      <c r="F1" s="3"/>
      <c r="G1" s="3"/>
      <c r="H1" s="3"/>
      <c r="I1" s="2"/>
      <c r="J1" s="2"/>
      <c r="K1" s="207" t="s">
        <v>108</v>
      </c>
      <c r="L1" s="207"/>
    </row>
    <row r="2" spans="1:12" s="5" customFormat="1" ht="16.5" customHeight="1" x14ac:dyDescent="0.2">
      <c r="A2" s="208" t="s">
        <v>0</v>
      </c>
      <c r="B2" s="208"/>
      <c r="C2" s="208"/>
      <c r="D2" s="208"/>
      <c r="E2" s="208"/>
      <c r="F2" s="208"/>
      <c r="G2" s="208"/>
      <c r="H2" s="208"/>
      <c r="I2" s="208"/>
      <c r="J2" s="208"/>
      <c r="K2" s="208"/>
      <c r="L2" s="208"/>
    </row>
    <row r="3" spans="1:12" s="5" customFormat="1" ht="16.5" customHeight="1" x14ac:dyDescent="0.2">
      <c r="A3" s="6"/>
      <c r="B3" s="6"/>
      <c r="C3" s="6"/>
      <c r="D3" s="6"/>
      <c r="E3" s="6"/>
      <c r="F3" s="7"/>
      <c r="G3" s="7"/>
      <c r="H3" s="7"/>
      <c r="I3" s="6"/>
      <c r="J3" s="192" t="s">
        <v>123</v>
      </c>
      <c r="K3" s="192"/>
      <c r="L3" s="192"/>
    </row>
    <row r="4" spans="1:12" s="5" customFormat="1" ht="16.5" customHeight="1" x14ac:dyDescent="0.2">
      <c r="A4" s="193" t="s">
        <v>2</v>
      </c>
      <c r="B4" s="195" t="s">
        <v>3</v>
      </c>
      <c r="C4" s="197" t="s">
        <v>4</v>
      </c>
      <c r="D4" s="193" t="s">
        <v>5</v>
      </c>
      <c r="E4" s="193" t="s">
        <v>6</v>
      </c>
      <c r="F4" s="197" t="s">
        <v>7</v>
      </c>
      <c r="G4" s="142"/>
      <c r="H4" s="198" t="s">
        <v>8</v>
      </c>
      <c r="I4" s="199"/>
      <c r="J4" s="199"/>
      <c r="K4" s="199"/>
      <c r="L4" s="200"/>
    </row>
    <row r="5" spans="1:12" ht="81.75" customHeight="1" x14ac:dyDescent="0.2">
      <c r="A5" s="194"/>
      <c r="B5" s="196"/>
      <c r="C5" s="194"/>
      <c r="D5" s="194"/>
      <c r="E5" s="194"/>
      <c r="F5" s="195"/>
      <c r="G5" s="9"/>
      <c r="H5" s="67" t="s">
        <v>9</v>
      </c>
      <c r="I5" s="141" t="s">
        <v>10</v>
      </c>
      <c r="J5" s="141" t="s">
        <v>11</v>
      </c>
      <c r="K5" s="141" t="s">
        <v>12</v>
      </c>
      <c r="L5" s="141" t="s">
        <v>13</v>
      </c>
    </row>
    <row r="6" spans="1:12" ht="14.25" customHeight="1" x14ac:dyDescent="0.2">
      <c r="A6" s="68"/>
      <c r="B6" s="69" t="s">
        <v>14</v>
      </c>
      <c r="C6" s="69" t="s">
        <v>15</v>
      </c>
      <c r="D6" s="69" t="s">
        <v>16</v>
      </c>
      <c r="E6" s="69" t="s">
        <v>17</v>
      </c>
      <c r="F6" s="70" t="s">
        <v>18</v>
      </c>
      <c r="G6" s="15"/>
      <c r="H6" s="71" t="s">
        <v>110</v>
      </c>
      <c r="I6" s="71" t="s">
        <v>19</v>
      </c>
      <c r="J6" s="71" t="s">
        <v>20</v>
      </c>
      <c r="K6" s="71" t="s">
        <v>21</v>
      </c>
      <c r="L6" s="71" t="s">
        <v>22</v>
      </c>
    </row>
    <row r="7" spans="1:12" ht="23.25" customHeight="1" x14ac:dyDescent="0.2">
      <c r="A7" s="17" t="s">
        <v>23</v>
      </c>
      <c r="B7" s="18">
        <v>45</v>
      </c>
      <c r="C7" s="19">
        <v>4442</v>
      </c>
      <c r="D7" s="19">
        <v>4378</v>
      </c>
      <c r="E7" s="20">
        <v>4145</v>
      </c>
      <c r="F7" s="72">
        <f>D7-E7-I7-J7-K7</f>
        <v>27</v>
      </c>
      <c r="G7" s="22"/>
      <c r="H7" s="20">
        <v>0</v>
      </c>
      <c r="I7" s="18">
        <v>0</v>
      </c>
      <c r="J7" s="20">
        <v>206</v>
      </c>
      <c r="K7" s="20">
        <v>0</v>
      </c>
      <c r="L7" s="20">
        <f>SUM(H7:K7)</f>
        <v>206</v>
      </c>
    </row>
    <row r="8" spans="1:12" ht="23.25" customHeight="1" x14ac:dyDescent="0.2">
      <c r="A8" s="17" t="s">
        <v>24</v>
      </c>
      <c r="B8" s="18">
        <v>33</v>
      </c>
      <c r="C8" s="19">
        <v>2149</v>
      </c>
      <c r="D8" s="19">
        <v>2341</v>
      </c>
      <c r="E8" s="20">
        <v>2222</v>
      </c>
      <c r="F8" s="72">
        <f>D8-E8-I8-J8-K8</f>
        <v>0</v>
      </c>
      <c r="G8" s="22"/>
      <c r="H8" s="20">
        <v>78</v>
      </c>
      <c r="I8" s="18">
        <v>0</v>
      </c>
      <c r="J8" s="20">
        <v>67</v>
      </c>
      <c r="K8" s="20">
        <v>52</v>
      </c>
      <c r="L8" s="20">
        <f t="shared" ref="L8:L40" si="0">SUM(H8:K8)</f>
        <v>197</v>
      </c>
    </row>
    <row r="9" spans="1:12" ht="23.25" customHeight="1" x14ac:dyDescent="0.2">
      <c r="A9" s="17" t="s">
        <v>26</v>
      </c>
      <c r="B9" s="18">
        <v>17</v>
      </c>
      <c r="C9" s="19">
        <v>1576</v>
      </c>
      <c r="D9" s="19">
        <v>1610</v>
      </c>
      <c r="E9" s="20">
        <v>1507</v>
      </c>
      <c r="F9" s="72">
        <f>D9-E9-I9-J9-K9</f>
        <v>0</v>
      </c>
      <c r="G9" s="22"/>
      <c r="H9" s="20">
        <v>0</v>
      </c>
      <c r="I9" s="18">
        <v>24</v>
      </c>
      <c r="J9" s="20">
        <v>79</v>
      </c>
      <c r="K9" s="20">
        <v>0</v>
      </c>
      <c r="L9" s="20">
        <f t="shared" si="0"/>
        <v>103</v>
      </c>
    </row>
    <row r="10" spans="1:12" ht="23.25" customHeight="1" x14ac:dyDescent="0.2">
      <c r="A10" s="17" t="s">
        <v>27</v>
      </c>
      <c r="B10" s="18">
        <v>22</v>
      </c>
      <c r="C10" s="19">
        <v>2261</v>
      </c>
      <c r="D10" s="19">
        <v>1915</v>
      </c>
      <c r="E10" s="20">
        <v>1880</v>
      </c>
      <c r="F10" s="72">
        <f t="shared" ref="F10:F50" si="1">D10-E10-I10-J10-K10</f>
        <v>0</v>
      </c>
      <c r="G10" s="22"/>
      <c r="H10" s="20">
        <v>0</v>
      </c>
      <c r="I10" s="18">
        <v>0</v>
      </c>
      <c r="J10" s="20">
        <v>24</v>
      </c>
      <c r="K10" s="20">
        <v>11</v>
      </c>
      <c r="L10" s="20">
        <f t="shared" si="0"/>
        <v>35</v>
      </c>
    </row>
    <row r="11" spans="1:12" ht="23.25" customHeight="1" x14ac:dyDescent="0.2">
      <c r="A11" s="17" t="s">
        <v>28</v>
      </c>
      <c r="B11" s="86">
        <v>54</v>
      </c>
      <c r="C11" s="19">
        <v>3617</v>
      </c>
      <c r="D11" s="19">
        <v>4176</v>
      </c>
      <c r="E11" s="20">
        <v>3862</v>
      </c>
      <c r="F11" s="72">
        <f>D11-E11-I11-J11-K11</f>
        <v>33</v>
      </c>
      <c r="G11" s="22"/>
      <c r="H11" s="20">
        <v>0</v>
      </c>
      <c r="I11" s="18">
        <v>78</v>
      </c>
      <c r="J11" s="20">
        <v>191</v>
      </c>
      <c r="K11" s="20">
        <v>12</v>
      </c>
      <c r="L11" s="20">
        <f t="shared" si="0"/>
        <v>281</v>
      </c>
    </row>
    <row r="12" spans="1:12" ht="23.25" customHeight="1" x14ac:dyDescent="0.2">
      <c r="A12" s="17" t="s">
        <v>29</v>
      </c>
      <c r="B12" s="86">
        <v>95</v>
      </c>
      <c r="C12" s="19">
        <v>6964</v>
      </c>
      <c r="D12" s="19">
        <v>7066</v>
      </c>
      <c r="E12" s="20">
        <v>6614</v>
      </c>
      <c r="F12" s="72">
        <f t="shared" si="1"/>
        <v>0</v>
      </c>
      <c r="G12" s="22"/>
      <c r="H12" s="20">
        <v>50</v>
      </c>
      <c r="I12" s="18">
        <v>50</v>
      </c>
      <c r="J12" s="20">
        <v>175</v>
      </c>
      <c r="K12" s="20">
        <v>227</v>
      </c>
      <c r="L12" s="20">
        <f t="shared" si="0"/>
        <v>502</v>
      </c>
    </row>
    <row r="13" spans="1:12" ht="23.25" customHeight="1" x14ac:dyDescent="0.2">
      <c r="A13" s="17" t="s">
        <v>30</v>
      </c>
      <c r="B13" s="18">
        <v>20</v>
      </c>
      <c r="C13" s="19">
        <v>2479</v>
      </c>
      <c r="D13" s="19">
        <v>2359</v>
      </c>
      <c r="E13" s="20">
        <v>2298</v>
      </c>
      <c r="F13" s="72">
        <f t="shared" si="1"/>
        <v>0</v>
      </c>
      <c r="G13" s="22"/>
      <c r="H13" s="20">
        <v>0</v>
      </c>
      <c r="I13" s="18">
        <v>27</v>
      </c>
      <c r="J13" s="20">
        <v>34</v>
      </c>
      <c r="K13" s="20">
        <v>0</v>
      </c>
      <c r="L13" s="20">
        <f t="shared" si="0"/>
        <v>61</v>
      </c>
    </row>
    <row r="14" spans="1:12" ht="23.25" customHeight="1" x14ac:dyDescent="0.2">
      <c r="A14" s="17" t="s">
        <v>31</v>
      </c>
      <c r="B14" s="18">
        <v>23</v>
      </c>
      <c r="C14" s="19">
        <v>2211</v>
      </c>
      <c r="D14" s="19">
        <v>2113</v>
      </c>
      <c r="E14" s="20">
        <v>2075</v>
      </c>
      <c r="F14" s="72">
        <f t="shared" si="1"/>
        <v>0</v>
      </c>
      <c r="G14" s="22"/>
      <c r="H14" s="20">
        <v>0</v>
      </c>
      <c r="I14" s="18">
        <v>2</v>
      </c>
      <c r="J14" s="20">
        <v>21</v>
      </c>
      <c r="K14" s="20">
        <v>15</v>
      </c>
      <c r="L14" s="20">
        <f t="shared" si="0"/>
        <v>38</v>
      </c>
    </row>
    <row r="15" spans="1:12" ht="23.25" customHeight="1" x14ac:dyDescent="0.2">
      <c r="A15" s="17" t="s">
        <v>33</v>
      </c>
      <c r="B15" s="18">
        <v>23</v>
      </c>
      <c r="C15" s="19">
        <v>1883</v>
      </c>
      <c r="D15" s="19">
        <v>1788</v>
      </c>
      <c r="E15" s="20">
        <v>1774</v>
      </c>
      <c r="F15" s="72">
        <f t="shared" si="1"/>
        <v>0</v>
      </c>
      <c r="G15" s="22"/>
      <c r="H15" s="20">
        <v>0</v>
      </c>
      <c r="I15" s="18">
        <v>0</v>
      </c>
      <c r="J15" s="20">
        <v>14</v>
      </c>
      <c r="K15" s="20">
        <v>0</v>
      </c>
      <c r="L15" s="20">
        <f t="shared" si="0"/>
        <v>14</v>
      </c>
    </row>
    <row r="16" spans="1:12" ht="23.25" customHeight="1" x14ac:dyDescent="0.2">
      <c r="A16" s="17" t="s">
        <v>34</v>
      </c>
      <c r="B16" s="18">
        <v>22</v>
      </c>
      <c r="C16" s="19">
        <v>2194</v>
      </c>
      <c r="D16" s="19">
        <v>2262</v>
      </c>
      <c r="E16" s="20">
        <v>2158</v>
      </c>
      <c r="F16" s="72">
        <f t="shared" si="1"/>
        <v>0</v>
      </c>
      <c r="G16" s="22"/>
      <c r="H16" s="20">
        <v>0</v>
      </c>
      <c r="I16" s="18">
        <v>13</v>
      </c>
      <c r="J16" s="20">
        <v>52</v>
      </c>
      <c r="K16" s="20">
        <v>39</v>
      </c>
      <c r="L16" s="20">
        <f t="shared" si="0"/>
        <v>104</v>
      </c>
    </row>
    <row r="17" spans="1:12" ht="23.25" customHeight="1" x14ac:dyDescent="0.2">
      <c r="A17" s="17" t="s">
        <v>35</v>
      </c>
      <c r="B17" s="18">
        <v>35</v>
      </c>
      <c r="C17" s="19">
        <v>2708</v>
      </c>
      <c r="D17" s="19">
        <v>2522</v>
      </c>
      <c r="E17" s="20">
        <v>2491</v>
      </c>
      <c r="F17" s="72">
        <f t="shared" si="1"/>
        <v>0</v>
      </c>
      <c r="G17" s="22"/>
      <c r="H17" s="20">
        <v>0</v>
      </c>
      <c r="I17" s="18">
        <v>8</v>
      </c>
      <c r="J17" s="20">
        <v>23</v>
      </c>
      <c r="K17" s="20">
        <v>0</v>
      </c>
      <c r="L17" s="20">
        <f t="shared" si="0"/>
        <v>31</v>
      </c>
    </row>
    <row r="18" spans="1:12" ht="23.25" customHeight="1" x14ac:dyDescent="0.2">
      <c r="A18" s="17" t="s">
        <v>36</v>
      </c>
      <c r="B18" s="18">
        <v>44</v>
      </c>
      <c r="C18" s="19">
        <v>4357</v>
      </c>
      <c r="D18" s="19">
        <v>4372</v>
      </c>
      <c r="E18" s="20">
        <v>4081</v>
      </c>
      <c r="F18" s="72">
        <f t="shared" si="1"/>
        <v>13</v>
      </c>
      <c r="G18" s="22"/>
      <c r="H18" s="20">
        <v>0</v>
      </c>
      <c r="I18" s="18">
        <v>7</v>
      </c>
      <c r="J18" s="20">
        <v>225</v>
      </c>
      <c r="K18" s="20">
        <v>46</v>
      </c>
      <c r="L18" s="20">
        <f t="shared" si="0"/>
        <v>278</v>
      </c>
    </row>
    <row r="19" spans="1:12" ht="23.25" customHeight="1" x14ac:dyDescent="0.2">
      <c r="A19" s="17" t="s">
        <v>37</v>
      </c>
      <c r="B19" s="18">
        <v>46</v>
      </c>
      <c r="C19" s="19">
        <v>2881</v>
      </c>
      <c r="D19" s="19">
        <v>2984</v>
      </c>
      <c r="E19" s="20">
        <v>2842</v>
      </c>
      <c r="F19" s="72">
        <f t="shared" si="1"/>
        <v>6</v>
      </c>
      <c r="G19" s="22"/>
      <c r="H19" s="20">
        <v>0</v>
      </c>
      <c r="I19" s="18">
        <v>0</v>
      </c>
      <c r="J19" s="20">
        <v>75</v>
      </c>
      <c r="K19" s="20">
        <v>61</v>
      </c>
      <c r="L19" s="20">
        <f t="shared" si="0"/>
        <v>136</v>
      </c>
    </row>
    <row r="20" spans="1:12" ht="23.25" customHeight="1" x14ac:dyDescent="0.2">
      <c r="A20" s="17" t="s">
        <v>38</v>
      </c>
      <c r="B20" s="18">
        <v>15</v>
      </c>
      <c r="C20" s="19">
        <v>1451</v>
      </c>
      <c r="D20" s="19">
        <v>1445</v>
      </c>
      <c r="E20" s="20">
        <v>1394</v>
      </c>
      <c r="F20" s="72">
        <f t="shared" si="1"/>
        <v>0</v>
      </c>
      <c r="G20" s="22"/>
      <c r="H20" s="20">
        <v>0</v>
      </c>
      <c r="I20" s="18">
        <v>0</v>
      </c>
      <c r="J20" s="20">
        <v>36</v>
      </c>
      <c r="K20" s="20">
        <v>15</v>
      </c>
      <c r="L20" s="20">
        <f t="shared" si="0"/>
        <v>51</v>
      </c>
    </row>
    <row r="21" spans="1:12" ht="23.25" customHeight="1" x14ac:dyDescent="0.2">
      <c r="A21" s="17" t="s">
        <v>39</v>
      </c>
      <c r="B21" s="18">
        <v>19</v>
      </c>
      <c r="C21" s="19">
        <v>2077</v>
      </c>
      <c r="D21" s="19">
        <v>2174</v>
      </c>
      <c r="E21" s="20">
        <v>2085</v>
      </c>
      <c r="F21" s="72">
        <f t="shared" si="1"/>
        <v>0</v>
      </c>
      <c r="G21" s="22"/>
      <c r="H21" s="20">
        <v>0</v>
      </c>
      <c r="I21" s="18">
        <v>32</v>
      </c>
      <c r="J21" s="20">
        <v>42</v>
      </c>
      <c r="K21" s="20">
        <v>15</v>
      </c>
      <c r="L21" s="20">
        <f t="shared" si="0"/>
        <v>89</v>
      </c>
    </row>
    <row r="22" spans="1:12" ht="23.25" customHeight="1" x14ac:dyDescent="0.2">
      <c r="A22" s="17" t="s">
        <v>40</v>
      </c>
      <c r="B22" s="18">
        <v>39</v>
      </c>
      <c r="C22" s="19">
        <v>2555</v>
      </c>
      <c r="D22" s="19">
        <v>2137</v>
      </c>
      <c r="E22" s="20">
        <v>2105</v>
      </c>
      <c r="F22" s="72">
        <f t="shared" si="1"/>
        <v>0</v>
      </c>
      <c r="G22" s="22"/>
      <c r="H22" s="20">
        <v>0</v>
      </c>
      <c r="I22" s="18">
        <v>0</v>
      </c>
      <c r="J22" s="20">
        <v>19</v>
      </c>
      <c r="K22" s="20">
        <v>13</v>
      </c>
      <c r="L22" s="20">
        <f t="shared" si="0"/>
        <v>32</v>
      </c>
    </row>
    <row r="23" spans="1:12" ht="23.25" customHeight="1" x14ac:dyDescent="0.2">
      <c r="A23" s="17" t="s">
        <v>41</v>
      </c>
      <c r="B23" s="18">
        <v>29</v>
      </c>
      <c r="C23" s="19">
        <v>2394</v>
      </c>
      <c r="D23" s="19">
        <v>2548</v>
      </c>
      <c r="E23" s="20">
        <v>2310</v>
      </c>
      <c r="F23" s="72">
        <f t="shared" si="1"/>
        <v>29</v>
      </c>
      <c r="G23" s="22"/>
      <c r="H23" s="20">
        <v>0</v>
      </c>
      <c r="I23" s="18">
        <v>0</v>
      </c>
      <c r="J23" s="20">
        <v>133</v>
      </c>
      <c r="K23" s="20">
        <v>76</v>
      </c>
      <c r="L23" s="20">
        <f t="shared" si="0"/>
        <v>209</v>
      </c>
    </row>
    <row r="24" spans="1:12" ht="23.25" customHeight="1" x14ac:dyDescent="0.2">
      <c r="A24" s="17" t="s">
        <v>42</v>
      </c>
      <c r="B24" s="18">
        <v>10</v>
      </c>
      <c r="C24" s="19">
        <v>1244</v>
      </c>
      <c r="D24" s="19">
        <v>1466</v>
      </c>
      <c r="E24" s="20">
        <v>1420</v>
      </c>
      <c r="F24" s="72">
        <f t="shared" si="1"/>
        <v>6</v>
      </c>
      <c r="G24" s="22"/>
      <c r="H24" s="20">
        <v>0</v>
      </c>
      <c r="I24" s="18">
        <v>17</v>
      </c>
      <c r="J24" s="20">
        <v>9</v>
      </c>
      <c r="K24" s="20">
        <v>14</v>
      </c>
      <c r="L24" s="20">
        <f t="shared" si="0"/>
        <v>40</v>
      </c>
    </row>
    <row r="25" spans="1:12" ht="23.25" customHeight="1" x14ac:dyDescent="0.2">
      <c r="A25" s="17" t="s">
        <v>43</v>
      </c>
      <c r="B25" s="18">
        <v>19</v>
      </c>
      <c r="C25" s="19">
        <v>1414</v>
      </c>
      <c r="D25" s="19">
        <v>1357</v>
      </c>
      <c r="E25" s="20">
        <v>1292</v>
      </c>
      <c r="F25" s="72">
        <f t="shared" si="1"/>
        <v>11</v>
      </c>
      <c r="G25" s="22"/>
      <c r="H25" s="20">
        <v>0</v>
      </c>
      <c r="I25" s="18">
        <v>2</v>
      </c>
      <c r="J25" s="20">
        <v>32</v>
      </c>
      <c r="K25" s="20">
        <v>20</v>
      </c>
      <c r="L25" s="20">
        <f t="shared" si="0"/>
        <v>54</v>
      </c>
    </row>
    <row r="26" spans="1:12" ht="23.25" customHeight="1" x14ac:dyDescent="0.2">
      <c r="A26" s="17" t="s">
        <v>44</v>
      </c>
      <c r="B26" s="18">
        <v>10</v>
      </c>
      <c r="C26" s="19">
        <v>1069</v>
      </c>
      <c r="D26" s="19">
        <v>1014</v>
      </c>
      <c r="E26" s="20">
        <v>923</v>
      </c>
      <c r="F26" s="72">
        <f>D26-E26-I26-J26-K26</f>
        <v>0</v>
      </c>
      <c r="G26" s="143"/>
      <c r="H26" s="20">
        <v>0</v>
      </c>
      <c r="I26" s="18">
        <v>2</v>
      </c>
      <c r="J26" s="20">
        <v>89</v>
      </c>
      <c r="K26" s="20">
        <v>0</v>
      </c>
      <c r="L26" s="20">
        <f t="shared" si="0"/>
        <v>91</v>
      </c>
    </row>
    <row r="27" spans="1:12" ht="23.25" customHeight="1" x14ac:dyDescent="0.2">
      <c r="A27" s="17" t="s">
        <v>45</v>
      </c>
      <c r="B27" s="18">
        <v>18</v>
      </c>
      <c r="C27" s="19">
        <v>1250</v>
      </c>
      <c r="D27" s="19">
        <v>1252</v>
      </c>
      <c r="E27" s="20">
        <v>1206</v>
      </c>
      <c r="F27" s="72">
        <f t="shared" si="1"/>
        <v>2</v>
      </c>
      <c r="G27" s="22"/>
      <c r="H27" s="20">
        <v>0</v>
      </c>
      <c r="I27" s="18">
        <v>0</v>
      </c>
      <c r="J27" s="20">
        <v>44</v>
      </c>
      <c r="K27" s="20">
        <v>0</v>
      </c>
      <c r="L27" s="20">
        <f t="shared" si="0"/>
        <v>44</v>
      </c>
    </row>
    <row r="28" spans="1:12" ht="23.25" customHeight="1" x14ac:dyDescent="0.2">
      <c r="A28" s="17" t="s">
        <v>46</v>
      </c>
      <c r="B28" s="18">
        <v>28</v>
      </c>
      <c r="C28" s="19">
        <v>1748</v>
      </c>
      <c r="D28" s="19">
        <v>1801</v>
      </c>
      <c r="E28" s="20">
        <v>1730</v>
      </c>
      <c r="F28" s="72">
        <f t="shared" si="1"/>
        <v>0</v>
      </c>
      <c r="G28" s="22"/>
      <c r="H28" s="20">
        <v>0</v>
      </c>
      <c r="I28" s="18">
        <v>4</v>
      </c>
      <c r="J28" s="20">
        <v>67</v>
      </c>
      <c r="K28" s="20">
        <v>0</v>
      </c>
      <c r="L28" s="20">
        <f t="shared" si="0"/>
        <v>71</v>
      </c>
    </row>
    <row r="29" spans="1:12" ht="23.25" customHeight="1" x14ac:dyDescent="0.2">
      <c r="A29" s="17" t="s">
        <v>47</v>
      </c>
      <c r="B29" s="18">
        <v>13</v>
      </c>
      <c r="C29" s="19">
        <v>1358</v>
      </c>
      <c r="D29" s="19">
        <v>1492</v>
      </c>
      <c r="E29" s="20">
        <v>1445</v>
      </c>
      <c r="F29" s="72">
        <f t="shared" si="1"/>
        <v>0</v>
      </c>
      <c r="G29" s="22"/>
      <c r="H29" s="20">
        <v>0</v>
      </c>
      <c r="I29" s="18">
        <v>0</v>
      </c>
      <c r="J29" s="20">
        <v>15</v>
      </c>
      <c r="K29" s="20">
        <v>32</v>
      </c>
      <c r="L29" s="20">
        <f t="shared" si="0"/>
        <v>47</v>
      </c>
    </row>
    <row r="30" spans="1:12" ht="23.25" customHeight="1" x14ac:dyDescent="0.2">
      <c r="A30" s="17" t="s">
        <v>48</v>
      </c>
      <c r="B30" s="18">
        <v>9</v>
      </c>
      <c r="C30" s="19">
        <v>959</v>
      </c>
      <c r="D30" s="19">
        <v>769</v>
      </c>
      <c r="E30" s="20">
        <v>747</v>
      </c>
      <c r="F30" s="72">
        <f t="shared" si="1"/>
        <v>7</v>
      </c>
      <c r="G30" s="22"/>
      <c r="H30" s="20">
        <v>0</v>
      </c>
      <c r="I30" s="18">
        <v>0</v>
      </c>
      <c r="J30" s="20">
        <v>15</v>
      </c>
      <c r="K30" s="20">
        <v>0</v>
      </c>
      <c r="L30" s="20">
        <f t="shared" si="0"/>
        <v>15</v>
      </c>
    </row>
    <row r="31" spans="1:12" ht="23.25" customHeight="1" x14ac:dyDescent="0.2">
      <c r="A31" s="17" t="s">
        <v>49</v>
      </c>
      <c r="B31" s="18">
        <v>11</v>
      </c>
      <c r="C31" s="19">
        <v>1043</v>
      </c>
      <c r="D31" s="19">
        <v>967</v>
      </c>
      <c r="E31" s="20">
        <v>942</v>
      </c>
      <c r="F31" s="72">
        <f t="shared" si="1"/>
        <v>0</v>
      </c>
      <c r="G31" s="22"/>
      <c r="H31" s="20">
        <v>0</v>
      </c>
      <c r="I31" s="18">
        <v>0</v>
      </c>
      <c r="J31" s="20">
        <v>25</v>
      </c>
      <c r="K31" s="20">
        <v>0</v>
      </c>
      <c r="L31" s="20">
        <f t="shared" si="0"/>
        <v>25</v>
      </c>
    </row>
    <row r="32" spans="1:12" ht="23.25" customHeight="1" x14ac:dyDescent="0.2">
      <c r="A32" s="17" t="s">
        <v>50</v>
      </c>
      <c r="B32" s="18">
        <v>2</v>
      </c>
      <c r="C32" s="19">
        <v>160</v>
      </c>
      <c r="D32" s="19">
        <v>148</v>
      </c>
      <c r="E32" s="20">
        <v>148</v>
      </c>
      <c r="F32" s="72">
        <f t="shared" si="1"/>
        <v>0</v>
      </c>
      <c r="G32" s="22"/>
      <c r="H32" s="20">
        <v>0</v>
      </c>
      <c r="I32" s="18">
        <v>0</v>
      </c>
      <c r="J32" s="20">
        <v>0</v>
      </c>
      <c r="K32" s="20">
        <v>0</v>
      </c>
      <c r="L32" s="20">
        <f t="shared" si="0"/>
        <v>0</v>
      </c>
    </row>
    <row r="33" spans="1:12" ht="23.25" customHeight="1" x14ac:dyDescent="0.2">
      <c r="A33" s="17" t="s">
        <v>51</v>
      </c>
      <c r="B33" s="18">
        <v>2</v>
      </c>
      <c r="C33" s="19">
        <v>229</v>
      </c>
      <c r="D33" s="19">
        <v>80</v>
      </c>
      <c r="E33" s="20">
        <v>80</v>
      </c>
      <c r="F33" s="72">
        <f t="shared" si="1"/>
        <v>0</v>
      </c>
      <c r="G33" s="22"/>
      <c r="H33" s="20">
        <v>0</v>
      </c>
      <c r="I33" s="18">
        <v>0</v>
      </c>
      <c r="J33" s="20">
        <v>0</v>
      </c>
      <c r="K33" s="20">
        <v>0</v>
      </c>
      <c r="L33" s="20">
        <f t="shared" si="0"/>
        <v>0</v>
      </c>
    </row>
    <row r="34" spans="1:12" ht="23.25" customHeight="1" x14ac:dyDescent="0.2">
      <c r="A34" s="17" t="s">
        <v>52</v>
      </c>
      <c r="B34" s="18">
        <v>4</v>
      </c>
      <c r="C34" s="19">
        <v>494</v>
      </c>
      <c r="D34" s="19">
        <v>400</v>
      </c>
      <c r="E34" s="20">
        <v>399</v>
      </c>
      <c r="F34" s="72">
        <f t="shared" si="1"/>
        <v>0</v>
      </c>
      <c r="G34" s="22"/>
      <c r="H34" s="20">
        <v>0</v>
      </c>
      <c r="I34" s="18">
        <v>0</v>
      </c>
      <c r="J34" s="20">
        <v>1</v>
      </c>
      <c r="K34" s="20">
        <v>0</v>
      </c>
      <c r="L34" s="20">
        <f t="shared" si="0"/>
        <v>1</v>
      </c>
    </row>
    <row r="35" spans="1:12" ht="23.25" customHeight="1" x14ac:dyDescent="0.2">
      <c r="A35" s="17" t="s">
        <v>53</v>
      </c>
      <c r="B35" s="18">
        <v>9</v>
      </c>
      <c r="C35" s="19">
        <v>1093</v>
      </c>
      <c r="D35" s="19">
        <v>1187</v>
      </c>
      <c r="E35" s="20">
        <v>1169</v>
      </c>
      <c r="F35" s="72">
        <f t="shared" si="1"/>
        <v>0</v>
      </c>
      <c r="G35" s="22"/>
      <c r="H35" s="20">
        <v>0</v>
      </c>
      <c r="I35" s="18">
        <v>0</v>
      </c>
      <c r="J35" s="20">
        <v>18</v>
      </c>
      <c r="K35" s="20">
        <v>0</v>
      </c>
      <c r="L35" s="20">
        <f t="shared" si="0"/>
        <v>18</v>
      </c>
    </row>
    <row r="36" spans="1:12" ht="23.25" customHeight="1" x14ac:dyDescent="0.2">
      <c r="A36" s="17" t="s">
        <v>54</v>
      </c>
      <c r="B36" s="18">
        <v>1</v>
      </c>
      <c r="C36" s="19">
        <v>220</v>
      </c>
      <c r="D36" s="19">
        <v>207</v>
      </c>
      <c r="E36" s="20">
        <v>207</v>
      </c>
      <c r="F36" s="72">
        <f t="shared" si="1"/>
        <v>0</v>
      </c>
      <c r="G36" s="22"/>
      <c r="H36" s="20">
        <v>0</v>
      </c>
      <c r="I36" s="18">
        <v>0</v>
      </c>
      <c r="J36" s="20">
        <v>0</v>
      </c>
      <c r="K36" s="20">
        <v>0</v>
      </c>
      <c r="L36" s="20">
        <f t="shared" si="0"/>
        <v>0</v>
      </c>
    </row>
    <row r="37" spans="1:12" ht="23.25" customHeight="1" x14ac:dyDescent="0.2">
      <c r="A37" s="17" t="s">
        <v>55</v>
      </c>
      <c r="B37" s="18">
        <v>4</v>
      </c>
      <c r="C37" s="19">
        <v>246</v>
      </c>
      <c r="D37" s="19">
        <v>193</v>
      </c>
      <c r="E37" s="20">
        <v>193</v>
      </c>
      <c r="F37" s="72">
        <f t="shared" si="1"/>
        <v>0</v>
      </c>
      <c r="G37" s="22"/>
      <c r="H37" s="20">
        <v>0</v>
      </c>
      <c r="I37" s="18">
        <v>0</v>
      </c>
      <c r="J37" s="20">
        <v>0</v>
      </c>
      <c r="K37" s="20">
        <v>0</v>
      </c>
      <c r="L37" s="20">
        <f t="shared" si="0"/>
        <v>0</v>
      </c>
    </row>
    <row r="38" spans="1:12" ht="23.25" customHeight="1" x14ac:dyDescent="0.2">
      <c r="A38" s="17" t="s">
        <v>56</v>
      </c>
      <c r="B38" s="18">
        <v>3</v>
      </c>
      <c r="C38" s="19">
        <v>280</v>
      </c>
      <c r="D38" s="19">
        <v>270</v>
      </c>
      <c r="E38" s="20">
        <v>270</v>
      </c>
      <c r="F38" s="72">
        <f t="shared" si="1"/>
        <v>0</v>
      </c>
      <c r="G38" s="22"/>
      <c r="H38" s="20">
        <v>0</v>
      </c>
      <c r="I38" s="18">
        <v>0</v>
      </c>
      <c r="J38" s="20">
        <v>0</v>
      </c>
      <c r="K38" s="20">
        <v>0</v>
      </c>
      <c r="L38" s="20">
        <f t="shared" si="0"/>
        <v>0</v>
      </c>
    </row>
    <row r="39" spans="1:12" ht="23.25" customHeight="1" x14ac:dyDescent="0.2">
      <c r="A39" s="17" t="s">
        <v>57</v>
      </c>
      <c r="B39" s="18">
        <v>2</v>
      </c>
      <c r="C39" s="19">
        <v>270</v>
      </c>
      <c r="D39" s="19">
        <v>299</v>
      </c>
      <c r="E39" s="20">
        <v>299</v>
      </c>
      <c r="F39" s="72">
        <f t="shared" si="1"/>
        <v>0</v>
      </c>
      <c r="G39" s="22"/>
      <c r="H39" s="20">
        <v>0</v>
      </c>
      <c r="I39" s="18">
        <v>0</v>
      </c>
      <c r="J39" s="20">
        <v>0</v>
      </c>
      <c r="K39" s="20">
        <v>0</v>
      </c>
      <c r="L39" s="20">
        <f t="shared" si="0"/>
        <v>0</v>
      </c>
    </row>
    <row r="40" spans="1:12" ht="23.25" customHeight="1" thickBot="1" x14ac:dyDescent="0.25">
      <c r="A40" s="24" t="s">
        <v>58</v>
      </c>
      <c r="B40" s="25">
        <v>1</v>
      </c>
      <c r="C40" s="26">
        <v>80</v>
      </c>
      <c r="D40" s="73">
        <v>46</v>
      </c>
      <c r="E40" s="28">
        <v>46</v>
      </c>
      <c r="F40" s="74">
        <f t="shared" si="1"/>
        <v>0</v>
      </c>
      <c r="G40" s="22"/>
      <c r="H40" s="20">
        <v>0</v>
      </c>
      <c r="I40" s="18">
        <v>0</v>
      </c>
      <c r="J40" s="20">
        <v>0</v>
      </c>
      <c r="K40" s="20">
        <v>0</v>
      </c>
      <c r="L40" s="20">
        <f t="shared" si="0"/>
        <v>0</v>
      </c>
    </row>
    <row r="41" spans="1:12" s="35" customFormat="1" ht="23.25" customHeight="1" thickTop="1" thickBot="1" x14ac:dyDescent="0.25">
      <c r="A41" s="29" t="s">
        <v>111</v>
      </c>
      <c r="B41" s="30">
        <f>SUM(B7:B40)</f>
        <v>727</v>
      </c>
      <c r="C41" s="30">
        <f>SUM(C7:C40)</f>
        <v>61356</v>
      </c>
      <c r="D41" s="31">
        <f>SUM(D7:D40)</f>
        <v>61138</v>
      </c>
      <c r="E41" s="31">
        <f>SUM(E7:E40)</f>
        <v>58359</v>
      </c>
      <c r="F41" s="30">
        <f>SUM(F7:F40)</f>
        <v>134</v>
      </c>
      <c r="G41" s="33"/>
      <c r="H41" s="31">
        <f>SUM(H7:H40)</f>
        <v>128</v>
      </c>
      <c r="I41" s="31">
        <f>SUM(I7:I40)</f>
        <v>266</v>
      </c>
      <c r="J41" s="31">
        <f>SUM(J7:J40)</f>
        <v>1731</v>
      </c>
      <c r="K41" s="31">
        <f>SUM(K7:K40)</f>
        <v>648</v>
      </c>
      <c r="L41" s="34">
        <f t="shared" ref="L41:L51" si="2">SUM(H41:K41)</f>
        <v>2773</v>
      </c>
    </row>
    <row r="42" spans="1:12" ht="23.25" customHeight="1" thickTop="1" x14ac:dyDescent="0.2">
      <c r="A42" s="36" t="s">
        <v>60</v>
      </c>
      <c r="B42" s="37">
        <v>1061</v>
      </c>
      <c r="C42" s="37">
        <v>65983</v>
      </c>
      <c r="D42" s="89">
        <v>57434</v>
      </c>
      <c r="E42" s="37">
        <v>55293</v>
      </c>
      <c r="F42" s="37">
        <f t="shared" si="1"/>
        <v>4</v>
      </c>
      <c r="G42" s="33"/>
      <c r="H42" s="37">
        <v>0</v>
      </c>
      <c r="I42" s="37">
        <v>127</v>
      </c>
      <c r="J42" s="37">
        <v>1061</v>
      </c>
      <c r="K42" s="37">
        <v>949</v>
      </c>
      <c r="L42" s="39">
        <f t="shared" si="2"/>
        <v>2137</v>
      </c>
    </row>
    <row r="43" spans="1:12" ht="23.25" customHeight="1" x14ac:dyDescent="0.2">
      <c r="A43" s="17" t="s">
        <v>61</v>
      </c>
      <c r="B43" s="37">
        <v>264</v>
      </c>
      <c r="C43" s="37">
        <v>21379</v>
      </c>
      <c r="D43" s="89">
        <v>19293</v>
      </c>
      <c r="E43" s="37">
        <v>18766</v>
      </c>
      <c r="F43" s="47">
        <f t="shared" si="1"/>
        <v>0</v>
      </c>
      <c r="G43" s="33"/>
      <c r="H43" s="37">
        <v>0</v>
      </c>
      <c r="I43" s="37">
        <v>72</v>
      </c>
      <c r="J43" s="37">
        <v>282</v>
      </c>
      <c r="K43" s="37">
        <v>173</v>
      </c>
      <c r="L43" s="39">
        <f t="shared" si="2"/>
        <v>527</v>
      </c>
    </row>
    <row r="44" spans="1:12" ht="23.25" customHeight="1" x14ac:dyDescent="0.2">
      <c r="A44" s="17" t="s">
        <v>62</v>
      </c>
      <c r="B44" s="37">
        <v>127</v>
      </c>
      <c r="C44" s="37">
        <v>7503</v>
      </c>
      <c r="D44" s="89">
        <v>7642</v>
      </c>
      <c r="E44" s="37">
        <v>7236</v>
      </c>
      <c r="F44" s="47">
        <f t="shared" si="1"/>
        <v>0</v>
      </c>
      <c r="G44" s="33"/>
      <c r="H44" s="37">
        <v>93</v>
      </c>
      <c r="I44" s="37">
        <v>0</v>
      </c>
      <c r="J44" s="37">
        <v>311</v>
      </c>
      <c r="K44" s="37">
        <v>95</v>
      </c>
      <c r="L44" s="39">
        <f t="shared" si="2"/>
        <v>499</v>
      </c>
    </row>
    <row r="45" spans="1:12" ht="23.25" customHeight="1" x14ac:dyDescent="0.2">
      <c r="A45" s="41" t="s">
        <v>63</v>
      </c>
      <c r="B45" s="37">
        <v>177</v>
      </c>
      <c r="C45" s="37">
        <v>9727</v>
      </c>
      <c r="D45" s="89">
        <v>9663</v>
      </c>
      <c r="E45" s="37">
        <v>9219</v>
      </c>
      <c r="F45" s="47">
        <f t="shared" si="1"/>
        <v>0</v>
      </c>
      <c r="G45" s="33"/>
      <c r="H45" s="37">
        <v>20</v>
      </c>
      <c r="I45" s="37">
        <v>145</v>
      </c>
      <c r="J45" s="37">
        <v>65</v>
      </c>
      <c r="K45" s="37">
        <v>234</v>
      </c>
      <c r="L45" s="39">
        <f t="shared" si="2"/>
        <v>464</v>
      </c>
    </row>
    <row r="46" spans="1:12" ht="23.25" customHeight="1" x14ac:dyDescent="0.2">
      <c r="A46" s="41" t="s">
        <v>64</v>
      </c>
      <c r="B46" s="37">
        <v>140</v>
      </c>
      <c r="C46" s="37">
        <v>9126</v>
      </c>
      <c r="D46" s="89">
        <v>9227</v>
      </c>
      <c r="E46" s="37">
        <v>8837</v>
      </c>
      <c r="F46" s="47">
        <f t="shared" si="1"/>
        <v>9</v>
      </c>
      <c r="G46" s="33"/>
      <c r="H46" s="37">
        <v>63</v>
      </c>
      <c r="I46" s="37">
        <v>19</v>
      </c>
      <c r="J46" s="37">
        <v>202</v>
      </c>
      <c r="K46" s="37">
        <v>160</v>
      </c>
      <c r="L46" s="39">
        <f t="shared" si="2"/>
        <v>444</v>
      </c>
    </row>
    <row r="47" spans="1:12" ht="23.25" customHeight="1" x14ac:dyDescent="0.2">
      <c r="A47" s="17" t="s">
        <v>65</v>
      </c>
      <c r="B47" s="37">
        <v>107</v>
      </c>
      <c r="C47" s="37">
        <v>8249</v>
      </c>
      <c r="D47" s="89">
        <v>8370</v>
      </c>
      <c r="E47" s="37">
        <v>8128</v>
      </c>
      <c r="F47" s="47">
        <f t="shared" si="1"/>
        <v>0</v>
      </c>
      <c r="G47" s="33"/>
      <c r="H47" s="37">
        <v>22</v>
      </c>
      <c r="I47" s="37">
        <v>0</v>
      </c>
      <c r="J47" s="37">
        <v>194</v>
      </c>
      <c r="K47" s="37">
        <v>48</v>
      </c>
      <c r="L47" s="39">
        <f t="shared" si="2"/>
        <v>264</v>
      </c>
    </row>
    <row r="48" spans="1:12" ht="23.25" customHeight="1" x14ac:dyDescent="0.2">
      <c r="A48" s="36" t="s">
        <v>66</v>
      </c>
      <c r="B48" s="37">
        <v>69</v>
      </c>
      <c r="C48" s="37">
        <v>6812</v>
      </c>
      <c r="D48" s="89">
        <v>6566</v>
      </c>
      <c r="E48" s="37">
        <v>6402</v>
      </c>
      <c r="F48" s="47">
        <f t="shared" si="1"/>
        <v>0</v>
      </c>
      <c r="G48" s="22"/>
      <c r="H48" s="37">
        <v>4</v>
      </c>
      <c r="I48" s="37">
        <v>0</v>
      </c>
      <c r="J48" s="37">
        <v>164</v>
      </c>
      <c r="K48" s="37">
        <v>0</v>
      </c>
      <c r="L48" s="39">
        <f t="shared" si="2"/>
        <v>168</v>
      </c>
    </row>
    <row r="49" spans="1:12" ht="23.25" customHeight="1" x14ac:dyDescent="0.2">
      <c r="A49" s="17" t="s">
        <v>32</v>
      </c>
      <c r="B49" s="18">
        <v>53</v>
      </c>
      <c r="C49" s="19">
        <v>4658</v>
      </c>
      <c r="D49" s="119">
        <v>4515</v>
      </c>
      <c r="E49" s="20">
        <v>4393</v>
      </c>
      <c r="F49" s="47">
        <f t="shared" si="1"/>
        <v>0</v>
      </c>
      <c r="G49" s="22"/>
      <c r="H49" s="20">
        <v>0</v>
      </c>
      <c r="I49" s="18">
        <v>0</v>
      </c>
      <c r="J49" s="20">
        <v>90</v>
      </c>
      <c r="K49" s="20">
        <v>32</v>
      </c>
      <c r="L49" s="39">
        <f t="shared" si="2"/>
        <v>122</v>
      </c>
    </row>
    <row r="50" spans="1:12" ht="23.25" customHeight="1" thickBot="1" x14ac:dyDescent="0.25">
      <c r="A50" s="17" t="s">
        <v>25</v>
      </c>
      <c r="B50" s="18">
        <v>138</v>
      </c>
      <c r="C50" s="19">
        <v>8743</v>
      </c>
      <c r="D50" s="119">
        <v>8360</v>
      </c>
      <c r="E50" s="20">
        <v>7911</v>
      </c>
      <c r="F50" s="72">
        <f t="shared" si="1"/>
        <v>0</v>
      </c>
      <c r="G50" s="22"/>
      <c r="H50" s="20">
        <v>0</v>
      </c>
      <c r="I50" s="18">
        <v>7</v>
      </c>
      <c r="J50" s="20">
        <v>205</v>
      </c>
      <c r="K50" s="20">
        <v>237</v>
      </c>
      <c r="L50" s="20">
        <f t="shared" si="2"/>
        <v>449</v>
      </c>
    </row>
    <row r="51" spans="1:12" ht="23.25" customHeight="1" thickTop="1" thickBot="1" x14ac:dyDescent="0.25">
      <c r="A51" s="29" t="s">
        <v>67</v>
      </c>
      <c r="B51" s="31">
        <f>SUM(B42:B50)</f>
        <v>2136</v>
      </c>
      <c r="C51" s="31">
        <f>SUM(C42:C50)</f>
        <v>142180</v>
      </c>
      <c r="D51" s="31">
        <f>SUM(D42:D50)</f>
        <v>131070</v>
      </c>
      <c r="E51" s="31">
        <f>SUM(E42:E50)</f>
        <v>126185</v>
      </c>
      <c r="F51" s="31">
        <f>SUM(F42:F50)</f>
        <v>13</v>
      </c>
      <c r="G51" s="33"/>
      <c r="H51" s="31">
        <f>SUM(H42:H50)</f>
        <v>202</v>
      </c>
      <c r="I51" s="31">
        <f>SUM(I42:I50)</f>
        <v>370</v>
      </c>
      <c r="J51" s="31">
        <f>SUM(J42:J50)</f>
        <v>2574</v>
      </c>
      <c r="K51" s="31">
        <f>SUM(K42:K50)</f>
        <v>1928</v>
      </c>
      <c r="L51" s="31">
        <f t="shared" si="2"/>
        <v>5074</v>
      </c>
    </row>
    <row r="52" spans="1:12" ht="23.25" customHeight="1" thickTop="1" thickBot="1" x14ac:dyDescent="0.25">
      <c r="A52" s="42" t="s">
        <v>68</v>
      </c>
      <c r="B52" s="31">
        <f>B51+B41</f>
        <v>2863</v>
      </c>
      <c r="C52" s="31">
        <f>C51+C41</f>
        <v>203536</v>
      </c>
      <c r="D52" s="31">
        <f>D51+D41</f>
        <v>192208</v>
      </c>
      <c r="E52" s="31">
        <f>E51+E41</f>
        <v>184544</v>
      </c>
      <c r="F52" s="31">
        <f>F51+F41</f>
        <v>147</v>
      </c>
      <c r="G52" s="33"/>
      <c r="H52" s="31">
        <f>SUM(H51,H41)</f>
        <v>330</v>
      </c>
      <c r="I52" s="31">
        <f>SUM(I51,I41)</f>
        <v>636</v>
      </c>
      <c r="J52" s="31">
        <f>SUM(J51,J41)</f>
        <v>4305</v>
      </c>
      <c r="K52" s="31">
        <f>SUM(K51,K41)</f>
        <v>2576</v>
      </c>
      <c r="L52" s="31">
        <f>SUM(L51,L41)</f>
        <v>7847</v>
      </c>
    </row>
    <row r="53" spans="1:12" ht="23.25" customHeight="1" thickTop="1" x14ac:dyDescent="0.2">
      <c r="A53" s="75" t="s">
        <v>124</v>
      </c>
      <c r="B53" s="89">
        <v>2812</v>
      </c>
      <c r="C53" s="89">
        <v>200996</v>
      </c>
      <c r="D53" s="89">
        <v>190522</v>
      </c>
      <c r="E53" s="89">
        <v>183655</v>
      </c>
      <c r="F53" s="89">
        <v>134</v>
      </c>
      <c r="G53" s="85"/>
      <c r="H53" s="89">
        <v>299</v>
      </c>
      <c r="I53" s="90">
        <v>687</v>
      </c>
      <c r="J53" s="90">
        <v>3739</v>
      </c>
      <c r="K53" s="89">
        <v>2307</v>
      </c>
      <c r="L53" s="107">
        <v>7032</v>
      </c>
    </row>
    <row r="54" spans="1:12" ht="23.25" customHeight="1" x14ac:dyDescent="0.2">
      <c r="A54" s="46" t="s">
        <v>125</v>
      </c>
      <c r="B54" s="138">
        <f>B52-B53</f>
        <v>51</v>
      </c>
      <c r="C54" s="138">
        <f>C52-C53</f>
        <v>2540</v>
      </c>
      <c r="D54" s="138">
        <f>D52-D53</f>
        <v>1686</v>
      </c>
      <c r="E54" s="138">
        <f>E52-E53</f>
        <v>889</v>
      </c>
      <c r="F54" s="139">
        <f>F52-F53</f>
        <v>13</v>
      </c>
      <c r="G54" s="85"/>
      <c r="H54" s="140">
        <f>H52-H53</f>
        <v>31</v>
      </c>
      <c r="I54" s="138">
        <f>I52-I53</f>
        <v>-51</v>
      </c>
      <c r="J54" s="83">
        <f>J52-J53</f>
        <v>566</v>
      </c>
      <c r="K54" s="83">
        <f>K52-K53</f>
        <v>269</v>
      </c>
      <c r="L54" s="83">
        <f>L52-L53</f>
        <v>815</v>
      </c>
    </row>
    <row r="55" spans="1:12" x14ac:dyDescent="0.2">
      <c r="A55" s="53"/>
      <c r="B55" s="54"/>
      <c r="C55" s="55"/>
      <c r="D55" s="55"/>
      <c r="E55" s="55"/>
      <c r="F55" s="56"/>
      <c r="G55" s="55"/>
      <c r="H55" s="57"/>
      <c r="I55" s="58"/>
      <c r="J55" s="59"/>
      <c r="K55" s="55"/>
      <c r="L55" s="60"/>
    </row>
    <row r="56" spans="1:12" ht="22.5" customHeight="1" x14ac:dyDescent="0.2">
      <c r="A56" s="209" t="s">
        <v>71</v>
      </c>
      <c r="B56" s="210"/>
      <c r="C56" s="55"/>
      <c r="D56" s="55"/>
      <c r="E56" s="55"/>
      <c r="F56" s="61"/>
      <c r="G56" s="55"/>
      <c r="H56" s="57"/>
      <c r="I56" s="58"/>
      <c r="J56" s="58"/>
      <c r="K56" s="55"/>
      <c r="L56" s="23"/>
    </row>
    <row r="57" spans="1:12" ht="23.25" customHeight="1" x14ac:dyDescent="0.2">
      <c r="A57" s="62"/>
      <c r="B57" s="55"/>
      <c r="D57" s="55"/>
      <c r="E57" s="55"/>
      <c r="F57" s="61"/>
      <c r="G57" s="55"/>
      <c r="H57" s="57"/>
      <c r="I57" s="58"/>
      <c r="J57" s="58"/>
      <c r="K57" s="55"/>
      <c r="L57" s="23"/>
    </row>
    <row r="58" spans="1:12" ht="28.5" customHeight="1" x14ac:dyDescent="0.2">
      <c r="A58" s="63" t="s">
        <v>72</v>
      </c>
      <c r="B58" s="55"/>
      <c r="C58" s="55"/>
      <c r="D58" s="55"/>
      <c r="E58" s="55"/>
      <c r="F58" s="61"/>
      <c r="G58" s="55"/>
      <c r="H58" s="57"/>
      <c r="I58" s="58"/>
      <c r="J58" s="58"/>
      <c r="K58" s="55"/>
      <c r="L58" s="23"/>
    </row>
    <row r="59" spans="1:12" ht="214.5" customHeight="1" x14ac:dyDescent="0.2">
      <c r="A59" s="211" t="s">
        <v>83</v>
      </c>
      <c r="B59" s="212"/>
      <c r="C59" s="212"/>
      <c r="D59" s="212"/>
      <c r="E59" s="212"/>
      <c r="F59" s="212"/>
      <c r="G59" s="212"/>
      <c r="H59" s="212"/>
      <c r="I59" s="212"/>
      <c r="J59" s="212"/>
      <c r="K59" s="212"/>
      <c r="L59" s="212"/>
    </row>
    <row r="60" spans="1:12" ht="60.75" customHeight="1" x14ac:dyDescent="0.2">
      <c r="A60" s="211" t="s">
        <v>84</v>
      </c>
      <c r="B60" s="211"/>
      <c r="C60" s="211"/>
      <c r="D60" s="211"/>
      <c r="E60" s="211"/>
      <c r="F60" s="211"/>
      <c r="G60" s="211"/>
      <c r="H60" s="211"/>
      <c r="I60" s="211"/>
      <c r="J60" s="211"/>
      <c r="K60" s="211"/>
      <c r="L60" s="211"/>
    </row>
    <row r="61" spans="1:12" s="64" customFormat="1" ht="169.5" customHeight="1" x14ac:dyDescent="0.2">
      <c r="A61" s="205" t="s">
        <v>85</v>
      </c>
      <c r="B61" s="205"/>
      <c r="C61" s="205"/>
      <c r="D61" s="205"/>
      <c r="E61" s="205"/>
      <c r="F61" s="205"/>
      <c r="G61" s="205"/>
      <c r="H61" s="205"/>
      <c r="I61" s="205"/>
      <c r="J61" s="205"/>
      <c r="K61" s="205"/>
      <c r="L61" s="205"/>
    </row>
    <row r="62" spans="1:12" ht="20.25" customHeight="1" x14ac:dyDescent="0.2">
      <c r="A62" s="211" t="s">
        <v>76</v>
      </c>
      <c r="B62" s="211"/>
      <c r="C62" s="211"/>
      <c r="D62" s="211"/>
      <c r="E62" s="211"/>
      <c r="F62" s="211"/>
      <c r="G62" s="211"/>
      <c r="H62" s="211"/>
      <c r="I62" s="211"/>
      <c r="J62" s="211"/>
      <c r="K62" s="211"/>
      <c r="L62" s="211"/>
    </row>
    <row r="63" spans="1:12" s="64" customFormat="1" ht="20.25" customHeight="1" x14ac:dyDescent="0.2">
      <c r="A63" s="205" t="s">
        <v>77</v>
      </c>
      <c r="B63" s="206"/>
      <c r="C63" s="206"/>
      <c r="D63" s="206"/>
      <c r="E63" s="206"/>
      <c r="F63" s="206"/>
      <c r="G63" s="206"/>
      <c r="H63" s="206"/>
      <c r="I63" s="206"/>
      <c r="J63" s="206"/>
      <c r="K63" s="206"/>
      <c r="L63" s="206"/>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6"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view="pageBreakPreview" zoomScale="80" zoomScaleNormal="100" zoomScaleSheetLayoutView="80" workbookViewId="0">
      <selection activeCell="B44" sqref="B44"/>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
      <c r="B1" s="2"/>
      <c r="C1" s="2"/>
      <c r="D1" s="2"/>
      <c r="E1" s="2"/>
      <c r="F1" s="3"/>
      <c r="G1" s="3"/>
      <c r="H1" s="3"/>
      <c r="I1" s="2"/>
      <c r="J1" s="2"/>
      <c r="K1" s="207" t="s">
        <v>108</v>
      </c>
      <c r="L1" s="207"/>
    </row>
    <row r="2" spans="1:12" s="5" customFormat="1" ht="16.5" customHeight="1" x14ac:dyDescent="0.2">
      <c r="A2" s="208" t="s">
        <v>0</v>
      </c>
      <c r="B2" s="208"/>
      <c r="C2" s="208"/>
      <c r="D2" s="208"/>
      <c r="E2" s="208"/>
      <c r="F2" s="208"/>
      <c r="G2" s="208"/>
      <c r="H2" s="208"/>
      <c r="I2" s="208"/>
      <c r="J2" s="208"/>
      <c r="K2" s="208"/>
      <c r="L2" s="208"/>
    </row>
    <row r="3" spans="1:12" s="5" customFormat="1" ht="16.5" customHeight="1" x14ac:dyDescent="0.2">
      <c r="A3" s="6"/>
      <c r="B3" s="6"/>
      <c r="C3" s="6"/>
      <c r="D3" s="6"/>
      <c r="E3" s="6"/>
      <c r="F3" s="7"/>
      <c r="G3" s="7"/>
      <c r="H3" s="7"/>
      <c r="I3" s="6"/>
      <c r="J3" s="192" t="s">
        <v>119</v>
      </c>
      <c r="K3" s="192"/>
      <c r="L3" s="192"/>
    </row>
    <row r="4" spans="1:12" s="5" customFormat="1" ht="16.5" customHeight="1" x14ac:dyDescent="0.2">
      <c r="A4" s="193" t="s">
        <v>2</v>
      </c>
      <c r="B4" s="195" t="s">
        <v>3</v>
      </c>
      <c r="C4" s="197" t="s">
        <v>4</v>
      </c>
      <c r="D4" s="193" t="s">
        <v>5</v>
      </c>
      <c r="E4" s="193" t="s">
        <v>6</v>
      </c>
      <c r="F4" s="197" t="s">
        <v>7</v>
      </c>
      <c r="G4" s="135"/>
      <c r="H4" s="198" t="s">
        <v>8</v>
      </c>
      <c r="I4" s="199"/>
      <c r="J4" s="199"/>
      <c r="K4" s="199"/>
      <c r="L4" s="200"/>
    </row>
    <row r="5" spans="1:12" ht="81.75" customHeight="1" x14ac:dyDescent="0.2">
      <c r="A5" s="194"/>
      <c r="B5" s="196"/>
      <c r="C5" s="194"/>
      <c r="D5" s="194"/>
      <c r="E5" s="194"/>
      <c r="F5" s="195"/>
      <c r="G5" s="9"/>
      <c r="H5" s="67" t="s">
        <v>9</v>
      </c>
      <c r="I5" s="134" t="s">
        <v>10</v>
      </c>
      <c r="J5" s="134" t="s">
        <v>11</v>
      </c>
      <c r="K5" s="134" t="s">
        <v>12</v>
      </c>
      <c r="L5" s="134" t="s">
        <v>13</v>
      </c>
    </row>
    <row r="6" spans="1:12" ht="14.25" customHeight="1" x14ac:dyDescent="0.2">
      <c r="A6" s="68"/>
      <c r="B6" s="69" t="s">
        <v>14</v>
      </c>
      <c r="C6" s="69" t="s">
        <v>15</v>
      </c>
      <c r="D6" s="69" t="s">
        <v>16</v>
      </c>
      <c r="E6" s="69" t="s">
        <v>17</v>
      </c>
      <c r="F6" s="70" t="s">
        <v>18</v>
      </c>
      <c r="G6" s="15"/>
      <c r="H6" s="71" t="s">
        <v>110</v>
      </c>
      <c r="I6" s="71" t="s">
        <v>19</v>
      </c>
      <c r="J6" s="71" t="s">
        <v>20</v>
      </c>
      <c r="K6" s="71" t="s">
        <v>21</v>
      </c>
      <c r="L6" s="71" t="s">
        <v>22</v>
      </c>
    </row>
    <row r="7" spans="1:12" ht="23.25" customHeight="1" x14ac:dyDescent="0.2">
      <c r="A7" s="17" t="s">
        <v>23</v>
      </c>
      <c r="B7" s="18">
        <v>44</v>
      </c>
      <c r="C7" s="19">
        <v>4287</v>
      </c>
      <c r="D7" s="19">
        <v>4341</v>
      </c>
      <c r="E7" s="20">
        <v>4087</v>
      </c>
      <c r="F7" s="72">
        <f>D7-E7-I7-J7-K7</f>
        <v>25</v>
      </c>
      <c r="G7" s="22"/>
      <c r="H7" s="20">
        <v>0</v>
      </c>
      <c r="I7" s="18">
        <v>0</v>
      </c>
      <c r="J7" s="20">
        <v>229</v>
      </c>
      <c r="K7" s="20">
        <v>0</v>
      </c>
      <c r="L7" s="20">
        <v>229</v>
      </c>
    </row>
    <row r="8" spans="1:12" ht="23.25" customHeight="1" x14ac:dyDescent="0.2">
      <c r="A8" s="17" t="s">
        <v>24</v>
      </c>
      <c r="B8" s="18">
        <v>32</v>
      </c>
      <c r="C8" s="19">
        <v>2149</v>
      </c>
      <c r="D8" s="19">
        <v>2286</v>
      </c>
      <c r="E8" s="20">
        <v>2173</v>
      </c>
      <c r="F8" s="72">
        <f>D8-E8-I8-J8-K8</f>
        <v>0</v>
      </c>
      <c r="G8" s="22"/>
      <c r="H8" s="20">
        <v>62</v>
      </c>
      <c r="I8" s="18">
        <v>0</v>
      </c>
      <c r="J8" s="20">
        <v>68</v>
      </c>
      <c r="K8" s="20">
        <v>45</v>
      </c>
      <c r="L8" s="20">
        <v>175</v>
      </c>
    </row>
    <row r="9" spans="1:12" ht="23.25" customHeight="1" x14ac:dyDescent="0.2">
      <c r="A9" s="17" t="s">
        <v>26</v>
      </c>
      <c r="B9" s="18">
        <v>13</v>
      </c>
      <c r="C9" s="19">
        <v>1507</v>
      </c>
      <c r="D9" s="19">
        <v>1581</v>
      </c>
      <c r="E9" s="20">
        <v>1480</v>
      </c>
      <c r="F9" s="72">
        <f>D9-E9-I9-J9-K9</f>
        <v>17</v>
      </c>
      <c r="G9" s="22"/>
      <c r="H9" s="20">
        <v>0</v>
      </c>
      <c r="I9" s="18">
        <v>28</v>
      </c>
      <c r="J9" s="20">
        <v>56</v>
      </c>
      <c r="K9" s="20">
        <v>0</v>
      </c>
      <c r="L9" s="20">
        <v>84</v>
      </c>
    </row>
    <row r="10" spans="1:12" ht="23.25" customHeight="1" x14ac:dyDescent="0.2">
      <c r="A10" s="17" t="s">
        <v>27</v>
      </c>
      <c r="B10" s="18">
        <v>22</v>
      </c>
      <c r="C10" s="19">
        <v>2243</v>
      </c>
      <c r="D10" s="19">
        <v>1956</v>
      </c>
      <c r="E10" s="20">
        <v>1925</v>
      </c>
      <c r="F10" s="72">
        <f t="shared" ref="F10:F50" si="0">D10-E10-I10-J10-K10</f>
        <v>0</v>
      </c>
      <c r="G10" s="22"/>
      <c r="H10" s="20">
        <v>0</v>
      </c>
      <c r="I10" s="18">
        <v>0</v>
      </c>
      <c r="J10" s="20">
        <v>10</v>
      </c>
      <c r="K10" s="20">
        <v>21</v>
      </c>
      <c r="L10" s="20">
        <v>31</v>
      </c>
    </row>
    <row r="11" spans="1:12" ht="23.25" customHeight="1" x14ac:dyDescent="0.2">
      <c r="A11" s="17" t="s">
        <v>28</v>
      </c>
      <c r="B11" s="86">
        <v>54</v>
      </c>
      <c r="C11" s="19">
        <v>3597</v>
      </c>
      <c r="D11" s="19">
        <v>3970</v>
      </c>
      <c r="E11" s="20">
        <v>3778</v>
      </c>
      <c r="F11" s="72">
        <f t="shared" si="0"/>
        <v>0</v>
      </c>
      <c r="G11" s="22"/>
      <c r="H11" s="20">
        <v>0</v>
      </c>
      <c r="I11" s="18">
        <v>60</v>
      </c>
      <c r="J11" s="20">
        <v>113</v>
      </c>
      <c r="K11" s="20">
        <v>19</v>
      </c>
      <c r="L11" s="20">
        <v>192</v>
      </c>
    </row>
    <row r="12" spans="1:12" ht="23.25" customHeight="1" x14ac:dyDescent="0.2">
      <c r="A12" s="17" t="s">
        <v>29</v>
      </c>
      <c r="B12" s="86">
        <v>92</v>
      </c>
      <c r="C12" s="19">
        <v>6768</v>
      </c>
      <c r="D12" s="19">
        <v>6850</v>
      </c>
      <c r="E12" s="20">
        <v>6500</v>
      </c>
      <c r="F12" s="72">
        <f t="shared" si="0"/>
        <v>0</v>
      </c>
      <c r="G12" s="22"/>
      <c r="H12" s="20">
        <v>52</v>
      </c>
      <c r="I12" s="18">
        <v>55</v>
      </c>
      <c r="J12" s="20">
        <v>112</v>
      </c>
      <c r="K12" s="20">
        <v>183</v>
      </c>
      <c r="L12" s="20">
        <v>402</v>
      </c>
    </row>
    <row r="13" spans="1:12" ht="23.25" customHeight="1" x14ac:dyDescent="0.2">
      <c r="A13" s="17" t="s">
        <v>30</v>
      </c>
      <c r="B13" s="18">
        <v>20</v>
      </c>
      <c r="C13" s="19">
        <v>2489</v>
      </c>
      <c r="D13" s="19">
        <v>2351</v>
      </c>
      <c r="E13" s="20">
        <v>2297</v>
      </c>
      <c r="F13" s="72">
        <f t="shared" si="0"/>
        <v>0</v>
      </c>
      <c r="G13" s="22"/>
      <c r="H13" s="20">
        <v>0</v>
      </c>
      <c r="I13" s="18">
        <v>29</v>
      </c>
      <c r="J13" s="20">
        <v>24</v>
      </c>
      <c r="K13" s="20">
        <v>1</v>
      </c>
      <c r="L13" s="20">
        <v>54</v>
      </c>
    </row>
    <row r="14" spans="1:12" ht="23.25" customHeight="1" x14ac:dyDescent="0.2">
      <c r="A14" s="17" t="s">
        <v>31</v>
      </c>
      <c r="B14" s="18">
        <v>21</v>
      </c>
      <c r="C14" s="19">
        <v>2146</v>
      </c>
      <c r="D14" s="19">
        <v>2075</v>
      </c>
      <c r="E14" s="20">
        <v>2034</v>
      </c>
      <c r="F14" s="72">
        <f t="shared" si="0"/>
        <v>0</v>
      </c>
      <c r="G14" s="22"/>
      <c r="H14" s="20">
        <v>0</v>
      </c>
      <c r="I14" s="18">
        <v>2</v>
      </c>
      <c r="J14" s="20">
        <v>21</v>
      </c>
      <c r="K14" s="20">
        <v>18</v>
      </c>
      <c r="L14" s="20">
        <v>41</v>
      </c>
    </row>
    <row r="15" spans="1:12" ht="23.25" customHeight="1" x14ac:dyDescent="0.2">
      <c r="A15" s="17" t="s">
        <v>33</v>
      </c>
      <c r="B15" s="18">
        <v>24</v>
      </c>
      <c r="C15" s="19">
        <v>1902</v>
      </c>
      <c r="D15" s="19">
        <v>1847</v>
      </c>
      <c r="E15" s="20">
        <v>1838</v>
      </c>
      <c r="F15" s="72">
        <f t="shared" si="0"/>
        <v>0</v>
      </c>
      <c r="G15" s="22"/>
      <c r="H15" s="20">
        <v>0</v>
      </c>
      <c r="I15" s="18">
        <v>0</v>
      </c>
      <c r="J15" s="20">
        <v>9</v>
      </c>
      <c r="K15" s="20">
        <v>0</v>
      </c>
      <c r="L15" s="20">
        <v>9</v>
      </c>
    </row>
    <row r="16" spans="1:12" ht="23.25" customHeight="1" x14ac:dyDescent="0.2">
      <c r="A16" s="17" t="s">
        <v>34</v>
      </c>
      <c r="B16" s="18">
        <v>22</v>
      </c>
      <c r="C16" s="19">
        <v>2194</v>
      </c>
      <c r="D16" s="19">
        <v>2267</v>
      </c>
      <c r="E16" s="20">
        <v>2167</v>
      </c>
      <c r="F16" s="72">
        <f t="shared" si="0"/>
        <v>0</v>
      </c>
      <c r="G16" s="22"/>
      <c r="H16" s="20">
        <v>0</v>
      </c>
      <c r="I16" s="18">
        <v>5</v>
      </c>
      <c r="J16" s="20">
        <v>51</v>
      </c>
      <c r="K16" s="20">
        <v>44</v>
      </c>
      <c r="L16" s="20">
        <v>100</v>
      </c>
    </row>
    <row r="17" spans="1:12" ht="23.25" customHeight="1" x14ac:dyDescent="0.2">
      <c r="A17" s="17" t="s">
        <v>35</v>
      </c>
      <c r="B17" s="18">
        <v>35</v>
      </c>
      <c r="C17" s="19">
        <v>2715</v>
      </c>
      <c r="D17" s="19">
        <v>2603</v>
      </c>
      <c r="E17" s="20">
        <v>2553</v>
      </c>
      <c r="F17" s="72">
        <f t="shared" si="0"/>
        <v>0</v>
      </c>
      <c r="G17" s="22"/>
      <c r="H17" s="20">
        <v>0</v>
      </c>
      <c r="I17" s="18">
        <v>14</v>
      </c>
      <c r="J17" s="20">
        <v>36</v>
      </c>
      <c r="K17" s="20">
        <v>0</v>
      </c>
      <c r="L17" s="20">
        <v>50</v>
      </c>
    </row>
    <row r="18" spans="1:12" ht="23.25" customHeight="1" x14ac:dyDescent="0.2">
      <c r="A18" s="17" t="s">
        <v>36</v>
      </c>
      <c r="B18" s="18">
        <v>44</v>
      </c>
      <c r="C18" s="19">
        <v>4254</v>
      </c>
      <c r="D18" s="19">
        <v>4231</v>
      </c>
      <c r="E18" s="20">
        <v>4031</v>
      </c>
      <c r="F18" s="72">
        <f t="shared" si="0"/>
        <v>16</v>
      </c>
      <c r="G18" s="22"/>
      <c r="H18" s="20">
        <v>0</v>
      </c>
      <c r="I18" s="18">
        <v>9</v>
      </c>
      <c r="J18" s="20">
        <v>113</v>
      </c>
      <c r="K18" s="20">
        <v>62</v>
      </c>
      <c r="L18" s="20">
        <v>184</v>
      </c>
    </row>
    <row r="19" spans="1:12" ht="23.25" customHeight="1" x14ac:dyDescent="0.2">
      <c r="A19" s="17" t="s">
        <v>37</v>
      </c>
      <c r="B19" s="18">
        <v>45</v>
      </c>
      <c r="C19" s="19">
        <v>2864</v>
      </c>
      <c r="D19" s="19">
        <v>2964</v>
      </c>
      <c r="E19" s="20">
        <v>2792</v>
      </c>
      <c r="F19" s="72">
        <f t="shared" si="0"/>
        <v>0</v>
      </c>
      <c r="G19" s="22"/>
      <c r="H19" s="20">
        <v>0</v>
      </c>
      <c r="I19" s="18">
        <v>0</v>
      </c>
      <c r="J19" s="20">
        <v>92</v>
      </c>
      <c r="K19" s="20">
        <v>80</v>
      </c>
      <c r="L19" s="20">
        <v>172</v>
      </c>
    </row>
    <row r="20" spans="1:12" ht="23.25" customHeight="1" x14ac:dyDescent="0.2">
      <c r="A20" s="17" t="s">
        <v>38</v>
      </c>
      <c r="B20" s="18">
        <v>15</v>
      </c>
      <c r="C20" s="19">
        <v>1396</v>
      </c>
      <c r="D20" s="19">
        <v>1402</v>
      </c>
      <c r="E20" s="20">
        <v>1362</v>
      </c>
      <c r="F20" s="72">
        <f t="shared" si="0"/>
        <v>0</v>
      </c>
      <c r="G20" s="22"/>
      <c r="H20" s="20">
        <v>0</v>
      </c>
      <c r="I20" s="18">
        <v>0</v>
      </c>
      <c r="J20" s="20">
        <v>32</v>
      </c>
      <c r="K20" s="20">
        <v>8</v>
      </c>
      <c r="L20" s="20">
        <v>40</v>
      </c>
    </row>
    <row r="21" spans="1:12" ht="23.25" customHeight="1" x14ac:dyDescent="0.2">
      <c r="A21" s="17" t="s">
        <v>39</v>
      </c>
      <c r="B21" s="18">
        <v>20</v>
      </c>
      <c r="C21" s="19">
        <v>2177</v>
      </c>
      <c r="D21" s="19">
        <v>2137</v>
      </c>
      <c r="E21" s="20">
        <v>2017</v>
      </c>
      <c r="F21" s="72">
        <f t="shared" si="0"/>
        <v>0</v>
      </c>
      <c r="G21" s="22"/>
      <c r="H21" s="20">
        <v>0</v>
      </c>
      <c r="I21" s="18">
        <v>48</v>
      </c>
      <c r="J21" s="20">
        <v>57</v>
      </c>
      <c r="K21" s="20">
        <v>15</v>
      </c>
      <c r="L21" s="20">
        <v>120</v>
      </c>
    </row>
    <row r="22" spans="1:12" ht="23.25" customHeight="1" x14ac:dyDescent="0.2">
      <c r="A22" s="17" t="s">
        <v>40</v>
      </c>
      <c r="B22" s="18">
        <v>41</v>
      </c>
      <c r="C22" s="19">
        <v>2591</v>
      </c>
      <c r="D22" s="19">
        <v>2128</v>
      </c>
      <c r="E22" s="20">
        <v>2094</v>
      </c>
      <c r="F22" s="72">
        <f t="shared" si="0"/>
        <v>0</v>
      </c>
      <c r="G22" s="22"/>
      <c r="H22" s="20">
        <v>0</v>
      </c>
      <c r="I22" s="18">
        <v>0</v>
      </c>
      <c r="J22" s="20">
        <v>22</v>
      </c>
      <c r="K22" s="20">
        <v>12</v>
      </c>
      <c r="L22" s="20">
        <v>34</v>
      </c>
    </row>
    <row r="23" spans="1:12" ht="23.25" customHeight="1" x14ac:dyDescent="0.2">
      <c r="A23" s="17" t="s">
        <v>41</v>
      </c>
      <c r="B23" s="18">
        <v>29</v>
      </c>
      <c r="C23" s="19">
        <v>2369</v>
      </c>
      <c r="D23" s="19">
        <v>2506</v>
      </c>
      <c r="E23" s="20">
        <v>2316</v>
      </c>
      <c r="F23" s="72">
        <f t="shared" si="0"/>
        <v>27</v>
      </c>
      <c r="G23" s="22"/>
      <c r="H23" s="20">
        <v>0</v>
      </c>
      <c r="I23" s="18">
        <v>0</v>
      </c>
      <c r="J23" s="20">
        <v>102</v>
      </c>
      <c r="K23" s="20">
        <v>61</v>
      </c>
      <c r="L23" s="20">
        <v>163</v>
      </c>
    </row>
    <row r="24" spans="1:12" ht="23.25" customHeight="1" x14ac:dyDescent="0.2">
      <c r="A24" s="17" t="s">
        <v>42</v>
      </c>
      <c r="B24" s="18">
        <v>10</v>
      </c>
      <c r="C24" s="19">
        <v>1244</v>
      </c>
      <c r="D24" s="19">
        <v>1458</v>
      </c>
      <c r="E24" s="20">
        <v>1406</v>
      </c>
      <c r="F24" s="72">
        <f t="shared" si="0"/>
        <v>0</v>
      </c>
      <c r="G24" s="22"/>
      <c r="H24" s="20">
        <v>0</v>
      </c>
      <c r="I24" s="18">
        <v>22</v>
      </c>
      <c r="J24" s="20">
        <v>18</v>
      </c>
      <c r="K24" s="20">
        <v>12</v>
      </c>
      <c r="L24" s="20">
        <v>52</v>
      </c>
    </row>
    <row r="25" spans="1:12" ht="23.25" customHeight="1" x14ac:dyDescent="0.2">
      <c r="A25" s="17" t="s">
        <v>43</v>
      </c>
      <c r="B25" s="18">
        <v>19</v>
      </c>
      <c r="C25" s="19">
        <v>1406</v>
      </c>
      <c r="D25" s="19">
        <v>1326</v>
      </c>
      <c r="E25" s="20">
        <v>1272</v>
      </c>
      <c r="F25" s="72">
        <f t="shared" si="0"/>
        <v>11</v>
      </c>
      <c r="G25" s="22"/>
      <c r="H25" s="20">
        <v>0</v>
      </c>
      <c r="I25" s="18">
        <v>0</v>
      </c>
      <c r="J25" s="20">
        <v>28</v>
      </c>
      <c r="K25" s="20">
        <v>15</v>
      </c>
      <c r="L25" s="20">
        <v>43</v>
      </c>
    </row>
    <row r="26" spans="1:12" ht="23.25" customHeight="1" x14ac:dyDescent="0.2">
      <c r="A26" s="17" t="s">
        <v>44</v>
      </c>
      <c r="B26" s="18">
        <v>10</v>
      </c>
      <c r="C26" s="19">
        <v>1069</v>
      </c>
      <c r="D26" s="19">
        <v>1005</v>
      </c>
      <c r="E26" s="20">
        <v>949</v>
      </c>
      <c r="F26" s="72">
        <f t="shared" si="0"/>
        <v>0</v>
      </c>
      <c r="G26" s="22"/>
      <c r="H26" s="20">
        <v>0</v>
      </c>
      <c r="I26" s="18">
        <v>15</v>
      </c>
      <c r="J26" s="20">
        <v>41</v>
      </c>
      <c r="K26" s="20">
        <v>0</v>
      </c>
      <c r="L26" s="20">
        <v>56</v>
      </c>
    </row>
    <row r="27" spans="1:12" ht="23.25" customHeight="1" x14ac:dyDescent="0.2">
      <c r="A27" s="17" t="s">
        <v>45</v>
      </c>
      <c r="B27" s="18">
        <v>18</v>
      </c>
      <c r="C27" s="19">
        <v>1257</v>
      </c>
      <c r="D27" s="19">
        <v>1291</v>
      </c>
      <c r="E27" s="20">
        <v>1214</v>
      </c>
      <c r="F27" s="72">
        <f t="shared" si="0"/>
        <v>4</v>
      </c>
      <c r="G27" s="22"/>
      <c r="H27" s="20">
        <v>0</v>
      </c>
      <c r="I27" s="18">
        <v>0</v>
      </c>
      <c r="J27" s="20">
        <v>73</v>
      </c>
      <c r="K27" s="20">
        <v>0</v>
      </c>
      <c r="L27" s="20">
        <v>73</v>
      </c>
    </row>
    <row r="28" spans="1:12" ht="23.25" customHeight="1" x14ac:dyDescent="0.2">
      <c r="A28" s="17" t="s">
        <v>46</v>
      </c>
      <c r="B28" s="18">
        <v>25</v>
      </c>
      <c r="C28" s="19">
        <v>1653</v>
      </c>
      <c r="D28" s="19">
        <v>1662</v>
      </c>
      <c r="E28" s="20">
        <v>1630</v>
      </c>
      <c r="F28" s="72">
        <f t="shared" si="0"/>
        <v>0</v>
      </c>
      <c r="G28" s="22"/>
      <c r="H28" s="20">
        <v>0</v>
      </c>
      <c r="I28" s="18">
        <v>0</v>
      </c>
      <c r="J28" s="20">
        <v>32</v>
      </c>
      <c r="K28" s="20">
        <v>0</v>
      </c>
      <c r="L28" s="20">
        <v>32</v>
      </c>
    </row>
    <row r="29" spans="1:12" ht="23.25" customHeight="1" x14ac:dyDescent="0.2">
      <c r="A29" s="17" t="s">
        <v>47</v>
      </c>
      <c r="B29" s="18">
        <v>12</v>
      </c>
      <c r="C29" s="19">
        <v>1258</v>
      </c>
      <c r="D29" s="19">
        <v>1494</v>
      </c>
      <c r="E29" s="20">
        <v>1438</v>
      </c>
      <c r="F29" s="72">
        <f t="shared" si="0"/>
        <v>21</v>
      </c>
      <c r="G29" s="22"/>
      <c r="H29" s="20">
        <v>0</v>
      </c>
      <c r="I29" s="18">
        <v>0</v>
      </c>
      <c r="J29" s="20">
        <v>11</v>
      </c>
      <c r="K29" s="20">
        <v>24</v>
      </c>
      <c r="L29" s="20">
        <v>35</v>
      </c>
    </row>
    <row r="30" spans="1:12" ht="23.25" customHeight="1" x14ac:dyDescent="0.2">
      <c r="A30" s="17" t="s">
        <v>48</v>
      </c>
      <c r="B30" s="18">
        <v>9</v>
      </c>
      <c r="C30" s="19">
        <v>949</v>
      </c>
      <c r="D30" s="19">
        <v>771</v>
      </c>
      <c r="E30" s="20">
        <v>758</v>
      </c>
      <c r="F30" s="72">
        <f t="shared" si="0"/>
        <v>0</v>
      </c>
      <c r="G30" s="22"/>
      <c r="H30" s="20">
        <v>0</v>
      </c>
      <c r="I30" s="18">
        <v>0</v>
      </c>
      <c r="J30" s="20">
        <v>13</v>
      </c>
      <c r="K30" s="20">
        <v>0</v>
      </c>
      <c r="L30" s="20">
        <v>13</v>
      </c>
    </row>
    <row r="31" spans="1:12" ht="23.25" customHeight="1" x14ac:dyDescent="0.2">
      <c r="A31" s="17" t="s">
        <v>49</v>
      </c>
      <c r="B31" s="18">
        <v>11</v>
      </c>
      <c r="C31" s="19">
        <v>983</v>
      </c>
      <c r="D31" s="19">
        <v>949</v>
      </c>
      <c r="E31" s="20">
        <v>935</v>
      </c>
      <c r="F31" s="72">
        <f t="shared" si="0"/>
        <v>0</v>
      </c>
      <c r="G31" s="22"/>
      <c r="H31" s="20">
        <v>0</v>
      </c>
      <c r="I31" s="18">
        <v>0</v>
      </c>
      <c r="J31" s="20">
        <v>14</v>
      </c>
      <c r="K31" s="20">
        <v>0</v>
      </c>
      <c r="L31" s="20">
        <v>14</v>
      </c>
    </row>
    <row r="32" spans="1:12" ht="23.25" customHeight="1" x14ac:dyDescent="0.2">
      <c r="A32" s="17" t="s">
        <v>50</v>
      </c>
      <c r="B32" s="18">
        <v>2</v>
      </c>
      <c r="C32" s="19">
        <v>160</v>
      </c>
      <c r="D32" s="19">
        <v>143</v>
      </c>
      <c r="E32" s="20">
        <v>143</v>
      </c>
      <c r="F32" s="72">
        <f t="shared" si="0"/>
        <v>0</v>
      </c>
      <c r="G32" s="22"/>
      <c r="H32" s="20">
        <v>0</v>
      </c>
      <c r="I32" s="18">
        <v>0</v>
      </c>
      <c r="J32" s="20">
        <v>0</v>
      </c>
      <c r="K32" s="20">
        <v>0</v>
      </c>
      <c r="L32" s="20">
        <v>0</v>
      </c>
    </row>
    <row r="33" spans="1:12" ht="23.25" customHeight="1" x14ac:dyDescent="0.2">
      <c r="A33" s="17" t="s">
        <v>51</v>
      </c>
      <c r="B33" s="18">
        <v>2</v>
      </c>
      <c r="C33" s="19">
        <v>229</v>
      </c>
      <c r="D33" s="19">
        <v>76</v>
      </c>
      <c r="E33" s="20">
        <v>76</v>
      </c>
      <c r="F33" s="72">
        <f t="shared" si="0"/>
        <v>0</v>
      </c>
      <c r="G33" s="22"/>
      <c r="H33" s="20">
        <v>0</v>
      </c>
      <c r="I33" s="18">
        <v>0</v>
      </c>
      <c r="J33" s="20">
        <v>0</v>
      </c>
      <c r="K33" s="20">
        <v>0</v>
      </c>
      <c r="L33" s="20">
        <v>0</v>
      </c>
    </row>
    <row r="34" spans="1:12" ht="23.25" customHeight="1" x14ac:dyDescent="0.2">
      <c r="A34" s="17" t="s">
        <v>52</v>
      </c>
      <c r="B34" s="18">
        <v>4</v>
      </c>
      <c r="C34" s="19">
        <v>459</v>
      </c>
      <c r="D34" s="19">
        <v>370</v>
      </c>
      <c r="E34" s="20">
        <v>365</v>
      </c>
      <c r="F34" s="72">
        <f t="shared" si="0"/>
        <v>0</v>
      </c>
      <c r="G34" s="22"/>
      <c r="H34" s="20">
        <v>0</v>
      </c>
      <c r="I34" s="18">
        <v>0</v>
      </c>
      <c r="J34" s="20">
        <v>5</v>
      </c>
      <c r="K34" s="20">
        <v>0</v>
      </c>
      <c r="L34" s="20">
        <v>5</v>
      </c>
    </row>
    <row r="35" spans="1:12" ht="23.25" customHeight="1" x14ac:dyDescent="0.2">
      <c r="A35" s="17" t="s">
        <v>53</v>
      </c>
      <c r="B35" s="18">
        <v>9</v>
      </c>
      <c r="C35" s="19">
        <v>1093</v>
      </c>
      <c r="D35" s="19">
        <v>1195</v>
      </c>
      <c r="E35" s="20">
        <v>1173</v>
      </c>
      <c r="F35" s="72">
        <f t="shared" si="0"/>
        <v>0</v>
      </c>
      <c r="G35" s="22"/>
      <c r="H35" s="20">
        <v>0</v>
      </c>
      <c r="I35" s="18">
        <v>0</v>
      </c>
      <c r="J35" s="20">
        <v>22</v>
      </c>
      <c r="K35" s="20">
        <v>0</v>
      </c>
      <c r="L35" s="20">
        <v>22</v>
      </c>
    </row>
    <row r="36" spans="1:12" ht="23.25" customHeight="1" x14ac:dyDescent="0.2">
      <c r="A36" s="17" t="s">
        <v>54</v>
      </c>
      <c r="B36" s="18">
        <v>1</v>
      </c>
      <c r="C36" s="19">
        <v>180</v>
      </c>
      <c r="D36" s="19">
        <v>215</v>
      </c>
      <c r="E36" s="20">
        <v>215</v>
      </c>
      <c r="F36" s="72">
        <f t="shared" si="0"/>
        <v>0</v>
      </c>
      <c r="G36" s="22"/>
      <c r="H36" s="20">
        <v>0</v>
      </c>
      <c r="I36" s="18">
        <v>0</v>
      </c>
      <c r="J36" s="20">
        <v>0</v>
      </c>
      <c r="K36" s="20">
        <v>0</v>
      </c>
      <c r="L36" s="20">
        <v>0</v>
      </c>
    </row>
    <row r="37" spans="1:12" ht="23.25" customHeight="1" x14ac:dyDescent="0.2">
      <c r="A37" s="17" t="s">
        <v>55</v>
      </c>
      <c r="B37" s="18">
        <v>4</v>
      </c>
      <c r="C37" s="19">
        <v>256</v>
      </c>
      <c r="D37" s="19">
        <v>190</v>
      </c>
      <c r="E37" s="20">
        <v>190</v>
      </c>
      <c r="F37" s="72">
        <f t="shared" si="0"/>
        <v>0</v>
      </c>
      <c r="G37" s="22"/>
      <c r="H37" s="20">
        <v>0</v>
      </c>
      <c r="I37" s="18">
        <v>0</v>
      </c>
      <c r="J37" s="20">
        <v>0</v>
      </c>
      <c r="K37" s="20">
        <v>0</v>
      </c>
      <c r="L37" s="20">
        <v>0</v>
      </c>
    </row>
    <row r="38" spans="1:12" ht="23.25" customHeight="1" x14ac:dyDescent="0.2">
      <c r="A38" s="17" t="s">
        <v>56</v>
      </c>
      <c r="B38" s="18">
        <v>3</v>
      </c>
      <c r="C38" s="19">
        <v>280</v>
      </c>
      <c r="D38" s="19">
        <v>273</v>
      </c>
      <c r="E38" s="20">
        <v>273</v>
      </c>
      <c r="F38" s="72">
        <f t="shared" si="0"/>
        <v>0</v>
      </c>
      <c r="G38" s="22"/>
      <c r="H38" s="20">
        <v>0</v>
      </c>
      <c r="I38" s="18">
        <v>0</v>
      </c>
      <c r="J38" s="20">
        <v>0</v>
      </c>
      <c r="K38" s="20">
        <v>0</v>
      </c>
      <c r="L38" s="20">
        <v>0</v>
      </c>
    </row>
    <row r="39" spans="1:12" ht="23.25" customHeight="1" x14ac:dyDescent="0.2">
      <c r="A39" s="17" t="s">
        <v>57</v>
      </c>
      <c r="B39" s="18">
        <v>2</v>
      </c>
      <c r="C39" s="19">
        <v>270</v>
      </c>
      <c r="D39" s="19">
        <v>307</v>
      </c>
      <c r="E39" s="20">
        <v>307</v>
      </c>
      <c r="F39" s="72">
        <f t="shared" si="0"/>
        <v>0</v>
      </c>
      <c r="G39" s="22"/>
      <c r="H39" s="20">
        <v>0</v>
      </c>
      <c r="I39" s="18">
        <v>0</v>
      </c>
      <c r="J39" s="20">
        <v>0</v>
      </c>
      <c r="K39" s="20">
        <v>0</v>
      </c>
      <c r="L39" s="20">
        <v>0</v>
      </c>
    </row>
    <row r="40" spans="1:12" ht="23.25" customHeight="1" thickBot="1" x14ac:dyDescent="0.25">
      <c r="A40" s="24" t="s">
        <v>58</v>
      </c>
      <c r="B40" s="25">
        <v>1</v>
      </c>
      <c r="C40" s="26">
        <v>80</v>
      </c>
      <c r="D40" s="73">
        <v>76</v>
      </c>
      <c r="E40" s="28">
        <v>76</v>
      </c>
      <c r="F40" s="74">
        <f t="shared" si="0"/>
        <v>0</v>
      </c>
      <c r="G40" s="22"/>
      <c r="H40" s="20">
        <v>0</v>
      </c>
      <c r="I40" s="18">
        <v>0</v>
      </c>
      <c r="J40" s="20">
        <v>0</v>
      </c>
      <c r="K40" s="20">
        <v>0</v>
      </c>
      <c r="L40" s="20">
        <v>0</v>
      </c>
    </row>
    <row r="41" spans="1:12" s="35" customFormat="1" ht="23.25" customHeight="1" thickTop="1" thickBot="1" x14ac:dyDescent="0.25">
      <c r="A41" s="29" t="s">
        <v>111</v>
      </c>
      <c r="B41" s="30">
        <f>SUM(B7:B40)</f>
        <v>715</v>
      </c>
      <c r="C41" s="30">
        <f>SUM(C7:C40)</f>
        <v>60474</v>
      </c>
      <c r="D41" s="31">
        <f>SUM(D7:D40)</f>
        <v>60296</v>
      </c>
      <c r="E41" s="31">
        <f>SUM(E7:E40)</f>
        <v>57864</v>
      </c>
      <c r="F41" s="30">
        <f>SUM(F7:F40)</f>
        <v>121</v>
      </c>
      <c r="G41" s="33"/>
      <c r="H41" s="31">
        <f>SUM(H7:H40)</f>
        <v>114</v>
      </c>
      <c r="I41" s="31">
        <f>SUM(I7:I40)</f>
        <v>287</v>
      </c>
      <c r="J41" s="31">
        <f>SUM(J7:J40)</f>
        <v>1404</v>
      </c>
      <c r="K41" s="31">
        <f>SUM(K7:K40)</f>
        <v>620</v>
      </c>
      <c r="L41" s="34">
        <f t="shared" ref="L41:L51" si="1">SUM(H41:K41)</f>
        <v>2425</v>
      </c>
    </row>
    <row r="42" spans="1:12" ht="23.25" customHeight="1" thickTop="1" x14ac:dyDescent="0.2">
      <c r="A42" s="36" t="s">
        <v>60</v>
      </c>
      <c r="B42" s="37">
        <v>1044</v>
      </c>
      <c r="C42" s="37">
        <v>65351</v>
      </c>
      <c r="D42" s="89">
        <v>57278</v>
      </c>
      <c r="E42" s="37">
        <v>55401</v>
      </c>
      <c r="F42" s="37">
        <f t="shared" si="0"/>
        <v>4</v>
      </c>
      <c r="G42" s="33"/>
      <c r="H42" s="37">
        <v>0</v>
      </c>
      <c r="I42" s="37">
        <v>176</v>
      </c>
      <c r="J42" s="37">
        <v>769</v>
      </c>
      <c r="K42" s="37">
        <v>928</v>
      </c>
      <c r="L42" s="39">
        <v>1873</v>
      </c>
    </row>
    <row r="43" spans="1:12" ht="23.25" customHeight="1" x14ac:dyDescent="0.2">
      <c r="A43" s="17" t="s">
        <v>61</v>
      </c>
      <c r="B43" s="37">
        <v>258</v>
      </c>
      <c r="C43" s="37">
        <v>21212</v>
      </c>
      <c r="D43" s="89">
        <v>19438</v>
      </c>
      <c r="E43" s="37">
        <v>18977</v>
      </c>
      <c r="F43" s="47">
        <f t="shared" si="0"/>
        <v>0</v>
      </c>
      <c r="G43" s="33"/>
      <c r="H43" s="37">
        <v>0</v>
      </c>
      <c r="I43" s="37">
        <v>66</v>
      </c>
      <c r="J43" s="37">
        <v>263</v>
      </c>
      <c r="K43" s="37">
        <v>132</v>
      </c>
      <c r="L43" s="39">
        <v>461</v>
      </c>
    </row>
    <row r="44" spans="1:12" ht="23.25" customHeight="1" x14ac:dyDescent="0.2">
      <c r="A44" s="17" t="s">
        <v>62</v>
      </c>
      <c r="B44" s="37">
        <v>126</v>
      </c>
      <c r="C44" s="37">
        <v>7441</v>
      </c>
      <c r="D44" s="89">
        <v>7420</v>
      </c>
      <c r="E44" s="37">
        <v>7004</v>
      </c>
      <c r="F44" s="47">
        <f t="shared" si="0"/>
        <v>0</v>
      </c>
      <c r="G44" s="33"/>
      <c r="H44" s="37">
        <v>72</v>
      </c>
      <c r="I44" s="37">
        <v>0</v>
      </c>
      <c r="J44" s="37">
        <v>377</v>
      </c>
      <c r="K44" s="37">
        <v>39</v>
      </c>
      <c r="L44" s="39">
        <v>488</v>
      </c>
    </row>
    <row r="45" spans="1:12" ht="23.25" customHeight="1" x14ac:dyDescent="0.2">
      <c r="A45" s="41" t="s">
        <v>63</v>
      </c>
      <c r="B45" s="37">
        <v>174</v>
      </c>
      <c r="C45" s="37">
        <v>9854</v>
      </c>
      <c r="D45" s="89">
        <v>9483</v>
      </c>
      <c r="E45" s="37">
        <v>9084</v>
      </c>
      <c r="F45" s="47">
        <f t="shared" si="0"/>
        <v>0</v>
      </c>
      <c r="G45" s="33"/>
      <c r="H45" s="37">
        <v>15</v>
      </c>
      <c r="I45" s="37">
        <v>129</v>
      </c>
      <c r="J45" s="37">
        <v>77</v>
      </c>
      <c r="K45" s="37">
        <v>193</v>
      </c>
      <c r="L45" s="39">
        <v>414</v>
      </c>
    </row>
    <row r="46" spans="1:12" ht="23.25" customHeight="1" x14ac:dyDescent="0.2">
      <c r="A46" s="41" t="s">
        <v>64</v>
      </c>
      <c r="B46" s="37">
        <v>139</v>
      </c>
      <c r="C46" s="37">
        <v>8964</v>
      </c>
      <c r="D46" s="89">
        <v>9094</v>
      </c>
      <c r="E46" s="37">
        <v>8720</v>
      </c>
      <c r="F46" s="47">
        <f t="shared" si="0"/>
        <v>0</v>
      </c>
      <c r="G46" s="33"/>
      <c r="H46" s="37">
        <v>84</v>
      </c>
      <c r="I46" s="37">
        <v>16</v>
      </c>
      <c r="J46" s="37">
        <v>180</v>
      </c>
      <c r="K46" s="37">
        <v>178</v>
      </c>
      <c r="L46" s="39">
        <v>458</v>
      </c>
    </row>
    <row r="47" spans="1:12" ht="23.25" customHeight="1" x14ac:dyDescent="0.2">
      <c r="A47" s="17" t="s">
        <v>65</v>
      </c>
      <c r="B47" s="37">
        <v>106</v>
      </c>
      <c r="C47" s="37">
        <v>8099</v>
      </c>
      <c r="D47" s="89">
        <v>8465</v>
      </c>
      <c r="E47" s="37">
        <v>8200</v>
      </c>
      <c r="F47" s="47">
        <f t="shared" si="0"/>
        <v>9</v>
      </c>
      <c r="G47" s="33"/>
      <c r="H47" s="37">
        <v>8</v>
      </c>
      <c r="I47" s="37">
        <v>2</v>
      </c>
      <c r="J47" s="37">
        <v>254</v>
      </c>
      <c r="K47" s="37">
        <v>0</v>
      </c>
      <c r="L47" s="39">
        <v>264</v>
      </c>
    </row>
    <row r="48" spans="1:12" ht="23.25" customHeight="1" x14ac:dyDescent="0.2">
      <c r="A48" s="36" t="s">
        <v>66</v>
      </c>
      <c r="B48" s="37">
        <v>66</v>
      </c>
      <c r="C48" s="37">
        <v>6633</v>
      </c>
      <c r="D48" s="89">
        <v>6316</v>
      </c>
      <c r="E48" s="37">
        <v>6184</v>
      </c>
      <c r="F48" s="47">
        <f t="shared" si="0"/>
        <v>0</v>
      </c>
      <c r="G48" s="22"/>
      <c r="H48" s="37">
        <v>6</v>
      </c>
      <c r="I48" s="37">
        <v>0</v>
      </c>
      <c r="J48" s="37">
        <v>132</v>
      </c>
      <c r="K48" s="37">
        <v>0</v>
      </c>
      <c r="L48" s="39">
        <v>138</v>
      </c>
    </row>
    <row r="49" spans="1:12" ht="23.25" customHeight="1" x14ac:dyDescent="0.2">
      <c r="A49" s="17" t="s">
        <v>32</v>
      </c>
      <c r="B49" s="18">
        <v>53</v>
      </c>
      <c r="C49" s="19">
        <v>4644</v>
      </c>
      <c r="D49" s="119">
        <v>4524</v>
      </c>
      <c r="E49" s="20">
        <v>4433</v>
      </c>
      <c r="F49" s="47">
        <f t="shared" si="0"/>
        <v>0</v>
      </c>
      <c r="G49" s="22"/>
      <c r="H49" s="20">
        <v>0</v>
      </c>
      <c r="I49" s="18">
        <v>1</v>
      </c>
      <c r="J49" s="20">
        <v>64</v>
      </c>
      <c r="K49" s="20">
        <v>26</v>
      </c>
      <c r="L49" s="39">
        <v>91</v>
      </c>
    </row>
    <row r="50" spans="1:12" ht="23.25" customHeight="1" thickBot="1" x14ac:dyDescent="0.25">
      <c r="A50" s="17" t="s">
        <v>25</v>
      </c>
      <c r="B50" s="18">
        <v>131</v>
      </c>
      <c r="C50" s="19">
        <v>8324</v>
      </c>
      <c r="D50" s="119">
        <v>8208</v>
      </c>
      <c r="E50" s="20">
        <v>7788</v>
      </c>
      <c r="F50" s="72">
        <f t="shared" si="0"/>
        <v>0</v>
      </c>
      <c r="G50" s="22"/>
      <c r="H50" s="20">
        <v>0</v>
      </c>
      <c r="I50" s="18">
        <v>10</v>
      </c>
      <c r="J50" s="20">
        <v>219</v>
      </c>
      <c r="K50" s="20">
        <v>191</v>
      </c>
      <c r="L50" s="20">
        <v>420</v>
      </c>
    </row>
    <row r="51" spans="1:12" ht="23.25" customHeight="1" thickTop="1" thickBot="1" x14ac:dyDescent="0.25">
      <c r="A51" s="29" t="s">
        <v>67</v>
      </c>
      <c r="B51" s="31">
        <f>SUM(B42:B50)</f>
        <v>2097</v>
      </c>
      <c r="C51" s="31">
        <f>SUM(C42:C50)</f>
        <v>140522</v>
      </c>
      <c r="D51" s="31">
        <f>SUM(D42:D50)</f>
        <v>130226</v>
      </c>
      <c r="E51" s="31">
        <f>SUM(E42:E50)</f>
        <v>125791</v>
      </c>
      <c r="F51" s="31">
        <f>SUM(F42:F50)</f>
        <v>13</v>
      </c>
      <c r="G51" s="33"/>
      <c r="H51" s="31">
        <f>SUM(H42:H50)</f>
        <v>185</v>
      </c>
      <c r="I51" s="31">
        <f>SUM(I42:I50)</f>
        <v>400</v>
      </c>
      <c r="J51" s="31">
        <f>SUM(J42:J50)</f>
        <v>2335</v>
      </c>
      <c r="K51" s="31">
        <f>SUM(K42:K50)</f>
        <v>1687</v>
      </c>
      <c r="L51" s="31">
        <f t="shared" si="1"/>
        <v>4607</v>
      </c>
    </row>
    <row r="52" spans="1:12" ht="23.25" customHeight="1" thickTop="1" thickBot="1" x14ac:dyDescent="0.25">
      <c r="A52" s="42" t="s">
        <v>68</v>
      </c>
      <c r="B52" s="31">
        <f>B51+B41</f>
        <v>2812</v>
      </c>
      <c r="C52" s="31">
        <f>C51+C41</f>
        <v>200996</v>
      </c>
      <c r="D52" s="31">
        <f>D51+D41</f>
        <v>190522</v>
      </c>
      <c r="E52" s="31">
        <f>E51+E41</f>
        <v>183655</v>
      </c>
      <c r="F52" s="31">
        <f>F51+F41</f>
        <v>134</v>
      </c>
      <c r="G52" s="33"/>
      <c r="H52" s="31">
        <f>SUM(H51,H41)</f>
        <v>299</v>
      </c>
      <c r="I52" s="31">
        <f>SUM(I51,I41)</f>
        <v>687</v>
      </c>
      <c r="J52" s="31">
        <f>SUM(J51,J41)</f>
        <v>3739</v>
      </c>
      <c r="K52" s="31">
        <f>SUM(K51,K41)</f>
        <v>2307</v>
      </c>
      <c r="L52" s="31">
        <f>SUM(L51,L41)</f>
        <v>7032</v>
      </c>
    </row>
    <row r="53" spans="1:12" ht="23.25" customHeight="1" thickTop="1" x14ac:dyDescent="0.2">
      <c r="A53" s="75" t="s">
        <v>120</v>
      </c>
      <c r="B53" s="89">
        <v>2740</v>
      </c>
      <c r="C53" s="89">
        <v>198072</v>
      </c>
      <c r="D53" s="89">
        <v>189346</v>
      </c>
      <c r="E53" s="89">
        <v>182431</v>
      </c>
      <c r="F53" s="89">
        <v>158</v>
      </c>
      <c r="G53" s="85"/>
      <c r="H53" s="89">
        <v>294</v>
      </c>
      <c r="I53" s="90">
        <v>615</v>
      </c>
      <c r="J53" s="90">
        <v>4314</v>
      </c>
      <c r="K53" s="89">
        <v>1828</v>
      </c>
      <c r="L53" s="107">
        <v>7051</v>
      </c>
    </row>
    <row r="54" spans="1:12" ht="23.25" customHeight="1" x14ac:dyDescent="0.2">
      <c r="A54" s="46" t="s">
        <v>121</v>
      </c>
      <c r="B54" s="138">
        <f>B52-B53</f>
        <v>72</v>
      </c>
      <c r="C54" s="86">
        <f>C52-C53</f>
        <v>2924</v>
      </c>
      <c r="D54" s="86">
        <f>D52-D53</f>
        <v>1176</v>
      </c>
      <c r="E54" s="86">
        <f>E52-E53</f>
        <v>1224</v>
      </c>
      <c r="F54" s="139">
        <f>F52-F53</f>
        <v>-24</v>
      </c>
      <c r="G54" s="85"/>
      <c r="H54" s="140">
        <f>H52-H53</f>
        <v>5</v>
      </c>
      <c r="I54" s="138">
        <f>I52-I53</f>
        <v>72</v>
      </c>
      <c r="J54" s="83">
        <f>J52-J53</f>
        <v>-575</v>
      </c>
      <c r="K54" s="83">
        <f>K52-K53</f>
        <v>479</v>
      </c>
      <c r="L54" s="83">
        <f>L52-L53</f>
        <v>-19</v>
      </c>
    </row>
    <row r="55" spans="1:12" x14ac:dyDescent="0.2">
      <c r="A55" s="53"/>
      <c r="B55" s="54"/>
      <c r="C55" s="55"/>
      <c r="D55" s="55"/>
      <c r="E55" s="55"/>
      <c r="F55" s="56"/>
      <c r="G55" s="55"/>
      <c r="H55" s="57"/>
      <c r="I55" s="58"/>
      <c r="J55" s="59"/>
      <c r="K55" s="55"/>
      <c r="L55" s="60"/>
    </row>
    <row r="56" spans="1:12" ht="22.5" customHeight="1" x14ac:dyDescent="0.2">
      <c r="A56" s="209" t="s">
        <v>71</v>
      </c>
      <c r="B56" s="210"/>
      <c r="C56" s="55"/>
      <c r="D56" s="55"/>
      <c r="E56" s="55"/>
      <c r="F56" s="61"/>
      <c r="G56" s="55"/>
      <c r="H56" s="57"/>
      <c r="I56" s="58"/>
      <c r="J56" s="58"/>
      <c r="K56" s="55"/>
      <c r="L56" s="23"/>
    </row>
    <row r="57" spans="1:12" ht="23.25" customHeight="1" x14ac:dyDescent="0.2">
      <c r="A57" s="62"/>
      <c r="B57" s="55"/>
      <c r="D57" s="55"/>
      <c r="E57" s="55"/>
      <c r="F57" s="61"/>
      <c r="G57" s="55"/>
      <c r="H57" s="57"/>
      <c r="I57" s="58"/>
      <c r="J57" s="58"/>
      <c r="K57" s="55"/>
      <c r="L57" s="23"/>
    </row>
    <row r="58" spans="1:12" ht="28.5" customHeight="1" x14ac:dyDescent="0.2">
      <c r="A58" s="63" t="s">
        <v>72</v>
      </c>
      <c r="B58" s="55"/>
      <c r="C58" s="55"/>
      <c r="D58" s="55"/>
      <c r="E58" s="55"/>
      <c r="F58" s="61"/>
      <c r="G58" s="55"/>
      <c r="H58" s="57"/>
      <c r="I58" s="58"/>
      <c r="J58" s="58"/>
      <c r="K58" s="55"/>
      <c r="L58" s="23"/>
    </row>
    <row r="59" spans="1:12" ht="214.5" customHeight="1" x14ac:dyDescent="0.2">
      <c r="A59" s="214" t="s">
        <v>83</v>
      </c>
      <c r="B59" s="214"/>
      <c r="C59" s="214"/>
      <c r="D59" s="214"/>
      <c r="E59" s="214"/>
      <c r="F59" s="214"/>
      <c r="G59" s="214"/>
      <c r="H59" s="214"/>
      <c r="I59" s="214"/>
      <c r="J59" s="214"/>
      <c r="K59" s="214"/>
      <c r="L59" s="214"/>
    </row>
    <row r="60" spans="1:12" ht="60.75" customHeight="1" x14ac:dyDescent="0.2">
      <c r="A60" s="214" t="s">
        <v>84</v>
      </c>
      <c r="B60" s="214"/>
      <c r="C60" s="214"/>
      <c r="D60" s="214"/>
      <c r="E60" s="214"/>
      <c r="F60" s="214"/>
      <c r="G60" s="214"/>
      <c r="H60" s="214"/>
      <c r="I60" s="214"/>
      <c r="J60" s="214"/>
      <c r="K60" s="214"/>
      <c r="L60" s="214"/>
    </row>
    <row r="61" spans="1:12" s="64" customFormat="1" ht="169.5" customHeight="1" x14ac:dyDescent="0.2">
      <c r="A61" s="213" t="s">
        <v>85</v>
      </c>
      <c r="B61" s="213"/>
      <c r="C61" s="213"/>
      <c r="D61" s="213"/>
      <c r="E61" s="213"/>
      <c r="F61" s="213"/>
      <c r="G61" s="213"/>
      <c r="H61" s="213"/>
      <c r="I61" s="213"/>
      <c r="J61" s="213"/>
      <c r="K61" s="213"/>
      <c r="L61" s="213"/>
    </row>
    <row r="62" spans="1:12" ht="20.25" customHeight="1" x14ac:dyDescent="0.2">
      <c r="A62" s="213" t="s">
        <v>76</v>
      </c>
      <c r="B62" s="213"/>
      <c r="C62" s="213"/>
      <c r="D62" s="213"/>
      <c r="E62" s="213"/>
      <c r="F62" s="213"/>
      <c r="G62" s="213"/>
      <c r="H62" s="213"/>
      <c r="I62" s="213"/>
      <c r="J62" s="213"/>
      <c r="K62" s="213"/>
      <c r="L62" s="213"/>
    </row>
    <row r="63" spans="1:12" s="64" customFormat="1" ht="20.25" customHeight="1" x14ac:dyDescent="0.2">
      <c r="A63" s="213" t="s">
        <v>77</v>
      </c>
      <c r="B63" s="213"/>
      <c r="C63" s="213"/>
      <c r="D63" s="213"/>
      <c r="E63" s="213"/>
      <c r="F63" s="213"/>
      <c r="G63" s="213"/>
      <c r="H63" s="213"/>
      <c r="I63" s="213"/>
      <c r="J63" s="213"/>
      <c r="K63" s="213"/>
      <c r="L63" s="213"/>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56" fitToHeight="2" orientation="portrait" r:id="rId1"/>
  <headerFooter alignWithMargins="0"/>
  <rowBreaks count="1" manualBreakCount="1">
    <brk id="5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4"/>
  <sheetViews>
    <sheetView view="pageBreakPreview" zoomScale="80" zoomScaleNormal="100" zoomScaleSheetLayoutView="80" workbookViewId="0">
      <selection activeCell="B44" sqref="B44"/>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
      <c r="B1" s="2"/>
      <c r="C1" s="2"/>
      <c r="D1" s="2"/>
      <c r="E1" s="2"/>
      <c r="F1" s="3"/>
      <c r="G1" s="3"/>
      <c r="H1" s="3"/>
      <c r="I1" s="2"/>
      <c r="J1" s="2"/>
      <c r="K1" s="207" t="s">
        <v>108</v>
      </c>
      <c r="L1" s="207"/>
    </row>
    <row r="2" spans="1:12" ht="14.4" x14ac:dyDescent="0.2">
      <c r="A2" s="207" t="s">
        <v>122</v>
      </c>
      <c r="B2" s="207"/>
      <c r="C2" s="207"/>
      <c r="D2" s="207"/>
      <c r="E2" s="207"/>
      <c r="F2" s="207"/>
      <c r="G2" s="207"/>
      <c r="H2" s="207"/>
      <c r="I2" s="207"/>
      <c r="J2" s="207"/>
      <c r="K2" s="207"/>
      <c r="L2" s="207"/>
    </row>
    <row r="3" spans="1:12" s="5" customFormat="1" ht="16.5" customHeight="1" x14ac:dyDescent="0.2">
      <c r="A3" s="208" t="s">
        <v>0</v>
      </c>
      <c r="B3" s="208"/>
      <c r="C3" s="208"/>
      <c r="D3" s="208"/>
      <c r="E3" s="208"/>
      <c r="F3" s="208"/>
      <c r="G3" s="208"/>
      <c r="H3" s="208"/>
      <c r="I3" s="208"/>
      <c r="J3" s="208"/>
      <c r="K3" s="208"/>
      <c r="L3" s="208"/>
    </row>
    <row r="4" spans="1:12" s="5" customFormat="1" ht="16.5" customHeight="1" x14ac:dyDescent="0.2">
      <c r="A4" s="6"/>
      <c r="B4" s="6"/>
      <c r="C4" s="6"/>
      <c r="D4" s="6"/>
      <c r="E4" s="6"/>
      <c r="F4" s="7"/>
      <c r="G4" s="7"/>
      <c r="H4" s="7"/>
      <c r="I4" s="6"/>
      <c r="J4" s="192" t="s">
        <v>116</v>
      </c>
      <c r="K4" s="192"/>
      <c r="L4" s="192"/>
    </row>
    <row r="5" spans="1:12" s="5" customFormat="1" ht="16.5" customHeight="1" x14ac:dyDescent="0.2">
      <c r="A5" s="193" t="s">
        <v>2</v>
      </c>
      <c r="B5" s="195" t="s">
        <v>3</v>
      </c>
      <c r="C5" s="197" t="s">
        <v>4</v>
      </c>
      <c r="D5" s="193" t="s">
        <v>5</v>
      </c>
      <c r="E5" s="193" t="s">
        <v>6</v>
      </c>
      <c r="F5" s="197" t="s">
        <v>7</v>
      </c>
      <c r="G5" s="137"/>
      <c r="H5" s="198" t="s">
        <v>8</v>
      </c>
      <c r="I5" s="199"/>
      <c r="J5" s="199"/>
      <c r="K5" s="199"/>
      <c r="L5" s="200"/>
    </row>
    <row r="6" spans="1:12" ht="81.75" customHeight="1" x14ac:dyDescent="0.2">
      <c r="A6" s="194"/>
      <c r="B6" s="196"/>
      <c r="C6" s="194"/>
      <c r="D6" s="194"/>
      <c r="E6" s="194"/>
      <c r="F6" s="195"/>
      <c r="G6" s="9"/>
      <c r="H6" s="67" t="s">
        <v>9</v>
      </c>
      <c r="I6" s="136" t="s">
        <v>10</v>
      </c>
      <c r="J6" s="136" t="s">
        <v>11</v>
      </c>
      <c r="K6" s="136" t="s">
        <v>12</v>
      </c>
      <c r="L6" s="136" t="s">
        <v>13</v>
      </c>
    </row>
    <row r="7" spans="1:12" ht="14.25" customHeight="1" x14ac:dyDescent="0.2">
      <c r="A7" s="68"/>
      <c r="B7" s="69" t="s">
        <v>14</v>
      </c>
      <c r="C7" s="69" t="s">
        <v>15</v>
      </c>
      <c r="D7" s="69" t="s">
        <v>16</v>
      </c>
      <c r="E7" s="69" t="s">
        <v>17</v>
      </c>
      <c r="F7" s="70" t="s">
        <v>18</v>
      </c>
      <c r="G7" s="15"/>
      <c r="H7" s="71" t="s">
        <v>110</v>
      </c>
      <c r="I7" s="71" t="s">
        <v>19</v>
      </c>
      <c r="J7" s="71" t="s">
        <v>20</v>
      </c>
      <c r="K7" s="71" t="s">
        <v>21</v>
      </c>
      <c r="L7" s="71" t="s">
        <v>22</v>
      </c>
    </row>
    <row r="8" spans="1:12" ht="23.25" customHeight="1" x14ac:dyDescent="0.2">
      <c r="A8" s="17" t="s">
        <v>23</v>
      </c>
      <c r="B8" s="18">
        <v>43</v>
      </c>
      <c r="C8" s="19">
        <v>4275</v>
      </c>
      <c r="D8" s="19">
        <v>4412</v>
      </c>
      <c r="E8" s="20">
        <v>4183</v>
      </c>
      <c r="F8" s="72">
        <v>16</v>
      </c>
      <c r="G8" s="22"/>
      <c r="H8" s="20">
        <v>0</v>
      </c>
      <c r="I8" s="18">
        <v>0</v>
      </c>
      <c r="J8" s="20">
        <v>213</v>
      </c>
      <c r="K8" s="20">
        <v>0</v>
      </c>
      <c r="L8" s="20">
        <v>213</v>
      </c>
    </row>
    <row r="9" spans="1:12" ht="23.25" customHeight="1" x14ac:dyDescent="0.2">
      <c r="A9" s="17" t="s">
        <v>24</v>
      </c>
      <c r="B9" s="18">
        <v>29</v>
      </c>
      <c r="C9" s="19">
        <v>1987</v>
      </c>
      <c r="D9" s="19">
        <v>2168</v>
      </c>
      <c r="E9" s="20">
        <v>2083</v>
      </c>
      <c r="F9" s="72">
        <v>0</v>
      </c>
      <c r="G9" s="22"/>
      <c r="H9" s="20">
        <v>77</v>
      </c>
      <c r="I9" s="18">
        <v>0</v>
      </c>
      <c r="J9" s="20">
        <v>57</v>
      </c>
      <c r="K9" s="20">
        <v>28</v>
      </c>
      <c r="L9" s="20">
        <v>162</v>
      </c>
    </row>
    <row r="10" spans="1:12" ht="23.25" customHeight="1" x14ac:dyDescent="0.2">
      <c r="A10" s="17" t="s">
        <v>26</v>
      </c>
      <c r="B10" s="18">
        <v>13</v>
      </c>
      <c r="C10" s="19">
        <v>1493</v>
      </c>
      <c r="D10" s="19">
        <v>1636</v>
      </c>
      <c r="E10" s="20">
        <v>1485</v>
      </c>
      <c r="F10" s="72">
        <v>49</v>
      </c>
      <c r="G10" s="22"/>
      <c r="H10" s="20">
        <v>0</v>
      </c>
      <c r="I10" s="18">
        <v>23</v>
      </c>
      <c r="J10" s="20">
        <v>79</v>
      </c>
      <c r="K10" s="20">
        <v>0</v>
      </c>
      <c r="L10" s="20">
        <v>102</v>
      </c>
    </row>
    <row r="11" spans="1:12" ht="23.25" customHeight="1" x14ac:dyDescent="0.2">
      <c r="A11" s="17" t="s">
        <v>27</v>
      </c>
      <c r="B11" s="18">
        <v>22</v>
      </c>
      <c r="C11" s="19">
        <v>2243</v>
      </c>
      <c r="D11" s="19">
        <v>2063</v>
      </c>
      <c r="E11" s="20">
        <v>2020</v>
      </c>
      <c r="F11" s="72">
        <v>0</v>
      </c>
      <c r="G11" s="22"/>
      <c r="H11" s="20">
        <v>0</v>
      </c>
      <c r="I11" s="18">
        <v>0</v>
      </c>
      <c r="J11" s="20">
        <v>25</v>
      </c>
      <c r="K11" s="20">
        <v>18</v>
      </c>
      <c r="L11" s="20">
        <v>43</v>
      </c>
    </row>
    <row r="12" spans="1:12" ht="23.25" customHeight="1" x14ac:dyDescent="0.2">
      <c r="A12" s="17" t="s">
        <v>28</v>
      </c>
      <c r="B12" s="86">
        <v>54</v>
      </c>
      <c r="C12" s="19">
        <v>3573</v>
      </c>
      <c r="D12" s="19">
        <v>3869</v>
      </c>
      <c r="E12" s="20">
        <v>3730</v>
      </c>
      <c r="F12" s="72">
        <v>0</v>
      </c>
      <c r="G12" s="22"/>
      <c r="H12" s="20">
        <v>0</v>
      </c>
      <c r="I12" s="18">
        <v>40</v>
      </c>
      <c r="J12" s="20">
        <v>94</v>
      </c>
      <c r="K12" s="20">
        <v>5</v>
      </c>
      <c r="L12" s="20">
        <v>139</v>
      </c>
    </row>
    <row r="13" spans="1:12" ht="23.25" customHeight="1" x14ac:dyDescent="0.2">
      <c r="A13" s="17" t="s">
        <v>29</v>
      </c>
      <c r="B13" s="86">
        <v>90</v>
      </c>
      <c r="C13" s="19">
        <v>6639</v>
      </c>
      <c r="D13" s="19">
        <v>6751</v>
      </c>
      <c r="E13" s="20">
        <v>6394</v>
      </c>
      <c r="F13" s="72">
        <v>0</v>
      </c>
      <c r="G13" s="22"/>
      <c r="H13" s="20">
        <v>30</v>
      </c>
      <c r="I13" s="18">
        <v>44</v>
      </c>
      <c r="J13" s="20">
        <v>243</v>
      </c>
      <c r="K13" s="20">
        <v>70</v>
      </c>
      <c r="L13" s="20">
        <v>387</v>
      </c>
    </row>
    <row r="14" spans="1:12" ht="23.25" customHeight="1" x14ac:dyDescent="0.2">
      <c r="A14" s="17" t="s">
        <v>30</v>
      </c>
      <c r="B14" s="18">
        <v>19</v>
      </c>
      <c r="C14" s="19">
        <v>2480</v>
      </c>
      <c r="D14" s="19">
        <v>2311</v>
      </c>
      <c r="E14" s="20">
        <v>2287</v>
      </c>
      <c r="F14" s="72">
        <v>0</v>
      </c>
      <c r="G14" s="22"/>
      <c r="H14" s="20">
        <v>0</v>
      </c>
      <c r="I14" s="18">
        <v>12</v>
      </c>
      <c r="J14" s="20">
        <v>12</v>
      </c>
      <c r="K14" s="20">
        <v>0</v>
      </c>
      <c r="L14" s="20">
        <v>24</v>
      </c>
    </row>
    <row r="15" spans="1:12" ht="23.25" customHeight="1" x14ac:dyDescent="0.2">
      <c r="A15" s="17" t="s">
        <v>31</v>
      </c>
      <c r="B15" s="18">
        <v>20</v>
      </c>
      <c r="C15" s="19">
        <v>2050</v>
      </c>
      <c r="D15" s="19">
        <v>2043</v>
      </c>
      <c r="E15" s="20">
        <v>2011</v>
      </c>
      <c r="F15" s="72">
        <v>0</v>
      </c>
      <c r="G15" s="22"/>
      <c r="H15" s="20">
        <v>0</v>
      </c>
      <c r="I15" s="18">
        <v>3</v>
      </c>
      <c r="J15" s="20">
        <v>18</v>
      </c>
      <c r="K15" s="20">
        <v>11</v>
      </c>
      <c r="L15" s="20">
        <v>32</v>
      </c>
    </row>
    <row r="16" spans="1:12" ht="23.25" customHeight="1" x14ac:dyDescent="0.2">
      <c r="A16" s="17" t="s">
        <v>33</v>
      </c>
      <c r="B16" s="18">
        <v>24</v>
      </c>
      <c r="C16" s="19">
        <v>1817</v>
      </c>
      <c r="D16" s="19">
        <v>1861</v>
      </c>
      <c r="E16" s="20">
        <v>1844</v>
      </c>
      <c r="F16" s="72">
        <v>0</v>
      </c>
      <c r="G16" s="22"/>
      <c r="H16" s="20">
        <v>0</v>
      </c>
      <c r="I16" s="18">
        <v>0</v>
      </c>
      <c r="J16" s="20">
        <v>17</v>
      </c>
      <c r="K16" s="20">
        <v>0</v>
      </c>
      <c r="L16" s="20">
        <v>17</v>
      </c>
    </row>
    <row r="17" spans="1:12" ht="23.25" customHeight="1" x14ac:dyDescent="0.2">
      <c r="A17" s="17" t="s">
        <v>34</v>
      </c>
      <c r="B17" s="18">
        <v>21</v>
      </c>
      <c r="C17" s="19">
        <v>2175</v>
      </c>
      <c r="D17" s="19">
        <v>2233</v>
      </c>
      <c r="E17" s="20">
        <v>2152</v>
      </c>
      <c r="F17" s="72">
        <v>0</v>
      </c>
      <c r="G17" s="22"/>
      <c r="H17" s="20">
        <v>0</v>
      </c>
      <c r="I17" s="18">
        <v>14</v>
      </c>
      <c r="J17" s="20">
        <v>31</v>
      </c>
      <c r="K17" s="20">
        <v>36</v>
      </c>
      <c r="L17" s="20">
        <v>81</v>
      </c>
    </row>
    <row r="18" spans="1:12" ht="23.25" customHeight="1" x14ac:dyDescent="0.2">
      <c r="A18" s="17" t="s">
        <v>35</v>
      </c>
      <c r="B18" s="18">
        <v>35</v>
      </c>
      <c r="C18" s="19">
        <v>2699</v>
      </c>
      <c r="D18" s="19">
        <v>2594</v>
      </c>
      <c r="E18" s="20">
        <v>2567</v>
      </c>
      <c r="F18" s="72">
        <v>0</v>
      </c>
      <c r="G18" s="22"/>
      <c r="H18" s="20">
        <v>0</v>
      </c>
      <c r="I18" s="18">
        <v>8</v>
      </c>
      <c r="J18" s="20">
        <v>19</v>
      </c>
      <c r="K18" s="20">
        <v>0</v>
      </c>
      <c r="L18" s="20">
        <v>27</v>
      </c>
    </row>
    <row r="19" spans="1:12" ht="23.25" customHeight="1" x14ac:dyDescent="0.2">
      <c r="A19" s="17" t="s">
        <v>36</v>
      </c>
      <c r="B19" s="18">
        <v>44</v>
      </c>
      <c r="C19" s="19">
        <v>4241</v>
      </c>
      <c r="D19" s="19">
        <v>4039</v>
      </c>
      <c r="E19" s="20">
        <v>3891</v>
      </c>
      <c r="F19" s="72">
        <v>15</v>
      </c>
      <c r="G19" s="22"/>
      <c r="H19" s="20">
        <v>0</v>
      </c>
      <c r="I19" s="18">
        <v>10</v>
      </c>
      <c r="J19" s="20">
        <v>108</v>
      </c>
      <c r="K19" s="20">
        <v>15</v>
      </c>
      <c r="L19" s="20">
        <v>133</v>
      </c>
    </row>
    <row r="20" spans="1:12" ht="23.25" customHeight="1" x14ac:dyDescent="0.2">
      <c r="A20" s="17" t="s">
        <v>37</v>
      </c>
      <c r="B20" s="18">
        <v>45</v>
      </c>
      <c r="C20" s="19">
        <v>2861</v>
      </c>
      <c r="D20" s="19">
        <v>2977</v>
      </c>
      <c r="E20" s="20">
        <v>2830</v>
      </c>
      <c r="F20" s="72">
        <v>0</v>
      </c>
      <c r="G20" s="22"/>
      <c r="H20" s="20">
        <v>0</v>
      </c>
      <c r="I20" s="18">
        <v>0</v>
      </c>
      <c r="J20" s="20">
        <v>72</v>
      </c>
      <c r="K20" s="20">
        <v>75</v>
      </c>
      <c r="L20" s="20">
        <v>147</v>
      </c>
    </row>
    <row r="21" spans="1:12" ht="23.25" customHeight="1" x14ac:dyDescent="0.2">
      <c r="A21" s="17" t="s">
        <v>38</v>
      </c>
      <c r="B21" s="18">
        <v>15</v>
      </c>
      <c r="C21" s="19">
        <v>1455</v>
      </c>
      <c r="D21" s="19">
        <v>1366</v>
      </c>
      <c r="E21" s="20">
        <v>1343</v>
      </c>
      <c r="F21" s="72">
        <v>0</v>
      </c>
      <c r="G21" s="22"/>
      <c r="H21" s="20">
        <v>0</v>
      </c>
      <c r="I21" s="18">
        <v>0</v>
      </c>
      <c r="J21" s="20">
        <v>9</v>
      </c>
      <c r="K21" s="20">
        <v>14</v>
      </c>
      <c r="L21" s="20">
        <v>23</v>
      </c>
    </row>
    <row r="22" spans="1:12" ht="23.25" customHeight="1" x14ac:dyDescent="0.2">
      <c r="A22" s="17" t="s">
        <v>39</v>
      </c>
      <c r="B22" s="18">
        <v>19</v>
      </c>
      <c r="C22" s="19">
        <v>2117</v>
      </c>
      <c r="D22" s="19">
        <v>2138</v>
      </c>
      <c r="E22" s="20">
        <v>2021</v>
      </c>
      <c r="F22" s="72">
        <v>0</v>
      </c>
      <c r="G22" s="22"/>
      <c r="H22" s="20">
        <v>0</v>
      </c>
      <c r="I22" s="18">
        <v>49</v>
      </c>
      <c r="J22" s="20">
        <v>68</v>
      </c>
      <c r="K22" s="20">
        <v>0</v>
      </c>
      <c r="L22" s="20">
        <v>117</v>
      </c>
    </row>
    <row r="23" spans="1:12" ht="23.25" customHeight="1" x14ac:dyDescent="0.2">
      <c r="A23" s="17" t="s">
        <v>40</v>
      </c>
      <c r="B23" s="18">
        <v>42</v>
      </c>
      <c r="C23" s="19">
        <v>2697</v>
      </c>
      <c r="D23" s="19">
        <v>2198</v>
      </c>
      <c r="E23" s="20">
        <v>2175</v>
      </c>
      <c r="F23" s="72">
        <v>0</v>
      </c>
      <c r="G23" s="22"/>
      <c r="H23" s="20">
        <v>0</v>
      </c>
      <c r="I23" s="18">
        <v>0</v>
      </c>
      <c r="J23" s="20">
        <v>20</v>
      </c>
      <c r="K23" s="20">
        <v>3</v>
      </c>
      <c r="L23" s="20">
        <v>23</v>
      </c>
    </row>
    <row r="24" spans="1:12" ht="23.25" customHeight="1" x14ac:dyDescent="0.2">
      <c r="A24" s="17" t="s">
        <v>41</v>
      </c>
      <c r="B24" s="18">
        <v>27</v>
      </c>
      <c r="C24" s="19">
        <v>2359</v>
      </c>
      <c r="D24" s="19">
        <v>2424</v>
      </c>
      <c r="E24" s="20">
        <v>2249</v>
      </c>
      <c r="F24" s="72">
        <v>24</v>
      </c>
      <c r="G24" s="22"/>
      <c r="H24" s="20">
        <v>0</v>
      </c>
      <c r="I24" s="18">
        <v>0</v>
      </c>
      <c r="J24" s="20">
        <v>98</v>
      </c>
      <c r="K24" s="20">
        <v>53</v>
      </c>
      <c r="L24" s="20">
        <v>151</v>
      </c>
    </row>
    <row r="25" spans="1:12" ht="23.25" customHeight="1" x14ac:dyDescent="0.2">
      <c r="A25" s="17" t="s">
        <v>42</v>
      </c>
      <c r="B25" s="18">
        <v>10</v>
      </c>
      <c r="C25" s="19">
        <v>1244</v>
      </c>
      <c r="D25" s="19">
        <v>1416</v>
      </c>
      <c r="E25" s="20">
        <v>1375</v>
      </c>
      <c r="F25" s="72">
        <v>0</v>
      </c>
      <c r="G25" s="22"/>
      <c r="H25" s="20">
        <v>0</v>
      </c>
      <c r="I25" s="18">
        <v>16</v>
      </c>
      <c r="J25" s="20">
        <v>21</v>
      </c>
      <c r="K25" s="20">
        <v>4</v>
      </c>
      <c r="L25" s="20">
        <v>41</v>
      </c>
    </row>
    <row r="26" spans="1:12" ht="23.25" customHeight="1" x14ac:dyDescent="0.2">
      <c r="A26" s="17" t="s">
        <v>43</v>
      </c>
      <c r="B26" s="18">
        <v>20</v>
      </c>
      <c r="C26" s="19">
        <v>1412</v>
      </c>
      <c r="D26" s="19">
        <v>1325</v>
      </c>
      <c r="E26" s="20">
        <v>1280</v>
      </c>
      <c r="F26" s="72">
        <v>7</v>
      </c>
      <c r="G26" s="22"/>
      <c r="H26" s="20">
        <v>3</v>
      </c>
      <c r="I26" s="18">
        <v>6</v>
      </c>
      <c r="J26" s="20">
        <v>22</v>
      </c>
      <c r="K26" s="20">
        <v>10</v>
      </c>
      <c r="L26" s="20">
        <v>41</v>
      </c>
    </row>
    <row r="27" spans="1:12" ht="23.25" customHeight="1" x14ac:dyDescent="0.2">
      <c r="A27" s="17" t="s">
        <v>44</v>
      </c>
      <c r="B27" s="18">
        <v>10</v>
      </c>
      <c r="C27" s="19">
        <v>1069</v>
      </c>
      <c r="D27" s="19">
        <v>1001</v>
      </c>
      <c r="E27" s="20">
        <v>974</v>
      </c>
      <c r="F27" s="72">
        <v>0</v>
      </c>
      <c r="G27" s="22"/>
      <c r="H27" s="20">
        <v>0</v>
      </c>
      <c r="I27" s="18">
        <v>0</v>
      </c>
      <c r="J27" s="20">
        <v>27</v>
      </c>
      <c r="K27" s="20">
        <v>0</v>
      </c>
      <c r="L27" s="20">
        <v>27</v>
      </c>
    </row>
    <row r="28" spans="1:12" ht="23.25" customHeight="1" x14ac:dyDescent="0.2">
      <c r="A28" s="17" t="s">
        <v>45</v>
      </c>
      <c r="B28" s="18">
        <v>18</v>
      </c>
      <c r="C28" s="19">
        <v>1257</v>
      </c>
      <c r="D28" s="19">
        <v>1320</v>
      </c>
      <c r="E28" s="20">
        <v>1200</v>
      </c>
      <c r="F28" s="72">
        <v>2</v>
      </c>
      <c r="G28" s="22"/>
      <c r="H28" s="20">
        <v>0</v>
      </c>
      <c r="I28" s="18">
        <v>0</v>
      </c>
      <c r="J28" s="20">
        <v>118</v>
      </c>
      <c r="K28" s="20">
        <v>0</v>
      </c>
      <c r="L28" s="20">
        <v>118</v>
      </c>
    </row>
    <row r="29" spans="1:12" ht="23.25" customHeight="1" x14ac:dyDescent="0.2">
      <c r="A29" s="17" t="s">
        <v>46</v>
      </c>
      <c r="B29" s="18">
        <v>24</v>
      </c>
      <c r="C29" s="19">
        <v>1627</v>
      </c>
      <c r="D29" s="19">
        <v>1575</v>
      </c>
      <c r="E29" s="20">
        <v>1539</v>
      </c>
      <c r="F29" s="72">
        <v>0</v>
      </c>
      <c r="G29" s="22"/>
      <c r="H29" s="20">
        <v>0</v>
      </c>
      <c r="I29" s="18">
        <v>3</v>
      </c>
      <c r="J29" s="20">
        <v>33</v>
      </c>
      <c r="K29" s="20">
        <v>0</v>
      </c>
      <c r="L29" s="20">
        <v>36</v>
      </c>
    </row>
    <row r="30" spans="1:12" ht="23.25" customHeight="1" x14ac:dyDescent="0.2">
      <c r="A30" s="17" t="s">
        <v>47</v>
      </c>
      <c r="B30" s="18">
        <v>11</v>
      </c>
      <c r="C30" s="19">
        <v>1239</v>
      </c>
      <c r="D30" s="19">
        <v>1439</v>
      </c>
      <c r="E30" s="20">
        <v>1389</v>
      </c>
      <c r="F30" s="72">
        <v>23</v>
      </c>
      <c r="G30" s="22"/>
      <c r="H30" s="20">
        <v>0</v>
      </c>
      <c r="I30" s="18">
        <v>0</v>
      </c>
      <c r="J30" s="20">
        <v>4</v>
      </c>
      <c r="K30" s="20">
        <v>23</v>
      </c>
      <c r="L30" s="20">
        <v>27</v>
      </c>
    </row>
    <row r="31" spans="1:12" ht="23.25" customHeight="1" x14ac:dyDescent="0.2">
      <c r="A31" s="17" t="s">
        <v>48</v>
      </c>
      <c r="B31" s="18">
        <v>9</v>
      </c>
      <c r="C31" s="19">
        <v>935</v>
      </c>
      <c r="D31" s="19">
        <v>810</v>
      </c>
      <c r="E31" s="20">
        <v>808</v>
      </c>
      <c r="F31" s="72">
        <v>0</v>
      </c>
      <c r="G31" s="22"/>
      <c r="H31" s="20">
        <v>0</v>
      </c>
      <c r="I31" s="18">
        <v>0</v>
      </c>
      <c r="J31" s="20">
        <v>2</v>
      </c>
      <c r="K31" s="20">
        <v>0</v>
      </c>
      <c r="L31" s="20">
        <v>2</v>
      </c>
    </row>
    <row r="32" spans="1:12" ht="23.25" customHeight="1" x14ac:dyDescent="0.2">
      <c r="A32" s="17" t="s">
        <v>49</v>
      </c>
      <c r="B32" s="18">
        <v>10</v>
      </c>
      <c r="C32" s="19">
        <v>855</v>
      </c>
      <c r="D32" s="19">
        <v>865</v>
      </c>
      <c r="E32" s="20">
        <v>849</v>
      </c>
      <c r="F32" s="72">
        <v>0</v>
      </c>
      <c r="G32" s="22"/>
      <c r="H32" s="20">
        <v>0</v>
      </c>
      <c r="I32" s="18">
        <v>0</v>
      </c>
      <c r="J32" s="20">
        <v>16</v>
      </c>
      <c r="K32" s="20">
        <v>0</v>
      </c>
      <c r="L32" s="20">
        <v>16</v>
      </c>
    </row>
    <row r="33" spans="1:12" ht="23.25" customHeight="1" x14ac:dyDescent="0.2">
      <c r="A33" s="17" t="s">
        <v>50</v>
      </c>
      <c r="B33" s="18">
        <v>2</v>
      </c>
      <c r="C33" s="19">
        <v>160</v>
      </c>
      <c r="D33" s="19">
        <v>134</v>
      </c>
      <c r="E33" s="20">
        <v>134</v>
      </c>
      <c r="F33" s="72">
        <v>0</v>
      </c>
      <c r="G33" s="22"/>
      <c r="H33" s="20">
        <v>0</v>
      </c>
      <c r="I33" s="18">
        <v>0</v>
      </c>
      <c r="J33" s="20">
        <v>0</v>
      </c>
      <c r="K33" s="20">
        <v>0</v>
      </c>
      <c r="L33" s="20">
        <v>0</v>
      </c>
    </row>
    <row r="34" spans="1:12" ht="23.25" customHeight="1" x14ac:dyDescent="0.2">
      <c r="A34" s="17" t="s">
        <v>51</v>
      </c>
      <c r="B34" s="18">
        <v>2</v>
      </c>
      <c r="C34" s="19">
        <v>229</v>
      </c>
      <c r="D34" s="19">
        <v>93</v>
      </c>
      <c r="E34" s="20">
        <v>93</v>
      </c>
      <c r="F34" s="72">
        <v>0</v>
      </c>
      <c r="G34" s="22"/>
      <c r="H34" s="20">
        <v>0</v>
      </c>
      <c r="I34" s="18">
        <v>0</v>
      </c>
      <c r="J34" s="20">
        <v>0</v>
      </c>
      <c r="K34" s="20">
        <v>0</v>
      </c>
      <c r="L34" s="20">
        <v>0</v>
      </c>
    </row>
    <row r="35" spans="1:12" ht="23.25" customHeight="1" x14ac:dyDescent="0.2">
      <c r="A35" s="17" t="s">
        <v>52</v>
      </c>
      <c r="B35" s="18">
        <v>3</v>
      </c>
      <c r="C35" s="19">
        <v>442</v>
      </c>
      <c r="D35" s="19">
        <v>349</v>
      </c>
      <c r="E35" s="20">
        <v>347</v>
      </c>
      <c r="F35" s="72">
        <v>0</v>
      </c>
      <c r="G35" s="22"/>
      <c r="H35" s="20">
        <v>0</v>
      </c>
      <c r="I35" s="18">
        <v>0</v>
      </c>
      <c r="J35" s="20">
        <v>2</v>
      </c>
      <c r="K35" s="20">
        <v>0</v>
      </c>
      <c r="L35" s="20">
        <v>2</v>
      </c>
    </row>
    <row r="36" spans="1:12" ht="23.25" customHeight="1" x14ac:dyDescent="0.2">
      <c r="A36" s="17" t="s">
        <v>53</v>
      </c>
      <c r="B36" s="18">
        <v>9</v>
      </c>
      <c r="C36" s="19">
        <v>1093</v>
      </c>
      <c r="D36" s="19">
        <v>1166</v>
      </c>
      <c r="E36" s="20">
        <v>1155</v>
      </c>
      <c r="F36" s="72">
        <v>0</v>
      </c>
      <c r="G36" s="22"/>
      <c r="H36" s="20">
        <v>0</v>
      </c>
      <c r="I36" s="18">
        <v>0</v>
      </c>
      <c r="J36" s="20">
        <v>11</v>
      </c>
      <c r="K36" s="20">
        <v>0</v>
      </c>
      <c r="L36" s="20">
        <v>11</v>
      </c>
    </row>
    <row r="37" spans="1:12" ht="23.25" customHeight="1" x14ac:dyDescent="0.2">
      <c r="A37" s="17" t="s">
        <v>54</v>
      </c>
      <c r="B37" s="18">
        <v>1</v>
      </c>
      <c r="C37" s="19">
        <v>180</v>
      </c>
      <c r="D37" s="19">
        <v>211</v>
      </c>
      <c r="E37" s="20">
        <v>209</v>
      </c>
      <c r="F37" s="72">
        <v>0</v>
      </c>
      <c r="G37" s="22"/>
      <c r="H37" s="20">
        <v>0</v>
      </c>
      <c r="I37" s="18">
        <v>0</v>
      </c>
      <c r="J37" s="20">
        <v>2</v>
      </c>
      <c r="K37" s="20">
        <v>0</v>
      </c>
      <c r="L37" s="20">
        <v>2</v>
      </c>
    </row>
    <row r="38" spans="1:12" ht="23.25" customHeight="1" x14ac:dyDescent="0.2">
      <c r="A38" s="17" t="s">
        <v>55</v>
      </c>
      <c r="B38" s="18">
        <v>4</v>
      </c>
      <c r="C38" s="19">
        <v>256</v>
      </c>
      <c r="D38" s="19">
        <v>195</v>
      </c>
      <c r="E38" s="20">
        <v>195</v>
      </c>
      <c r="F38" s="72">
        <v>0</v>
      </c>
      <c r="G38" s="22"/>
      <c r="H38" s="20">
        <v>0</v>
      </c>
      <c r="I38" s="18">
        <v>0</v>
      </c>
      <c r="J38" s="20">
        <v>0</v>
      </c>
      <c r="K38" s="20">
        <v>0</v>
      </c>
      <c r="L38" s="20">
        <v>0</v>
      </c>
    </row>
    <row r="39" spans="1:12" ht="23.25" customHeight="1" x14ac:dyDescent="0.2">
      <c r="A39" s="17" t="s">
        <v>56</v>
      </c>
      <c r="B39" s="18">
        <v>3</v>
      </c>
      <c r="C39" s="19">
        <v>280</v>
      </c>
      <c r="D39" s="19">
        <v>274</v>
      </c>
      <c r="E39" s="20">
        <v>274</v>
      </c>
      <c r="F39" s="72">
        <v>0</v>
      </c>
      <c r="G39" s="22"/>
      <c r="H39" s="20">
        <v>0</v>
      </c>
      <c r="I39" s="18">
        <v>0</v>
      </c>
      <c r="J39" s="20">
        <v>0</v>
      </c>
      <c r="K39" s="20">
        <v>0</v>
      </c>
      <c r="L39" s="20">
        <v>0</v>
      </c>
    </row>
    <row r="40" spans="1:12" ht="23.25" customHeight="1" x14ac:dyDescent="0.2">
      <c r="A40" s="17" t="s">
        <v>57</v>
      </c>
      <c r="B40" s="18">
        <v>2</v>
      </c>
      <c r="C40" s="19">
        <v>351</v>
      </c>
      <c r="D40" s="19">
        <v>325</v>
      </c>
      <c r="E40" s="20">
        <v>325</v>
      </c>
      <c r="F40" s="72">
        <v>0</v>
      </c>
      <c r="G40" s="22"/>
      <c r="H40" s="20">
        <v>0</v>
      </c>
      <c r="I40" s="18">
        <v>0</v>
      </c>
      <c r="J40" s="20">
        <v>0</v>
      </c>
      <c r="K40" s="20">
        <v>0</v>
      </c>
      <c r="L40" s="20">
        <v>0</v>
      </c>
    </row>
    <row r="41" spans="1:12" ht="23.25" customHeight="1" thickBot="1" x14ac:dyDescent="0.25">
      <c r="A41" s="24" t="s">
        <v>58</v>
      </c>
      <c r="B41" s="25">
        <v>1</v>
      </c>
      <c r="C41" s="26">
        <v>75</v>
      </c>
      <c r="D41" s="73">
        <v>76</v>
      </c>
      <c r="E41" s="28">
        <v>76</v>
      </c>
      <c r="F41" s="74">
        <v>0</v>
      </c>
      <c r="G41" s="22"/>
      <c r="H41" s="20">
        <v>0</v>
      </c>
      <c r="I41" s="18">
        <v>0</v>
      </c>
      <c r="J41" s="20">
        <v>0</v>
      </c>
      <c r="K41" s="20">
        <v>0</v>
      </c>
      <c r="L41" s="20">
        <v>0</v>
      </c>
    </row>
    <row r="42" spans="1:12" s="35" customFormat="1" ht="23.25" customHeight="1" thickTop="1" thickBot="1" x14ac:dyDescent="0.25">
      <c r="A42" s="29" t="s">
        <v>111</v>
      </c>
      <c r="B42" s="30">
        <v>701</v>
      </c>
      <c r="C42" s="30">
        <v>59865</v>
      </c>
      <c r="D42" s="31">
        <v>59657</v>
      </c>
      <c r="E42" s="31">
        <v>57487</v>
      </c>
      <c r="F42" s="30">
        <v>136</v>
      </c>
      <c r="G42" s="33"/>
      <c r="H42" s="31">
        <v>110</v>
      </c>
      <c r="I42" s="31">
        <v>228</v>
      </c>
      <c r="J42" s="31">
        <v>1441</v>
      </c>
      <c r="K42" s="31">
        <v>365</v>
      </c>
      <c r="L42" s="34">
        <v>2144</v>
      </c>
    </row>
    <row r="43" spans="1:12" ht="23.25" customHeight="1" thickTop="1" x14ac:dyDescent="0.2">
      <c r="A43" s="36" t="s">
        <v>60</v>
      </c>
      <c r="B43" s="37">
        <v>1014</v>
      </c>
      <c r="C43" s="37">
        <v>64738</v>
      </c>
      <c r="D43" s="89">
        <v>57361</v>
      </c>
      <c r="E43" s="37">
        <v>55297</v>
      </c>
      <c r="F43" s="37">
        <v>14</v>
      </c>
      <c r="G43" s="33"/>
      <c r="H43" s="37">
        <v>0</v>
      </c>
      <c r="I43" s="37">
        <v>190</v>
      </c>
      <c r="J43" s="37">
        <v>1037</v>
      </c>
      <c r="K43" s="37">
        <v>823</v>
      </c>
      <c r="L43" s="39">
        <v>2050</v>
      </c>
    </row>
    <row r="44" spans="1:12" ht="23.25" customHeight="1" x14ac:dyDescent="0.2">
      <c r="A44" s="17" t="s">
        <v>61</v>
      </c>
      <c r="B44" s="37">
        <v>253</v>
      </c>
      <c r="C44" s="37">
        <v>20737</v>
      </c>
      <c r="D44" s="89">
        <v>19409</v>
      </c>
      <c r="E44" s="37">
        <v>18901</v>
      </c>
      <c r="F44" s="47">
        <v>0</v>
      </c>
      <c r="G44" s="33"/>
      <c r="H44" s="37">
        <v>0</v>
      </c>
      <c r="I44" s="37">
        <v>62</v>
      </c>
      <c r="J44" s="37">
        <v>282</v>
      </c>
      <c r="K44" s="37">
        <v>164</v>
      </c>
      <c r="L44" s="39">
        <v>508</v>
      </c>
    </row>
    <row r="45" spans="1:12" ht="23.25" customHeight="1" x14ac:dyDescent="0.2">
      <c r="A45" s="17" t="s">
        <v>62</v>
      </c>
      <c r="B45" s="37">
        <v>119</v>
      </c>
      <c r="C45" s="37">
        <v>7129</v>
      </c>
      <c r="D45" s="89">
        <v>7416</v>
      </c>
      <c r="E45" s="37">
        <v>6906</v>
      </c>
      <c r="F45" s="47">
        <v>0</v>
      </c>
      <c r="G45" s="33"/>
      <c r="H45" s="37">
        <v>77</v>
      </c>
      <c r="I45" s="37">
        <v>0</v>
      </c>
      <c r="J45" s="37">
        <v>484</v>
      </c>
      <c r="K45" s="37">
        <v>26</v>
      </c>
      <c r="L45" s="39">
        <v>587</v>
      </c>
    </row>
    <row r="46" spans="1:12" ht="23.25" customHeight="1" x14ac:dyDescent="0.2">
      <c r="A46" s="41" t="s">
        <v>63</v>
      </c>
      <c r="B46" s="37">
        <v>162</v>
      </c>
      <c r="C46" s="37">
        <v>9816</v>
      </c>
      <c r="D46" s="89">
        <v>9297</v>
      </c>
      <c r="E46" s="37">
        <v>9014</v>
      </c>
      <c r="F46" s="47">
        <v>0</v>
      </c>
      <c r="G46" s="33"/>
      <c r="H46" s="37">
        <v>11</v>
      </c>
      <c r="I46" s="37">
        <v>98</v>
      </c>
      <c r="J46" s="37">
        <v>87</v>
      </c>
      <c r="K46" s="37">
        <v>98</v>
      </c>
      <c r="L46" s="39">
        <v>294</v>
      </c>
    </row>
    <row r="47" spans="1:12" ht="23.25" customHeight="1" x14ac:dyDescent="0.2">
      <c r="A47" s="41" t="s">
        <v>64</v>
      </c>
      <c r="B47" s="37">
        <v>136</v>
      </c>
      <c r="C47" s="37">
        <v>8767</v>
      </c>
      <c r="D47" s="89">
        <v>8870</v>
      </c>
      <c r="E47" s="37">
        <v>8494</v>
      </c>
      <c r="F47" s="47">
        <v>0</v>
      </c>
      <c r="G47" s="33"/>
      <c r="H47" s="37">
        <v>79</v>
      </c>
      <c r="I47" s="37">
        <v>15</v>
      </c>
      <c r="J47" s="37">
        <v>190</v>
      </c>
      <c r="K47" s="37">
        <v>171</v>
      </c>
      <c r="L47" s="39">
        <v>455</v>
      </c>
    </row>
    <row r="48" spans="1:12" ht="23.25" customHeight="1" x14ac:dyDescent="0.2">
      <c r="A48" s="17" t="s">
        <v>65</v>
      </c>
      <c r="B48" s="37">
        <v>113</v>
      </c>
      <c r="C48" s="37">
        <v>7955</v>
      </c>
      <c r="D48" s="89">
        <v>8494</v>
      </c>
      <c r="E48" s="37">
        <v>8235</v>
      </c>
      <c r="F48" s="47">
        <v>0</v>
      </c>
      <c r="G48" s="33"/>
      <c r="H48" s="37">
        <v>1</v>
      </c>
      <c r="I48" s="37">
        <v>8</v>
      </c>
      <c r="J48" s="37">
        <v>251</v>
      </c>
      <c r="K48" s="37">
        <v>0</v>
      </c>
      <c r="L48" s="39">
        <v>260</v>
      </c>
    </row>
    <row r="49" spans="1:12" ht="23.25" customHeight="1" x14ac:dyDescent="0.2">
      <c r="A49" s="36" t="s">
        <v>66</v>
      </c>
      <c r="B49" s="37">
        <v>63</v>
      </c>
      <c r="C49" s="37">
        <v>6445</v>
      </c>
      <c r="D49" s="89">
        <v>6253</v>
      </c>
      <c r="E49" s="37">
        <v>6047</v>
      </c>
      <c r="F49" s="47">
        <v>0</v>
      </c>
      <c r="G49" s="22"/>
      <c r="H49" s="37">
        <v>16</v>
      </c>
      <c r="I49" s="37">
        <v>0</v>
      </c>
      <c r="J49" s="37">
        <v>206</v>
      </c>
      <c r="K49" s="37">
        <v>0</v>
      </c>
      <c r="L49" s="39">
        <v>222</v>
      </c>
    </row>
    <row r="50" spans="1:12" ht="23.25" customHeight="1" x14ac:dyDescent="0.2">
      <c r="A50" s="17" t="s">
        <v>32</v>
      </c>
      <c r="B50" s="18">
        <v>53</v>
      </c>
      <c r="C50" s="19">
        <v>4644</v>
      </c>
      <c r="D50" s="119">
        <v>4488</v>
      </c>
      <c r="E50" s="20">
        <v>4445</v>
      </c>
      <c r="F50" s="47">
        <v>0</v>
      </c>
      <c r="G50" s="22"/>
      <c r="H50" s="20">
        <v>0</v>
      </c>
      <c r="I50" s="18">
        <v>0</v>
      </c>
      <c r="J50" s="20">
        <v>43</v>
      </c>
      <c r="K50" s="20">
        <v>0</v>
      </c>
      <c r="L50" s="39">
        <v>43</v>
      </c>
    </row>
    <row r="51" spans="1:12" ht="23.25" customHeight="1" thickBot="1" x14ac:dyDescent="0.25">
      <c r="A51" s="17" t="s">
        <v>25</v>
      </c>
      <c r="B51" s="18">
        <v>126</v>
      </c>
      <c r="C51" s="19">
        <v>7976</v>
      </c>
      <c r="D51" s="119">
        <v>8101</v>
      </c>
      <c r="E51" s="20">
        <v>7605</v>
      </c>
      <c r="F51" s="72">
        <v>8</v>
      </c>
      <c r="G51" s="22"/>
      <c r="H51" s="20">
        <v>0</v>
      </c>
      <c r="I51" s="18">
        <v>14</v>
      </c>
      <c r="J51" s="20">
        <v>293</v>
      </c>
      <c r="K51" s="20">
        <v>181</v>
      </c>
      <c r="L51" s="20">
        <v>488</v>
      </c>
    </row>
    <row r="52" spans="1:12" ht="23.25" customHeight="1" thickTop="1" thickBot="1" x14ac:dyDescent="0.25">
      <c r="A52" s="29" t="s">
        <v>67</v>
      </c>
      <c r="B52" s="31">
        <v>2039</v>
      </c>
      <c r="C52" s="31">
        <v>138207</v>
      </c>
      <c r="D52" s="31">
        <v>129689</v>
      </c>
      <c r="E52" s="31">
        <v>124944</v>
      </c>
      <c r="F52" s="31">
        <v>22</v>
      </c>
      <c r="G52" s="33"/>
      <c r="H52" s="31">
        <v>184</v>
      </c>
      <c r="I52" s="31">
        <v>387</v>
      </c>
      <c r="J52" s="31">
        <v>2873</v>
      </c>
      <c r="K52" s="31">
        <v>1463</v>
      </c>
      <c r="L52" s="31">
        <v>4907</v>
      </c>
    </row>
    <row r="53" spans="1:12" ht="23.25" customHeight="1" thickTop="1" thickBot="1" x14ac:dyDescent="0.25">
      <c r="A53" s="42" t="s">
        <v>68</v>
      </c>
      <c r="B53" s="31">
        <v>2740</v>
      </c>
      <c r="C53" s="31">
        <v>198072</v>
      </c>
      <c r="D53" s="31">
        <v>189346</v>
      </c>
      <c r="E53" s="31">
        <v>182431</v>
      </c>
      <c r="F53" s="31">
        <v>158</v>
      </c>
      <c r="G53" s="33"/>
      <c r="H53" s="31">
        <v>294</v>
      </c>
      <c r="I53" s="31">
        <v>615</v>
      </c>
      <c r="J53" s="31">
        <v>4314</v>
      </c>
      <c r="K53" s="31">
        <v>1828</v>
      </c>
      <c r="L53" s="31">
        <v>7051</v>
      </c>
    </row>
    <row r="54" spans="1:12" ht="23.25" customHeight="1" thickTop="1" x14ac:dyDescent="0.2">
      <c r="A54" s="75" t="s">
        <v>117</v>
      </c>
      <c r="B54" s="37">
        <v>2631</v>
      </c>
      <c r="C54" s="37">
        <v>191964</v>
      </c>
      <c r="D54" s="37">
        <v>188756</v>
      </c>
      <c r="E54" s="37">
        <v>180909</v>
      </c>
      <c r="F54" s="37">
        <v>348</v>
      </c>
      <c r="G54" s="33"/>
      <c r="H54" s="37">
        <v>292</v>
      </c>
      <c r="I54" s="44">
        <v>961</v>
      </c>
      <c r="J54" s="44">
        <v>4966</v>
      </c>
      <c r="K54" s="37">
        <v>1572</v>
      </c>
      <c r="L54" s="39">
        <v>7791</v>
      </c>
    </row>
    <row r="55" spans="1:12" ht="23.25" customHeight="1" x14ac:dyDescent="0.2">
      <c r="A55" s="46" t="s">
        <v>118</v>
      </c>
      <c r="B55" s="49">
        <v>109</v>
      </c>
      <c r="C55" s="47">
        <v>6108</v>
      </c>
      <c r="D55" s="47">
        <v>590</v>
      </c>
      <c r="E55" s="47">
        <v>1522</v>
      </c>
      <c r="F55" s="76">
        <v>-190</v>
      </c>
      <c r="G55" s="33"/>
      <c r="H55" s="77">
        <v>2</v>
      </c>
      <c r="I55" s="49">
        <v>-346</v>
      </c>
      <c r="J55" s="133">
        <v>-652</v>
      </c>
      <c r="K55" s="133">
        <v>256</v>
      </c>
      <c r="L55" s="133">
        <v>-740</v>
      </c>
    </row>
    <row r="56" spans="1:12" x14ac:dyDescent="0.2">
      <c r="A56" s="53"/>
      <c r="B56" s="54"/>
      <c r="C56" s="55"/>
      <c r="D56" s="55"/>
      <c r="E56" s="55"/>
      <c r="F56" s="56"/>
      <c r="G56" s="55"/>
      <c r="H56" s="57"/>
      <c r="I56" s="58"/>
      <c r="J56" s="59"/>
      <c r="K56" s="55"/>
      <c r="L56" s="60"/>
    </row>
    <row r="57" spans="1:12" ht="22.5" customHeight="1" x14ac:dyDescent="0.2">
      <c r="A57" s="209" t="s">
        <v>71</v>
      </c>
      <c r="B57" s="210"/>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1" t="s">
        <v>83</v>
      </c>
      <c r="B60" s="212"/>
      <c r="C60" s="212"/>
      <c r="D60" s="212"/>
      <c r="E60" s="212"/>
      <c r="F60" s="212"/>
      <c r="G60" s="212"/>
      <c r="H60" s="212"/>
      <c r="I60" s="212"/>
      <c r="J60" s="212"/>
      <c r="K60" s="212"/>
      <c r="L60" s="212"/>
    </row>
    <row r="61" spans="1:12" ht="60.75" customHeight="1" x14ac:dyDescent="0.2">
      <c r="A61" s="211" t="s">
        <v>84</v>
      </c>
      <c r="B61" s="211"/>
      <c r="C61" s="211"/>
      <c r="D61" s="211"/>
      <c r="E61" s="211"/>
      <c r="F61" s="211"/>
      <c r="G61" s="211"/>
      <c r="H61" s="211"/>
      <c r="I61" s="211"/>
      <c r="J61" s="211"/>
      <c r="K61" s="211"/>
      <c r="L61" s="211"/>
    </row>
    <row r="62" spans="1:12" s="64" customFormat="1" ht="169.5" customHeight="1" x14ac:dyDescent="0.2">
      <c r="A62" s="205" t="s">
        <v>85</v>
      </c>
      <c r="B62" s="205"/>
      <c r="C62" s="205"/>
      <c r="D62" s="205"/>
      <c r="E62" s="205"/>
      <c r="F62" s="205"/>
      <c r="G62" s="205"/>
      <c r="H62" s="205"/>
      <c r="I62" s="205"/>
      <c r="J62" s="205"/>
      <c r="K62" s="205"/>
      <c r="L62" s="205"/>
    </row>
    <row r="63" spans="1:12" ht="20.25" customHeight="1" x14ac:dyDescent="0.2">
      <c r="A63" s="211" t="s">
        <v>76</v>
      </c>
      <c r="B63" s="211"/>
      <c r="C63" s="211"/>
      <c r="D63" s="211"/>
      <c r="E63" s="211"/>
      <c r="F63" s="211"/>
      <c r="G63" s="211"/>
      <c r="H63" s="211"/>
      <c r="I63" s="211"/>
      <c r="J63" s="211"/>
      <c r="K63" s="211"/>
      <c r="L63" s="211"/>
    </row>
    <row r="64" spans="1:12" s="64" customFormat="1" ht="20.25" customHeight="1" x14ac:dyDescent="0.2">
      <c r="A64" s="205" t="s">
        <v>77</v>
      </c>
      <c r="B64" s="206"/>
      <c r="C64" s="206"/>
      <c r="D64" s="206"/>
      <c r="E64" s="206"/>
      <c r="F64" s="206"/>
      <c r="G64" s="206"/>
      <c r="H64" s="206"/>
      <c r="I64" s="206"/>
      <c r="J64" s="206"/>
      <c r="K64" s="206"/>
      <c r="L64" s="206"/>
    </row>
  </sheetData>
  <mergeCells count="17">
    <mergeCell ref="A64:L64"/>
    <mergeCell ref="H5:L5"/>
    <mergeCell ref="A57:B57"/>
    <mergeCell ref="A60:L60"/>
    <mergeCell ref="A61:L61"/>
    <mergeCell ref="A62:L62"/>
    <mergeCell ref="A63:L63"/>
    <mergeCell ref="K1:L1"/>
    <mergeCell ref="A2:L2"/>
    <mergeCell ref="A3:L3"/>
    <mergeCell ref="J4:L4"/>
    <mergeCell ref="A5:A6"/>
    <mergeCell ref="B5:B6"/>
    <mergeCell ref="C5:C6"/>
    <mergeCell ref="D5:D6"/>
    <mergeCell ref="E5:E6"/>
    <mergeCell ref="F5:F6"/>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4"/>
  <sheetViews>
    <sheetView view="pageBreakPreview" zoomScale="80" zoomScaleNormal="51" zoomScaleSheetLayoutView="80" workbookViewId="0">
      <selection activeCell="B44" sqref="B44"/>
    </sheetView>
  </sheetViews>
  <sheetFormatPr defaultColWidth="9" defaultRowHeight="13.2" x14ac:dyDescent="0.2"/>
  <cols>
    <col min="1" max="1" width="15.33203125" style="131" customWidth="1"/>
    <col min="2" max="5" width="10.88671875" style="131" customWidth="1"/>
    <col min="6" max="6" width="12.6640625" style="124" customWidth="1"/>
    <col min="7" max="7" width="2.88671875" style="124" customWidth="1"/>
    <col min="8" max="8" width="10.88671875" style="124" customWidth="1"/>
    <col min="9" max="12" width="10.88671875" style="131" customWidth="1"/>
    <col min="13" max="16384" width="9" style="124"/>
  </cols>
  <sheetData>
    <row r="1" spans="1:12" ht="14.4" x14ac:dyDescent="0.2">
      <c r="A1" s="1"/>
      <c r="B1" s="2"/>
      <c r="C1" s="2"/>
      <c r="D1" s="2"/>
      <c r="E1" s="2"/>
      <c r="F1" s="3"/>
      <c r="G1" s="3"/>
      <c r="H1" s="3"/>
      <c r="I1" s="2"/>
      <c r="J1" s="2"/>
      <c r="K1" s="207" t="s">
        <v>108</v>
      </c>
      <c r="L1" s="207"/>
    </row>
    <row r="2" spans="1:12" ht="14.4" x14ac:dyDescent="0.2">
      <c r="A2" s="1"/>
      <c r="B2" s="2"/>
      <c r="C2" s="2"/>
      <c r="D2" s="2"/>
      <c r="E2" s="2"/>
      <c r="F2" s="3"/>
      <c r="G2" s="3"/>
      <c r="H2" s="3"/>
      <c r="I2" s="2"/>
      <c r="J2" s="215" t="s">
        <v>115</v>
      </c>
      <c r="K2" s="215"/>
      <c r="L2" s="215"/>
    </row>
    <row r="3" spans="1:12" s="5" customFormat="1" ht="16.5" customHeight="1" x14ac:dyDescent="0.2">
      <c r="A3" s="208" t="s">
        <v>0</v>
      </c>
      <c r="B3" s="208"/>
      <c r="C3" s="208"/>
      <c r="D3" s="208"/>
      <c r="E3" s="208"/>
      <c r="F3" s="208"/>
      <c r="G3" s="208"/>
      <c r="H3" s="208"/>
      <c r="I3" s="208"/>
      <c r="J3" s="208"/>
      <c r="K3" s="208"/>
      <c r="L3" s="208"/>
    </row>
    <row r="4" spans="1:12" s="5" customFormat="1" ht="16.5" customHeight="1" x14ac:dyDescent="0.2">
      <c r="A4" s="6"/>
      <c r="B4" s="6"/>
      <c r="C4" s="6"/>
      <c r="D4" s="6"/>
      <c r="E4" s="6"/>
      <c r="F4" s="7"/>
      <c r="G4" s="7"/>
      <c r="H4" s="7"/>
      <c r="I4" s="6"/>
      <c r="J4" s="192" t="s">
        <v>109</v>
      </c>
      <c r="K4" s="192"/>
      <c r="L4" s="192"/>
    </row>
    <row r="5" spans="1:12" s="5" customFormat="1" ht="16.5" customHeight="1" x14ac:dyDescent="0.2">
      <c r="A5" s="193" t="s">
        <v>2</v>
      </c>
      <c r="B5" s="195" t="s">
        <v>3</v>
      </c>
      <c r="C5" s="197" t="s">
        <v>4</v>
      </c>
      <c r="D5" s="193" t="s">
        <v>5</v>
      </c>
      <c r="E5" s="193" t="s">
        <v>6</v>
      </c>
      <c r="F5" s="197" t="s">
        <v>7</v>
      </c>
      <c r="G5" s="66"/>
      <c r="H5" s="198" t="s">
        <v>8</v>
      </c>
      <c r="I5" s="199"/>
      <c r="J5" s="199"/>
      <c r="K5" s="199"/>
      <c r="L5" s="200"/>
    </row>
    <row r="6" spans="1:12" ht="81.75" customHeight="1" x14ac:dyDescent="0.2">
      <c r="A6" s="194"/>
      <c r="B6" s="196"/>
      <c r="C6" s="194"/>
      <c r="D6" s="194"/>
      <c r="E6" s="194"/>
      <c r="F6" s="195"/>
      <c r="G6" s="9"/>
      <c r="H6" s="67" t="s">
        <v>9</v>
      </c>
      <c r="I6" s="123" t="s">
        <v>10</v>
      </c>
      <c r="J6" s="123" t="s">
        <v>11</v>
      </c>
      <c r="K6" s="123" t="s">
        <v>12</v>
      </c>
      <c r="L6" s="123" t="s">
        <v>13</v>
      </c>
    </row>
    <row r="7" spans="1:12" ht="14.25" customHeight="1" x14ac:dyDescent="0.2">
      <c r="A7" s="68"/>
      <c r="B7" s="69" t="s">
        <v>14</v>
      </c>
      <c r="C7" s="69" t="s">
        <v>15</v>
      </c>
      <c r="D7" s="69" t="s">
        <v>16</v>
      </c>
      <c r="E7" s="69" t="s">
        <v>17</v>
      </c>
      <c r="F7" s="70" t="s">
        <v>18</v>
      </c>
      <c r="G7" s="15"/>
      <c r="H7" s="71" t="s">
        <v>110</v>
      </c>
      <c r="I7" s="71" t="s">
        <v>19</v>
      </c>
      <c r="J7" s="71" t="s">
        <v>20</v>
      </c>
      <c r="K7" s="71" t="s">
        <v>21</v>
      </c>
      <c r="L7" s="71" t="s">
        <v>22</v>
      </c>
    </row>
    <row r="8" spans="1:12" ht="23.25" customHeight="1" x14ac:dyDescent="0.2">
      <c r="A8" s="17" t="s">
        <v>23</v>
      </c>
      <c r="B8" s="125">
        <v>41</v>
      </c>
      <c r="C8" s="19">
        <v>4244</v>
      </c>
      <c r="D8" s="19">
        <v>4454</v>
      </c>
      <c r="E8" s="20">
        <v>4181</v>
      </c>
      <c r="F8" s="126">
        <f>D8-E8-I8-J8-K8</f>
        <v>27</v>
      </c>
      <c r="G8" s="22"/>
      <c r="H8" s="20">
        <v>0</v>
      </c>
      <c r="I8" s="125">
        <v>0</v>
      </c>
      <c r="J8" s="20">
        <v>246</v>
      </c>
      <c r="K8" s="20">
        <v>0</v>
      </c>
      <c r="L8" s="20">
        <f>SUM(H8:K8)</f>
        <v>246</v>
      </c>
    </row>
    <row r="9" spans="1:12" ht="23.25" customHeight="1" x14ac:dyDescent="0.2">
      <c r="A9" s="17" t="s">
        <v>24</v>
      </c>
      <c r="B9" s="125">
        <v>28</v>
      </c>
      <c r="C9" s="19">
        <v>1917</v>
      </c>
      <c r="D9" s="19">
        <v>2113</v>
      </c>
      <c r="E9" s="20">
        <v>2023</v>
      </c>
      <c r="F9" s="126">
        <f>D9-E9-I9-J9-K9</f>
        <v>0</v>
      </c>
      <c r="G9" s="22"/>
      <c r="H9" s="20">
        <v>61</v>
      </c>
      <c r="I9" s="125">
        <v>0</v>
      </c>
      <c r="J9" s="20">
        <v>61</v>
      </c>
      <c r="K9" s="20">
        <v>29</v>
      </c>
      <c r="L9" s="20">
        <f t="shared" ref="L9:L41" si="0">SUM(H9:K9)</f>
        <v>151</v>
      </c>
    </row>
    <row r="10" spans="1:12" ht="23.25" customHeight="1" x14ac:dyDescent="0.2">
      <c r="A10" s="17" t="s">
        <v>26</v>
      </c>
      <c r="B10" s="125">
        <v>14</v>
      </c>
      <c r="C10" s="19">
        <v>1557</v>
      </c>
      <c r="D10" s="19">
        <v>1601</v>
      </c>
      <c r="E10" s="20">
        <v>1493</v>
      </c>
      <c r="F10" s="126">
        <f>D10-E10-I10-J10-K10</f>
        <v>42</v>
      </c>
      <c r="G10" s="22"/>
      <c r="H10" s="20">
        <v>0</v>
      </c>
      <c r="I10" s="125">
        <v>20</v>
      </c>
      <c r="J10" s="20">
        <v>46</v>
      </c>
      <c r="K10" s="20">
        <v>0</v>
      </c>
      <c r="L10" s="20">
        <f t="shared" si="0"/>
        <v>66</v>
      </c>
    </row>
    <row r="11" spans="1:12" ht="23.25" customHeight="1" x14ac:dyDescent="0.2">
      <c r="A11" s="17" t="s">
        <v>27</v>
      </c>
      <c r="B11" s="125">
        <v>22</v>
      </c>
      <c r="C11" s="19">
        <v>2233</v>
      </c>
      <c r="D11" s="19">
        <v>2120</v>
      </c>
      <c r="E11" s="20">
        <v>2073</v>
      </c>
      <c r="F11" s="126">
        <f t="shared" ref="F11:F51" si="1">D11-E11-I11-J11-K11</f>
        <v>0</v>
      </c>
      <c r="G11" s="22"/>
      <c r="H11" s="20">
        <v>0</v>
      </c>
      <c r="I11" s="125">
        <v>0</v>
      </c>
      <c r="J11" s="20">
        <v>10</v>
      </c>
      <c r="K11" s="20">
        <v>37</v>
      </c>
      <c r="L11" s="20">
        <f t="shared" si="0"/>
        <v>47</v>
      </c>
    </row>
    <row r="12" spans="1:12" ht="23.25" customHeight="1" x14ac:dyDescent="0.2">
      <c r="A12" s="17" t="s">
        <v>28</v>
      </c>
      <c r="B12" s="86">
        <v>54</v>
      </c>
      <c r="C12" s="19">
        <v>3606</v>
      </c>
      <c r="D12" s="19">
        <v>3738</v>
      </c>
      <c r="E12" s="20">
        <v>3593</v>
      </c>
      <c r="F12" s="126">
        <f t="shared" si="1"/>
        <v>0</v>
      </c>
      <c r="G12" s="22"/>
      <c r="H12" s="20">
        <v>0</v>
      </c>
      <c r="I12" s="125">
        <v>25</v>
      </c>
      <c r="J12" s="20">
        <v>116</v>
      </c>
      <c r="K12" s="20">
        <v>4</v>
      </c>
      <c r="L12" s="20">
        <f t="shared" si="0"/>
        <v>145</v>
      </c>
    </row>
    <row r="13" spans="1:12" ht="23.25" customHeight="1" x14ac:dyDescent="0.2">
      <c r="A13" s="17" t="s">
        <v>29</v>
      </c>
      <c r="B13" s="86">
        <v>89</v>
      </c>
      <c r="C13" s="19">
        <v>6476</v>
      </c>
      <c r="D13" s="19">
        <v>6646</v>
      </c>
      <c r="E13" s="20">
        <v>6308</v>
      </c>
      <c r="F13" s="126">
        <f t="shared" si="1"/>
        <v>0</v>
      </c>
      <c r="G13" s="22"/>
      <c r="H13" s="20">
        <v>61</v>
      </c>
      <c r="I13" s="125">
        <v>58</v>
      </c>
      <c r="J13" s="20">
        <v>201</v>
      </c>
      <c r="K13" s="20">
        <v>79</v>
      </c>
      <c r="L13" s="20">
        <f t="shared" si="0"/>
        <v>399</v>
      </c>
    </row>
    <row r="14" spans="1:12" ht="23.25" customHeight="1" x14ac:dyDescent="0.2">
      <c r="A14" s="17" t="s">
        <v>30</v>
      </c>
      <c r="B14" s="125">
        <v>19</v>
      </c>
      <c r="C14" s="19">
        <v>2486</v>
      </c>
      <c r="D14" s="19">
        <v>2383</v>
      </c>
      <c r="E14" s="20">
        <v>2306</v>
      </c>
      <c r="F14" s="126">
        <f t="shared" si="1"/>
        <v>0</v>
      </c>
      <c r="G14" s="22"/>
      <c r="H14" s="20">
        <v>0</v>
      </c>
      <c r="I14" s="125">
        <v>59</v>
      </c>
      <c r="J14" s="20">
        <v>18</v>
      </c>
      <c r="K14" s="20">
        <v>0</v>
      </c>
      <c r="L14" s="20">
        <f t="shared" si="0"/>
        <v>77</v>
      </c>
    </row>
    <row r="15" spans="1:12" ht="23.25" customHeight="1" x14ac:dyDescent="0.2">
      <c r="A15" s="17" t="s">
        <v>31</v>
      </c>
      <c r="B15" s="125">
        <v>19</v>
      </c>
      <c r="C15" s="19">
        <v>1945</v>
      </c>
      <c r="D15" s="19">
        <v>2002</v>
      </c>
      <c r="E15" s="20">
        <v>1953</v>
      </c>
      <c r="F15" s="126">
        <f t="shared" si="1"/>
        <v>5</v>
      </c>
      <c r="G15" s="22"/>
      <c r="H15" s="20">
        <v>0</v>
      </c>
      <c r="I15" s="125">
        <v>0</v>
      </c>
      <c r="J15" s="20">
        <v>38</v>
      </c>
      <c r="K15" s="20">
        <v>6</v>
      </c>
      <c r="L15" s="20">
        <f t="shared" si="0"/>
        <v>44</v>
      </c>
    </row>
    <row r="16" spans="1:12" ht="23.25" customHeight="1" x14ac:dyDescent="0.2">
      <c r="A16" s="17" t="s">
        <v>33</v>
      </c>
      <c r="B16" s="125">
        <v>23</v>
      </c>
      <c r="C16" s="19">
        <v>1786</v>
      </c>
      <c r="D16" s="19">
        <v>1869</v>
      </c>
      <c r="E16" s="20">
        <v>1852</v>
      </c>
      <c r="F16" s="126">
        <f t="shared" si="1"/>
        <v>0</v>
      </c>
      <c r="G16" s="22"/>
      <c r="H16" s="20">
        <v>0</v>
      </c>
      <c r="I16" s="125">
        <v>0</v>
      </c>
      <c r="J16" s="20">
        <v>17</v>
      </c>
      <c r="K16" s="20">
        <v>0</v>
      </c>
      <c r="L16" s="20">
        <f t="shared" si="0"/>
        <v>17</v>
      </c>
    </row>
    <row r="17" spans="1:12" ht="23.25" customHeight="1" x14ac:dyDescent="0.2">
      <c r="A17" s="17" t="s">
        <v>34</v>
      </c>
      <c r="B17" s="125">
        <v>20</v>
      </c>
      <c r="C17" s="19">
        <v>2090</v>
      </c>
      <c r="D17" s="19">
        <v>2233</v>
      </c>
      <c r="E17" s="20">
        <v>2182</v>
      </c>
      <c r="F17" s="126">
        <f t="shared" si="1"/>
        <v>0</v>
      </c>
      <c r="G17" s="22"/>
      <c r="H17" s="20">
        <v>0</v>
      </c>
      <c r="I17" s="125">
        <v>10</v>
      </c>
      <c r="J17" s="20">
        <v>27</v>
      </c>
      <c r="K17" s="20">
        <v>14</v>
      </c>
      <c r="L17" s="20">
        <f t="shared" si="0"/>
        <v>51</v>
      </c>
    </row>
    <row r="18" spans="1:12" ht="23.25" customHeight="1" x14ac:dyDescent="0.2">
      <c r="A18" s="17" t="s">
        <v>35</v>
      </c>
      <c r="B18" s="125">
        <v>35</v>
      </c>
      <c r="C18" s="19">
        <v>2734</v>
      </c>
      <c r="D18" s="19">
        <v>2640</v>
      </c>
      <c r="E18" s="20">
        <v>2589</v>
      </c>
      <c r="F18" s="126">
        <f t="shared" si="1"/>
        <v>0</v>
      </c>
      <c r="G18" s="22"/>
      <c r="H18" s="20">
        <v>0</v>
      </c>
      <c r="I18" s="125">
        <v>23</v>
      </c>
      <c r="J18" s="20">
        <v>28</v>
      </c>
      <c r="K18" s="20">
        <v>0</v>
      </c>
      <c r="L18" s="20">
        <f t="shared" si="0"/>
        <v>51</v>
      </c>
    </row>
    <row r="19" spans="1:12" ht="23.25" customHeight="1" x14ac:dyDescent="0.2">
      <c r="A19" s="17" t="s">
        <v>36</v>
      </c>
      <c r="B19" s="125">
        <v>40</v>
      </c>
      <c r="C19" s="19">
        <v>3778</v>
      </c>
      <c r="D19" s="19">
        <v>4046</v>
      </c>
      <c r="E19" s="20">
        <v>3823</v>
      </c>
      <c r="F19" s="126">
        <f t="shared" si="1"/>
        <v>51</v>
      </c>
      <c r="G19" s="22"/>
      <c r="H19" s="20">
        <v>0</v>
      </c>
      <c r="I19" s="125">
        <v>29</v>
      </c>
      <c r="J19" s="20">
        <v>126</v>
      </c>
      <c r="K19" s="20">
        <v>17</v>
      </c>
      <c r="L19" s="20">
        <f t="shared" si="0"/>
        <v>172</v>
      </c>
    </row>
    <row r="20" spans="1:12" ht="23.25" customHeight="1" x14ac:dyDescent="0.2">
      <c r="A20" s="17" t="s">
        <v>37</v>
      </c>
      <c r="B20" s="125">
        <v>44</v>
      </c>
      <c r="C20" s="19">
        <v>2818</v>
      </c>
      <c r="D20" s="19">
        <v>2880</v>
      </c>
      <c r="E20" s="20">
        <v>2729</v>
      </c>
      <c r="F20" s="126">
        <f t="shared" si="1"/>
        <v>0</v>
      </c>
      <c r="G20" s="22"/>
      <c r="H20" s="20">
        <v>0</v>
      </c>
      <c r="I20" s="125">
        <v>0</v>
      </c>
      <c r="J20" s="20">
        <v>75</v>
      </c>
      <c r="K20" s="20">
        <v>76</v>
      </c>
      <c r="L20" s="20">
        <f t="shared" si="0"/>
        <v>151</v>
      </c>
    </row>
    <row r="21" spans="1:12" ht="23.25" customHeight="1" x14ac:dyDescent="0.2">
      <c r="A21" s="17" t="s">
        <v>38</v>
      </c>
      <c r="B21" s="125">
        <v>15</v>
      </c>
      <c r="C21" s="19">
        <v>1452</v>
      </c>
      <c r="D21" s="19">
        <v>1352</v>
      </c>
      <c r="E21" s="20">
        <v>1322</v>
      </c>
      <c r="F21" s="126">
        <f t="shared" si="1"/>
        <v>0</v>
      </c>
      <c r="G21" s="22"/>
      <c r="H21" s="20">
        <v>0</v>
      </c>
      <c r="I21" s="125">
        <v>0</v>
      </c>
      <c r="J21" s="20">
        <v>14</v>
      </c>
      <c r="K21" s="20">
        <v>16</v>
      </c>
      <c r="L21" s="20">
        <f t="shared" si="0"/>
        <v>30</v>
      </c>
    </row>
    <row r="22" spans="1:12" ht="23.25" customHeight="1" x14ac:dyDescent="0.2">
      <c r="A22" s="17" t="s">
        <v>39</v>
      </c>
      <c r="B22" s="125">
        <v>19</v>
      </c>
      <c r="C22" s="19">
        <v>2087</v>
      </c>
      <c r="D22" s="19">
        <v>2130</v>
      </c>
      <c r="E22" s="20">
        <v>2045</v>
      </c>
      <c r="F22" s="126">
        <f t="shared" si="1"/>
        <v>0</v>
      </c>
      <c r="G22" s="22"/>
      <c r="H22" s="20">
        <v>0</v>
      </c>
      <c r="I22" s="125">
        <v>31</v>
      </c>
      <c r="J22" s="20">
        <v>54</v>
      </c>
      <c r="K22" s="20">
        <v>0</v>
      </c>
      <c r="L22" s="20">
        <f t="shared" si="0"/>
        <v>85</v>
      </c>
    </row>
    <row r="23" spans="1:12" ht="23.25" customHeight="1" x14ac:dyDescent="0.2">
      <c r="A23" s="17" t="s">
        <v>40</v>
      </c>
      <c r="B23" s="125">
        <v>42</v>
      </c>
      <c r="C23" s="19">
        <v>2802</v>
      </c>
      <c r="D23" s="19">
        <v>2253</v>
      </c>
      <c r="E23" s="20">
        <v>2239</v>
      </c>
      <c r="F23" s="126">
        <f t="shared" si="1"/>
        <v>0</v>
      </c>
      <c r="G23" s="22"/>
      <c r="H23" s="20">
        <v>0</v>
      </c>
      <c r="I23" s="125">
        <v>0</v>
      </c>
      <c r="J23" s="20">
        <v>9</v>
      </c>
      <c r="K23" s="20">
        <v>5</v>
      </c>
      <c r="L23" s="20">
        <f t="shared" si="0"/>
        <v>14</v>
      </c>
    </row>
    <row r="24" spans="1:12" ht="23.25" customHeight="1" x14ac:dyDescent="0.2">
      <c r="A24" s="17" t="s">
        <v>41</v>
      </c>
      <c r="B24" s="125">
        <v>26</v>
      </c>
      <c r="C24" s="19">
        <v>2289</v>
      </c>
      <c r="D24" s="19">
        <v>2354</v>
      </c>
      <c r="E24" s="20">
        <v>2173</v>
      </c>
      <c r="F24" s="126">
        <f t="shared" si="1"/>
        <v>32</v>
      </c>
      <c r="G24" s="22"/>
      <c r="H24" s="20">
        <v>0</v>
      </c>
      <c r="I24" s="125">
        <v>0</v>
      </c>
      <c r="J24" s="20">
        <v>149</v>
      </c>
      <c r="K24" s="20">
        <v>0</v>
      </c>
      <c r="L24" s="20">
        <f t="shared" si="0"/>
        <v>149</v>
      </c>
    </row>
    <row r="25" spans="1:12" ht="23.25" customHeight="1" x14ac:dyDescent="0.2">
      <c r="A25" s="17" t="s">
        <v>42</v>
      </c>
      <c r="B25" s="125">
        <v>10</v>
      </c>
      <c r="C25" s="19">
        <v>1220</v>
      </c>
      <c r="D25" s="19">
        <v>1375</v>
      </c>
      <c r="E25" s="20">
        <v>1333</v>
      </c>
      <c r="F25" s="126">
        <f t="shared" si="1"/>
        <v>0</v>
      </c>
      <c r="G25" s="22"/>
      <c r="H25" s="20">
        <v>0</v>
      </c>
      <c r="I25" s="125">
        <v>23</v>
      </c>
      <c r="J25" s="20">
        <v>12</v>
      </c>
      <c r="K25" s="20">
        <v>7</v>
      </c>
      <c r="L25" s="20">
        <f t="shared" si="0"/>
        <v>42</v>
      </c>
    </row>
    <row r="26" spans="1:12" ht="23.25" customHeight="1" x14ac:dyDescent="0.2">
      <c r="A26" s="17" t="s">
        <v>43</v>
      </c>
      <c r="B26" s="125">
        <v>20</v>
      </c>
      <c r="C26" s="19">
        <v>1401</v>
      </c>
      <c r="D26" s="19">
        <v>1294</v>
      </c>
      <c r="E26" s="20">
        <v>1261</v>
      </c>
      <c r="F26" s="126">
        <f t="shared" si="1"/>
        <v>1</v>
      </c>
      <c r="G26" s="22"/>
      <c r="H26" s="20">
        <v>2</v>
      </c>
      <c r="I26" s="125">
        <v>9</v>
      </c>
      <c r="J26" s="20">
        <v>19</v>
      </c>
      <c r="K26" s="20">
        <v>4</v>
      </c>
      <c r="L26" s="20">
        <f t="shared" si="0"/>
        <v>34</v>
      </c>
    </row>
    <row r="27" spans="1:12" ht="23.25" customHeight="1" x14ac:dyDescent="0.2">
      <c r="A27" s="17" t="s">
        <v>44</v>
      </c>
      <c r="B27" s="125">
        <v>10</v>
      </c>
      <c r="C27" s="19">
        <v>1069</v>
      </c>
      <c r="D27" s="19">
        <v>1070</v>
      </c>
      <c r="E27" s="20">
        <v>991</v>
      </c>
      <c r="F27" s="126">
        <f t="shared" si="1"/>
        <v>0</v>
      </c>
      <c r="G27" s="22"/>
      <c r="H27" s="20">
        <v>0</v>
      </c>
      <c r="I27" s="125">
        <v>0</v>
      </c>
      <c r="J27" s="20">
        <v>79</v>
      </c>
      <c r="K27" s="20">
        <v>0</v>
      </c>
      <c r="L27" s="20">
        <f t="shared" si="0"/>
        <v>79</v>
      </c>
    </row>
    <row r="28" spans="1:12" ht="23.25" customHeight="1" x14ac:dyDescent="0.2">
      <c r="A28" s="17" t="s">
        <v>45</v>
      </c>
      <c r="B28" s="125">
        <v>18</v>
      </c>
      <c r="C28" s="19">
        <v>1242</v>
      </c>
      <c r="D28" s="19">
        <v>1327</v>
      </c>
      <c r="E28" s="20">
        <v>1221</v>
      </c>
      <c r="F28" s="126">
        <f t="shared" si="1"/>
        <v>12</v>
      </c>
      <c r="G28" s="22"/>
      <c r="H28" s="20">
        <v>0</v>
      </c>
      <c r="I28" s="125">
        <v>0</v>
      </c>
      <c r="J28" s="20">
        <v>94</v>
      </c>
      <c r="K28" s="20">
        <v>0</v>
      </c>
      <c r="L28" s="20">
        <f t="shared" si="0"/>
        <v>94</v>
      </c>
    </row>
    <row r="29" spans="1:12" ht="23.25" customHeight="1" x14ac:dyDescent="0.2">
      <c r="A29" s="17" t="s">
        <v>46</v>
      </c>
      <c r="B29" s="125">
        <v>22</v>
      </c>
      <c r="C29" s="19">
        <v>1521</v>
      </c>
      <c r="D29" s="19">
        <v>1635</v>
      </c>
      <c r="E29" s="20">
        <v>1525</v>
      </c>
      <c r="F29" s="126">
        <f t="shared" si="1"/>
        <v>18</v>
      </c>
      <c r="G29" s="22"/>
      <c r="H29" s="20">
        <v>0</v>
      </c>
      <c r="I29" s="125">
        <v>31</v>
      </c>
      <c r="J29" s="20">
        <v>61</v>
      </c>
      <c r="K29" s="20">
        <v>0</v>
      </c>
      <c r="L29" s="20">
        <f t="shared" si="0"/>
        <v>92</v>
      </c>
    </row>
    <row r="30" spans="1:12" ht="23.25" customHeight="1" x14ac:dyDescent="0.2">
      <c r="A30" s="17" t="s">
        <v>47</v>
      </c>
      <c r="B30" s="125">
        <v>11</v>
      </c>
      <c r="C30" s="19">
        <v>1223</v>
      </c>
      <c r="D30" s="19">
        <v>1376</v>
      </c>
      <c r="E30" s="20">
        <v>1319</v>
      </c>
      <c r="F30" s="126">
        <f t="shared" si="1"/>
        <v>24</v>
      </c>
      <c r="G30" s="22"/>
      <c r="H30" s="20">
        <v>0</v>
      </c>
      <c r="I30" s="125">
        <v>0</v>
      </c>
      <c r="J30" s="20">
        <v>13</v>
      </c>
      <c r="K30" s="20">
        <v>20</v>
      </c>
      <c r="L30" s="20">
        <f t="shared" si="0"/>
        <v>33</v>
      </c>
    </row>
    <row r="31" spans="1:12" ht="23.25" customHeight="1" x14ac:dyDescent="0.2">
      <c r="A31" s="17" t="s">
        <v>48</v>
      </c>
      <c r="B31" s="125">
        <v>8</v>
      </c>
      <c r="C31" s="19">
        <v>923</v>
      </c>
      <c r="D31" s="19">
        <v>831</v>
      </c>
      <c r="E31" s="20">
        <v>820</v>
      </c>
      <c r="F31" s="126">
        <f t="shared" si="1"/>
        <v>0</v>
      </c>
      <c r="G31" s="22"/>
      <c r="H31" s="20">
        <v>0</v>
      </c>
      <c r="I31" s="125">
        <v>0</v>
      </c>
      <c r="J31" s="20">
        <v>11</v>
      </c>
      <c r="K31" s="20">
        <v>0</v>
      </c>
      <c r="L31" s="20">
        <f t="shared" si="0"/>
        <v>11</v>
      </c>
    </row>
    <row r="32" spans="1:12" ht="23.25" customHeight="1" x14ac:dyDescent="0.2">
      <c r="A32" s="17" t="s">
        <v>49</v>
      </c>
      <c r="B32" s="125">
        <v>9</v>
      </c>
      <c r="C32" s="19">
        <v>745</v>
      </c>
      <c r="D32" s="19">
        <v>787</v>
      </c>
      <c r="E32" s="20">
        <v>713</v>
      </c>
      <c r="F32" s="126">
        <f t="shared" si="1"/>
        <v>50</v>
      </c>
      <c r="G32" s="22"/>
      <c r="H32" s="20">
        <v>0</v>
      </c>
      <c r="I32" s="125">
        <v>0</v>
      </c>
      <c r="J32" s="20">
        <v>24</v>
      </c>
      <c r="K32" s="20">
        <v>0</v>
      </c>
      <c r="L32" s="20">
        <f t="shared" si="0"/>
        <v>24</v>
      </c>
    </row>
    <row r="33" spans="1:12" ht="23.25" customHeight="1" x14ac:dyDescent="0.2">
      <c r="A33" s="17" t="s">
        <v>50</v>
      </c>
      <c r="B33" s="125">
        <v>2</v>
      </c>
      <c r="C33" s="19">
        <v>160</v>
      </c>
      <c r="D33" s="19">
        <v>153</v>
      </c>
      <c r="E33" s="20">
        <v>151</v>
      </c>
      <c r="F33" s="126">
        <f t="shared" si="1"/>
        <v>0</v>
      </c>
      <c r="G33" s="22"/>
      <c r="H33" s="20">
        <v>0</v>
      </c>
      <c r="I33" s="125">
        <v>0</v>
      </c>
      <c r="J33" s="20">
        <v>2</v>
      </c>
      <c r="K33" s="20">
        <v>0</v>
      </c>
      <c r="L33" s="20">
        <f t="shared" si="0"/>
        <v>2</v>
      </c>
    </row>
    <row r="34" spans="1:12" ht="23.25" customHeight="1" x14ac:dyDescent="0.2">
      <c r="A34" s="17" t="s">
        <v>51</v>
      </c>
      <c r="B34" s="125">
        <v>2</v>
      </c>
      <c r="C34" s="19">
        <v>229</v>
      </c>
      <c r="D34" s="19">
        <v>84</v>
      </c>
      <c r="E34" s="20">
        <v>84</v>
      </c>
      <c r="F34" s="126">
        <f t="shared" si="1"/>
        <v>0</v>
      </c>
      <c r="G34" s="22"/>
      <c r="H34" s="20">
        <v>0</v>
      </c>
      <c r="I34" s="125">
        <v>0</v>
      </c>
      <c r="J34" s="20">
        <v>0</v>
      </c>
      <c r="K34" s="20">
        <v>0</v>
      </c>
      <c r="L34" s="20">
        <f t="shared" si="0"/>
        <v>0</v>
      </c>
    </row>
    <row r="35" spans="1:12" ht="23.25" customHeight="1" x14ac:dyDescent="0.2">
      <c r="A35" s="17" t="s">
        <v>52</v>
      </c>
      <c r="B35" s="125">
        <v>3</v>
      </c>
      <c r="C35" s="19">
        <v>452</v>
      </c>
      <c r="D35" s="19">
        <v>371</v>
      </c>
      <c r="E35" s="20">
        <v>369</v>
      </c>
      <c r="F35" s="126">
        <f t="shared" si="1"/>
        <v>0</v>
      </c>
      <c r="G35" s="22"/>
      <c r="H35" s="20">
        <v>0</v>
      </c>
      <c r="I35" s="125">
        <v>0</v>
      </c>
      <c r="J35" s="20">
        <v>2</v>
      </c>
      <c r="K35" s="20">
        <v>0</v>
      </c>
      <c r="L35" s="20">
        <f t="shared" si="0"/>
        <v>2</v>
      </c>
    </row>
    <row r="36" spans="1:12" ht="23.25" customHeight="1" x14ac:dyDescent="0.2">
      <c r="A36" s="17" t="s">
        <v>53</v>
      </c>
      <c r="B36" s="125">
        <v>9</v>
      </c>
      <c r="C36" s="19">
        <v>1093</v>
      </c>
      <c r="D36" s="19">
        <v>1182</v>
      </c>
      <c r="E36" s="20">
        <v>1167</v>
      </c>
      <c r="F36" s="126">
        <f t="shared" si="1"/>
        <v>0</v>
      </c>
      <c r="G36" s="22"/>
      <c r="H36" s="20">
        <v>0</v>
      </c>
      <c r="I36" s="125">
        <v>0</v>
      </c>
      <c r="J36" s="20">
        <v>15</v>
      </c>
      <c r="K36" s="20">
        <v>0</v>
      </c>
      <c r="L36" s="20">
        <f t="shared" si="0"/>
        <v>15</v>
      </c>
    </row>
    <row r="37" spans="1:12" ht="23.25" customHeight="1" x14ac:dyDescent="0.2">
      <c r="A37" s="17" t="s">
        <v>54</v>
      </c>
      <c r="B37" s="125">
        <v>1</v>
      </c>
      <c r="C37" s="19">
        <v>180</v>
      </c>
      <c r="D37" s="19">
        <v>214</v>
      </c>
      <c r="E37" s="20">
        <v>209</v>
      </c>
      <c r="F37" s="126">
        <f t="shared" si="1"/>
        <v>1</v>
      </c>
      <c r="G37" s="22"/>
      <c r="H37" s="20">
        <v>0</v>
      </c>
      <c r="I37" s="125">
        <v>0</v>
      </c>
      <c r="J37" s="20">
        <v>4</v>
      </c>
      <c r="K37" s="20">
        <v>0</v>
      </c>
      <c r="L37" s="20">
        <f t="shared" si="0"/>
        <v>4</v>
      </c>
    </row>
    <row r="38" spans="1:12" ht="23.25" customHeight="1" x14ac:dyDescent="0.2">
      <c r="A38" s="17" t="s">
        <v>55</v>
      </c>
      <c r="B38" s="125">
        <v>4</v>
      </c>
      <c r="C38" s="19">
        <v>256</v>
      </c>
      <c r="D38" s="19">
        <v>209</v>
      </c>
      <c r="E38" s="20">
        <v>209</v>
      </c>
      <c r="F38" s="126">
        <f t="shared" si="1"/>
        <v>0</v>
      </c>
      <c r="G38" s="22"/>
      <c r="H38" s="20">
        <v>0</v>
      </c>
      <c r="I38" s="125">
        <v>0</v>
      </c>
      <c r="J38" s="20">
        <v>0</v>
      </c>
      <c r="K38" s="20">
        <v>0</v>
      </c>
      <c r="L38" s="20">
        <f t="shared" si="0"/>
        <v>0</v>
      </c>
    </row>
    <row r="39" spans="1:12" ht="23.25" customHeight="1" x14ac:dyDescent="0.2">
      <c r="A39" s="17" t="s">
        <v>56</v>
      </c>
      <c r="B39" s="125">
        <v>3</v>
      </c>
      <c r="C39" s="19">
        <v>280</v>
      </c>
      <c r="D39" s="19">
        <v>296</v>
      </c>
      <c r="E39" s="20">
        <v>296</v>
      </c>
      <c r="F39" s="126">
        <f t="shared" si="1"/>
        <v>0</v>
      </c>
      <c r="G39" s="22"/>
      <c r="H39" s="20">
        <v>0</v>
      </c>
      <c r="I39" s="125">
        <v>0</v>
      </c>
      <c r="J39" s="20">
        <v>0</v>
      </c>
      <c r="K39" s="20">
        <v>0</v>
      </c>
      <c r="L39" s="20">
        <f t="shared" si="0"/>
        <v>0</v>
      </c>
    </row>
    <row r="40" spans="1:12" ht="23.25" customHeight="1" x14ac:dyDescent="0.2">
      <c r="A40" s="17" t="s">
        <v>57</v>
      </c>
      <c r="B40" s="125">
        <v>2</v>
      </c>
      <c r="C40" s="19">
        <v>270</v>
      </c>
      <c r="D40" s="19">
        <v>294</v>
      </c>
      <c r="E40" s="20">
        <v>294</v>
      </c>
      <c r="F40" s="126">
        <f t="shared" si="1"/>
        <v>0</v>
      </c>
      <c r="G40" s="22"/>
      <c r="H40" s="20">
        <v>0</v>
      </c>
      <c r="I40" s="125">
        <v>0</v>
      </c>
      <c r="J40" s="20">
        <v>0</v>
      </c>
      <c r="K40" s="20">
        <v>0</v>
      </c>
      <c r="L40" s="20">
        <f t="shared" si="0"/>
        <v>0</v>
      </c>
    </row>
    <row r="41" spans="1:12" ht="23.25" customHeight="1" thickBot="1" x14ac:dyDescent="0.25">
      <c r="A41" s="24" t="s">
        <v>58</v>
      </c>
      <c r="B41" s="127">
        <v>1</v>
      </c>
      <c r="C41" s="26">
        <v>90</v>
      </c>
      <c r="D41" s="73">
        <v>96</v>
      </c>
      <c r="E41" s="28">
        <v>96</v>
      </c>
      <c r="F41" s="128">
        <f t="shared" si="1"/>
        <v>0</v>
      </c>
      <c r="G41" s="22"/>
      <c r="H41" s="20">
        <v>0</v>
      </c>
      <c r="I41" s="125">
        <v>0</v>
      </c>
      <c r="J41" s="20">
        <v>0</v>
      </c>
      <c r="K41" s="20">
        <v>0</v>
      </c>
      <c r="L41" s="20">
        <f t="shared" si="0"/>
        <v>0</v>
      </c>
    </row>
    <row r="42" spans="1:12" s="35" customFormat="1" ht="23.25" customHeight="1" thickTop="1" thickBot="1" x14ac:dyDescent="0.25">
      <c r="A42" s="29" t="s">
        <v>111</v>
      </c>
      <c r="B42" s="30">
        <f>SUM(B8:B41)</f>
        <v>685</v>
      </c>
      <c r="C42" s="30">
        <f>SUM(C8:C41)</f>
        <v>58654</v>
      </c>
      <c r="D42" s="31">
        <f>SUM(D8:D41)</f>
        <v>59408</v>
      </c>
      <c r="E42" s="31">
        <f>SUM(E8:E41)</f>
        <v>56942</v>
      </c>
      <c r="F42" s="30">
        <f>SUM(F8:F41)</f>
        <v>263</v>
      </c>
      <c r="G42" s="33"/>
      <c r="H42" s="31">
        <f>SUM(H8:H41)</f>
        <v>124</v>
      </c>
      <c r="I42" s="31">
        <f t="shared" ref="I42:K42" si="2">SUM(I8:I41)</f>
        <v>318</v>
      </c>
      <c r="J42" s="31">
        <f t="shared" si="2"/>
        <v>1571</v>
      </c>
      <c r="K42" s="31">
        <f t="shared" si="2"/>
        <v>314</v>
      </c>
      <c r="L42" s="34">
        <f>SUM(H42:K42)</f>
        <v>2327</v>
      </c>
    </row>
    <row r="43" spans="1:12" ht="23.25" customHeight="1" thickTop="1" x14ac:dyDescent="0.2">
      <c r="A43" s="36" t="s">
        <v>60</v>
      </c>
      <c r="B43" s="37">
        <v>963</v>
      </c>
      <c r="C43" s="37">
        <v>62021</v>
      </c>
      <c r="D43" s="89">
        <v>57186</v>
      </c>
      <c r="E43" s="37">
        <v>54662</v>
      </c>
      <c r="F43" s="37">
        <f t="shared" si="1"/>
        <v>20</v>
      </c>
      <c r="G43" s="33"/>
      <c r="H43" s="37">
        <v>0</v>
      </c>
      <c r="I43" s="37">
        <v>326</v>
      </c>
      <c r="J43" s="37">
        <v>1517</v>
      </c>
      <c r="K43" s="37">
        <v>661</v>
      </c>
      <c r="L43" s="39">
        <f>SUM(H43:K43)</f>
        <v>2504</v>
      </c>
    </row>
    <row r="44" spans="1:12" ht="23.25" customHeight="1" x14ac:dyDescent="0.2">
      <c r="A44" s="17" t="s">
        <v>61</v>
      </c>
      <c r="B44" s="37">
        <v>243</v>
      </c>
      <c r="C44" s="37">
        <v>19699</v>
      </c>
      <c r="D44" s="89">
        <v>19464</v>
      </c>
      <c r="E44" s="37">
        <v>18875</v>
      </c>
      <c r="F44" s="47">
        <f t="shared" si="1"/>
        <v>11</v>
      </c>
      <c r="G44" s="33"/>
      <c r="H44" s="37">
        <v>0</v>
      </c>
      <c r="I44" s="37">
        <v>120</v>
      </c>
      <c r="J44" s="37">
        <v>324</v>
      </c>
      <c r="K44" s="37">
        <v>134</v>
      </c>
      <c r="L44" s="39">
        <f t="shared" ref="L44:L50" si="3">SUM(H44:K44)</f>
        <v>578</v>
      </c>
    </row>
    <row r="45" spans="1:12" ht="23.25" customHeight="1" x14ac:dyDescent="0.2">
      <c r="A45" s="17" t="s">
        <v>62</v>
      </c>
      <c r="B45" s="37">
        <v>118</v>
      </c>
      <c r="C45" s="37">
        <v>6841</v>
      </c>
      <c r="D45" s="89">
        <v>7387</v>
      </c>
      <c r="E45" s="37">
        <v>6851</v>
      </c>
      <c r="F45" s="47">
        <f t="shared" si="1"/>
        <v>0</v>
      </c>
      <c r="G45" s="33"/>
      <c r="H45" s="37">
        <v>82</v>
      </c>
      <c r="I45" s="37">
        <v>12</v>
      </c>
      <c r="J45" s="37">
        <v>524</v>
      </c>
      <c r="K45" s="37">
        <v>0</v>
      </c>
      <c r="L45" s="39">
        <f t="shared" si="3"/>
        <v>618</v>
      </c>
    </row>
    <row r="46" spans="1:12" ht="23.25" customHeight="1" x14ac:dyDescent="0.2">
      <c r="A46" s="41" t="s">
        <v>63</v>
      </c>
      <c r="B46" s="37">
        <v>151</v>
      </c>
      <c r="C46" s="37">
        <v>9569</v>
      </c>
      <c r="D46" s="89">
        <v>9409</v>
      </c>
      <c r="E46" s="37">
        <v>9017</v>
      </c>
      <c r="F46" s="47">
        <f t="shared" si="1"/>
        <v>38</v>
      </c>
      <c r="G46" s="33"/>
      <c r="H46" s="37">
        <v>4</v>
      </c>
      <c r="I46" s="37">
        <v>113</v>
      </c>
      <c r="J46" s="37">
        <v>114</v>
      </c>
      <c r="K46" s="37">
        <v>127</v>
      </c>
      <c r="L46" s="39">
        <f t="shared" si="3"/>
        <v>358</v>
      </c>
    </row>
    <row r="47" spans="1:12" ht="23.25" customHeight="1" x14ac:dyDescent="0.2">
      <c r="A47" s="41" t="s">
        <v>64</v>
      </c>
      <c r="B47" s="37">
        <v>136</v>
      </c>
      <c r="C47" s="37">
        <v>8591</v>
      </c>
      <c r="D47" s="89">
        <v>8637</v>
      </c>
      <c r="E47" s="37">
        <v>8333</v>
      </c>
      <c r="F47" s="47">
        <f t="shared" si="1"/>
        <v>0</v>
      </c>
      <c r="G47" s="33"/>
      <c r="H47" s="37">
        <v>73</v>
      </c>
      <c r="I47" s="37">
        <v>13</v>
      </c>
      <c r="J47" s="37">
        <v>148</v>
      </c>
      <c r="K47" s="37">
        <v>143</v>
      </c>
      <c r="L47" s="39">
        <f t="shared" si="3"/>
        <v>377</v>
      </c>
    </row>
    <row r="48" spans="1:12" ht="23.25" customHeight="1" x14ac:dyDescent="0.2">
      <c r="A48" s="17" t="s">
        <v>65</v>
      </c>
      <c r="B48" s="37">
        <v>97</v>
      </c>
      <c r="C48" s="37">
        <v>7770</v>
      </c>
      <c r="D48" s="89">
        <v>8559</v>
      </c>
      <c r="E48" s="37">
        <v>8297</v>
      </c>
      <c r="F48" s="47">
        <f t="shared" si="1"/>
        <v>0</v>
      </c>
      <c r="G48" s="33"/>
      <c r="H48" s="37">
        <v>0</v>
      </c>
      <c r="I48" s="37">
        <v>9</v>
      </c>
      <c r="J48" s="37">
        <v>253</v>
      </c>
      <c r="K48" s="37">
        <v>0</v>
      </c>
      <c r="L48" s="39">
        <f t="shared" si="3"/>
        <v>262</v>
      </c>
    </row>
    <row r="49" spans="1:12" ht="23.25" customHeight="1" x14ac:dyDescent="0.2">
      <c r="A49" s="36" t="s">
        <v>66</v>
      </c>
      <c r="B49" s="37">
        <v>63</v>
      </c>
      <c r="C49" s="37">
        <v>6411</v>
      </c>
      <c r="D49" s="89">
        <v>6087</v>
      </c>
      <c r="E49" s="37">
        <v>5861</v>
      </c>
      <c r="F49" s="47">
        <f t="shared" si="1"/>
        <v>0</v>
      </c>
      <c r="G49" s="22"/>
      <c r="H49" s="37">
        <v>9</v>
      </c>
      <c r="I49" s="37">
        <v>0</v>
      </c>
      <c r="J49" s="37">
        <v>226</v>
      </c>
      <c r="K49" s="37">
        <v>0</v>
      </c>
      <c r="L49" s="39">
        <f t="shared" si="3"/>
        <v>235</v>
      </c>
    </row>
    <row r="50" spans="1:12" ht="23.25" customHeight="1" x14ac:dyDescent="0.2">
      <c r="A50" s="17" t="s">
        <v>32</v>
      </c>
      <c r="B50" s="125">
        <v>52</v>
      </c>
      <c r="C50" s="19">
        <v>4615</v>
      </c>
      <c r="D50" s="119">
        <v>4447</v>
      </c>
      <c r="E50" s="20">
        <v>4421</v>
      </c>
      <c r="F50" s="47">
        <f t="shared" si="1"/>
        <v>0</v>
      </c>
      <c r="G50" s="22"/>
      <c r="H50" s="20">
        <v>0</v>
      </c>
      <c r="I50" s="125">
        <v>0</v>
      </c>
      <c r="J50" s="20">
        <v>26</v>
      </c>
      <c r="K50" s="20">
        <v>0</v>
      </c>
      <c r="L50" s="39">
        <f t="shared" si="3"/>
        <v>26</v>
      </c>
    </row>
    <row r="51" spans="1:12" ht="23.25" customHeight="1" thickBot="1" x14ac:dyDescent="0.25">
      <c r="A51" s="17" t="s">
        <v>25</v>
      </c>
      <c r="B51" s="125">
        <v>123</v>
      </c>
      <c r="C51" s="19">
        <v>7793</v>
      </c>
      <c r="D51" s="119">
        <v>8172</v>
      </c>
      <c r="E51" s="20">
        <v>7650</v>
      </c>
      <c r="F51" s="126">
        <f t="shared" si="1"/>
        <v>16</v>
      </c>
      <c r="G51" s="22"/>
      <c r="H51" s="20">
        <v>0</v>
      </c>
      <c r="I51" s="125">
        <v>50</v>
      </c>
      <c r="J51" s="20">
        <v>263</v>
      </c>
      <c r="K51" s="20">
        <v>193</v>
      </c>
      <c r="L51" s="20">
        <f>SUM(H51:K51)</f>
        <v>506</v>
      </c>
    </row>
    <row r="52" spans="1:12" ht="23.25" customHeight="1" thickTop="1" thickBot="1" x14ac:dyDescent="0.25">
      <c r="A52" s="29" t="s">
        <v>67</v>
      </c>
      <c r="B52" s="31">
        <f>SUM(B43:B51)</f>
        <v>1946</v>
      </c>
      <c r="C52" s="31">
        <f>SUM(C43:C51)</f>
        <v>133310</v>
      </c>
      <c r="D52" s="31">
        <f>SUM(D43:D51)</f>
        <v>129348</v>
      </c>
      <c r="E52" s="31">
        <f>SUM(E43:E51)</f>
        <v>123967</v>
      </c>
      <c r="F52" s="31">
        <f>SUM(F43:F51)</f>
        <v>85</v>
      </c>
      <c r="G52" s="33"/>
      <c r="H52" s="31">
        <f>SUM(H43:H51)</f>
        <v>168</v>
      </c>
      <c r="I52" s="31">
        <f>SUM(I43:I51)</f>
        <v>643</v>
      </c>
      <c r="J52" s="31">
        <f>SUM(J43:J51)</f>
        <v>3395</v>
      </c>
      <c r="K52" s="31">
        <f>SUM(K43:K51)</f>
        <v>1258</v>
      </c>
      <c r="L52" s="31">
        <f>SUM(H52:K52)</f>
        <v>5464</v>
      </c>
    </row>
    <row r="53" spans="1:12" ht="23.25" customHeight="1" thickTop="1" thickBot="1" x14ac:dyDescent="0.25">
      <c r="A53" s="42" t="s">
        <v>68</v>
      </c>
      <c r="B53" s="31">
        <f>B52+B42</f>
        <v>2631</v>
      </c>
      <c r="C53" s="31">
        <f t="shared" ref="C53:F53" si="4">C52+C42</f>
        <v>191964</v>
      </c>
      <c r="D53" s="31">
        <f t="shared" si="4"/>
        <v>188756</v>
      </c>
      <c r="E53" s="31">
        <f t="shared" si="4"/>
        <v>180909</v>
      </c>
      <c r="F53" s="31">
        <f t="shared" si="4"/>
        <v>348</v>
      </c>
      <c r="G53" s="33"/>
      <c r="H53" s="31">
        <f>SUM(H52,H42)</f>
        <v>292</v>
      </c>
      <c r="I53" s="31">
        <f>SUM(I52,I42)</f>
        <v>961</v>
      </c>
      <c r="J53" s="31">
        <f t="shared" ref="J53:K53" si="5">SUM(J52,J42)</f>
        <v>4966</v>
      </c>
      <c r="K53" s="31">
        <f t="shared" si="5"/>
        <v>1572</v>
      </c>
      <c r="L53" s="31">
        <f>SUM(L52,L42)</f>
        <v>7791</v>
      </c>
    </row>
    <row r="54" spans="1:12" ht="23.25" customHeight="1" thickTop="1" x14ac:dyDescent="0.2">
      <c r="A54" s="75" t="s">
        <v>112</v>
      </c>
      <c r="B54" s="37">
        <v>2428</v>
      </c>
      <c r="C54" s="37">
        <v>184374</v>
      </c>
      <c r="D54" s="37">
        <v>182896</v>
      </c>
      <c r="E54" s="37">
        <v>175249</v>
      </c>
      <c r="F54" s="37">
        <v>589</v>
      </c>
      <c r="G54" s="33"/>
      <c r="H54" s="37">
        <v>290</v>
      </c>
      <c r="I54" s="44">
        <v>1119</v>
      </c>
      <c r="J54" s="44">
        <v>4767</v>
      </c>
      <c r="K54" s="37">
        <v>1172</v>
      </c>
      <c r="L54" s="39">
        <f>SUM(H54:K54)</f>
        <v>7348</v>
      </c>
    </row>
    <row r="55" spans="1:12" ht="23.25" customHeight="1" x14ac:dyDescent="0.2">
      <c r="A55" s="46" t="s">
        <v>113</v>
      </c>
      <c r="B55" s="49">
        <f>B53-B54</f>
        <v>203</v>
      </c>
      <c r="C55" s="47">
        <f>C53-C54</f>
        <v>7590</v>
      </c>
      <c r="D55" s="47">
        <f t="shared" ref="D55:E55" si="6">D53-D54</f>
        <v>5860</v>
      </c>
      <c r="E55" s="47">
        <f t="shared" si="6"/>
        <v>5660</v>
      </c>
      <c r="F55" s="129">
        <f>F53-F54</f>
        <v>-241</v>
      </c>
      <c r="G55" s="33"/>
      <c r="H55" s="77">
        <f>H53-H54</f>
        <v>2</v>
      </c>
      <c r="I55" s="49">
        <f t="shared" ref="I55:K55" si="7">I53-I54</f>
        <v>-158</v>
      </c>
      <c r="J55" s="77">
        <f t="shared" si="7"/>
        <v>199</v>
      </c>
      <c r="K55" s="77">
        <f t="shared" si="7"/>
        <v>400</v>
      </c>
      <c r="L55" s="77">
        <f>L53-L54</f>
        <v>443</v>
      </c>
    </row>
    <row r="56" spans="1:12" x14ac:dyDescent="0.2">
      <c r="A56" s="53"/>
      <c r="B56" s="54"/>
      <c r="C56" s="55"/>
      <c r="D56" s="55"/>
      <c r="E56" s="55"/>
      <c r="F56" s="130"/>
      <c r="G56" s="55"/>
      <c r="H56" s="57"/>
      <c r="I56" s="58"/>
      <c r="J56" s="59"/>
      <c r="K56" s="55"/>
      <c r="L56" s="60"/>
    </row>
    <row r="57" spans="1:12" ht="23.25" customHeight="1" x14ac:dyDescent="0.2">
      <c r="A57" s="209" t="s">
        <v>71</v>
      </c>
      <c r="B57" s="210"/>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1" t="s">
        <v>83</v>
      </c>
      <c r="B60" s="212"/>
      <c r="C60" s="212"/>
      <c r="D60" s="212"/>
      <c r="E60" s="212"/>
      <c r="F60" s="212"/>
      <c r="G60" s="212"/>
      <c r="H60" s="212"/>
      <c r="I60" s="212"/>
      <c r="J60" s="212"/>
      <c r="K60" s="212"/>
      <c r="L60" s="212"/>
    </row>
    <row r="61" spans="1:12" ht="60.75" customHeight="1" x14ac:dyDescent="0.2">
      <c r="A61" s="211" t="s">
        <v>84</v>
      </c>
      <c r="B61" s="211"/>
      <c r="C61" s="211"/>
      <c r="D61" s="211"/>
      <c r="E61" s="211"/>
      <c r="F61" s="211"/>
      <c r="G61" s="211"/>
      <c r="H61" s="211"/>
      <c r="I61" s="211"/>
      <c r="J61" s="211"/>
      <c r="K61" s="211"/>
      <c r="L61" s="211"/>
    </row>
    <row r="62" spans="1:12" s="132" customFormat="1" ht="169.5" customHeight="1" x14ac:dyDescent="0.2">
      <c r="A62" s="205" t="s">
        <v>85</v>
      </c>
      <c r="B62" s="205"/>
      <c r="C62" s="205"/>
      <c r="D62" s="205"/>
      <c r="E62" s="205"/>
      <c r="F62" s="205"/>
      <c r="G62" s="205"/>
      <c r="H62" s="205"/>
      <c r="I62" s="205"/>
      <c r="J62" s="205"/>
      <c r="K62" s="205"/>
      <c r="L62" s="205"/>
    </row>
    <row r="63" spans="1:12" ht="20.25" customHeight="1" x14ac:dyDescent="0.2">
      <c r="A63" s="211" t="s">
        <v>76</v>
      </c>
      <c r="B63" s="211"/>
      <c r="C63" s="211"/>
      <c r="D63" s="211"/>
      <c r="E63" s="211"/>
      <c r="F63" s="211"/>
      <c r="G63" s="211"/>
      <c r="H63" s="211"/>
      <c r="I63" s="211"/>
      <c r="J63" s="211"/>
      <c r="K63" s="211"/>
      <c r="L63" s="211"/>
    </row>
    <row r="64" spans="1:12" s="132" customFormat="1" ht="20.25" customHeight="1" x14ac:dyDescent="0.2">
      <c r="A64" s="205" t="s">
        <v>77</v>
      </c>
      <c r="B64" s="206"/>
      <c r="C64" s="206"/>
      <c r="D64" s="206"/>
      <c r="E64" s="206"/>
      <c r="F64" s="206"/>
      <c r="G64" s="206"/>
      <c r="H64" s="206"/>
      <c r="I64" s="206"/>
      <c r="J64" s="206"/>
      <c r="K64" s="206"/>
      <c r="L64" s="206"/>
    </row>
  </sheetData>
  <mergeCells count="17">
    <mergeCell ref="K1:L1"/>
    <mergeCell ref="A60:L60"/>
    <mergeCell ref="A61:L61"/>
    <mergeCell ref="A62:L62"/>
    <mergeCell ref="A57:B57"/>
    <mergeCell ref="A64:L64"/>
    <mergeCell ref="J2:L2"/>
    <mergeCell ref="A3:L3"/>
    <mergeCell ref="J4:L4"/>
    <mergeCell ref="A5:A6"/>
    <mergeCell ref="B5:B6"/>
    <mergeCell ref="C5:C6"/>
    <mergeCell ref="D5:D6"/>
    <mergeCell ref="E5:E6"/>
    <mergeCell ref="F5:F6"/>
    <mergeCell ref="H5:L5"/>
    <mergeCell ref="A63:L63"/>
  </mergeCells>
  <phoneticPr fontId="38"/>
  <printOptions horizontalCentered="1"/>
  <pageMargins left="0.39370078740157483" right="0.39370078740157483" top="0.39370078740157483" bottom="0.39370078740157483" header="0.39370078740157483" footer="0.39370078740157483"/>
  <pageSetup paperSize="9" scale="60" orientation="portrait" r:id="rId1"/>
  <headerFooter alignWithMargins="0"/>
  <rowBreaks count="1" manualBreakCount="1">
    <brk id="5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4"/>
  <sheetViews>
    <sheetView view="pageBreakPreview" zoomScale="80" zoomScaleNormal="100" zoomScaleSheetLayoutView="80" workbookViewId="0">
      <selection activeCell="B44" sqref="B44"/>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3" ht="14.4" x14ac:dyDescent="0.2">
      <c r="A1" s="1"/>
      <c r="B1" s="2"/>
      <c r="C1" s="2"/>
      <c r="D1" s="2"/>
      <c r="E1" s="2"/>
      <c r="F1" s="3"/>
      <c r="G1" s="3"/>
      <c r="H1" s="3"/>
      <c r="I1" s="2"/>
      <c r="J1" s="2"/>
      <c r="K1" s="207" t="s">
        <v>108</v>
      </c>
      <c r="L1" s="207"/>
    </row>
    <row r="2" spans="1:13" ht="17.25" customHeight="1" x14ac:dyDescent="0.2">
      <c r="A2" s="1"/>
      <c r="B2" s="2"/>
      <c r="C2" s="2"/>
      <c r="D2" s="2"/>
      <c r="E2" s="2"/>
      <c r="F2" s="3"/>
      <c r="G2" s="3"/>
      <c r="H2" s="3"/>
      <c r="I2" s="2"/>
      <c r="J2" s="216" t="s">
        <v>114</v>
      </c>
      <c r="K2" s="216"/>
      <c r="L2" s="216"/>
      <c r="M2" s="121"/>
    </row>
    <row r="3" spans="1:13" s="5" customFormat="1" ht="16.5" customHeight="1" x14ac:dyDescent="0.2">
      <c r="A3" s="208" t="s">
        <v>0</v>
      </c>
      <c r="B3" s="208"/>
      <c r="C3" s="208"/>
      <c r="D3" s="208"/>
      <c r="E3" s="208"/>
      <c r="F3" s="208"/>
      <c r="G3" s="208"/>
      <c r="H3" s="208"/>
      <c r="I3" s="208"/>
      <c r="J3" s="208"/>
      <c r="K3" s="208"/>
      <c r="L3" s="208"/>
    </row>
    <row r="4" spans="1:13" s="5" customFormat="1" ht="16.5" customHeight="1" x14ac:dyDescent="0.2">
      <c r="A4" s="6"/>
      <c r="B4" s="6"/>
      <c r="C4" s="6"/>
      <c r="D4" s="6"/>
      <c r="E4" s="6"/>
      <c r="F4" s="7"/>
      <c r="G4" s="7"/>
      <c r="H4" s="7"/>
      <c r="I4" s="6"/>
      <c r="J4" s="192" t="s">
        <v>79</v>
      </c>
      <c r="K4" s="192"/>
      <c r="L4" s="192"/>
    </row>
    <row r="5" spans="1:13" s="5" customFormat="1" ht="16.5" customHeight="1" x14ac:dyDescent="0.2">
      <c r="A5" s="193" t="s">
        <v>2</v>
      </c>
      <c r="B5" s="195" t="s">
        <v>3</v>
      </c>
      <c r="C5" s="197" t="s">
        <v>4</v>
      </c>
      <c r="D5" s="193" t="s">
        <v>5</v>
      </c>
      <c r="E5" s="193" t="s">
        <v>6</v>
      </c>
      <c r="F5" s="197" t="s">
        <v>7</v>
      </c>
      <c r="G5" s="66"/>
      <c r="H5" s="198" t="s">
        <v>8</v>
      </c>
      <c r="I5" s="199"/>
      <c r="J5" s="199"/>
      <c r="K5" s="199"/>
      <c r="L5" s="200"/>
    </row>
    <row r="6" spans="1:13" ht="81.75" customHeight="1" x14ac:dyDescent="0.2">
      <c r="A6" s="194"/>
      <c r="B6" s="196"/>
      <c r="C6" s="194"/>
      <c r="D6" s="194"/>
      <c r="E6" s="194"/>
      <c r="F6" s="195"/>
      <c r="G6" s="9"/>
      <c r="H6" s="67" t="s">
        <v>9</v>
      </c>
      <c r="I6" s="120" t="s">
        <v>10</v>
      </c>
      <c r="J6" s="120" t="s">
        <v>11</v>
      </c>
      <c r="K6" s="120" t="s">
        <v>12</v>
      </c>
      <c r="L6" s="120" t="s">
        <v>13</v>
      </c>
    </row>
    <row r="7" spans="1:13" ht="14.25" customHeight="1" x14ac:dyDescent="0.2">
      <c r="A7" s="68"/>
      <c r="B7" s="69" t="s">
        <v>14</v>
      </c>
      <c r="C7" s="69" t="s">
        <v>15</v>
      </c>
      <c r="D7" s="69" t="s">
        <v>16</v>
      </c>
      <c r="E7" s="69" t="s">
        <v>17</v>
      </c>
      <c r="F7" s="70" t="s">
        <v>18</v>
      </c>
      <c r="G7" s="15"/>
      <c r="H7" s="71" t="s">
        <v>110</v>
      </c>
      <c r="I7" s="71" t="s">
        <v>19</v>
      </c>
      <c r="J7" s="71" t="s">
        <v>20</v>
      </c>
      <c r="K7" s="71" t="s">
        <v>21</v>
      </c>
      <c r="L7" s="71" t="s">
        <v>22</v>
      </c>
    </row>
    <row r="8" spans="1:13" ht="23.25" customHeight="1" x14ac:dyDescent="0.2">
      <c r="A8" s="17" t="s">
        <v>23</v>
      </c>
      <c r="B8" s="18">
        <v>38</v>
      </c>
      <c r="C8" s="19">
        <v>4130</v>
      </c>
      <c r="D8" s="19">
        <v>4465</v>
      </c>
      <c r="E8" s="20">
        <v>4175</v>
      </c>
      <c r="F8" s="72">
        <v>29</v>
      </c>
      <c r="G8" s="22"/>
      <c r="H8" s="20">
        <v>0</v>
      </c>
      <c r="I8" s="18">
        <v>0</v>
      </c>
      <c r="J8" s="20">
        <v>261</v>
      </c>
      <c r="K8" s="20">
        <v>0</v>
      </c>
      <c r="L8" s="20">
        <f>SUM(H8:K8)</f>
        <v>261</v>
      </c>
    </row>
    <row r="9" spans="1:13" ht="23.25" customHeight="1" x14ac:dyDescent="0.2">
      <c r="A9" s="17" t="s">
        <v>24</v>
      </c>
      <c r="B9" s="18">
        <v>26</v>
      </c>
      <c r="C9" s="19">
        <v>1789</v>
      </c>
      <c r="D9" s="19">
        <v>1919</v>
      </c>
      <c r="E9" s="20">
        <v>1848</v>
      </c>
      <c r="F9" s="72">
        <v>0</v>
      </c>
      <c r="G9" s="22"/>
      <c r="H9" s="20">
        <v>23</v>
      </c>
      <c r="I9" s="18">
        <v>0</v>
      </c>
      <c r="J9" s="20">
        <v>53</v>
      </c>
      <c r="K9" s="20">
        <v>18</v>
      </c>
      <c r="L9" s="20">
        <f t="shared" ref="L9:L42" si="0">SUM(H9:K9)</f>
        <v>94</v>
      </c>
    </row>
    <row r="10" spans="1:13" ht="23.25" customHeight="1" x14ac:dyDescent="0.2">
      <c r="A10" s="17" t="s">
        <v>25</v>
      </c>
      <c r="B10" s="18">
        <v>111</v>
      </c>
      <c r="C10" s="19">
        <v>7389</v>
      </c>
      <c r="D10" s="19">
        <v>7960</v>
      </c>
      <c r="E10" s="20">
        <v>7293</v>
      </c>
      <c r="F10" s="72">
        <v>22</v>
      </c>
      <c r="G10" s="22"/>
      <c r="H10" s="20">
        <v>0</v>
      </c>
      <c r="I10" s="18">
        <v>58</v>
      </c>
      <c r="J10" s="20">
        <v>393</v>
      </c>
      <c r="K10" s="20">
        <v>194</v>
      </c>
      <c r="L10" s="20">
        <f t="shared" si="0"/>
        <v>645</v>
      </c>
    </row>
    <row r="11" spans="1:13" ht="23.25" customHeight="1" x14ac:dyDescent="0.2">
      <c r="A11" s="17" t="s">
        <v>26</v>
      </c>
      <c r="B11" s="18">
        <v>14</v>
      </c>
      <c r="C11" s="19">
        <v>1557</v>
      </c>
      <c r="D11" s="19">
        <v>1536</v>
      </c>
      <c r="E11" s="20">
        <v>1461</v>
      </c>
      <c r="F11" s="72">
        <v>39</v>
      </c>
      <c r="G11" s="22"/>
      <c r="H11" s="20">
        <v>0</v>
      </c>
      <c r="I11" s="18">
        <v>0</v>
      </c>
      <c r="J11" s="20">
        <v>36</v>
      </c>
      <c r="K11" s="20">
        <v>0</v>
      </c>
      <c r="L11" s="20">
        <f t="shared" si="0"/>
        <v>36</v>
      </c>
    </row>
    <row r="12" spans="1:13" ht="23.25" customHeight="1" x14ac:dyDescent="0.2">
      <c r="A12" s="17" t="s">
        <v>27</v>
      </c>
      <c r="B12" s="18">
        <v>22</v>
      </c>
      <c r="C12" s="19">
        <v>2209</v>
      </c>
      <c r="D12" s="19">
        <v>2050</v>
      </c>
      <c r="E12" s="20">
        <v>2021</v>
      </c>
      <c r="F12" s="72">
        <v>0</v>
      </c>
      <c r="G12" s="22"/>
      <c r="H12" s="20">
        <v>0</v>
      </c>
      <c r="I12" s="18">
        <v>0</v>
      </c>
      <c r="J12" s="20">
        <v>29</v>
      </c>
      <c r="K12" s="20">
        <v>0</v>
      </c>
      <c r="L12" s="20">
        <f t="shared" si="0"/>
        <v>29</v>
      </c>
    </row>
    <row r="13" spans="1:13" ht="23.25" customHeight="1" x14ac:dyDescent="0.2">
      <c r="A13" s="17" t="s">
        <v>28</v>
      </c>
      <c r="B13" s="18">
        <v>54</v>
      </c>
      <c r="C13" s="19">
        <v>3547</v>
      </c>
      <c r="D13" s="19">
        <v>3590</v>
      </c>
      <c r="E13" s="20">
        <v>3462</v>
      </c>
      <c r="F13" s="72">
        <v>0</v>
      </c>
      <c r="G13" s="22"/>
      <c r="H13" s="20">
        <v>0</v>
      </c>
      <c r="I13" s="18">
        <v>50</v>
      </c>
      <c r="J13" s="20">
        <v>63</v>
      </c>
      <c r="K13" s="20">
        <v>15</v>
      </c>
      <c r="L13" s="20">
        <f t="shared" si="0"/>
        <v>128</v>
      </c>
    </row>
    <row r="14" spans="1:13" ht="23.25" customHeight="1" x14ac:dyDescent="0.2">
      <c r="A14" s="17" t="s">
        <v>29</v>
      </c>
      <c r="B14" s="18">
        <v>82</v>
      </c>
      <c r="C14" s="19">
        <v>5948</v>
      </c>
      <c r="D14" s="19">
        <v>6500</v>
      </c>
      <c r="E14" s="20">
        <v>6047</v>
      </c>
      <c r="F14" s="72">
        <v>23</v>
      </c>
      <c r="G14" s="22"/>
      <c r="H14" s="20">
        <v>67</v>
      </c>
      <c r="I14" s="18">
        <v>59</v>
      </c>
      <c r="J14" s="20">
        <v>299</v>
      </c>
      <c r="K14" s="20">
        <v>72</v>
      </c>
      <c r="L14" s="20">
        <f t="shared" si="0"/>
        <v>497</v>
      </c>
    </row>
    <row r="15" spans="1:13" ht="23.25" customHeight="1" x14ac:dyDescent="0.2">
      <c r="A15" s="17" t="s">
        <v>30</v>
      </c>
      <c r="B15" s="18">
        <v>18</v>
      </c>
      <c r="C15" s="19">
        <v>2423</v>
      </c>
      <c r="D15" s="19">
        <v>2303</v>
      </c>
      <c r="E15" s="20">
        <v>2254</v>
      </c>
      <c r="F15" s="72">
        <v>0</v>
      </c>
      <c r="G15" s="22"/>
      <c r="H15" s="20">
        <v>0</v>
      </c>
      <c r="I15" s="18">
        <v>33</v>
      </c>
      <c r="J15" s="20">
        <v>9</v>
      </c>
      <c r="K15" s="20">
        <v>7</v>
      </c>
      <c r="L15" s="20">
        <f t="shared" si="0"/>
        <v>49</v>
      </c>
    </row>
    <row r="16" spans="1:13" ht="23.25" customHeight="1" x14ac:dyDescent="0.2">
      <c r="A16" s="17" t="s">
        <v>31</v>
      </c>
      <c r="B16" s="18">
        <v>18</v>
      </c>
      <c r="C16" s="19">
        <v>1808</v>
      </c>
      <c r="D16" s="19">
        <v>1956</v>
      </c>
      <c r="E16" s="20">
        <v>1879</v>
      </c>
      <c r="F16" s="72">
        <v>28</v>
      </c>
      <c r="G16" s="22"/>
      <c r="H16" s="20">
        <v>0</v>
      </c>
      <c r="I16" s="18">
        <v>2</v>
      </c>
      <c r="J16" s="20">
        <v>38</v>
      </c>
      <c r="K16" s="20">
        <v>9</v>
      </c>
      <c r="L16" s="20">
        <f t="shared" si="0"/>
        <v>49</v>
      </c>
    </row>
    <row r="17" spans="1:12" ht="23.25" customHeight="1" x14ac:dyDescent="0.2">
      <c r="A17" s="17" t="s">
        <v>33</v>
      </c>
      <c r="B17" s="18">
        <v>23</v>
      </c>
      <c r="C17" s="19">
        <v>1710</v>
      </c>
      <c r="D17" s="19">
        <v>1752</v>
      </c>
      <c r="E17" s="20">
        <v>1715</v>
      </c>
      <c r="F17" s="72">
        <v>13</v>
      </c>
      <c r="G17" s="22"/>
      <c r="H17" s="20">
        <v>0</v>
      </c>
      <c r="I17" s="18">
        <v>0</v>
      </c>
      <c r="J17" s="20">
        <v>24</v>
      </c>
      <c r="K17" s="20">
        <v>0</v>
      </c>
      <c r="L17" s="20">
        <f t="shared" si="0"/>
        <v>24</v>
      </c>
    </row>
    <row r="18" spans="1:12" ht="23.25" customHeight="1" x14ac:dyDescent="0.2">
      <c r="A18" s="17" t="s">
        <v>34</v>
      </c>
      <c r="B18" s="18">
        <v>20</v>
      </c>
      <c r="C18" s="19">
        <v>2090</v>
      </c>
      <c r="D18" s="19">
        <v>2226</v>
      </c>
      <c r="E18" s="20">
        <v>2179</v>
      </c>
      <c r="F18" s="72">
        <v>0</v>
      </c>
      <c r="G18" s="22"/>
      <c r="H18" s="20">
        <v>0</v>
      </c>
      <c r="I18" s="18">
        <v>6</v>
      </c>
      <c r="J18" s="20">
        <v>21</v>
      </c>
      <c r="K18" s="20">
        <v>20</v>
      </c>
      <c r="L18" s="20">
        <f t="shared" si="0"/>
        <v>47</v>
      </c>
    </row>
    <row r="19" spans="1:12" ht="23.25" customHeight="1" x14ac:dyDescent="0.2">
      <c r="A19" s="17" t="s">
        <v>35</v>
      </c>
      <c r="B19" s="18">
        <v>34</v>
      </c>
      <c r="C19" s="19">
        <v>2658</v>
      </c>
      <c r="D19" s="19">
        <v>2531</v>
      </c>
      <c r="E19" s="20">
        <v>2492</v>
      </c>
      <c r="F19" s="72">
        <v>0</v>
      </c>
      <c r="G19" s="22"/>
      <c r="H19" s="20">
        <v>0</v>
      </c>
      <c r="I19" s="18">
        <v>19</v>
      </c>
      <c r="J19" s="20">
        <v>20</v>
      </c>
      <c r="K19" s="20">
        <v>0</v>
      </c>
      <c r="L19" s="20">
        <f t="shared" si="0"/>
        <v>39</v>
      </c>
    </row>
    <row r="20" spans="1:12" ht="23.25" customHeight="1" x14ac:dyDescent="0.2">
      <c r="A20" s="17" t="s">
        <v>36</v>
      </c>
      <c r="B20" s="18">
        <v>36</v>
      </c>
      <c r="C20" s="19">
        <v>3581</v>
      </c>
      <c r="D20" s="19">
        <v>3847</v>
      </c>
      <c r="E20" s="20">
        <v>3666</v>
      </c>
      <c r="F20" s="72">
        <v>72</v>
      </c>
      <c r="G20" s="22"/>
      <c r="H20" s="20">
        <v>0</v>
      </c>
      <c r="I20" s="18">
        <v>0</v>
      </c>
      <c r="J20" s="20">
        <v>89</v>
      </c>
      <c r="K20" s="20">
        <v>20</v>
      </c>
      <c r="L20" s="20">
        <f t="shared" si="0"/>
        <v>109</v>
      </c>
    </row>
    <row r="21" spans="1:12" ht="23.25" customHeight="1" x14ac:dyDescent="0.2">
      <c r="A21" s="17" t="s">
        <v>37</v>
      </c>
      <c r="B21" s="18">
        <v>43</v>
      </c>
      <c r="C21" s="19">
        <v>2724</v>
      </c>
      <c r="D21" s="19">
        <v>2710</v>
      </c>
      <c r="E21" s="20">
        <v>2599</v>
      </c>
      <c r="F21" s="72">
        <v>0</v>
      </c>
      <c r="G21" s="22"/>
      <c r="H21" s="20">
        <v>0</v>
      </c>
      <c r="I21" s="18">
        <v>0</v>
      </c>
      <c r="J21" s="20">
        <v>43</v>
      </c>
      <c r="K21" s="20">
        <v>68</v>
      </c>
      <c r="L21" s="20">
        <f t="shared" si="0"/>
        <v>111</v>
      </c>
    </row>
    <row r="22" spans="1:12" ht="23.25" customHeight="1" x14ac:dyDescent="0.2">
      <c r="A22" s="17" t="s">
        <v>38</v>
      </c>
      <c r="B22" s="18">
        <v>15</v>
      </c>
      <c r="C22" s="19">
        <v>1480</v>
      </c>
      <c r="D22" s="19">
        <v>1314</v>
      </c>
      <c r="E22" s="20">
        <v>1298</v>
      </c>
      <c r="F22" s="72">
        <v>0</v>
      </c>
      <c r="G22" s="22"/>
      <c r="H22" s="20">
        <v>0</v>
      </c>
      <c r="I22" s="18">
        <v>0</v>
      </c>
      <c r="J22" s="20">
        <v>16</v>
      </c>
      <c r="K22" s="20">
        <v>0</v>
      </c>
      <c r="L22" s="20">
        <f t="shared" si="0"/>
        <v>16</v>
      </c>
    </row>
    <row r="23" spans="1:12" ht="23.25" customHeight="1" x14ac:dyDescent="0.2">
      <c r="A23" s="17" t="s">
        <v>39</v>
      </c>
      <c r="B23" s="18">
        <v>18</v>
      </c>
      <c r="C23" s="19">
        <v>2042</v>
      </c>
      <c r="D23" s="19">
        <v>2119</v>
      </c>
      <c r="E23" s="20">
        <v>2038</v>
      </c>
      <c r="F23" s="72">
        <v>0</v>
      </c>
      <c r="G23" s="22"/>
      <c r="H23" s="20">
        <v>0</v>
      </c>
      <c r="I23" s="18">
        <v>24</v>
      </c>
      <c r="J23" s="20">
        <v>56</v>
      </c>
      <c r="K23" s="20">
        <v>1</v>
      </c>
      <c r="L23" s="20">
        <f t="shared" si="0"/>
        <v>81</v>
      </c>
    </row>
    <row r="24" spans="1:12" ht="23.25" customHeight="1" x14ac:dyDescent="0.2">
      <c r="A24" s="17" t="s">
        <v>40</v>
      </c>
      <c r="B24" s="18">
        <v>37</v>
      </c>
      <c r="C24" s="19">
        <v>2587</v>
      </c>
      <c r="D24" s="19">
        <v>2270</v>
      </c>
      <c r="E24" s="20">
        <v>2258</v>
      </c>
      <c r="F24" s="72">
        <v>0</v>
      </c>
      <c r="G24" s="22"/>
      <c r="H24" s="20">
        <v>0</v>
      </c>
      <c r="I24" s="18">
        <v>0</v>
      </c>
      <c r="J24" s="20">
        <v>11</v>
      </c>
      <c r="K24" s="20">
        <v>1</v>
      </c>
      <c r="L24" s="20">
        <f t="shared" si="0"/>
        <v>12</v>
      </c>
    </row>
    <row r="25" spans="1:12" ht="23.25" customHeight="1" x14ac:dyDescent="0.2">
      <c r="A25" s="17" t="s">
        <v>41</v>
      </c>
      <c r="B25" s="18">
        <v>25</v>
      </c>
      <c r="C25" s="19">
        <v>2204</v>
      </c>
      <c r="D25" s="19">
        <v>2288</v>
      </c>
      <c r="E25" s="20">
        <v>2117</v>
      </c>
      <c r="F25" s="72">
        <v>29</v>
      </c>
      <c r="G25" s="22"/>
      <c r="H25" s="20">
        <v>0</v>
      </c>
      <c r="I25" s="18">
        <v>0</v>
      </c>
      <c r="J25" s="20">
        <v>142</v>
      </c>
      <c r="K25" s="20">
        <v>0</v>
      </c>
      <c r="L25" s="20">
        <f t="shared" si="0"/>
        <v>142</v>
      </c>
    </row>
    <row r="26" spans="1:12" ht="23.25" customHeight="1" x14ac:dyDescent="0.2">
      <c r="A26" s="17" t="s">
        <v>42</v>
      </c>
      <c r="B26" s="18">
        <v>10</v>
      </c>
      <c r="C26" s="19">
        <v>1190</v>
      </c>
      <c r="D26" s="19">
        <v>1283</v>
      </c>
      <c r="E26" s="20">
        <v>1246</v>
      </c>
      <c r="F26" s="72">
        <v>0</v>
      </c>
      <c r="G26" s="22"/>
      <c r="H26" s="20">
        <v>0</v>
      </c>
      <c r="I26" s="18">
        <v>20</v>
      </c>
      <c r="J26" s="20">
        <v>12</v>
      </c>
      <c r="K26" s="20">
        <v>5</v>
      </c>
      <c r="L26" s="20">
        <f t="shared" si="0"/>
        <v>37</v>
      </c>
    </row>
    <row r="27" spans="1:12" ht="23.25" customHeight="1" x14ac:dyDescent="0.2">
      <c r="A27" s="17" t="s">
        <v>43</v>
      </c>
      <c r="B27" s="18">
        <v>19</v>
      </c>
      <c r="C27" s="19">
        <v>1233</v>
      </c>
      <c r="D27" s="19">
        <v>1279</v>
      </c>
      <c r="E27" s="20">
        <v>1229</v>
      </c>
      <c r="F27" s="72">
        <v>14</v>
      </c>
      <c r="G27" s="22"/>
      <c r="H27" s="20">
        <v>12</v>
      </c>
      <c r="I27" s="18">
        <v>9</v>
      </c>
      <c r="J27" s="20">
        <v>24</v>
      </c>
      <c r="K27" s="20">
        <v>3</v>
      </c>
      <c r="L27" s="20">
        <f t="shared" si="0"/>
        <v>48</v>
      </c>
    </row>
    <row r="28" spans="1:12" ht="23.25" customHeight="1" x14ac:dyDescent="0.2">
      <c r="A28" s="17" t="s">
        <v>44</v>
      </c>
      <c r="B28" s="18">
        <v>10</v>
      </c>
      <c r="C28" s="19">
        <v>1099</v>
      </c>
      <c r="D28" s="19">
        <v>991</v>
      </c>
      <c r="E28" s="20">
        <v>959</v>
      </c>
      <c r="F28" s="72">
        <v>0</v>
      </c>
      <c r="G28" s="22"/>
      <c r="H28" s="20">
        <v>0</v>
      </c>
      <c r="I28" s="18">
        <v>0</v>
      </c>
      <c r="J28" s="20">
        <v>32</v>
      </c>
      <c r="K28" s="20">
        <v>0</v>
      </c>
      <c r="L28" s="20">
        <f t="shared" si="0"/>
        <v>32</v>
      </c>
    </row>
    <row r="29" spans="1:12" ht="23.25" customHeight="1" x14ac:dyDescent="0.2">
      <c r="A29" s="17" t="s">
        <v>45</v>
      </c>
      <c r="B29" s="18">
        <v>17</v>
      </c>
      <c r="C29" s="19">
        <v>1217</v>
      </c>
      <c r="D29" s="19">
        <v>1209</v>
      </c>
      <c r="E29" s="20">
        <v>1159</v>
      </c>
      <c r="F29" s="72">
        <v>3</v>
      </c>
      <c r="G29" s="22"/>
      <c r="H29" s="20">
        <v>0</v>
      </c>
      <c r="I29" s="18">
        <v>0</v>
      </c>
      <c r="J29" s="20">
        <v>47</v>
      </c>
      <c r="K29" s="20">
        <v>0</v>
      </c>
      <c r="L29" s="20">
        <f t="shared" si="0"/>
        <v>47</v>
      </c>
    </row>
    <row r="30" spans="1:12" ht="23.25" customHeight="1" x14ac:dyDescent="0.2">
      <c r="A30" s="17" t="s">
        <v>46</v>
      </c>
      <c r="B30" s="18">
        <v>23</v>
      </c>
      <c r="C30" s="19">
        <v>1578</v>
      </c>
      <c r="D30" s="19">
        <v>1605</v>
      </c>
      <c r="E30" s="20">
        <v>1498</v>
      </c>
      <c r="F30" s="72">
        <v>10</v>
      </c>
      <c r="G30" s="22"/>
      <c r="H30" s="20">
        <v>0</v>
      </c>
      <c r="I30" s="18">
        <v>25</v>
      </c>
      <c r="J30" s="20">
        <v>72</v>
      </c>
      <c r="K30" s="20">
        <v>0</v>
      </c>
      <c r="L30" s="20">
        <f t="shared" si="0"/>
        <v>97</v>
      </c>
    </row>
    <row r="31" spans="1:12" ht="23.25" customHeight="1" x14ac:dyDescent="0.2">
      <c r="A31" s="17" t="s">
        <v>47</v>
      </c>
      <c r="B31" s="18">
        <v>11</v>
      </c>
      <c r="C31" s="19">
        <v>1218</v>
      </c>
      <c r="D31" s="19">
        <v>1261</v>
      </c>
      <c r="E31" s="20">
        <v>1240</v>
      </c>
      <c r="F31" s="72">
        <v>0</v>
      </c>
      <c r="G31" s="22"/>
      <c r="H31" s="20">
        <v>0</v>
      </c>
      <c r="I31" s="18">
        <v>0</v>
      </c>
      <c r="J31" s="20">
        <v>11</v>
      </c>
      <c r="K31" s="20">
        <v>10</v>
      </c>
      <c r="L31" s="20">
        <f t="shared" si="0"/>
        <v>21</v>
      </c>
    </row>
    <row r="32" spans="1:12" ht="23.25" customHeight="1" x14ac:dyDescent="0.2">
      <c r="A32" s="17" t="s">
        <v>48</v>
      </c>
      <c r="B32" s="18">
        <v>8</v>
      </c>
      <c r="C32" s="19">
        <v>923</v>
      </c>
      <c r="D32" s="19">
        <v>839</v>
      </c>
      <c r="E32" s="20">
        <v>831</v>
      </c>
      <c r="F32" s="72">
        <v>0</v>
      </c>
      <c r="G32" s="22"/>
      <c r="H32" s="20">
        <v>0</v>
      </c>
      <c r="I32" s="18">
        <v>0</v>
      </c>
      <c r="J32" s="20">
        <v>8</v>
      </c>
      <c r="K32" s="20">
        <v>0</v>
      </c>
      <c r="L32" s="20">
        <f t="shared" si="0"/>
        <v>8</v>
      </c>
    </row>
    <row r="33" spans="1:12" ht="23.25" customHeight="1" x14ac:dyDescent="0.2">
      <c r="A33" s="17" t="s">
        <v>49</v>
      </c>
      <c r="B33" s="18">
        <v>6</v>
      </c>
      <c r="C33" s="19">
        <v>574</v>
      </c>
      <c r="D33" s="19">
        <v>800</v>
      </c>
      <c r="E33" s="20">
        <v>677</v>
      </c>
      <c r="F33" s="72">
        <v>84</v>
      </c>
      <c r="G33" s="22"/>
      <c r="H33" s="20">
        <v>0</v>
      </c>
      <c r="I33" s="18">
        <v>0</v>
      </c>
      <c r="J33" s="20">
        <v>39</v>
      </c>
      <c r="K33" s="20">
        <v>0</v>
      </c>
      <c r="L33" s="20">
        <f t="shared" si="0"/>
        <v>39</v>
      </c>
    </row>
    <row r="34" spans="1:12" ht="23.25" customHeight="1" x14ac:dyDescent="0.2">
      <c r="A34" s="17" t="s">
        <v>50</v>
      </c>
      <c r="B34" s="18">
        <v>2</v>
      </c>
      <c r="C34" s="19">
        <v>160</v>
      </c>
      <c r="D34" s="19">
        <v>136</v>
      </c>
      <c r="E34" s="20">
        <v>132</v>
      </c>
      <c r="F34" s="72">
        <v>0</v>
      </c>
      <c r="G34" s="22"/>
      <c r="H34" s="20">
        <v>0</v>
      </c>
      <c r="I34" s="18">
        <v>0</v>
      </c>
      <c r="J34" s="20">
        <v>4</v>
      </c>
      <c r="K34" s="20">
        <v>0</v>
      </c>
      <c r="L34" s="20">
        <f t="shared" si="0"/>
        <v>4</v>
      </c>
    </row>
    <row r="35" spans="1:12" ht="23.25" customHeight="1" x14ac:dyDescent="0.2">
      <c r="A35" s="17" t="s">
        <v>51</v>
      </c>
      <c r="B35" s="18">
        <v>2</v>
      </c>
      <c r="C35" s="19">
        <v>160</v>
      </c>
      <c r="D35" s="19">
        <v>85</v>
      </c>
      <c r="E35" s="20">
        <v>85</v>
      </c>
      <c r="F35" s="72">
        <v>0</v>
      </c>
      <c r="G35" s="22"/>
      <c r="H35" s="20">
        <v>0</v>
      </c>
      <c r="I35" s="18">
        <v>0</v>
      </c>
      <c r="J35" s="20">
        <v>0</v>
      </c>
      <c r="K35" s="20">
        <v>0</v>
      </c>
      <c r="L35" s="20">
        <f t="shared" si="0"/>
        <v>0</v>
      </c>
    </row>
    <row r="36" spans="1:12" ht="23.25" customHeight="1" x14ac:dyDescent="0.2">
      <c r="A36" s="17" t="s">
        <v>52</v>
      </c>
      <c r="B36" s="18">
        <v>3</v>
      </c>
      <c r="C36" s="19">
        <v>452</v>
      </c>
      <c r="D36" s="19">
        <v>378</v>
      </c>
      <c r="E36" s="20">
        <v>373</v>
      </c>
      <c r="F36" s="72">
        <v>0</v>
      </c>
      <c r="G36" s="22"/>
      <c r="H36" s="20">
        <v>0</v>
      </c>
      <c r="I36" s="18">
        <v>1</v>
      </c>
      <c r="J36" s="20">
        <v>4</v>
      </c>
      <c r="K36" s="20">
        <v>0</v>
      </c>
      <c r="L36" s="20">
        <f t="shared" si="0"/>
        <v>5</v>
      </c>
    </row>
    <row r="37" spans="1:12" ht="23.25" customHeight="1" x14ac:dyDescent="0.2">
      <c r="A37" s="17" t="s">
        <v>53</v>
      </c>
      <c r="B37" s="18">
        <v>9</v>
      </c>
      <c r="C37" s="19">
        <v>1093</v>
      </c>
      <c r="D37" s="19">
        <v>1113</v>
      </c>
      <c r="E37" s="20">
        <v>1103</v>
      </c>
      <c r="F37" s="72">
        <v>0</v>
      </c>
      <c r="G37" s="22"/>
      <c r="H37" s="20">
        <v>0</v>
      </c>
      <c r="I37" s="18">
        <v>0</v>
      </c>
      <c r="J37" s="20">
        <v>10</v>
      </c>
      <c r="K37" s="20">
        <v>0</v>
      </c>
      <c r="L37" s="20">
        <f t="shared" si="0"/>
        <v>10</v>
      </c>
    </row>
    <row r="38" spans="1:12" ht="23.25" customHeight="1" x14ac:dyDescent="0.2">
      <c r="A38" s="17" t="s">
        <v>54</v>
      </c>
      <c r="B38" s="18">
        <v>1</v>
      </c>
      <c r="C38" s="19">
        <v>140</v>
      </c>
      <c r="D38" s="19">
        <v>183</v>
      </c>
      <c r="E38" s="20">
        <v>183</v>
      </c>
      <c r="F38" s="72">
        <v>0</v>
      </c>
      <c r="G38" s="22"/>
      <c r="H38" s="20">
        <v>0</v>
      </c>
      <c r="I38" s="18">
        <v>0</v>
      </c>
      <c r="J38" s="20">
        <v>0</v>
      </c>
      <c r="K38" s="20">
        <v>0</v>
      </c>
      <c r="L38" s="20">
        <f t="shared" si="0"/>
        <v>0</v>
      </c>
    </row>
    <row r="39" spans="1:12" ht="23.25" customHeight="1" x14ac:dyDescent="0.2">
      <c r="A39" s="17" t="s">
        <v>55</v>
      </c>
      <c r="B39" s="18">
        <v>4</v>
      </c>
      <c r="C39" s="19">
        <v>246</v>
      </c>
      <c r="D39" s="19">
        <v>194</v>
      </c>
      <c r="E39" s="20">
        <v>194</v>
      </c>
      <c r="F39" s="72">
        <v>0</v>
      </c>
      <c r="G39" s="22"/>
      <c r="H39" s="20">
        <v>0</v>
      </c>
      <c r="I39" s="18">
        <v>0</v>
      </c>
      <c r="J39" s="20">
        <v>0</v>
      </c>
      <c r="K39" s="20">
        <v>0</v>
      </c>
      <c r="L39" s="20">
        <f t="shared" si="0"/>
        <v>0</v>
      </c>
    </row>
    <row r="40" spans="1:12" ht="23.25" customHeight="1" x14ac:dyDescent="0.2">
      <c r="A40" s="17" t="s">
        <v>56</v>
      </c>
      <c r="B40" s="18">
        <v>3</v>
      </c>
      <c r="C40" s="19">
        <v>280</v>
      </c>
      <c r="D40" s="19">
        <v>274</v>
      </c>
      <c r="E40" s="20">
        <v>274</v>
      </c>
      <c r="F40" s="72">
        <v>0</v>
      </c>
      <c r="G40" s="22"/>
      <c r="H40" s="20">
        <v>0</v>
      </c>
      <c r="I40" s="18">
        <v>0</v>
      </c>
      <c r="J40" s="20">
        <v>0</v>
      </c>
      <c r="K40" s="20">
        <v>0</v>
      </c>
      <c r="L40" s="20">
        <f t="shared" si="0"/>
        <v>0</v>
      </c>
    </row>
    <row r="41" spans="1:12" ht="23.25" customHeight="1" x14ac:dyDescent="0.2">
      <c r="A41" s="17" t="s">
        <v>57</v>
      </c>
      <c r="B41" s="18">
        <v>3</v>
      </c>
      <c r="C41" s="19">
        <v>244</v>
      </c>
      <c r="D41" s="19">
        <v>286</v>
      </c>
      <c r="E41" s="20">
        <v>286</v>
      </c>
      <c r="F41" s="72">
        <v>0</v>
      </c>
      <c r="G41" s="22"/>
      <c r="H41" s="20">
        <v>0</v>
      </c>
      <c r="I41" s="18">
        <v>0</v>
      </c>
      <c r="J41" s="20">
        <v>0</v>
      </c>
      <c r="K41" s="20">
        <v>0</v>
      </c>
      <c r="L41" s="20">
        <f t="shared" si="0"/>
        <v>0</v>
      </c>
    </row>
    <row r="42" spans="1:12" ht="23.25" customHeight="1" thickBot="1" x14ac:dyDescent="0.25">
      <c r="A42" s="24" t="s">
        <v>58</v>
      </c>
      <c r="B42" s="25">
        <v>1</v>
      </c>
      <c r="C42" s="26">
        <v>90</v>
      </c>
      <c r="D42" s="73">
        <v>67</v>
      </c>
      <c r="E42" s="28">
        <v>67</v>
      </c>
      <c r="F42" s="74">
        <v>0</v>
      </c>
      <c r="G42" s="22"/>
      <c r="H42" s="20">
        <v>0</v>
      </c>
      <c r="I42" s="18">
        <v>0</v>
      </c>
      <c r="J42" s="20">
        <v>0</v>
      </c>
      <c r="K42" s="20">
        <v>0</v>
      </c>
      <c r="L42" s="20">
        <f t="shared" si="0"/>
        <v>0</v>
      </c>
    </row>
    <row r="43" spans="1:12" s="35" customFormat="1" ht="23.25" customHeight="1" thickTop="1" thickBot="1" x14ac:dyDescent="0.25">
      <c r="A43" s="29" t="s">
        <v>80</v>
      </c>
      <c r="B43" s="30">
        <f>SUM(B8:B42)</f>
        <v>766</v>
      </c>
      <c r="C43" s="30">
        <f t="shared" ref="C43:F43" si="1">SUM(C8:C42)</f>
        <v>63773</v>
      </c>
      <c r="D43" s="31">
        <f t="shared" si="1"/>
        <v>65319</v>
      </c>
      <c r="E43" s="31">
        <f t="shared" si="1"/>
        <v>62338</v>
      </c>
      <c r="F43" s="30">
        <f t="shared" si="1"/>
        <v>366</v>
      </c>
      <c r="G43" s="33"/>
      <c r="H43" s="31">
        <v>102</v>
      </c>
      <c r="I43" s="31">
        <v>306</v>
      </c>
      <c r="J43" s="31">
        <v>1866</v>
      </c>
      <c r="K43" s="31">
        <v>443</v>
      </c>
      <c r="L43" s="34">
        <f>SUM(H43:K43)</f>
        <v>2717</v>
      </c>
    </row>
    <row r="44" spans="1:12" ht="23.25" customHeight="1" thickTop="1" x14ac:dyDescent="0.2">
      <c r="A44" s="36" t="s">
        <v>60</v>
      </c>
      <c r="B44" s="122">
        <v>874</v>
      </c>
      <c r="C44" s="37">
        <v>59849</v>
      </c>
      <c r="D44" s="37">
        <v>55099</v>
      </c>
      <c r="E44" s="37">
        <v>52906</v>
      </c>
      <c r="F44" s="37">
        <v>28</v>
      </c>
      <c r="G44" s="33"/>
      <c r="H44" s="37">
        <v>5</v>
      </c>
      <c r="I44" s="37">
        <v>422</v>
      </c>
      <c r="J44" s="37">
        <v>1369</v>
      </c>
      <c r="K44" s="37">
        <v>374</v>
      </c>
      <c r="L44" s="39">
        <f>SUM(H44:K44)</f>
        <v>2170</v>
      </c>
    </row>
    <row r="45" spans="1:12" ht="23.25" customHeight="1" x14ac:dyDescent="0.2">
      <c r="A45" s="17" t="s">
        <v>61</v>
      </c>
      <c r="B45" s="37">
        <v>215</v>
      </c>
      <c r="C45" s="37">
        <v>18765</v>
      </c>
      <c r="D45" s="37">
        <v>19002</v>
      </c>
      <c r="E45" s="37">
        <v>18319</v>
      </c>
      <c r="F45" s="47">
        <v>58</v>
      </c>
      <c r="G45" s="33"/>
      <c r="H45" s="37">
        <v>0</v>
      </c>
      <c r="I45" s="37">
        <v>201</v>
      </c>
      <c r="J45" s="37">
        <v>301</v>
      </c>
      <c r="K45" s="37">
        <v>123</v>
      </c>
      <c r="L45" s="39">
        <f t="shared" ref="L45:L51" si="2">SUM(H45:K45)</f>
        <v>625</v>
      </c>
    </row>
    <row r="46" spans="1:12" ht="23.25" customHeight="1" x14ac:dyDescent="0.2">
      <c r="A46" s="17" t="s">
        <v>62</v>
      </c>
      <c r="B46" s="37">
        <v>106</v>
      </c>
      <c r="C46" s="37">
        <v>6662</v>
      </c>
      <c r="D46" s="37">
        <v>7180</v>
      </c>
      <c r="E46" s="37">
        <v>6696</v>
      </c>
      <c r="F46" s="37">
        <v>0</v>
      </c>
      <c r="G46" s="33"/>
      <c r="H46" s="37">
        <v>60</v>
      </c>
      <c r="I46" s="37">
        <v>48</v>
      </c>
      <c r="J46" s="37">
        <v>436</v>
      </c>
      <c r="K46" s="37">
        <v>0</v>
      </c>
      <c r="L46" s="39">
        <f t="shared" si="2"/>
        <v>544</v>
      </c>
    </row>
    <row r="47" spans="1:12" ht="23.25" customHeight="1" x14ac:dyDescent="0.2">
      <c r="A47" s="41" t="s">
        <v>63</v>
      </c>
      <c r="B47" s="37">
        <v>133</v>
      </c>
      <c r="C47" s="37">
        <v>8766</v>
      </c>
      <c r="D47" s="37">
        <v>9205</v>
      </c>
      <c r="E47" s="37">
        <v>8772</v>
      </c>
      <c r="F47" s="47">
        <v>137</v>
      </c>
      <c r="G47" s="33"/>
      <c r="H47" s="37">
        <v>19</v>
      </c>
      <c r="I47" s="37">
        <v>103</v>
      </c>
      <c r="J47" s="37">
        <v>129</v>
      </c>
      <c r="K47" s="37">
        <v>64</v>
      </c>
      <c r="L47" s="39">
        <f t="shared" si="2"/>
        <v>315</v>
      </c>
    </row>
    <row r="48" spans="1:12" ht="23.25" customHeight="1" x14ac:dyDescent="0.2">
      <c r="A48" s="41" t="s">
        <v>64</v>
      </c>
      <c r="B48" s="37">
        <v>129</v>
      </c>
      <c r="C48" s="37">
        <v>8176</v>
      </c>
      <c r="D48" s="37">
        <v>8331</v>
      </c>
      <c r="E48" s="37">
        <v>7944</v>
      </c>
      <c r="F48" s="37">
        <v>0</v>
      </c>
      <c r="G48" s="33"/>
      <c r="H48" s="37">
        <v>90</v>
      </c>
      <c r="I48" s="37">
        <v>30</v>
      </c>
      <c r="J48" s="37">
        <v>189</v>
      </c>
      <c r="K48" s="37">
        <v>168</v>
      </c>
      <c r="L48" s="39">
        <f t="shared" si="2"/>
        <v>477</v>
      </c>
    </row>
    <row r="49" spans="1:12" ht="23.25" customHeight="1" x14ac:dyDescent="0.2">
      <c r="A49" s="17" t="s">
        <v>65</v>
      </c>
      <c r="B49" s="37">
        <v>94</v>
      </c>
      <c r="C49" s="37">
        <v>7567</v>
      </c>
      <c r="D49" s="37">
        <v>8323</v>
      </c>
      <c r="E49" s="37">
        <v>8042</v>
      </c>
      <c r="F49" s="47">
        <v>0</v>
      </c>
      <c r="G49" s="33"/>
      <c r="H49" s="37">
        <v>0</v>
      </c>
      <c r="I49" s="37">
        <v>9</v>
      </c>
      <c r="J49" s="37">
        <v>272</v>
      </c>
      <c r="K49" s="37">
        <v>0</v>
      </c>
      <c r="L49" s="39">
        <f t="shared" si="2"/>
        <v>281</v>
      </c>
    </row>
    <row r="50" spans="1:12" ht="23.25" customHeight="1" x14ac:dyDescent="0.2">
      <c r="A50" s="36" t="s">
        <v>66</v>
      </c>
      <c r="B50" s="37">
        <v>60</v>
      </c>
      <c r="C50" s="37">
        <v>6215</v>
      </c>
      <c r="D50" s="37">
        <v>5910</v>
      </c>
      <c r="E50" s="37">
        <v>5743</v>
      </c>
      <c r="F50" s="37">
        <v>0</v>
      </c>
      <c r="G50" s="22"/>
      <c r="H50" s="37">
        <v>14</v>
      </c>
      <c r="I50" s="37">
        <v>0</v>
      </c>
      <c r="J50" s="37">
        <v>167</v>
      </c>
      <c r="K50" s="37">
        <v>0</v>
      </c>
      <c r="L50" s="39">
        <f t="shared" si="2"/>
        <v>181</v>
      </c>
    </row>
    <row r="51" spans="1:12" ht="23.25" customHeight="1" thickBot="1" x14ac:dyDescent="0.25">
      <c r="A51" s="17" t="s">
        <v>32</v>
      </c>
      <c r="B51" s="18">
        <v>51</v>
      </c>
      <c r="C51" s="19">
        <v>4601</v>
      </c>
      <c r="D51" s="19">
        <v>4527</v>
      </c>
      <c r="E51" s="20">
        <v>4489</v>
      </c>
      <c r="F51" s="72">
        <v>0</v>
      </c>
      <c r="G51" s="22"/>
      <c r="H51" s="20">
        <v>0</v>
      </c>
      <c r="I51" s="18">
        <v>0</v>
      </c>
      <c r="J51" s="20">
        <v>38</v>
      </c>
      <c r="K51" s="20">
        <v>0</v>
      </c>
      <c r="L51" s="39">
        <f t="shared" si="2"/>
        <v>38</v>
      </c>
    </row>
    <row r="52" spans="1:12" ht="23.25" customHeight="1" thickTop="1" thickBot="1" x14ac:dyDescent="0.25">
      <c r="A52" s="29" t="s">
        <v>67</v>
      </c>
      <c r="B52" s="31">
        <f>SUM(B44:B51)</f>
        <v>1662</v>
      </c>
      <c r="C52" s="31">
        <f>SUM(C44:C51)</f>
        <v>120601</v>
      </c>
      <c r="D52" s="31">
        <f t="shared" ref="D52:F52" si="3">SUM(D44:D51)</f>
        <v>117577</v>
      </c>
      <c r="E52" s="31">
        <f t="shared" si="3"/>
        <v>112911</v>
      </c>
      <c r="F52" s="31">
        <f t="shared" si="3"/>
        <v>223</v>
      </c>
      <c r="G52" s="33"/>
      <c r="H52" s="31">
        <f>SUM(H44:H51)</f>
        <v>188</v>
      </c>
      <c r="I52" s="31">
        <f t="shared" ref="I52:K52" si="4">SUM(I44:I51)</f>
        <v>813</v>
      </c>
      <c r="J52" s="31">
        <f t="shared" si="4"/>
        <v>2901</v>
      </c>
      <c r="K52" s="31">
        <f t="shared" si="4"/>
        <v>729</v>
      </c>
      <c r="L52" s="31">
        <f>SUM(H52:K52)</f>
        <v>4631</v>
      </c>
    </row>
    <row r="53" spans="1:12" ht="23.25" customHeight="1" thickTop="1" thickBot="1" x14ac:dyDescent="0.25">
      <c r="A53" s="42" t="s">
        <v>68</v>
      </c>
      <c r="B53" s="31">
        <f>B52+B43</f>
        <v>2428</v>
      </c>
      <c r="C53" s="31">
        <f t="shared" ref="C53:F53" si="5">C52+C43</f>
        <v>184374</v>
      </c>
      <c r="D53" s="31">
        <f t="shared" si="5"/>
        <v>182896</v>
      </c>
      <c r="E53" s="31">
        <f t="shared" si="5"/>
        <v>175249</v>
      </c>
      <c r="F53" s="31">
        <f t="shared" si="5"/>
        <v>589</v>
      </c>
      <c r="G53" s="33"/>
      <c r="H53" s="31">
        <f>SUM(H52,H43)</f>
        <v>290</v>
      </c>
      <c r="I53" s="31">
        <f t="shared" ref="I53:K53" si="6">SUM(I52,I43)</f>
        <v>1119</v>
      </c>
      <c r="J53" s="31">
        <f t="shared" si="6"/>
        <v>4767</v>
      </c>
      <c r="K53" s="31">
        <f t="shared" si="6"/>
        <v>1172</v>
      </c>
      <c r="L53" s="31">
        <f>SUM(L52,L43)</f>
        <v>7348</v>
      </c>
    </row>
    <row r="54" spans="1:12" ht="23.25" customHeight="1" thickTop="1" x14ac:dyDescent="0.2">
      <c r="A54" s="75" t="s">
        <v>81</v>
      </c>
      <c r="B54" s="37">
        <v>2218</v>
      </c>
      <c r="C54" s="37">
        <v>176495</v>
      </c>
      <c r="D54" s="37">
        <v>176717</v>
      </c>
      <c r="E54" s="37">
        <v>169784</v>
      </c>
      <c r="F54" s="37">
        <v>677</v>
      </c>
      <c r="G54" s="33"/>
      <c r="H54" s="37">
        <v>199</v>
      </c>
      <c r="I54" s="44">
        <v>1300</v>
      </c>
      <c r="J54" s="44">
        <v>4219</v>
      </c>
      <c r="K54" s="37">
        <v>737</v>
      </c>
      <c r="L54" s="45">
        <v>6455</v>
      </c>
    </row>
    <row r="55" spans="1:12" ht="23.25" customHeight="1" x14ac:dyDescent="0.2">
      <c r="A55" s="46" t="s">
        <v>82</v>
      </c>
      <c r="B55" s="47">
        <f>B53-B54</f>
        <v>210</v>
      </c>
      <c r="C55" s="47">
        <f t="shared" ref="C55:E55" si="7">C53-C54</f>
        <v>7879</v>
      </c>
      <c r="D55" s="47">
        <f t="shared" si="7"/>
        <v>6179</v>
      </c>
      <c r="E55" s="47">
        <f t="shared" si="7"/>
        <v>5465</v>
      </c>
      <c r="F55" s="76">
        <f>F53-F54</f>
        <v>-88</v>
      </c>
      <c r="G55" s="33"/>
      <c r="H55" s="77">
        <f>H53-H54</f>
        <v>91</v>
      </c>
      <c r="I55" s="49">
        <f t="shared" ref="I55:K55" si="8">I53-I54</f>
        <v>-181</v>
      </c>
      <c r="J55" s="77">
        <f t="shared" si="8"/>
        <v>548</v>
      </c>
      <c r="K55" s="77">
        <f t="shared" si="8"/>
        <v>435</v>
      </c>
      <c r="L55" s="77">
        <f>L53-L54</f>
        <v>893</v>
      </c>
    </row>
    <row r="56" spans="1:12" x14ac:dyDescent="0.2">
      <c r="A56" s="53"/>
      <c r="B56" s="54"/>
      <c r="C56" s="55"/>
      <c r="D56" s="55"/>
      <c r="E56" s="55"/>
      <c r="F56" s="56"/>
      <c r="G56" s="55"/>
      <c r="H56" s="57"/>
      <c r="I56" s="58"/>
      <c r="J56" s="59"/>
      <c r="K56" s="55"/>
      <c r="L56" s="60"/>
    </row>
    <row r="57" spans="1:12" ht="23.25" customHeight="1" x14ac:dyDescent="0.2">
      <c r="A57" s="209" t="s">
        <v>71</v>
      </c>
      <c r="B57" s="210"/>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1" t="s">
        <v>83</v>
      </c>
      <c r="B60" s="212"/>
      <c r="C60" s="212"/>
      <c r="D60" s="212"/>
      <c r="E60" s="212"/>
      <c r="F60" s="212"/>
      <c r="G60" s="212"/>
      <c r="H60" s="212"/>
      <c r="I60" s="212"/>
      <c r="J60" s="212"/>
      <c r="K60" s="212"/>
      <c r="L60" s="212"/>
    </row>
    <row r="61" spans="1:12" ht="60.75" customHeight="1" x14ac:dyDescent="0.2">
      <c r="A61" s="211" t="s">
        <v>84</v>
      </c>
      <c r="B61" s="211"/>
      <c r="C61" s="211"/>
      <c r="D61" s="211"/>
      <c r="E61" s="211"/>
      <c r="F61" s="211"/>
      <c r="G61" s="211"/>
      <c r="H61" s="211"/>
      <c r="I61" s="211"/>
      <c r="J61" s="211"/>
      <c r="K61" s="211"/>
      <c r="L61" s="211"/>
    </row>
    <row r="62" spans="1:12" s="64" customFormat="1" ht="169.5" customHeight="1" x14ac:dyDescent="0.2">
      <c r="A62" s="205" t="s">
        <v>85</v>
      </c>
      <c r="B62" s="205"/>
      <c r="C62" s="205"/>
      <c r="D62" s="205"/>
      <c r="E62" s="205"/>
      <c r="F62" s="205"/>
      <c r="G62" s="205"/>
      <c r="H62" s="205"/>
      <c r="I62" s="205"/>
      <c r="J62" s="205"/>
      <c r="K62" s="205"/>
      <c r="L62" s="205"/>
    </row>
    <row r="63" spans="1:12" ht="20.25" customHeight="1" x14ac:dyDescent="0.2">
      <c r="A63" s="211" t="s">
        <v>76</v>
      </c>
      <c r="B63" s="211"/>
      <c r="C63" s="211"/>
      <c r="D63" s="211"/>
      <c r="E63" s="211"/>
      <c r="F63" s="211"/>
      <c r="G63" s="211"/>
      <c r="H63" s="211"/>
      <c r="I63" s="211"/>
      <c r="J63" s="211"/>
      <c r="K63" s="211"/>
      <c r="L63" s="211"/>
    </row>
    <row r="64" spans="1:12" s="64" customFormat="1" ht="20.25" customHeight="1" x14ac:dyDescent="0.2">
      <c r="A64" s="205" t="s">
        <v>77</v>
      </c>
      <c r="B64" s="206"/>
      <c r="C64" s="206"/>
      <c r="D64" s="206"/>
      <c r="E64" s="206"/>
      <c r="F64" s="206"/>
      <c r="G64" s="206"/>
      <c r="H64" s="206"/>
      <c r="I64" s="206"/>
      <c r="J64" s="206"/>
      <c r="K64" s="206"/>
      <c r="L64" s="206"/>
    </row>
  </sheetData>
  <mergeCells count="17">
    <mergeCell ref="A64:L64"/>
    <mergeCell ref="J2:L2"/>
    <mergeCell ref="A3:L3"/>
    <mergeCell ref="J4:L4"/>
    <mergeCell ref="A5:A6"/>
    <mergeCell ref="B5:B6"/>
    <mergeCell ref="C5:C6"/>
    <mergeCell ref="D5:D6"/>
    <mergeCell ref="E5:E6"/>
    <mergeCell ref="F5:F6"/>
    <mergeCell ref="H5:L5"/>
    <mergeCell ref="A63:L63"/>
    <mergeCell ref="K1:L1"/>
    <mergeCell ref="A60:L60"/>
    <mergeCell ref="A61:L61"/>
    <mergeCell ref="A62:L62"/>
    <mergeCell ref="A57:B57"/>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7"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4"/>
  <sheetViews>
    <sheetView view="pageBreakPreview" zoomScale="80" zoomScaleNormal="100" zoomScaleSheetLayoutView="80" workbookViewId="0">
      <pane ySplit="6" topLeftCell="A7" activePane="bottomLeft" state="frozen"/>
      <selection activeCell="B44" sqref="B44"/>
      <selection pane="bottomLeft" activeCell="B44" sqref="B44"/>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3" width="6.77734375" style="4" bestFit="1" customWidth="1"/>
    <col min="14" max="16384" width="9" style="4"/>
  </cols>
  <sheetData>
    <row r="1" spans="1:13" ht="16.5" customHeight="1" x14ac:dyDescent="0.2">
      <c r="A1" s="1"/>
      <c r="B1" s="2"/>
      <c r="C1" s="2"/>
      <c r="D1" s="2"/>
      <c r="E1" s="2"/>
      <c r="F1" s="3"/>
      <c r="G1" s="3"/>
      <c r="H1" s="3"/>
      <c r="I1" s="2"/>
      <c r="J1" s="2"/>
      <c r="K1" s="207"/>
      <c r="L1" s="207"/>
    </row>
    <row r="2" spans="1:13" s="5" customFormat="1" ht="16.5" customHeight="1" x14ac:dyDescent="0.2">
      <c r="A2" s="208" t="s">
        <v>0</v>
      </c>
      <c r="B2" s="208"/>
      <c r="C2" s="208"/>
      <c r="D2" s="208"/>
      <c r="E2" s="208"/>
      <c r="F2" s="208"/>
      <c r="G2" s="208"/>
      <c r="H2" s="208"/>
      <c r="I2" s="208"/>
      <c r="J2" s="208"/>
      <c r="K2" s="208"/>
      <c r="L2" s="208"/>
    </row>
    <row r="3" spans="1:13" s="5" customFormat="1" ht="16.5" customHeight="1" x14ac:dyDescent="0.2">
      <c r="A3" s="6"/>
      <c r="B3" s="6"/>
      <c r="C3" s="6"/>
      <c r="D3" s="6"/>
      <c r="E3" s="6"/>
      <c r="F3" s="7"/>
      <c r="G3" s="7"/>
      <c r="H3" s="7"/>
      <c r="I3" s="6"/>
      <c r="J3" s="192" t="s">
        <v>1</v>
      </c>
      <c r="K3" s="192"/>
      <c r="L3" s="192"/>
    </row>
    <row r="4" spans="1:13" s="5" customFormat="1" ht="16.5" customHeight="1" x14ac:dyDescent="0.2">
      <c r="A4" s="218" t="s">
        <v>2</v>
      </c>
      <c r="B4" s="220" t="s">
        <v>3</v>
      </c>
      <c r="C4" s="222" t="s">
        <v>4</v>
      </c>
      <c r="D4" s="218" t="s">
        <v>5</v>
      </c>
      <c r="E4" s="218" t="s">
        <v>6</v>
      </c>
      <c r="F4" s="222" t="s">
        <v>7</v>
      </c>
      <c r="G4" s="8"/>
      <c r="H4" s="223" t="s">
        <v>8</v>
      </c>
      <c r="I4" s="224"/>
      <c r="J4" s="224"/>
      <c r="K4" s="224"/>
      <c r="L4" s="225"/>
    </row>
    <row r="5" spans="1:13" ht="81.75" customHeight="1" x14ac:dyDescent="0.2">
      <c r="A5" s="219"/>
      <c r="B5" s="221"/>
      <c r="C5" s="219"/>
      <c r="D5" s="219"/>
      <c r="E5" s="219"/>
      <c r="F5" s="220"/>
      <c r="G5" s="9"/>
      <c r="H5" s="10" t="s">
        <v>9</v>
      </c>
      <c r="I5" s="11" t="s">
        <v>10</v>
      </c>
      <c r="J5" s="11" t="s">
        <v>11</v>
      </c>
      <c r="K5" s="11" t="s">
        <v>12</v>
      </c>
      <c r="L5" s="11" t="s">
        <v>13</v>
      </c>
    </row>
    <row r="6" spans="1:13" ht="14.25" customHeight="1" x14ac:dyDescent="0.2">
      <c r="A6" s="12"/>
      <c r="B6" s="13" t="s">
        <v>14</v>
      </c>
      <c r="C6" s="13" t="s">
        <v>15</v>
      </c>
      <c r="D6" s="13" t="s">
        <v>16</v>
      </c>
      <c r="E6" s="13" t="s">
        <v>17</v>
      </c>
      <c r="F6" s="14" t="s">
        <v>18</v>
      </c>
      <c r="G6" s="15"/>
      <c r="H6" s="80" t="s">
        <v>86</v>
      </c>
      <c r="I6" s="16" t="s">
        <v>19</v>
      </c>
      <c r="J6" s="16" t="s">
        <v>20</v>
      </c>
      <c r="K6" s="16" t="s">
        <v>21</v>
      </c>
      <c r="L6" s="16" t="s">
        <v>22</v>
      </c>
    </row>
    <row r="7" spans="1:13" ht="23.25" customHeight="1" x14ac:dyDescent="0.2">
      <c r="A7" s="17" t="s">
        <v>23</v>
      </c>
      <c r="B7" s="18">
        <v>37</v>
      </c>
      <c r="C7" s="19">
        <v>3973</v>
      </c>
      <c r="D7" s="19">
        <v>4447</v>
      </c>
      <c r="E7" s="20">
        <v>4189</v>
      </c>
      <c r="F7" s="21">
        <v>38</v>
      </c>
      <c r="G7" s="22"/>
      <c r="H7" s="79">
        <v>0</v>
      </c>
      <c r="I7" s="18">
        <v>0</v>
      </c>
      <c r="J7" s="20">
        <v>220</v>
      </c>
      <c r="K7" s="20">
        <v>0</v>
      </c>
      <c r="L7" s="20">
        <f t="shared" ref="L7:L54" si="0">SUM(H7:K7)</f>
        <v>220</v>
      </c>
      <c r="M7" s="23"/>
    </row>
    <row r="8" spans="1:13" ht="23.25" customHeight="1" x14ac:dyDescent="0.2">
      <c r="A8" s="17" t="s">
        <v>24</v>
      </c>
      <c r="B8" s="18">
        <v>23</v>
      </c>
      <c r="C8" s="19">
        <v>1670</v>
      </c>
      <c r="D8" s="19">
        <v>1760</v>
      </c>
      <c r="E8" s="20">
        <v>1708</v>
      </c>
      <c r="F8" s="21">
        <v>0</v>
      </c>
      <c r="G8" s="22"/>
      <c r="H8" s="20">
        <v>8</v>
      </c>
      <c r="I8" s="18">
        <v>0</v>
      </c>
      <c r="J8" s="20">
        <v>32</v>
      </c>
      <c r="K8" s="20">
        <v>20</v>
      </c>
      <c r="L8" s="20">
        <f t="shared" si="0"/>
        <v>60</v>
      </c>
      <c r="M8" s="23"/>
    </row>
    <row r="9" spans="1:13" ht="23.25" customHeight="1" x14ac:dyDescent="0.2">
      <c r="A9" s="17" t="s">
        <v>25</v>
      </c>
      <c r="B9" s="18">
        <v>106</v>
      </c>
      <c r="C9" s="19">
        <v>7087</v>
      </c>
      <c r="D9" s="19">
        <v>7587</v>
      </c>
      <c r="E9" s="20">
        <v>6943</v>
      </c>
      <c r="F9" s="21">
        <v>55</v>
      </c>
      <c r="G9" s="22"/>
      <c r="H9" s="20">
        <v>0</v>
      </c>
      <c r="I9" s="18">
        <v>47</v>
      </c>
      <c r="J9" s="20">
        <v>413</v>
      </c>
      <c r="K9" s="20">
        <v>129</v>
      </c>
      <c r="L9" s="20">
        <f t="shared" si="0"/>
        <v>589</v>
      </c>
      <c r="M9" s="23"/>
    </row>
    <row r="10" spans="1:13" ht="23.25" customHeight="1" x14ac:dyDescent="0.2">
      <c r="A10" s="17" t="s">
        <v>26</v>
      </c>
      <c r="B10" s="18">
        <v>14</v>
      </c>
      <c r="C10" s="19">
        <v>1557</v>
      </c>
      <c r="D10" s="19">
        <v>1473</v>
      </c>
      <c r="E10" s="20">
        <v>1457</v>
      </c>
      <c r="F10" s="21">
        <v>0</v>
      </c>
      <c r="G10" s="22"/>
      <c r="H10" s="20">
        <v>0</v>
      </c>
      <c r="I10" s="18">
        <v>0</v>
      </c>
      <c r="J10" s="20">
        <v>16</v>
      </c>
      <c r="K10" s="20">
        <v>0</v>
      </c>
      <c r="L10" s="20">
        <f t="shared" si="0"/>
        <v>16</v>
      </c>
      <c r="M10" s="23"/>
    </row>
    <row r="11" spans="1:13" ht="23.25" customHeight="1" x14ac:dyDescent="0.2">
      <c r="A11" s="17" t="s">
        <v>27</v>
      </c>
      <c r="B11" s="18">
        <v>21</v>
      </c>
      <c r="C11" s="19">
        <v>2174</v>
      </c>
      <c r="D11" s="19">
        <v>2061</v>
      </c>
      <c r="E11" s="20">
        <v>2021</v>
      </c>
      <c r="F11" s="21">
        <v>0</v>
      </c>
      <c r="G11" s="22"/>
      <c r="H11" s="20">
        <v>0</v>
      </c>
      <c r="I11" s="18">
        <v>0</v>
      </c>
      <c r="J11" s="20">
        <v>40</v>
      </c>
      <c r="K11" s="20">
        <v>0</v>
      </c>
      <c r="L11" s="20">
        <f t="shared" si="0"/>
        <v>40</v>
      </c>
      <c r="M11" s="23"/>
    </row>
    <row r="12" spans="1:13" ht="23.25" customHeight="1" x14ac:dyDescent="0.2">
      <c r="A12" s="17" t="s">
        <v>28</v>
      </c>
      <c r="B12" s="18">
        <v>46</v>
      </c>
      <c r="C12" s="19">
        <v>3143</v>
      </c>
      <c r="D12" s="19">
        <v>3427</v>
      </c>
      <c r="E12" s="20">
        <v>3199</v>
      </c>
      <c r="F12" s="21">
        <v>48</v>
      </c>
      <c r="G12" s="22"/>
      <c r="H12" s="20">
        <v>0</v>
      </c>
      <c r="I12" s="18">
        <v>73</v>
      </c>
      <c r="J12" s="20">
        <v>98</v>
      </c>
      <c r="K12" s="20">
        <v>9</v>
      </c>
      <c r="L12" s="20">
        <f t="shared" si="0"/>
        <v>180</v>
      </c>
      <c r="M12" s="23"/>
    </row>
    <row r="13" spans="1:13" ht="23.25" customHeight="1" x14ac:dyDescent="0.2">
      <c r="A13" s="17" t="s">
        <v>29</v>
      </c>
      <c r="B13" s="18">
        <v>78</v>
      </c>
      <c r="C13" s="19">
        <v>5790</v>
      </c>
      <c r="D13" s="19">
        <v>6145</v>
      </c>
      <c r="E13" s="20">
        <v>5783</v>
      </c>
      <c r="F13" s="21">
        <v>35</v>
      </c>
      <c r="G13" s="22"/>
      <c r="H13" s="20">
        <v>68</v>
      </c>
      <c r="I13" s="18">
        <v>96</v>
      </c>
      <c r="J13" s="20">
        <v>187</v>
      </c>
      <c r="K13" s="20">
        <v>44</v>
      </c>
      <c r="L13" s="20">
        <f t="shared" si="0"/>
        <v>395</v>
      </c>
      <c r="M13" s="23"/>
    </row>
    <row r="14" spans="1:13" ht="23.25" customHeight="1" x14ac:dyDescent="0.2">
      <c r="A14" s="17" t="s">
        <v>30</v>
      </c>
      <c r="B14" s="18">
        <v>18</v>
      </c>
      <c r="C14" s="19">
        <v>2423</v>
      </c>
      <c r="D14" s="19">
        <v>2175</v>
      </c>
      <c r="E14" s="20">
        <v>2152</v>
      </c>
      <c r="F14" s="21">
        <v>0</v>
      </c>
      <c r="G14" s="22"/>
      <c r="H14" s="20">
        <v>0</v>
      </c>
      <c r="I14" s="18">
        <v>14</v>
      </c>
      <c r="J14" s="20">
        <v>9</v>
      </c>
      <c r="K14" s="20">
        <v>0</v>
      </c>
      <c r="L14" s="20">
        <f t="shared" si="0"/>
        <v>23</v>
      </c>
      <c r="M14" s="23"/>
    </row>
    <row r="15" spans="1:13" ht="23.25" customHeight="1" x14ac:dyDescent="0.2">
      <c r="A15" s="17" t="s">
        <v>31</v>
      </c>
      <c r="B15" s="18">
        <v>17</v>
      </c>
      <c r="C15" s="19">
        <v>1723</v>
      </c>
      <c r="D15" s="19">
        <v>1968</v>
      </c>
      <c r="E15" s="20">
        <v>1851</v>
      </c>
      <c r="F15" s="21">
        <v>41</v>
      </c>
      <c r="G15" s="22"/>
      <c r="H15" s="20">
        <v>0</v>
      </c>
      <c r="I15" s="18">
        <v>7</v>
      </c>
      <c r="J15" s="20">
        <v>69</v>
      </c>
      <c r="K15" s="20">
        <v>0</v>
      </c>
      <c r="L15" s="20">
        <f t="shared" si="0"/>
        <v>76</v>
      </c>
      <c r="M15" s="23"/>
    </row>
    <row r="16" spans="1:13" ht="23.25" customHeight="1" x14ac:dyDescent="0.2">
      <c r="A16" s="17" t="s">
        <v>32</v>
      </c>
      <c r="B16" s="18">
        <v>50</v>
      </c>
      <c r="C16" s="19">
        <v>4543</v>
      </c>
      <c r="D16" s="19">
        <v>4518</v>
      </c>
      <c r="E16" s="20">
        <v>4476</v>
      </c>
      <c r="F16" s="21">
        <v>0</v>
      </c>
      <c r="G16" s="22"/>
      <c r="H16" s="20">
        <v>0</v>
      </c>
      <c r="I16" s="18">
        <v>0</v>
      </c>
      <c r="J16" s="20">
        <v>42</v>
      </c>
      <c r="K16" s="20">
        <v>0</v>
      </c>
      <c r="L16" s="20">
        <f t="shared" si="0"/>
        <v>42</v>
      </c>
      <c r="M16" s="23"/>
    </row>
    <row r="17" spans="1:13" ht="23.25" customHeight="1" x14ac:dyDescent="0.2">
      <c r="A17" s="17" t="s">
        <v>33</v>
      </c>
      <c r="B17" s="18">
        <v>23</v>
      </c>
      <c r="C17" s="19">
        <v>1664</v>
      </c>
      <c r="D17" s="19">
        <v>1658</v>
      </c>
      <c r="E17" s="20">
        <v>1638</v>
      </c>
      <c r="F17" s="21">
        <v>8</v>
      </c>
      <c r="G17" s="22"/>
      <c r="H17" s="20">
        <v>0</v>
      </c>
      <c r="I17" s="18">
        <v>0</v>
      </c>
      <c r="J17" s="20">
        <v>12</v>
      </c>
      <c r="K17" s="20">
        <v>0</v>
      </c>
      <c r="L17" s="20">
        <f t="shared" si="0"/>
        <v>12</v>
      </c>
      <c r="M17" s="23"/>
    </row>
    <row r="18" spans="1:13" ht="23.25" customHeight="1" x14ac:dyDescent="0.2">
      <c r="A18" s="17" t="s">
        <v>34</v>
      </c>
      <c r="B18" s="18">
        <v>20</v>
      </c>
      <c r="C18" s="19">
        <v>2090</v>
      </c>
      <c r="D18" s="19">
        <v>2150</v>
      </c>
      <c r="E18" s="20">
        <v>2122</v>
      </c>
      <c r="F18" s="21">
        <v>0</v>
      </c>
      <c r="G18" s="22"/>
      <c r="H18" s="20">
        <v>0</v>
      </c>
      <c r="I18" s="18">
        <v>3</v>
      </c>
      <c r="J18" s="20">
        <v>13</v>
      </c>
      <c r="K18" s="20">
        <v>12</v>
      </c>
      <c r="L18" s="20">
        <f t="shared" si="0"/>
        <v>28</v>
      </c>
      <c r="M18" s="23"/>
    </row>
    <row r="19" spans="1:13" ht="23.25" customHeight="1" x14ac:dyDescent="0.2">
      <c r="A19" s="17" t="s">
        <v>35</v>
      </c>
      <c r="B19" s="18">
        <v>30</v>
      </c>
      <c r="C19" s="19">
        <v>2538</v>
      </c>
      <c r="D19" s="19">
        <v>2476</v>
      </c>
      <c r="E19" s="20">
        <v>2421</v>
      </c>
      <c r="F19" s="21">
        <v>0</v>
      </c>
      <c r="G19" s="22"/>
      <c r="H19" s="20">
        <v>0</v>
      </c>
      <c r="I19" s="18">
        <v>34</v>
      </c>
      <c r="J19" s="20">
        <v>21</v>
      </c>
      <c r="K19" s="20">
        <v>0</v>
      </c>
      <c r="L19" s="20">
        <f t="shared" si="0"/>
        <v>55</v>
      </c>
      <c r="M19" s="23"/>
    </row>
    <row r="20" spans="1:13" ht="23.25" customHeight="1" x14ac:dyDescent="0.2">
      <c r="A20" s="17" t="s">
        <v>36</v>
      </c>
      <c r="B20" s="18">
        <v>29</v>
      </c>
      <c r="C20" s="19">
        <v>3404</v>
      </c>
      <c r="D20" s="19">
        <v>3752</v>
      </c>
      <c r="E20" s="20">
        <v>3627</v>
      </c>
      <c r="F20" s="21">
        <v>44</v>
      </c>
      <c r="G20" s="22"/>
      <c r="H20" s="20">
        <v>0</v>
      </c>
      <c r="I20" s="18">
        <v>0</v>
      </c>
      <c r="J20" s="20">
        <v>72</v>
      </c>
      <c r="K20" s="20">
        <v>9</v>
      </c>
      <c r="L20" s="20">
        <f t="shared" si="0"/>
        <v>81</v>
      </c>
      <c r="M20" s="23"/>
    </row>
    <row r="21" spans="1:13" ht="23.25" customHeight="1" x14ac:dyDescent="0.2">
      <c r="A21" s="17" t="s">
        <v>37</v>
      </c>
      <c r="B21" s="18">
        <v>35</v>
      </c>
      <c r="C21" s="19">
        <v>2444</v>
      </c>
      <c r="D21" s="19">
        <v>2474</v>
      </c>
      <c r="E21" s="20">
        <v>2369</v>
      </c>
      <c r="F21" s="21">
        <v>3</v>
      </c>
      <c r="G21" s="22"/>
      <c r="H21" s="20">
        <v>0</v>
      </c>
      <c r="I21" s="18">
        <v>0</v>
      </c>
      <c r="J21" s="20">
        <v>67</v>
      </c>
      <c r="K21" s="20">
        <v>35</v>
      </c>
      <c r="L21" s="20">
        <f t="shared" si="0"/>
        <v>102</v>
      </c>
      <c r="M21" s="23"/>
    </row>
    <row r="22" spans="1:13" ht="23.25" customHeight="1" x14ac:dyDescent="0.2">
      <c r="A22" s="17" t="s">
        <v>38</v>
      </c>
      <c r="B22" s="18">
        <v>15</v>
      </c>
      <c r="C22" s="19">
        <v>1446</v>
      </c>
      <c r="D22" s="19">
        <v>1358</v>
      </c>
      <c r="E22" s="20">
        <v>1331</v>
      </c>
      <c r="F22" s="21">
        <v>12</v>
      </c>
      <c r="G22" s="22"/>
      <c r="H22" s="20">
        <v>0</v>
      </c>
      <c r="I22" s="18">
        <v>0</v>
      </c>
      <c r="J22" s="20">
        <v>15</v>
      </c>
      <c r="K22" s="20">
        <v>0</v>
      </c>
      <c r="L22" s="20">
        <f t="shared" si="0"/>
        <v>15</v>
      </c>
      <c r="M22" s="23"/>
    </row>
    <row r="23" spans="1:13" ht="23.25" customHeight="1" x14ac:dyDescent="0.2">
      <c r="A23" s="17" t="s">
        <v>39</v>
      </c>
      <c r="B23" s="18">
        <v>17</v>
      </c>
      <c r="C23" s="19">
        <v>2002</v>
      </c>
      <c r="D23" s="19">
        <v>2099</v>
      </c>
      <c r="E23" s="20">
        <v>2044</v>
      </c>
      <c r="F23" s="21">
        <v>0</v>
      </c>
      <c r="G23" s="22"/>
      <c r="H23" s="20">
        <v>0</v>
      </c>
      <c r="I23" s="18">
        <v>17</v>
      </c>
      <c r="J23" s="20">
        <v>38</v>
      </c>
      <c r="K23" s="20">
        <v>0</v>
      </c>
      <c r="L23" s="20">
        <f t="shared" si="0"/>
        <v>55</v>
      </c>
      <c r="M23" s="23"/>
    </row>
    <row r="24" spans="1:13" ht="23.25" customHeight="1" x14ac:dyDescent="0.2">
      <c r="A24" s="17" t="s">
        <v>40</v>
      </c>
      <c r="B24" s="18">
        <v>31</v>
      </c>
      <c r="C24" s="19">
        <v>2378</v>
      </c>
      <c r="D24" s="19">
        <v>2334</v>
      </c>
      <c r="E24" s="20">
        <v>2287</v>
      </c>
      <c r="F24" s="21">
        <v>7</v>
      </c>
      <c r="G24" s="22"/>
      <c r="H24" s="20">
        <v>0</v>
      </c>
      <c r="I24" s="18">
        <v>0</v>
      </c>
      <c r="J24" s="20">
        <v>36</v>
      </c>
      <c r="K24" s="20">
        <v>4</v>
      </c>
      <c r="L24" s="20">
        <f t="shared" si="0"/>
        <v>40</v>
      </c>
      <c r="M24" s="23"/>
    </row>
    <row r="25" spans="1:13" ht="23.25" customHeight="1" x14ac:dyDescent="0.2">
      <c r="A25" s="17" t="s">
        <v>41</v>
      </c>
      <c r="B25" s="18">
        <v>23</v>
      </c>
      <c r="C25" s="19">
        <v>2065</v>
      </c>
      <c r="D25" s="19">
        <v>2233</v>
      </c>
      <c r="E25" s="20">
        <v>2034</v>
      </c>
      <c r="F25" s="21">
        <v>44</v>
      </c>
      <c r="G25" s="22"/>
      <c r="H25" s="20">
        <v>0</v>
      </c>
      <c r="I25" s="18">
        <v>0</v>
      </c>
      <c r="J25" s="20">
        <v>155</v>
      </c>
      <c r="K25" s="20">
        <v>0</v>
      </c>
      <c r="L25" s="20">
        <f t="shared" si="0"/>
        <v>155</v>
      </c>
      <c r="M25" s="23"/>
    </row>
    <row r="26" spans="1:13" ht="23.25" customHeight="1" x14ac:dyDescent="0.2">
      <c r="A26" s="17" t="s">
        <v>42</v>
      </c>
      <c r="B26" s="18">
        <v>10</v>
      </c>
      <c r="C26" s="19">
        <v>1190</v>
      </c>
      <c r="D26" s="19">
        <v>1301</v>
      </c>
      <c r="E26" s="20">
        <v>1266</v>
      </c>
      <c r="F26" s="21">
        <v>0</v>
      </c>
      <c r="G26" s="22"/>
      <c r="H26" s="20">
        <v>0</v>
      </c>
      <c r="I26" s="18">
        <v>26</v>
      </c>
      <c r="J26" s="20">
        <v>5</v>
      </c>
      <c r="K26" s="20">
        <v>4</v>
      </c>
      <c r="L26" s="20">
        <f t="shared" si="0"/>
        <v>35</v>
      </c>
      <c r="M26" s="23"/>
    </row>
    <row r="27" spans="1:13" ht="23.25" customHeight="1" x14ac:dyDescent="0.2">
      <c r="A27" s="17" t="s">
        <v>43</v>
      </c>
      <c r="B27" s="18">
        <v>18</v>
      </c>
      <c r="C27" s="19">
        <v>1224</v>
      </c>
      <c r="D27" s="19">
        <v>1256</v>
      </c>
      <c r="E27" s="20">
        <v>1197</v>
      </c>
      <c r="F27" s="21">
        <v>15</v>
      </c>
      <c r="G27" s="22"/>
      <c r="H27" s="20">
        <v>11</v>
      </c>
      <c r="I27" s="18">
        <v>26</v>
      </c>
      <c r="J27" s="20">
        <v>16</v>
      </c>
      <c r="K27" s="20">
        <v>2</v>
      </c>
      <c r="L27" s="20">
        <f t="shared" si="0"/>
        <v>55</v>
      </c>
      <c r="M27" s="23"/>
    </row>
    <row r="28" spans="1:13" ht="23.25" customHeight="1" x14ac:dyDescent="0.2">
      <c r="A28" s="17" t="s">
        <v>44</v>
      </c>
      <c r="B28" s="18">
        <v>9</v>
      </c>
      <c r="C28" s="19">
        <v>999</v>
      </c>
      <c r="D28" s="19">
        <v>963</v>
      </c>
      <c r="E28" s="20">
        <v>946</v>
      </c>
      <c r="F28" s="21">
        <v>0</v>
      </c>
      <c r="G28" s="22"/>
      <c r="H28" s="20">
        <v>0</v>
      </c>
      <c r="I28" s="18">
        <v>0</v>
      </c>
      <c r="J28" s="20">
        <v>17</v>
      </c>
      <c r="K28" s="20">
        <v>0</v>
      </c>
      <c r="L28" s="20">
        <f t="shared" si="0"/>
        <v>17</v>
      </c>
      <c r="M28" s="23"/>
    </row>
    <row r="29" spans="1:13" ht="23.25" customHeight="1" x14ac:dyDescent="0.2">
      <c r="A29" s="17" t="s">
        <v>45</v>
      </c>
      <c r="B29" s="18">
        <v>16</v>
      </c>
      <c r="C29" s="19">
        <v>1198</v>
      </c>
      <c r="D29" s="19">
        <v>1152</v>
      </c>
      <c r="E29" s="20">
        <v>1117</v>
      </c>
      <c r="F29" s="21">
        <v>6</v>
      </c>
      <c r="G29" s="22"/>
      <c r="H29" s="20">
        <v>0</v>
      </c>
      <c r="I29" s="18">
        <v>0</v>
      </c>
      <c r="J29" s="20">
        <v>29</v>
      </c>
      <c r="K29" s="20">
        <v>0</v>
      </c>
      <c r="L29" s="20">
        <f t="shared" si="0"/>
        <v>29</v>
      </c>
      <c r="M29" s="23"/>
    </row>
    <row r="30" spans="1:13" ht="23.25" customHeight="1" x14ac:dyDescent="0.2">
      <c r="A30" s="17" t="s">
        <v>46</v>
      </c>
      <c r="B30" s="18">
        <v>21</v>
      </c>
      <c r="C30" s="19">
        <v>1559</v>
      </c>
      <c r="D30" s="19">
        <v>1557</v>
      </c>
      <c r="E30" s="20">
        <v>1478</v>
      </c>
      <c r="F30" s="21">
        <v>8</v>
      </c>
      <c r="G30" s="22"/>
      <c r="H30" s="20">
        <v>0</v>
      </c>
      <c r="I30" s="18">
        <v>27</v>
      </c>
      <c r="J30" s="20">
        <v>44</v>
      </c>
      <c r="K30" s="20">
        <v>0</v>
      </c>
      <c r="L30" s="20">
        <f t="shared" si="0"/>
        <v>71</v>
      </c>
      <c r="M30" s="23"/>
    </row>
    <row r="31" spans="1:13" ht="23.25" customHeight="1" x14ac:dyDescent="0.2">
      <c r="A31" s="17" t="s">
        <v>47</v>
      </c>
      <c r="B31" s="18">
        <v>10</v>
      </c>
      <c r="C31" s="19">
        <v>1038</v>
      </c>
      <c r="D31" s="19">
        <v>1123</v>
      </c>
      <c r="E31" s="20">
        <v>1095</v>
      </c>
      <c r="F31" s="21">
        <v>13</v>
      </c>
      <c r="G31" s="22"/>
      <c r="H31" s="20">
        <v>0</v>
      </c>
      <c r="I31" s="18">
        <v>0</v>
      </c>
      <c r="J31" s="20">
        <v>15</v>
      </c>
      <c r="K31" s="20">
        <v>0</v>
      </c>
      <c r="L31" s="20">
        <f t="shared" si="0"/>
        <v>15</v>
      </c>
      <c r="M31" s="23"/>
    </row>
    <row r="32" spans="1:13" ht="23.25" customHeight="1" x14ac:dyDescent="0.2">
      <c r="A32" s="17" t="s">
        <v>48</v>
      </c>
      <c r="B32" s="18">
        <v>8</v>
      </c>
      <c r="C32" s="19">
        <v>923</v>
      </c>
      <c r="D32" s="19">
        <v>848</v>
      </c>
      <c r="E32" s="20">
        <v>841</v>
      </c>
      <c r="F32" s="21">
        <v>0</v>
      </c>
      <c r="G32" s="22"/>
      <c r="H32" s="20">
        <v>0</v>
      </c>
      <c r="I32" s="18">
        <v>0</v>
      </c>
      <c r="J32" s="20">
        <v>7</v>
      </c>
      <c r="K32" s="20">
        <v>0</v>
      </c>
      <c r="L32" s="20">
        <f t="shared" si="0"/>
        <v>7</v>
      </c>
      <c r="M32" s="23"/>
    </row>
    <row r="33" spans="1:13" ht="23.25" customHeight="1" x14ac:dyDescent="0.2">
      <c r="A33" s="17" t="s">
        <v>49</v>
      </c>
      <c r="B33" s="18">
        <v>6</v>
      </c>
      <c r="C33" s="19">
        <v>574</v>
      </c>
      <c r="D33" s="19">
        <v>738</v>
      </c>
      <c r="E33" s="20">
        <v>697</v>
      </c>
      <c r="F33" s="21">
        <v>36</v>
      </c>
      <c r="G33" s="22"/>
      <c r="H33" s="20">
        <v>0</v>
      </c>
      <c r="I33" s="18">
        <v>0</v>
      </c>
      <c r="J33" s="20">
        <v>5</v>
      </c>
      <c r="K33" s="20">
        <v>0</v>
      </c>
      <c r="L33" s="20">
        <f t="shared" si="0"/>
        <v>5</v>
      </c>
      <c r="M33" s="23"/>
    </row>
    <row r="34" spans="1:13" ht="23.25" customHeight="1" x14ac:dyDescent="0.2">
      <c r="A34" s="17" t="s">
        <v>50</v>
      </c>
      <c r="B34" s="18">
        <v>2</v>
      </c>
      <c r="C34" s="19">
        <v>160</v>
      </c>
      <c r="D34" s="19">
        <v>135</v>
      </c>
      <c r="E34" s="20">
        <v>135</v>
      </c>
      <c r="F34" s="21">
        <v>0</v>
      </c>
      <c r="G34" s="22"/>
      <c r="H34" s="20">
        <v>0</v>
      </c>
      <c r="I34" s="18">
        <v>0</v>
      </c>
      <c r="J34" s="20">
        <v>0</v>
      </c>
      <c r="K34" s="20">
        <v>0</v>
      </c>
      <c r="L34" s="20">
        <f t="shared" si="0"/>
        <v>0</v>
      </c>
      <c r="M34" s="23"/>
    </row>
    <row r="35" spans="1:13" ht="23.25" customHeight="1" x14ac:dyDescent="0.2">
      <c r="A35" s="17" t="s">
        <v>51</v>
      </c>
      <c r="B35" s="18">
        <v>2</v>
      </c>
      <c r="C35" s="19">
        <v>150</v>
      </c>
      <c r="D35" s="19">
        <v>89</v>
      </c>
      <c r="E35" s="20">
        <v>89</v>
      </c>
      <c r="F35" s="21">
        <v>0</v>
      </c>
      <c r="G35" s="22"/>
      <c r="H35" s="20">
        <v>0</v>
      </c>
      <c r="I35" s="18">
        <v>0</v>
      </c>
      <c r="J35" s="20">
        <v>0</v>
      </c>
      <c r="K35" s="20">
        <v>0</v>
      </c>
      <c r="L35" s="20">
        <f t="shared" si="0"/>
        <v>0</v>
      </c>
      <c r="M35" s="23"/>
    </row>
    <row r="36" spans="1:13" ht="23.25" customHeight="1" x14ac:dyDescent="0.2">
      <c r="A36" s="17" t="s">
        <v>52</v>
      </c>
      <c r="B36" s="18">
        <v>3</v>
      </c>
      <c r="C36" s="19">
        <v>438</v>
      </c>
      <c r="D36" s="19">
        <v>386</v>
      </c>
      <c r="E36" s="20">
        <v>360</v>
      </c>
      <c r="F36" s="21">
        <v>10</v>
      </c>
      <c r="G36" s="22"/>
      <c r="H36" s="20">
        <v>0</v>
      </c>
      <c r="I36" s="18">
        <v>10</v>
      </c>
      <c r="J36" s="20">
        <v>6</v>
      </c>
      <c r="K36" s="20">
        <v>0</v>
      </c>
      <c r="L36" s="20">
        <f t="shared" si="0"/>
        <v>16</v>
      </c>
      <c r="M36" s="23"/>
    </row>
    <row r="37" spans="1:13" ht="23.25" customHeight="1" x14ac:dyDescent="0.2">
      <c r="A37" s="17" t="s">
        <v>53</v>
      </c>
      <c r="B37" s="18">
        <v>8</v>
      </c>
      <c r="C37" s="19">
        <v>1033</v>
      </c>
      <c r="D37" s="19">
        <v>1098</v>
      </c>
      <c r="E37" s="20">
        <v>1098</v>
      </c>
      <c r="F37" s="21">
        <v>0</v>
      </c>
      <c r="G37" s="22"/>
      <c r="H37" s="20">
        <v>0</v>
      </c>
      <c r="I37" s="18">
        <v>0</v>
      </c>
      <c r="J37" s="20">
        <v>0</v>
      </c>
      <c r="K37" s="20">
        <v>0</v>
      </c>
      <c r="L37" s="20">
        <f t="shared" si="0"/>
        <v>0</v>
      </c>
      <c r="M37" s="23"/>
    </row>
    <row r="38" spans="1:13" ht="23.25" customHeight="1" x14ac:dyDescent="0.2">
      <c r="A38" s="17" t="s">
        <v>54</v>
      </c>
      <c r="B38" s="18">
        <v>1</v>
      </c>
      <c r="C38" s="19">
        <v>140</v>
      </c>
      <c r="D38" s="19">
        <v>160</v>
      </c>
      <c r="E38" s="20">
        <v>160</v>
      </c>
      <c r="F38" s="21">
        <v>0</v>
      </c>
      <c r="G38" s="22"/>
      <c r="H38" s="20">
        <v>0</v>
      </c>
      <c r="I38" s="18">
        <v>0</v>
      </c>
      <c r="J38" s="20">
        <v>0</v>
      </c>
      <c r="K38" s="20">
        <v>0</v>
      </c>
      <c r="L38" s="20">
        <f t="shared" si="0"/>
        <v>0</v>
      </c>
      <c r="M38" s="23"/>
    </row>
    <row r="39" spans="1:13" ht="23.25" customHeight="1" x14ac:dyDescent="0.2">
      <c r="A39" s="17" t="s">
        <v>55</v>
      </c>
      <c r="B39" s="18">
        <v>4</v>
      </c>
      <c r="C39" s="19">
        <v>246</v>
      </c>
      <c r="D39" s="19">
        <v>190</v>
      </c>
      <c r="E39" s="20">
        <v>190</v>
      </c>
      <c r="F39" s="21">
        <v>0</v>
      </c>
      <c r="G39" s="22"/>
      <c r="H39" s="20">
        <v>0</v>
      </c>
      <c r="I39" s="18">
        <v>0</v>
      </c>
      <c r="J39" s="20">
        <v>0</v>
      </c>
      <c r="K39" s="20">
        <v>0</v>
      </c>
      <c r="L39" s="20">
        <f t="shared" si="0"/>
        <v>0</v>
      </c>
      <c r="M39" s="23"/>
    </row>
    <row r="40" spans="1:13" ht="23.25" customHeight="1" x14ac:dyDescent="0.2">
      <c r="A40" s="17" t="s">
        <v>56</v>
      </c>
      <c r="B40" s="18">
        <v>3</v>
      </c>
      <c r="C40" s="19">
        <v>280</v>
      </c>
      <c r="D40" s="19">
        <v>261</v>
      </c>
      <c r="E40" s="20">
        <v>261</v>
      </c>
      <c r="F40" s="21">
        <v>0</v>
      </c>
      <c r="G40" s="22"/>
      <c r="H40" s="20">
        <v>0</v>
      </c>
      <c r="I40" s="18">
        <v>0</v>
      </c>
      <c r="J40" s="20">
        <v>0</v>
      </c>
      <c r="K40" s="20">
        <v>0</v>
      </c>
      <c r="L40" s="20">
        <f t="shared" si="0"/>
        <v>0</v>
      </c>
      <c r="M40" s="23"/>
    </row>
    <row r="41" spans="1:13" ht="23.25" customHeight="1" x14ac:dyDescent="0.2">
      <c r="A41" s="17" t="s">
        <v>57</v>
      </c>
      <c r="B41" s="18">
        <v>3</v>
      </c>
      <c r="C41" s="19">
        <v>234</v>
      </c>
      <c r="D41" s="19">
        <v>268</v>
      </c>
      <c r="E41" s="20">
        <v>268</v>
      </c>
      <c r="F41" s="21">
        <v>0</v>
      </c>
      <c r="G41" s="22"/>
      <c r="H41" s="20">
        <v>0</v>
      </c>
      <c r="I41" s="18">
        <v>0</v>
      </c>
      <c r="J41" s="20">
        <v>0</v>
      </c>
      <c r="K41" s="20">
        <v>0</v>
      </c>
      <c r="L41" s="20">
        <f t="shared" si="0"/>
        <v>0</v>
      </c>
      <c r="M41" s="23"/>
    </row>
    <row r="42" spans="1:13" ht="23.25" customHeight="1" thickBot="1" x14ac:dyDescent="0.25">
      <c r="A42" s="24" t="s">
        <v>58</v>
      </c>
      <c r="B42" s="25">
        <v>1</v>
      </c>
      <c r="C42" s="26">
        <v>90</v>
      </c>
      <c r="D42" s="19">
        <v>69</v>
      </c>
      <c r="E42" s="20">
        <v>69</v>
      </c>
      <c r="F42" s="27">
        <v>0</v>
      </c>
      <c r="G42" s="22"/>
      <c r="H42" s="20">
        <v>0</v>
      </c>
      <c r="I42" s="18">
        <v>0</v>
      </c>
      <c r="J42" s="20">
        <v>0</v>
      </c>
      <c r="K42" s="20">
        <v>0</v>
      </c>
      <c r="L42" s="28">
        <f t="shared" si="0"/>
        <v>0</v>
      </c>
      <c r="M42" s="23"/>
    </row>
    <row r="43" spans="1:13" s="35" customFormat="1" ht="23.25" customHeight="1" thickTop="1" thickBot="1" x14ac:dyDescent="0.25">
      <c r="A43" s="29" t="s">
        <v>59</v>
      </c>
      <c r="B43" s="30">
        <f>SUM(B7:B42)</f>
        <v>758</v>
      </c>
      <c r="C43" s="31">
        <f>SUM(C7:C42)</f>
        <v>65590</v>
      </c>
      <c r="D43" s="31">
        <f>SUM(D7:D42)</f>
        <v>67689</v>
      </c>
      <c r="E43" s="31">
        <f>SUM(E7:E42)</f>
        <v>64919</v>
      </c>
      <c r="F43" s="32">
        <f>SUM(F7:F42)</f>
        <v>423</v>
      </c>
      <c r="G43" s="33"/>
      <c r="H43" s="31">
        <f>SUM(H7:H42)</f>
        <v>87</v>
      </c>
      <c r="I43" s="31">
        <f>SUM(I7:I42)</f>
        <v>380</v>
      </c>
      <c r="J43" s="31">
        <f>SUM(J7:J42)</f>
        <v>1699</v>
      </c>
      <c r="K43" s="31">
        <f>SUM(K7:K42)</f>
        <v>268</v>
      </c>
      <c r="L43" s="34">
        <f t="shared" si="0"/>
        <v>2434</v>
      </c>
      <c r="M43" s="23"/>
    </row>
    <row r="44" spans="1:13" ht="23.25" customHeight="1" thickTop="1" x14ac:dyDescent="0.2">
      <c r="A44" s="36" t="s">
        <v>60</v>
      </c>
      <c r="B44" s="37">
        <v>794</v>
      </c>
      <c r="C44" s="37">
        <v>57270</v>
      </c>
      <c r="D44" s="37">
        <v>53426</v>
      </c>
      <c r="E44" s="37">
        <v>51357</v>
      </c>
      <c r="F44" s="38">
        <v>65</v>
      </c>
      <c r="G44" s="33"/>
      <c r="H44" s="37">
        <v>5</v>
      </c>
      <c r="I44" s="37">
        <v>460</v>
      </c>
      <c r="J44" s="37">
        <v>1300</v>
      </c>
      <c r="K44" s="37">
        <v>244</v>
      </c>
      <c r="L44" s="39">
        <f t="shared" si="0"/>
        <v>2009</v>
      </c>
      <c r="M44" s="23"/>
    </row>
    <row r="45" spans="1:13" ht="23.25" customHeight="1" x14ac:dyDescent="0.2">
      <c r="A45" s="17" t="s">
        <v>61</v>
      </c>
      <c r="B45" s="37">
        <v>194</v>
      </c>
      <c r="C45" s="37">
        <v>18039</v>
      </c>
      <c r="D45" s="37">
        <v>18266</v>
      </c>
      <c r="E45" s="37">
        <v>17591</v>
      </c>
      <c r="F45" s="40">
        <v>61</v>
      </c>
      <c r="G45" s="33"/>
      <c r="H45" s="37">
        <v>1</v>
      </c>
      <c r="I45" s="37">
        <v>241</v>
      </c>
      <c r="J45" s="37">
        <v>271</v>
      </c>
      <c r="K45" s="37">
        <v>102</v>
      </c>
      <c r="L45" s="20">
        <f t="shared" si="0"/>
        <v>615</v>
      </c>
      <c r="M45" s="23"/>
    </row>
    <row r="46" spans="1:13" ht="23.25" customHeight="1" x14ac:dyDescent="0.2">
      <c r="A46" s="17" t="s">
        <v>62</v>
      </c>
      <c r="B46" s="37">
        <v>92</v>
      </c>
      <c r="C46" s="37">
        <v>6303</v>
      </c>
      <c r="D46" s="37">
        <v>6745</v>
      </c>
      <c r="E46" s="37">
        <v>6323</v>
      </c>
      <c r="F46" s="38">
        <v>0</v>
      </c>
      <c r="G46" s="33"/>
      <c r="H46" s="37">
        <v>25</v>
      </c>
      <c r="I46" s="37">
        <v>71</v>
      </c>
      <c r="J46" s="37">
        <v>351</v>
      </c>
      <c r="K46" s="37">
        <v>0</v>
      </c>
      <c r="L46" s="20">
        <f t="shared" si="0"/>
        <v>447</v>
      </c>
      <c r="M46" s="23"/>
    </row>
    <row r="47" spans="1:13" ht="23.25" customHeight="1" x14ac:dyDescent="0.2">
      <c r="A47" s="41" t="s">
        <v>63</v>
      </c>
      <c r="B47" s="37">
        <v>121</v>
      </c>
      <c r="C47" s="37">
        <v>8550</v>
      </c>
      <c r="D47" s="37">
        <v>9000</v>
      </c>
      <c r="E47" s="37">
        <v>8701</v>
      </c>
      <c r="F47" s="40">
        <v>80</v>
      </c>
      <c r="G47" s="33"/>
      <c r="H47" s="37">
        <v>16</v>
      </c>
      <c r="I47" s="37">
        <v>101</v>
      </c>
      <c r="J47" s="37">
        <v>95</v>
      </c>
      <c r="K47" s="37">
        <v>23</v>
      </c>
      <c r="L47" s="20">
        <f t="shared" si="0"/>
        <v>235</v>
      </c>
      <c r="M47" s="23"/>
    </row>
    <row r="48" spans="1:13" ht="23.25" customHeight="1" x14ac:dyDescent="0.2">
      <c r="A48" s="41" t="s">
        <v>64</v>
      </c>
      <c r="B48" s="37">
        <v>123</v>
      </c>
      <c r="C48" s="37">
        <v>7939</v>
      </c>
      <c r="D48" s="37">
        <v>7716</v>
      </c>
      <c r="E48" s="37">
        <v>7472</v>
      </c>
      <c r="F48" s="38">
        <v>0</v>
      </c>
      <c r="G48" s="33"/>
      <c r="H48" s="37">
        <v>54</v>
      </c>
      <c r="I48" s="37">
        <v>30</v>
      </c>
      <c r="J48" s="37">
        <v>114</v>
      </c>
      <c r="K48" s="37">
        <v>100</v>
      </c>
      <c r="L48" s="20">
        <f t="shared" si="0"/>
        <v>298</v>
      </c>
      <c r="M48" s="23"/>
    </row>
    <row r="49" spans="1:13" ht="23.25" customHeight="1" x14ac:dyDescent="0.2">
      <c r="A49" s="17" t="s">
        <v>65</v>
      </c>
      <c r="B49" s="37">
        <v>81</v>
      </c>
      <c r="C49" s="37">
        <v>7308</v>
      </c>
      <c r="D49" s="37">
        <v>8130</v>
      </c>
      <c r="E49" s="37">
        <v>7810</v>
      </c>
      <c r="F49" s="40">
        <v>30</v>
      </c>
      <c r="G49" s="33"/>
      <c r="H49" s="37">
        <v>0</v>
      </c>
      <c r="I49" s="37">
        <v>9</v>
      </c>
      <c r="J49" s="37">
        <v>281</v>
      </c>
      <c r="K49" s="37">
        <v>0</v>
      </c>
      <c r="L49" s="28">
        <f t="shared" si="0"/>
        <v>290</v>
      </c>
      <c r="M49" s="23"/>
    </row>
    <row r="50" spans="1:13" ht="23.25" customHeight="1" thickBot="1" x14ac:dyDescent="0.25">
      <c r="A50" s="36" t="s">
        <v>66</v>
      </c>
      <c r="B50" s="37">
        <v>55</v>
      </c>
      <c r="C50" s="37">
        <v>5496</v>
      </c>
      <c r="D50" s="37">
        <v>5745</v>
      </c>
      <c r="E50" s="37">
        <v>5611</v>
      </c>
      <c r="F50" s="38">
        <v>18</v>
      </c>
      <c r="G50" s="22"/>
      <c r="H50" s="37">
        <v>11</v>
      </c>
      <c r="I50" s="37">
        <v>8</v>
      </c>
      <c r="J50" s="37">
        <v>108</v>
      </c>
      <c r="K50" s="37">
        <v>0</v>
      </c>
      <c r="L50" s="20">
        <f t="shared" si="0"/>
        <v>127</v>
      </c>
      <c r="M50" s="23"/>
    </row>
    <row r="51" spans="1:13" ht="23.25" customHeight="1" thickTop="1" thickBot="1" x14ac:dyDescent="0.25">
      <c r="A51" s="29" t="s">
        <v>67</v>
      </c>
      <c r="B51" s="31">
        <f>SUM(B44:B50)</f>
        <v>1460</v>
      </c>
      <c r="C51" s="31">
        <f>SUM(C44:C50)</f>
        <v>110905</v>
      </c>
      <c r="D51" s="31">
        <f>SUM(D44:D50)</f>
        <v>109028</v>
      </c>
      <c r="E51" s="31">
        <f>SUM(E44:E50)</f>
        <v>104865</v>
      </c>
      <c r="F51" s="32">
        <f>SUM(F44:F50)</f>
        <v>254</v>
      </c>
      <c r="G51" s="33"/>
      <c r="H51" s="31">
        <f>SUM(H44:H50)</f>
        <v>112</v>
      </c>
      <c r="I51" s="31">
        <f>SUM(I44:I50)</f>
        <v>920</v>
      </c>
      <c r="J51" s="31">
        <f>SUM(J44:J50)</f>
        <v>2520</v>
      </c>
      <c r="K51" s="31">
        <f>SUM(K44:K50)</f>
        <v>469</v>
      </c>
      <c r="L51" s="31">
        <f>SUM(L44:L50)</f>
        <v>4021</v>
      </c>
      <c r="M51" s="23"/>
    </row>
    <row r="52" spans="1:13" ht="23.25" customHeight="1" thickTop="1" thickBot="1" x14ac:dyDescent="0.25">
      <c r="A52" s="42" t="s">
        <v>68</v>
      </c>
      <c r="B52" s="31">
        <f>SUM(B43,B51)</f>
        <v>2218</v>
      </c>
      <c r="C52" s="31">
        <f t="shared" ref="C52:E52" si="1">SUM(C43,C51)</f>
        <v>176495</v>
      </c>
      <c r="D52" s="31">
        <f t="shared" si="1"/>
        <v>176717</v>
      </c>
      <c r="E52" s="31">
        <f t="shared" si="1"/>
        <v>169784</v>
      </c>
      <c r="F52" s="32">
        <f>SUM(F43,F51)</f>
        <v>677</v>
      </c>
      <c r="G52" s="33"/>
      <c r="H52" s="31">
        <f>SUM(H43,H51)</f>
        <v>199</v>
      </c>
      <c r="I52" s="31">
        <f t="shared" ref="I52:L52" si="2">SUM(I43,I51)</f>
        <v>1300</v>
      </c>
      <c r="J52" s="31">
        <f t="shared" si="2"/>
        <v>4219</v>
      </c>
      <c r="K52" s="31">
        <f t="shared" si="2"/>
        <v>737</v>
      </c>
      <c r="L52" s="34">
        <f t="shared" si="2"/>
        <v>6455</v>
      </c>
      <c r="M52" s="23"/>
    </row>
    <row r="53" spans="1:13" ht="23.25" customHeight="1" thickTop="1" x14ac:dyDescent="0.2">
      <c r="A53" s="43" t="s">
        <v>69</v>
      </c>
      <c r="B53" s="37">
        <v>1837</v>
      </c>
      <c r="C53" s="37">
        <v>171868</v>
      </c>
      <c r="D53" s="37">
        <v>172355</v>
      </c>
      <c r="E53" s="37">
        <v>164906</v>
      </c>
      <c r="F53" s="38">
        <v>1190</v>
      </c>
      <c r="G53" s="33"/>
      <c r="H53" s="37">
        <v>213</v>
      </c>
      <c r="I53" s="44">
        <v>919</v>
      </c>
      <c r="J53" s="44">
        <v>4748</v>
      </c>
      <c r="K53" s="37">
        <v>592</v>
      </c>
      <c r="L53" s="45">
        <f t="shared" si="0"/>
        <v>6472</v>
      </c>
      <c r="M53" s="23"/>
    </row>
    <row r="54" spans="1:13" ht="23.25" customHeight="1" x14ac:dyDescent="0.2">
      <c r="A54" s="46" t="s">
        <v>70</v>
      </c>
      <c r="B54" s="47">
        <v>381</v>
      </c>
      <c r="C54" s="47">
        <v>4627</v>
      </c>
      <c r="D54" s="47">
        <v>4362</v>
      </c>
      <c r="E54" s="47">
        <v>4878</v>
      </c>
      <c r="F54" s="48">
        <v>-513</v>
      </c>
      <c r="G54" s="33"/>
      <c r="H54" s="49">
        <v>-14</v>
      </c>
      <c r="I54" s="50">
        <v>381</v>
      </c>
      <c r="J54" s="51">
        <v>-529</v>
      </c>
      <c r="K54" s="47">
        <v>145</v>
      </c>
      <c r="L54" s="52">
        <f t="shared" si="0"/>
        <v>-17</v>
      </c>
      <c r="M54" s="23"/>
    </row>
    <row r="55" spans="1:13" ht="12" customHeight="1" x14ac:dyDescent="0.2">
      <c r="A55" s="53"/>
      <c r="B55" s="54"/>
      <c r="C55" s="55"/>
      <c r="D55" s="55"/>
      <c r="E55" s="55"/>
      <c r="F55" s="56"/>
      <c r="G55" s="55"/>
      <c r="H55" s="57"/>
      <c r="I55" s="58"/>
      <c r="J55" s="59"/>
      <c r="K55" s="55"/>
      <c r="L55" s="60"/>
      <c r="M55" s="23"/>
    </row>
    <row r="56" spans="1:13" ht="23.25" customHeight="1" x14ac:dyDescent="0.2">
      <c r="A56" s="209" t="s">
        <v>71</v>
      </c>
      <c r="B56" s="210"/>
      <c r="C56" s="55"/>
      <c r="D56" s="55"/>
      <c r="E56" s="55"/>
      <c r="F56" s="61"/>
      <c r="G56" s="55"/>
      <c r="H56" s="57"/>
      <c r="I56" s="58"/>
      <c r="J56" s="58"/>
      <c r="K56" s="55"/>
      <c r="L56" s="23"/>
      <c r="M56" s="23"/>
    </row>
    <row r="57" spans="1:13" ht="23.25" customHeight="1" x14ac:dyDescent="0.2">
      <c r="A57" s="62"/>
      <c r="B57" s="55"/>
      <c r="C57" s="55"/>
      <c r="D57" s="55"/>
      <c r="E57" s="55"/>
      <c r="F57" s="61"/>
      <c r="G57" s="55"/>
      <c r="H57" s="57"/>
      <c r="I57" s="58"/>
      <c r="J57" s="58"/>
      <c r="K57" s="55"/>
      <c r="L57" s="23"/>
      <c r="M57" s="23"/>
    </row>
    <row r="58" spans="1:13" ht="28.5" customHeight="1" x14ac:dyDescent="0.2">
      <c r="A58" s="63" t="s">
        <v>72</v>
      </c>
      <c r="B58" s="55"/>
      <c r="C58" s="55"/>
      <c r="D58" s="55"/>
      <c r="E58" s="55"/>
      <c r="F58" s="61"/>
      <c r="G58" s="55"/>
      <c r="H58" s="57"/>
      <c r="I58" s="58"/>
      <c r="J58" s="58"/>
      <c r="K58" s="55"/>
      <c r="L58" s="23"/>
      <c r="M58" s="23"/>
    </row>
    <row r="59" spans="1:13" ht="150" customHeight="1" x14ac:dyDescent="0.2">
      <c r="A59" s="211" t="s">
        <v>73</v>
      </c>
      <c r="B59" s="212"/>
      <c r="C59" s="212"/>
      <c r="D59" s="212"/>
      <c r="E59" s="212"/>
      <c r="F59" s="212"/>
      <c r="G59" s="212"/>
      <c r="H59" s="212"/>
      <c r="I59" s="212"/>
      <c r="J59" s="212"/>
      <c r="K59" s="212"/>
      <c r="L59" s="212"/>
    </row>
    <row r="60" spans="1:13" ht="87" customHeight="1" x14ac:dyDescent="0.2">
      <c r="A60" s="211" t="s">
        <v>74</v>
      </c>
      <c r="B60" s="211"/>
      <c r="C60" s="211"/>
      <c r="D60" s="211"/>
      <c r="E60" s="211"/>
      <c r="F60" s="211"/>
      <c r="G60" s="211"/>
      <c r="H60" s="211"/>
      <c r="I60" s="211"/>
      <c r="J60" s="211"/>
      <c r="K60" s="211"/>
      <c r="L60" s="211"/>
    </row>
    <row r="61" spans="1:13" s="64" customFormat="1" ht="123.75" customHeight="1" x14ac:dyDescent="0.2">
      <c r="A61" s="205" t="s">
        <v>75</v>
      </c>
      <c r="B61" s="205"/>
      <c r="C61" s="205"/>
      <c r="D61" s="205"/>
      <c r="E61" s="205"/>
      <c r="F61" s="205"/>
      <c r="G61" s="205"/>
      <c r="H61" s="205"/>
      <c r="I61" s="205"/>
      <c r="J61" s="205"/>
      <c r="K61" s="205"/>
      <c r="L61" s="205"/>
    </row>
    <row r="62" spans="1:13" ht="20.25" customHeight="1" x14ac:dyDescent="0.2">
      <c r="A62" s="211" t="s">
        <v>76</v>
      </c>
      <c r="B62" s="211"/>
      <c r="C62" s="211"/>
      <c r="D62" s="211"/>
      <c r="E62" s="211"/>
      <c r="F62" s="211"/>
      <c r="G62" s="211"/>
      <c r="H62" s="211"/>
      <c r="I62" s="211"/>
      <c r="J62" s="211"/>
      <c r="K62" s="211"/>
      <c r="L62" s="211"/>
    </row>
    <row r="63" spans="1:13" s="64" customFormat="1" ht="20.25" customHeight="1" x14ac:dyDescent="0.2">
      <c r="A63" s="205" t="s">
        <v>77</v>
      </c>
      <c r="B63" s="206"/>
      <c r="C63" s="206"/>
      <c r="D63" s="206"/>
      <c r="E63" s="206"/>
      <c r="F63" s="206"/>
      <c r="G63" s="206"/>
      <c r="H63" s="206"/>
      <c r="I63" s="206"/>
      <c r="J63" s="206"/>
      <c r="K63" s="206"/>
      <c r="L63" s="206"/>
    </row>
    <row r="64" spans="1:13" ht="39" customHeight="1" x14ac:dyDescent="0.2">
      <c r="A64" s="217" t="s">
        <v>78</v>
      </c>
      <c r="B64" s="217"/>
      <c r="C64" s="217"/>
      <c r="D64" s="217"/>
      <c r="E64" s="217"/>
      <c r="F64" s="217"/>
      <c r="G64" s="217"/>
      <c r="H64" s="217"/>
      <c r="I64" s="217"/>
      <c r="J64" s="217"/>
      <c r="K64" s="217"/>
      <c r="L64" s="217"/>
    </row>
  </sheetData>
  <mergeCells count="17">
    <mergeCell ref="K1:L1"/>
    <mergeCell ref="A2:L2"/>
    <mergeCell ref="J3:L3"/>
    <mergeCell ref="A4:A5"/>
    <mergeCell ref="B4:B5"/>
    <mergeCell ref="C4:C5"/>
    <mergeCell ref="D4:D5"/>
    <mergeCell ref="E4:E5"/>
    <mergeCell ref="F4:F5"/>
    <mergeCell ref="H4:L4"/>
    <mergeCell ref="A64:L64"/>
    <mergeCell ref="A56:B56"/>
    <mergeCell ref="A59:L59"/>
    <mergeCell ref="A60:L60"/>
    <mergeCell ref="A61:L61"/>
    <mergeCell ref="A62:L62"/>
    <mergeCell ref="A63:L63"/>
  </mergeCells>
  <phoneticPr fontId="3"/>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6"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5"/>
  <sheetViews>
    <sheetView view="pageBreakPreview" zoomScale="80" zoomScaleNormal="100" zoomScaleSheetLayoutView="80" workbookViewId="0">
      <pane ySplit="6" topLeftCell="A7" activePane="bottomLeft" state="frozen"/>
      <selection activeCell="B44" sqref="B44"/>
      <selection pane="bottomLeft" activeCell="B44" sqref="B44"/>
    </sheetView>
  </sheetViews>
  <sheetFormatPr defaultRowHeight="13.2" x14ac:dyDescent="0.2"/>
  <cols>
    <col min="1" max="1" width="14.6640625" style="65" customWidth="1"/>
    <col min="2" max="5" width="10.88671875" style="65" customWidth="1"/>
    <col min="6" max="6" width="10.88671875" style="4" customWidth="1"/>
    <col min="7" max="7" width="2.88671875" style="4" customWidth="1"/>
    <col min="8" max="8" width="10.88671875" style="4" customWidth="1"/>
    <col min="9" max="12" width="10.88671875" style="65" customWidth="1"/>
    <col min="13" max="13" width="6.77734375" style="4" bestFit="1" customWidth="1"/>
    <col min="14" max="256" width="9" style="4"/>
    <col min="257" max="257" width="14.6640625" style="4" customWidth="1"/>
    <col min="258" max="262" width="10.88671875" style="4" customWidth="1"/>
    <col min="263" max="263" width="2.88671875" style="4" customWidth="1"/>
    <col min="264" max="268" width="10.88671875" style="4" customWidth="1"/>
    <col min="269" max="269" width="6.77734375" style="4" bestFit="1" customWidth="1"/>
    <col min="270" max="512" width="9" style="4"/>
    <col min="513" max="513" width="14.6640625" style="4" customWidth="1"/>
    <col min="514" max="518" width="10.88671875" style="4" customWidth="1"/>
    <col min="519" max="519" width="2.88671875" style="4" customWidth="1"/>
    <col min="520" max="524" width="10.88671875" style="4" customWidth="1"/>
    <col min="525" max="525" width="6.77734375" style="4" bestFit="1" customWidth="1"/>
    <col min="526" max="768" width="9" style="4"/>
    <col min="769" max="769" width="14.6640625" style="4" customWidth="1"/>
    <col min="770" max="774" width="10.88671875" style="4" customWidth="1"/>
    <col min="775" max="775" width="2.88671875" style="4" customWidth="1"/>
    <col min="776" max="780" width="10.88671875" style="4" customWidth="1"/>
    <col min="781" max="781" width="6.77734375" style="4" bestFit="1" customWidth="1"/>
    <col min="782" max="1024" width="9" style="4"/>
    <col min="1025" max="1025" width="14.6640625" style="4" customWidth="1"/>
    <col min="1026" max="1030" width="10.88671875" style="4" customWidth="1"/>
    <col min="1031" max="1031" width="2.88671875" style="4" customWidth="1"/>
    <col min="1032" max="1036" width="10.88671875" style="4" customWidth="1"/>
    <col min="1037" max="1037" width="6.77734375" style="4" bestFit="1" customWidth="1"/>
    <col min="1038" max="1280" width="9" style="4"/>
    <col min="1281" max="1281" width="14.6640625" style="4" customWidth="1"/>
    <col min="1282" max="1286" width="10.88671875" style="4" customWidth="1"/>
    <col min="1287" max="1287" width="2.88671875" style="4" customWidth="1"/>
    <col min="1288" max="1292" width="10.88671875" style="4" customWidth="1"/>
    <col min="1293" max="1293" width="6.77734375" style="4" bestFit="1" customWidth="1"/>
    <col min="1294" max="1536" width="9" style="4"/>
    <col min="1537" max="1537" width="14.6640625" style="4" customWidth="1"/>
    <col min="1538" max="1542" width="10.88671875" style="4" customWidth="1"/>
    <col min="1543" max="1543" width="2.88671875" style="4" customWidth="1"/>
    <col min="1544" max="1548" width="10.88671875" style="4" customWidth="1"/>
    <col min="1549" max="1549" width="6.77734375" style="4" bestFit="1" customWidth="1"/>
    <col min="1550" max="1792" width="9" style="4"/>
    <col min="1793" max="1793" width="14.6640625" style="4" customWidth="1"/>
    <col min="1794" max="1798" width="10.88671875" style="4" customWidth="1"/>
    <col min="1799" max="1799" width="2.88671875" style="4" customWidth="1"/>
    <col min="1800" max="1804" width="10.88671875" style="4" customWidth="1"/>
    <col min="1805" max="1805" width="6.77734375" style="4" bestFit="1" customWidth="1"/>
    <col min="1806" max="2048" width="9" style="4"/>
    <col min="2049" max="2049" width="14.6640625" style="4" customWidth="1"/>
    <col min="2050" max="2054" width="10.88671875" style="4" customWidth="1"/>
    <col min="2055" max="2055" width="2.88671875" style="4" customWidth="1"/>
    <col min="2056" max="2060" width="10.88671875" style="4" customWidth="1"/>
    <col min="2061" max="2061" width="6.77734375" style="4" bestFit="1" customWidth="1"/>
    <col min="2062" max="2304" width="9" style="4"/>
    <col min="2305" max="2305" width="14.6640625" style="4" customWidth="1"/>
    <col min="2306" max="2310" width="10.88671875" style="4" customWidth="1"/>
    <col min="2311" max="2311" width="2.88671875" style="4" customWidth="1"/>
    <col min="2312" max="2316" width="10.88671875" style="4" customWidth="1"/>
    <col min="2317" max="2317" width="6.77734375" style="4" bestFit="1" customWidth="1"/>
    <col min="2318" max="2560" width="9" style="4"/>
    <col min="2561" max="2561" width="14.6640625" style="4" customWidth="1"/>
    <col min="2562" max="2566" width="10.88671875" style="4" customWidth="1"/>
    <col min="2567" max="2567" width="2.88671875" style="4" customWidth="1"/>
    <col min="2568" max="2572" width="10.88671875" style="4" customWidth="1"/>
    <col min="2573" max="2573" width="6.77734375" style="4" bestFit="1" customWidth="1"/>
    <col min="2574" max="2816" width="9" style="4"/>
    <col min="2817" max="2817" width="14.6640625" style="4" customWidth="1"/>
    <col min="2818" max="2822" width="10.88671875" style="4" customWidth="1"/>
    <col min="2823" max="2823" width="2.88671875" style="4" customWidth="1"/>
    <col min="2824" max="2828" width="10.88671875" style="4" customWidth="1"/>
    <col min="2829" max="2829" width="6.77734375" style="4" bestFit="1" customWidth="1"/>
    <col min="2830" max="3072" width="9" style="4"/>
    <col min="3073" max="3073" width="14.6640625" style="4" customWidth="1"/>
    <col min="3074" max="3078" width="10.88671875" style="4" customWidth="1"/>
    <col min="3079" max="3079" width="2.88671875" style="4" customWidth="1"/>
    <col min="3080" max="3084" width="10.88671875" style="4" customWidth="1"/>
    <col min="3085" max="3085" width="6.77734375" style="4" bestFit="1" customWidth="1"/>
    <col min="3086" max="3328" width="9" style="4"/>
    <col min="3329" max="3329" width="14.6640625" style="4" customWidth="1"/>
    <col min="3330" max="3334" width="10.88671875" style="4" customWidth="1"/>
    <col min="3335" max="3335" width="2.88671875" style="4" customWidth="1"/>
    <col min="3336" max="3340" width="10.88671875" style="4" customWidth="1"/>
    <col min="3341" max="3341" width="6.77734375" style="4" bestFit="1" customWidth="1"/>
    <col min="3342" max="3584" width="9" style="4"/>
    <col min="3585" max="3585" width="14.6640625" style="4" customWidth="1"/>
    <col min="3586" max="3590" width="10.88671875" style="4" customWidth="1"/>
    <col min="3591" max="3591" width="2.88671875" style="4" customWidth="1"/>
    <col min="3592" max="3596" width="10.88671875" style="4" customWidth="1"/>
    <col min="3597" max="3597" width="6.77734375" style="4" bestFit="1" customWidth="1"/>
    <col min="3598" max="3840" width="9" style="4"/>
    <col min="3841" max="3841" width="14.6640625" style="4" customWidth="1"/>
    <col min="3842" max="3846" width="10.88671875" style="4" customWidth="1"/>
    <col min="3847" max="3847" width="2.88671875" style="4" customWidth="1"/>
    <col min="3848" max="3852" width="10.88671875" style="4" customWidth="1"/>
    <col min="3853" max="3853" width="6.77734375" style="4" bestFit="1" customWidth="1"/>
    <col min="3854" max="4096" width="9" style="4"/>
    <col min="4097" max="4097" width="14.6640625" style="4" customWidth="1"/>
    <col min="4098" max="4102" width="10.88671875" style="4" customWidth="1"/>
    <col min="4103" max="4103" width="2.88671875" style="4" customWidth="1"/>
    <col min="4104" max="4108" width="10.88671875" style="4" customWidth="1"/>
    <col min="4109" max="4109" width="6.77734375" style="4" bestFit="1" customWidth="1"/>
    <col min="4110" max="4352" width="9" style="4"/>
    <col min="4353" max="4353" width="14.6640625" style="4" customWidth="1"/>
    <col min="4354" max="4358" width="10.88671875" style="4" customWidth="1"/>
    <col min="4359" max="4359" width="2.88671875" style="4" customWidth="1"/>
    <col min="4360" max="4364" width="10.88671875" style="4" customWidth="1"/>
    <col min="4365" max="4365" width="6.77734375" style="4" bestFit="1" customWidth="1"/>
    <col min="4366" max="4608" width="9" style="4"/>
    <col min="4609" max="4609" width="14.6640625" style="4" customWidth="1"/>
    <col min="4610" max="4614" width="10.88671875" style="4" customWidth="1"/>
    <col min="4615" max="4615" width="2.88671875" style="4" customWidth="1"/>
    <col min="4616" max="4620" width="10.88671875" style="4" customWidth="1"/>
    <col min="4621" max="4621" width="6.77734375" style="4" bestFit="1" customWidth="1"/>
    <col min="4622" max="4864" width="9" style="4"/>
    <col min="4865" max="4865" width="14.6640625" style="4" customWidth="1"/>
    <col min="4866" max="4870" width="10.88671875" style="4" customWidth="1"/>
    <col min="4871" max="4871" width="2.88671875" style="4" customWidth="1"/>
    <col min="4872" max="4876" width="10.88671875" style="4" customWidth="1"/>
    <col min="4877" max="4877" width="6.77734375" style="4" bestFit="1" customWidth="1"/>
    <col min="4878" max="5120" width="9" style="4"/>
    <col min="5121" max="5121" width="14.6640625" style="4" customWidth="1"/>
    <col min="5122" max="5126" width="10.88671875" style="4" customWidth="1"/>
    <col min="5127" max="5127" width="2.88671875" style="4" customWidth="1"/>
    <col min="5128" max="5132" width="10.88671875" style="4" customWidth="1"/>
    <col min="5133" max="5133" width="6.77734375" style="4" bestFit="1" customWidth="1"/>
    <col min="5134" max="5376" width="9" style="4"/>
    <col min="5377" max="5377" width="14.6640625" style="4" customWidth="1"/>
    <col min="5378" max="5382" width="10.88671875" style="4" customWidth="1"/>
    <col min="5383" max="5383" width="2.88671875" style="4" customWidth="1"/>
    <col min="5384" max="5388" width="10.88671875" style="4" customWidth="1"/>
    <col min="5389" max="5389" width="6.77734375" style="4" bestFit="1" customWidth="1"/>
    <col min="5390" max="5632" width="9" style="4"/>
    <col min="5633" max="5633" width="14.6640625" style="4" customWidth="1"/>
    <col min="5634" max="5638" width="10.88671875" style="4" customWidth="1"/>
    <col min="5639" max="5639" width="2.88671875" style="4" customWidth="1"/>
    <col min="5640" max="5644" width="10.88671875" style="4" customWidth="1"/>
    <col min="5645" max="5645" width="6.77734375" style="4" bestFit="1" customWidth="1"/>
    <col min="5646" max="5888" width="9" style="4"/>
    <col min="5889" max="5889" width="14.6640625" style="4" customWidth="1"/>
    <col min="5890" max="5894" width="10.88671875" style="4" customWidth="1"/>
    <col min="5895" max="5895" width="2.88671875" style="4" customWidth="1"/>
    <col min="5896" max="5900" width="10.88671875" style="4" customWidth="1"/>
    <col min="5901" max="5901" width="6.77734375" style="4" bestFit="1" customWidth="1"/>
    <col min="5902" max="6144" width="9" style="4"/>
    <col min="6145" max="6145" width="14.6640625" style="4" customWidth="1"/>
    <col min="6146" max="6150" width="10.88671875" style="4" customWidth="1"/>
    <col min="6151" max="6151" width="2.88671875" style="4" customWidth="1"/>
    <col min="6152" max="6156" width="10.88671875" style="4" customWidth="1"/>
    <col min="6157" max="6157" width="6.77734375" style="4" bestFit="1" customWidth="1"/>
    <col min="6158" max="6400" width="9" style="4"/>
    <col min="6401" max="6401" width="14.6640625" style="4" customWidth="1"/>
    <col min="6402" max="6406" width="10.88671875" style="4" customWidth="1"/>
    <col min="6407" max="6407" width="2.88671875" style="4" customWidth="1"/>
    <col min="6408" max="6412" width="10.88671875" style="4" customWidth="1"/>
    <col min="6413" max="6413" width="6.77734375" style="4" bestFit="1" customWidth="1"/>
    <col min="6414" max="6656" width="9" style="4"/>
    <col min="6657" max="6657" width="14.6640625" style="4" customWidth="1"/>
    <col min="6658" max="6662" width="10.88671875" style="4" customWidth="1"/>
    <col min="6663" max="6663" width="2.88671875" style="4" customWidth="1"/>
    <col min="6664" max="6668" width="10.88671875" style="4" customWidth="1"/>
    <col min="6669" max="6669" width="6.77734375" style="4" bestFit="1" customWidth="1"/>
    <col min="6670" max="6912" width="9" style="4"/>
    <col min="6913" max="6913" width="14.6640625" style="4" customWidth="1"/>
    <col min="6914" max="6918" width="10.88671875" style="4" customWidth="1"/>
    <col min="6919" max="6919" width="2.88671875" style="4" customWidth="1"/>
    <col min="6920" max="6924" width="10.88671875" style="4" customWidth="1"/>
    <col min="6925" max="6925" width="6.77734375" style="4" bestFit="1" customWidth="1"/>
    <col min="6926" max="7168" width="9" style="4"/>
    <col min="7169" max="7169" width="14.6640625" style="4" customWidth="1"/>
    <col min="7170" max="7174" width="10.88671875" style="4" customWidth="1"/>
    <col min="7175" max="7175" width="2.88671875" style="4" customWidth="1"/>
    <col min="7176" max="7180" width="10.88671875" style="4" customWidth="1"/>
    <col min="7181" max="7181" width="6.77734375" style="4" bestFit="1" customWidth="1"/>
    <col min="7182" max="7424" width="9" style="4"/>
    <col min="7425" max="7425" width="14.6640625" style="4" customWidth="1"/>
    <col min="7426" max="7430" width="10.88671875" style="4" customWidth="1"/>
    <col min="7431" max="7431" width="2.88671875" style="4" customWidth="1"/>
    <col min="7432" max="7436" width="10.88671875" style="4" customWidth="1"/>
    <col min="7437" max="7437" width="6.77734375" style="4" bestFit="1" customWidth="1"/>
    <col min="7438" max="7680" width="9" style="4"/>
    <col min="7681" max="7681" width="14.6640625" style="4" customWidth="1"/>
    <col min="7682" max="7686" width="10.88671875" style="4" customWidth="1"/>
    <col min="7687" max="7687" width="2.88671875" style="4" customWidth="1"/>
    <col min="7688" max="7692" width="10.88671875" style="4" customWidth="1"/>
    <col min="7693" max="7693" width="6.77734375" style="4" bestFit="1" customWidth="1"/>
    <col min="7694" max="7936" width="9" style="4"/>
    <col min="7937" max="7937" width="14.6640625" style="4" customWidth="1"/>
    <col min="7938" max="7942" width="10.88671875" style="4" customWidth="1"/>
    <col min="7943" max="7943" width="2.88671875" style="4" customWidth="1"/>
    <col min="7944" max="7948" width="10.88671875" style="4" customWidth="1"/>
    <col min="7949" max="7949" width="6.77734375" style="4" bestFit="1" customWidth="1"/>
    <col min="7950" max="8192" width="9" style="4"/>
    <col min="8193" max="8193" width="14.6640625" style="4" customWidth="1"/>
    <col min="8194" max="8198" width="10.88671875" style="4" customWidth="1"/>
    <col min="8199" max="8199" width="2.88671875" style="4" customWidth="1"/>
    <col min="8200" max="8204" width="10.88671875" style="4" customWidth="1"/>
    <col min="8205" max="8205" width="6.77734375" style="4" bestFit="1" customWidth="1"/>
    <col min="8206" max="8448" width="9" style="4"/>
    <col min="8449" max="8449" width="14.6640625" style="4" customWidth="1"/>
    <col min="8450" max="8454" width="10.88671875" style="4" customWidth="1"/>
    <col min="8455" max="8455" width="2.88671875" style="4" customWidth="1"/>
    <col min="8456" max="8460" width="10.88671875" style="4" customWidth="1"/>
    <col min="8461" max="8461" width="6.77734375" style="4" bestFit="1" customWidth="1"/>
    <col min="8462" max="8704" width="9" style="4"/>
    <col min="8705" max="8705" width="14.6640625" style="4" customWidth="1"/>
    <col min="8706" max="8710" width="10.88671875" style="4" customWidth="1"/>
    <col min="8711" max="8711" width="2.88671875" style="4" customWidth="1"/>
    <col min="8712" max="8716" width="10.88671875" style="4" customWidth="1"/>
    <col min="8717" max="8717" width="6.77734375" style="4" bestFit="1" customWidth="1"/>
    <col min="8718" max="8960" width="9" style="4"/>
    <col min="8961" max="8961" width="14.6640625" style="4" customWidth="1"/>
    <col min="8962" max="8966" width="10.88671875" style="4" customWidth="1"/>
    <col min="8967" max="8967" width="2.88671875" style="4" customWidth="1"/>
    <col min="8968" max="8972" width="10.88671875" style="4" customWidth="1"/>
    <col min="8973" max="8973" width="6.77734375" style="4" bestFit="1" customWidth="1"/>
    <col min="8974" max="9216" width="9" style="4"/>
    <col min="9217" max="9217" width="14.6640625" style="4" customWidth="1"/>
    <col min="9218" max="9222" width="10.88671875" style="4" customWidth="1"/>
    <col min="9223" max="9223" width="2.88671875" style="4" customWidth="1"/>
    <col min="9224" max="9228" width="10.88671875" style="4" customWidth="1"/>
    <col min="9229" max="9229" width="6.77734375" style="4" bestFit="1" customWidth="1"/>
    <col min="9230" max="9472" width="9" style="4"/>
    <col min="9473" max="9473" width="14.6640625" style="4" customWidth="1"/>
    <col min="9474" max="9478" width="10.88671875" style="4" customWidth="1"/>
    <col min="9479" max="9479" width="2.88671875" style="4" customWidth="1"/>
    <col min="9480" max="9484" width="10.88671875" style="4" customWidth="1"/>
    <col min="9485" max="9485" width="6.77734375" style="4" bestFit="1" customWidth="1"/>
    <col min="9486" max="9728" width="9" style="4"/>
    <col min="9729" max="9729" width="14.6640625" style="4" customWidth="1"/>
    <col min="9730" max="9734" width="10.88671875" style="4" customWidth="1"/>
    <col min="9735" max="9735" width="2.88671875" style="4" customWidth="1"/>
    <col min="9736" max="9740" width="10.88671875" style="4" customWidth="1"/>
    <col min="9741" max="9741" width="6.77734375" style="4" bestFit="1" customWidth="1"/>
    <col min="9742" max="9984" width="9" style="4"/>
    <col min="9985" max="9985" width="14.6640625" style="4" customWidth="1"/>
    <col min="9986" max="9990" width="10.88671875" style="4" customWidth="1"/>
    <col min="9991" max="9991" width="2.88671875" style="4" customWidth="1"/>
    <col min="9992" max="9996" width="10.88671875" style="4" customWidth="1"/>
    <col min="9997" max="9997" width="6.77734375" style="4" bestFit="1" customWidth="1"/>
    <col min="9998" max="10240" width="9" style="4"/>
    <col min="10241" max="10241" width="14.6640625" style="4" customWidth="1"/>
    <col min="10242" max="10246" width="10.88671875" style="4" customWidth="1"/>
    <col min="10247" max="10247" width="2.88671875" style="4" customWidth="1"/>
    <col min="10248" max="10252" width="10.88671875" style="4" customWidth="1"/>
    <col min="10253" max="10253" width="6.77734375" style="4" bestFit="1" customWidth="1"/>
    <col min="10254" max="10496" width="9" style="4"/>
    <col min="10497" max="10497" width="14.6640625" style="4" customWidth="1"/>
    <col min="10498" max="10502" width="10.88671875" style="4" customWidth="1"/>
    <col min="10503" max="10503" width="2.88671875" style="4" customWidth="1"/>
    <col min="10504" max="10508" width="10.88671875" style="4" customWidth="1"/>
    <col min="10509" max="10509" width="6.77734375" style="4" bestFit="1" customWidth="1"/>
    <col min="10510" max="10752" width="9" style="4"/>
    <col min="10753" max="10753" width="14.6640625" style="4" customWidth="1"/>
    <col min="10754" max="10758" width="10.88671875" style="4" customWidth="1"/>
    <col min="10759" max="10759" width="2.88671875" style="4" customWidth="1"/>
    <col min="10760" max="10764" width="10.88671875" style="4" customWidth="1"/>
    <col min="10765" max="10765" width="6.77734375" style="4" bestFit="1" customWidth="1"/>
    <col min="10766" max="11008" width="9" style="4"/>
    <col min="11009" max="11009" width="14.6640625" style="4" customWidth="1"/>
    <col min="11010" max="11014" width="10.88671875" style="4" customWidth="1"/>
    <col min="11015" max="11015" width="2.88671875" style="4" customWidth="1"/>
    <col min="11016" max="11020" width="10.88671875" style="4" customWidth="1"/>
    <col min="11021" max="11021" width="6.77734375" style="4" bestFit="1" customWidth="1"/>
    <col min="11022" max="11264" width="9" style="4"/>
    <col min="11265" max="11265" width="14.6640625" style="4" customWidth="1"/>
    <col min="11266" max="11270" width="10.88671875" style="4" customWidth="1"/>
    <col min="11271" max="11271" width="2.88671875" style="4" customWidth="1"/>
    <col min="11272" max="11276" width="10.88671875" style="4" customWidth="1"/>
    <col min="11277" max="11277" width="6.77734375" style="4" bestFit="1" customWidth="1"/>
    <col min="11278" max="11520" width="9" style="4"/>
    <col min="11521" max="11521" width="14.6640625" style="4" customWidth="1"/>
    <col min="11522" max="11526" width="10.88671875" style="4" customWidth="1"/>
    <col min="11527" max="11527" width="2.88671875" style="4" customWidth="1"/>
    <col min="11528" max="11532" width="10.88671875" style="4" customWidth="1"/>
    <col min="11533" max="11533" width="6.77734375" style="4" bestFit="1" customWidth="1"/>
    <col min="11534" max="11776" width="9" style="4"/>
    <col min="11777" max="11777" width="14.6640625" style="4" customWidth="1"/>
    <col min="11778" max="11782" width="10.88671875" style="4" customWidth="1"/>
    <col min="11783" max="11783" width="2.88671875" style="4" customWidth="1"/>
    <col min="11784" max="11788" width="10.88671875" style="4" customWidth="1"/>
    <col min="11789" max="11789" width="6.77734375" style="4" bestFit="1" customWidth="1"/>
    <col min="11790" max="12032" width="9" style="4"/>
    <col min="12033" max="12033" width="14.6640625" style="4" customWidth="1"/>
    <col min="12034" max="12038" width="10.88671875" style="4" customWidth="1"/>
    <col min="12039" max="12039" width="2.88671875" style="4" customWidth="1"/>
    <col min="12040" max="12044" width="10.88671875" style="4" customWidth="1"/>
    <col min="12045" max="12045" width="6.77734375" style="4" bestFit="1" customWidth="1"/>
    <col min="12046" max="12288" width="9" style="4"/>
    <col min="12289" max="12289" width="14.6640625" style="4" customWidth="1"/>
    <col min="12290" max="12294" width="10.88671875" style="4" customWidth="1"/>
    <col min="12295" max="12295" width="2.88671875" style="4" customWidth="1"/>
    <col min="12296" max="12300" width="10.88671875" style="4" customWidth="1"/>
    <col min="12301" max="12301" width="6.77734375" style="4" bestFit="1" customWidth="1"/>
    <col min="12302" max="12544" width="9" style="4"/>
    <col min="12545" max="12545" width="14.6640625" style="4" customWidth="1"/>
    <col min="12546" max="12550" width="10.88671875" style="4" customWidth="1"/>
    <col min="12551" max="12551" width="2.88671875" style="4" customWidth="1"/>
    <col min="12552" max="12556" width="10.88671875" style="4" customWidth="1"/>
    <col min="12557" max="12557" width="6.77734375" style="4" bestFit="1" customWidth="1"/>
    <col min="12558" max="12800" width="9" style="4"/>
    <col min="12801" max="12801" width="14.6640625" style="4" customWidth="1"/>
    <col min="12802" max="12806" width="10.88671875" style="4" customWidth="1"/>
    <col min="12807" max="12807" width="2.88671875" style="4" customWidth="1"/>
    <col min="12808" max="12812" width="10.88671875" style="4" customWidth="1"/>
    <col min="12813" max="12813" width="6.77734375" style="4" bestFit="1" customWidth="1"/>
    <col min="12814" max="13056" width="9" style="4"/>
    <col min="13057" max="13057" width="14.6640625" style="4" customWidth="1"/>
    <col min="13058" max="13062" width="10.88671875" style="4" customWidth="1"/>
    <col min="13063" max="13063" width="2.88671875" style="4" customWidth="1"/>
    <col min="13064" max="13068" width="10.88671875" style="4" customWidth="1"/>
    <col min="13069" max="13069" width="6.77734375" style="4" bestFit="1" customWidth="1"/>
    <col min="13070" max="13312" width="9" style="4"/>
    <col min="13313" max="13313" width="14.6640625" style="4" customWidth="1"/>
    <col min="13314" max="13318" width="10.88671875" style="4" customWidth="1"/>
    <col min="13319" max="13319" width="2.88671875" style="4" customWidth="1"/>
    <col min="13320" max="13324" width="10.88671875" style="4" customWidth="1"/>
    <col min="13325" max="13325" width="6.77734375" style="4" bestFit="1" customWidth="1"/>
    <col min="13326" max="13568" width="9" style="4"/>
    <col min="13569" max="13569" width="14.6640625" style="4" customWidth="1"/>
    <col min="13570" max="13574" width="10.88671875" style="4" customWidth="1"/>
    <col min="13575" max="13575" width="2.88671875" style="4" customWidth="1"/>
    <col min="13576" max="13580" width="10.88671875" style="4" customWidth="1"/>
    <col min="13581" max="13581" width="6.77734375" style="4" bestFit="1" customWidth="1"/>
    <col min="13582" max="13824" width="9" style="4"/>
    <col min="13825" max="13825" width="14.6640625" style="4" customWidth="1"/>
    <col min="13826" max="13830" width="10.88671875" style="4" customWidth="1"/>
    <col min="13831" max="13831" width="2.88671875" style="4" customWidth="1"/>
    <col min="13832" max="13836" width="10.88671875" style="4" customWidth="1"/>
    <col min="13837" max="13837" width="6.77734375" style="4" bestFit="1" customWidth="1"/>
    <col min="13838" max="14080" width="9" style="4"/>
    <col min="14081" max="14081" width="14.6640625" style="4" customWidth="1"/>
    <col min="14082" max="14086" width="10.88671875" style="4" customWidth="1"/>
    <col min="14087" max="14087" width="2.88671875" style="4" customWidth="1"/>
    <col min="14088" max="14092" width="10.88671875" style="4" customWidth="1"/>
    <col min="14093" max="14093" width="6.77734375" style="4" bestFit="1" customWidth="1"/>
    <col min="14094" max="14336" width="9" style="4"/>
    <col min="14337" max="14337" width="14.6640625" style="4" customWidth="1"/>
    <col min="14338" max="14342" width="10.88671875" style="4" customWidth="1"/>
    <col min="14343" max="14343" width="2.88671875" style="4" customWidth="1"/>
    <col min="14344" max="14348" width="10.88671875" style="4" customWidth="1"/>
    <col min="14349" max="14349" width="6.77734375" style="4" bestFit="1" customWidth="1"/>
    <col min="14350" max="14592" width="9" style="4"/>
    <col min="14593" max="14593" width="14.6640625" style="4" customWidth="1"/>
    <col min="14594" max="14598" width="10.88671875" style="4" customWidth="1"/>
    <col min="14599" max="14599" width="2.88671875" style="4" customWidth="1"/>
    <col min="14600" max="14604" width="10.88671875" style="4" customWidth="1"/>
    <col min="14605" max="14605" width="6.77734375" style="4" bestFit="1" customWidth="1"/>
    <col min="14606" max="14848" width="9" style="4"/>
    <col min="14849" max="14849" width="14.6640625" style="4" customWidth="1"/>
    <col min="14850" max="14854" width="10.88671875" style="4" customWidth="1"/>
    <col min="14855" max="14855" width="2.88671875" style="4" customWidth="1"/>
    <col min="14856" max="14860" width="10.88671875" style="4" customWidth="1"/>
    <col min="14861" max="14861" width="6.77734375" style="4" bestFit="1" customWidth="1"/>
    <col min="14862" max="15104" width="9" style="4"/>
    <col min="15105" max="15105" width="14.6640625" style="4" customWidth="1"/>
    <col min="15106" max="15110" width="10.88671875" style="4" customWidth="1"/>
    <col min="15111" max="15111" width="2.88671875" style="4" customWidth="1"/>
    <col min="15112" max="15116" width="10.88671875" style="4" customWidth="1"/>
    <col min="15117" max="15117" width="6.77734375" style="4" bestFit="1" customWidth="1"/>
    <col min="15118" max="15360" width="9" style="4"/>
    <col min="15361" max="15361" width="14.6640625" style="4" customWidth="1"/>
    <col min="15362" max="15366" width="10.88671875" style="4" customWidth="1"/>
    <col min="15367" max="15367" width="2.88671875" style="4" customWidth="1"/>
    <col min="15368" max="15372" width="10.88671875" style="4" customWidth="1"/>
    <col min="15373" max="15373" width="6.77734375" style="4" bestFit="1" customWidth="1"/>
    <col min="15374" max="15616" width="9" style="4"/>
    <col min="15617" max="15617" width="14.6640625" style="4" customWidth="1"/>
    <col min="15618" max="15622" width="10.88671875" style="4" customWidth="1"/>
    <col min="15623" max="15623" width="2.88671875" style="4" customWidth="1"/>
    <col min="15624" max="15628" width="10.88671875" style="4" customWidth="1"/>
    <col min="15629" max="15629" width="6.77734375" style="4" bestFit="1" customWidth="1"/>
    <col min="15630" max="15872" width="9" style="4"/>
    <col min="15873" max="15873" width="14.6640625" style="4" customWidth="1"/>
    <col min="15874" max="15878" width="10.88671875" style="4" customWidth="1"/>
    <col min="15879" max="15879" width="2.88671875" style="4" customWidth="1"/>
    <col min="15880" max="15884" width="10.88671875" style="4" customWidth="1"/>
    <col min="15885" max="15885" width="6.77734375" style="4" bestFit="1" customWidth="1"/>
    <col min="15886" max="16128" width="9" style="4"/>
    <col min="16129" max="16129" width="14.6640625" style="4" customWidth="1"/>
    <col min="16130" max="16134" width="10.88671875" style="4" customWidth="1"/>
    <col min="16135" max="16135" width="2.88671875" style="4" customWidth="1"/>
    <col min="16136" max="16140" width="10.88671875" style="4" customWidth="1"/>
    <col min="16141" max="16141" width="6.77734375" style="4" bestFit="1" customWidth="1"/>
    <col min="16142" max="16384" width="9" style="4"/>
  </cols>
  <sheetData>
    <row r="1" spans="1:13" ht="16.5" customHeight="1" x14ac:dyDescent="0.2">
      <c r="A1" s="1"/>
      <c r="B1" s="2"/>
      <c r="C1" s="2"/>
      <c r="D1" s="2"/>
      <c r="E1" s="2"/>
      <c r="F1" s="3"/>
      <c r="G1" s="3"/>
      <c r="H1" s="3"/>
      <c r="I1" s="2"/>
      <c r="J1" s="216" t="s">
        <v>107</v>
      </c>
      <c r="K1" s="216"/>
      <c r="L1" s="216"/>
    </row>
    <row r="2" spans="1:13" s="5" customFormat="1" ht="16.5" customHeight="1" x14ac:dyDescent="0.2">
      <c r="A2" s="226" t="s">
        <v>0</v>
      </c>
      <c r="B2" s="226"/>
      <c r="C2" s="226"/>
      <c r="D2" s="226"/>
      <c r="E2" s="226"/>
      <c r="F2" s="226"/>
      <c r="G2" s="226"/>
      <c r="H2" s="226"/>
      <c r="I2" s="226"/>
      <c r="J2" s="226"/>
      <c r="K2" s="226"/>
      <c r="L2" s="226"/>
    </row>
    <row r="3" spans="1:13" s="5" customFormat="1" ht="16.5" customHeight="1" x14ac:dyDescent="0.2">
      <c r="A3" s="6"/>
      <c r="B3" s="6"/>
      <c r="C3" s="6"/>
      <c r="D3" s="6"/>
      <c r="E3" s="6"/>
      <c r="F3" s="7"/>
      <c r="G3" s="7"/>
      <c r="H3" s="7"/>
      <c r="I3" s="6"/>
      <c r="J3" s="192" t="s">
        <v>106</v>
      </c>
      <c r="K3" s="192"/>
      <c r="L3" s="192"/>
    </row>
    <row r="4" spans="1:13" s="5" customFormat="1" ht="16.5" customHeight="1" x14ac:dyDescent="0.2">
      <c r="A4" s="218" t="s">
        <v>2</v>
      </c>
      <c r="B4" s="220" t="s">
        <v>3</v>
      </c>
      <c r="C4" s="218" t="s">
        <v>4</v>
      </c>
      <c r="D4" s="218" t="s">
        <v>5</v>
      </c>
      <c r="E4" s="218" t="s">
        <v>6</v>
      </c>
      <c r="F4" s="222" t="s">
        <v>105</v>
      </c>
      <c r="G4" s="8"/>
      <c r="H4" s="223" t="s">
        <v>8</v>
      </c>
      <c r="I4" s="224"/>
      <c r="J4" s="224"/>
      <c r="K4" s="224"/>
      <c r="L4" s="225"/>
    </row>
    <row r="5" spans="1:13" ht="81.75" customHeight="1" x14ac:dyDescent="0.2">
      <c r="A5" s="219"/>
      <c r="B5" s="221"/>
      <c r="C5" s="219"/>
      <c r="D5" s="219"/>
      <c r="E5" s="219"/>
      <c r="F5" s="220"/>
      <c r="G5" s="9"/>
      <c r="H5" s="10" t="s">
        <v>104</v>
      </c>
      <c r="I5" s="78" t="s">
        <v>103</v>
      </c>
      <c r="J5" s="78" t="s">
        <v>102</v>
      </c>
      <c r="K5" s="78" t="s">
        <v>12</v>
      </c>
      <c r="L5" s="78" t="s">
        <v>101</v>
      </c>
    </row>
    <row r="6" spans="1:13" ht="14.25" customHeight="1" x14ac:dyDescent="0.2">
      <c r="A6" s="12"/>
      <c r="B6" s="13" t="s">
        <v>100</v>
      </c>
      <c r="C6" s="13" t="s">
        <v>99</v>
      </c>
      <c r="D6" s="13" t="s">
        <v>98</v>
      </c>
      <c r="E6" s="13" t="s">
        <v>97</v>
      </c>
      <c r="F6" s="14" t="s">
        <v>96</v>
      </c>
      <c r="G6" s="15"/>
      <c r="H6" s="16" t="s">
        <v>95</v>
      </c>
      <c r="I6" s="16" t="s">
        <v>94</v>
      </c>
      <c r="J6" s="16" t="s">
        <v>93</v>
      </c>
      <c r="K6" s="16" t="s">
        <v>92</v>
      </c>
      <c r="L6" s="16" t="s">
        <v>91</v>
      </c>
    </row>
    <row r="7" spans="1:13" ht="23.25" customHeight="1" x14ac:dyDescent="0.2">
      <c r="A7" s="106" t="s">
        <v>23</v>
      </c>
      <c r="B7" s="117">
        <v>36</v>
      </c>
      <c r="C7" s="115">
        <v>4130</v>
      </c>
      <c r="D7" s="115">
        <v>4430</v>
      </c>
      <c r="E7" s="98">
        <v>4170</v>
      </c>
      <c r="F7" s="98">
        <v>23</v>
      </c>
      <c r="G7" s="111"/>
      <c r="H7" s="98">
        <v>0</v>
      </c>
      <c r="I7" s="116">
        <v>0</v>
      </c>
      <c r="J7" s="98">
        <v>237</v>
      </c>
      <c r="K7" s="98">
        <v>0</v>
      </c>
      <c r="L7" s="98">
        <f t="shared" ref="L7:L46" si="0">SUM(H7:K7)</f>
        <v>237</v>
      </c>
      <c r="M7" s="23"/>
    </row>
    <row r="8" spans="1:13" ht="23.25" customHeight="1" x14ac:dyDescent="0.2">
      <c r="A8" s="106" t="s">
        <v>24</v>
      </c>
      <c r="B8" s="115">
        <v>21</v>
      </c>
      <c r="C8" s="115">
        <v>1535</v>
      </c>
      <c r="D8" s="115">
        <v>1674</v>
      </c>
      <c r="E8" s="98">
        <v>1619</v>
      </c>
      <c r="F8" s="98">
        <v>0</v>
      </c>
      <c r="G8" s="111"/>
      <c r="H8" s="98">
        <v>14</v>
      </c>
      <c r="I8" s="98">
        <v>0</v>
      </c>
      <c r="J8" s="98">
        <v>52</v>
      </c>
      <c r="K8" s="98">
        <v>3</v>
      </c>
      <c r="L8" s="98">
        <f t="shared" si="0"/>
        <v>69</v>
      </c>
      <c r="M8" s="23"/>
    </row>
    <row r="9" spans="1:13" ht="23.25" customHeight="1" x14ac:dyDescent="0.2">
      <c r="A9" s="106" t="s">
        <v>25</v>
      </c>
      <c r="B9" s="115">
        <v>89</v>
      </c>
      <c r="C9" s="115">
        <v>6268</v>
      </c>
      <c r="D9" s="115">
        <v>7178</v>
      </c>
      <c r="E9" s="98">
        <v>6593</v>
      </c>
      <c r="F9" s="98">
        <v>124</v>
      </c>
      <c r="G9" s="111"/>
      <c r="H9" s="98">
        <v>0</v>
      </c>
      <c r="I9" s="98">
        <v>14</v>
      </c>
      <c r="J9" s="98">
        <v>397</v>
      </c>
      <c r="K9" s="98">
        <v>50</v>
      </c>
      <c r="L9" s="98">
        <f t="shared" si="0"/>
        <v>461</v>
      </c>
      <c r="M9" s="23"/>
    </row>
    <row r="10" spans="1:13" ht="23.25" customHeight="1" x14ac:dyDescent="0.2">
      <c r="A10" s="106" t="s">
        <v>26</v>
      </c>
      <c r="B10" s="115">
        <v>14</v>
      </c>
      <c r="C10" s="115">
        <v>1483</v>
      </c>
      <c r="D10" s="115">
        <v>1450</v>
      </c>
      <c r="E10" s="98">
        <v>1446</v>
      </c>
      <c r="F10" s="98">
        <v>2</v>
      </c>
      <c r="G10" s="111"/>
      <c r="H10" s="98">
        <v>0</v>
      </c>
      <c r="I10" s="98">
        <v>0</v>
      </c>
      <c r="J10" s="98">
        <v>1</v>
      </c>
      <c r="K10" s="98">
        <v>1</v>
      </c>
      <c r="L10" s="98">
        <f t="shared" si="0"/>
        <v>2</v>
      </c>
      <c r="M10" s="23"/>
    </row>
    <row r="11" spans="1:13" ht="23.25" customHeight="1" x14ac:dyDescent="0.2">
      <c r="A11" s="106" t="s">
        <v>27</v>
      </c>
      <c r="B11" s="115">
        <v>19</v>
      </c>
      <c r="C11" s="115">
        <v>2129</v>
      </c>
      <c r="D11" s="115">
        <v>2044</v>
      </c>
      <c r="E11" s="98">
        <v>2025</v>
      </c>
      <c r="F11" s="98">
        <v>0</v>
      </c>
      <c r="G11" s="111"/>
      <c r="H11" s="98">
        <v>0</v>
      </c>
      <c r="I11" s="98">
        <v>0</v>
      </c>
      <c r="J11" s="98">
        <v>19</v>
      </c>
      <c r="K11" s="98">
        <v>0</v>
      </c>
      <c r="L11" s="98">
        <f t="shared" si="0"/>
        <v>19</v>
      </c>
      <c r="M11" s="23"/>
    </row>
    <row r="12" spans="1:13" ht="23.25" customHeight="1" x14ac:dyDescent="0.2">
      <c r="A12" s="17" t="s">
        <v>28</v>
      </c>
      <c r="B12" s="118">
        <v>46</v>
      </c>
      <c r="C12" s="118">
        <v>3217</v>
      </c>
      <c r="D12" s="115">
        <v>3072</v>
      </c>
      <c r="E12" s="98">
        <v>2919</v>
      </c>
      <c r="F12" s="98">
        <v>48</v>
      </c>
      <c r="G12" s="111"/>
      <c r="H12" s="98">
        <v>0</v>
      </c>
      <c r="I12" s="98">
        <v>0</v>
      </c>
      <c r="J12" s="98">
        <v>103</v>
      </c>
      <c r="K12" s="98">
        <v>2</v>
      </c>
      <c r="L12" s="98">
        <f t="shared" si="0"/>
        <v>105</v>
      </c>
      <c r="M12" s="23"/>
    </row>
    <row r="13" spans="1:13" ht="23.25" customHeight="1" x14ac:dyDescent="0.2">
      <c r="A13" s="106" t="s">
        <v>29</v>
      </c>
      <c r="B13" s="115">
        <v>69</v>
      </c>
      <c r="C13" s="115">
        <v>5336</v>
      </c>
      <c r="D13" s="115">
        <v>5952</v>
      </c>
      <c r="E13" s="98">
        <v>5600</v>
      </c>
      <c r="F13" s="98">
        <v>58</v>
      </c>
      <c r="G13" s="111"/>
      <c r="H13" s="98">
        <v>56</v>
      </c>
      <c r="I13" s="98">
        <v>0</v>
      </c>
      <c r="J13" s="98">
        <v>280</v>
      </c>
      <c r="K13" s="98">
        <v>14</v>
      </c>
      <c r="L13" s="98">
        <f t="shared" si="0"/>
        <v>350</v>
      </c>
      <c r="M13" s="23"/>
    </row>
    <row r="14" spans="1:13" ht="23.25" customHeight="1" x14ac:dyDescent="0.2">
      <c r="A14" s="106" t="s">
        <v>66</v>
      </c>
      <c r="B14" s="115">
        <v>43</v>
      </c>
      <c r="C14" s="115">
        <v>4910</v>
      </c>
      <c r="D14" s="115">
        <v>5601</v>
      </c>
      <c r="E14" s="98">
        <v>5445</v>
      </c>
      <c r="F14" s="98">
        <v>63</v>
      </c>
      <c r="G14" s="111"/>
      <c r="H14" s="98">
        <v>12</v>
      </c>
      <c r="I14" s="98">
        <v>14</v>
      </c>
      <c r="J14" s="98">
        <v>79</v>
      </c>
      <c r="K14" s="98">
        <v>0</v>
      </c>
      <c r="L14" s="98">
        <f t="shared" si="0"/>
        <v>105</v>
      </c>
      <c r="M14" s="23"/>
    </row>
    <row r="15" spans="1:13" ht="23.25" customHeight="1" x14ac:dyDescent="0.2">
      <c r="A15" s="106" t="s">
        <v>30</v>
      </c>
      <c r="B15" s="115">
        <v>17</v>
      </c>
      <c r="C15" s="115">
        <v>2431</v>
      </c>
      <c r="D15" s="115">
        <v>2227</v>
      </c>
      <c r="E15" s="98">
        <v>2209</v>
      </c>
      <c r="F15" s="98">
        <v>0</v>
      </c>
      <c r="G15" s="111"/>
      <c r="H15" s="98">
        <v>0</v>
      </c>
      <c r="I15" s="98">
        <v>12</v>
      </c>
      <c r="J15" s="98">
        <v>6</v>
      </c>
      <c r="K15" s="98">
        <v>0</v>
      </c>
      <c r="L15" s="98">
        <f t="shared" si="0"/>
        <v>18</v>
      </c>
      <c r="M15" s="23"/>
    </row>
    <row r="16" spans="1:13" ht="23.25" customHeight="1" x14ac:dyDescent="0.2">
      <c r="A16" s="106" t="s">
        <v>31</v>
      </c>
      <c r="B16" s="115">
        <v>15</v>
      </c>
      <c r="C16" s="115">
        <v>1696</v>
      </c>
      <c r="D16" s="115">
        <v>1885</v>
      </c>
      <c r="E16" s="98">
        <v>1803</v>
      </c>
      <c r="F16" s="98">
        <v>29</v>
      </c>
      <c r="G16" s="111"/>
      <c r="H16" s="98">
        <v>0</v>
      </c>
      <c r="I16" s="98">
        <v>4</v>
      </c>
      <c r="J16" s="98">
        <v>49</v>
      </c>
      <c r="K16" s="98">
        <v>0</v>
      </c>
      <c r="L16" s="98">
        <f t="shared" si="0"/>
        <v>53</v>
      </c>
      <c r="M16" s="23"/>
    </row>
    <row r="17" spans="1:13" ht="23.25" customHeight="1" x14ac:dyDescent="0.2">
      <c r="A17" s="106" t="s">
        <v>32</v>
      </c>
      <c r="B17" s="115">
        <v>43</v>
      </c>
      <c r="C17" s="115">
        <v>4385</v>
      </c>
      <c r="D17" s="115">
        <v>4411</v>
      </c>
      <c r="E17" s="98">
        <v>4362</v>
      </c>
      <c r="F17" s="98">
        <v>0</v>
      </c>
      <c r="G17" s="111"/>
      <c r="H17" s="98">
        <v>0</v>
      </c>
      <c r="I17" s="98">
        <v>0</v>
      </c>
      <c r="J17" s="98">
        <v>49</v>
      </c>
      <c r="K17" s="98">
        <v>0</v>
      </c>
      <c r="L17" s="98">
        <f t="shared" si="0"/>
        <v>49</v>
      </c>
      <c r="M17" s="23"/>
    </row>
    <row r="18" spans="1:13" s="92" customFormat="1" ht="23.25" customHeight="1" x14ac:dyDescent="0.2">
      <c r="A18" s="106" t="s">
        <v>33</v>
      </c>
      <c r="B18" s="115">
        <v>23</v>
      </c>
      <c r="C18" s="115">
        <v>1653</v>
      </c>
      <c r="D18" s="115">
        <v>1601</v>
      </c>
      <c r="E18" s="98">
        <v>1581</v>
      </c>
      <c r="F18" s="98">
        <v>0</v>
      </c>
      <c r="G18" s="111"/>
      <c r="H18" s="98">
        <v>0</v>
      </c>
      <c r="I18" s="98">
        <v>0</v>
      </c>
      <c r="J18" s="98">
        <v>20</v>
      </c>
      <c r="K18" s="98">
        <v>0</v>
      </c>
      <c r="L18" s="98">
        <f t="shared" si="0"/>
        <v>20</v>
      </c>
      <c r="M18" s="93"/>
    </row>
    <row r="19" spans="1:13" ht="23.25" customHeight="1" x14ac:dyDescent="0.2">
      <c r="A19" s="106" t="s">
        <v>34</v>
      </c>
      <c r="B19" s="115">
        <v>20</v>
      </c>
      <c r="C19" s="115">
        <v>2060</v>
      </c>
      <c r="D19" s="115">
        <v>2146</v>
      </c>
      <c r="E19" s="98">
        <v>2117</v>
      </c>
      <c r="F19" s="98">
        <v>0</v>
      </c>
      <c r="G19" s="111"/>
      <c r="H19" s="98">
        <v>0</v>
      </c>
      <c r="I19" s="98">
        <v>13</v>
      </c>
      <c r="J19" s="98">
        <v>11</v>
      </c>
      <c r="K19" s="98">
        <v>5</v>
      </c>
      <c r="L19" s="98">
        <f t="shared" si="0"/>
        <v>29</v>
      </c>
      <c r="M19" s="23"/>
    </row>
    <row r="20" spans="1:13" s="92" customFormat="1" ht="23.25" customHeight="1" x14ac:dyDescent="0.2">
      <c r="A20" s="106" t="s">
        <v>35</v>
      </c>
      <c r="B20" s="115">
        <v>25</v>
      </c>
      <c r="C20" s="115">
        <v>2448</v>
      </c>
      <c r="D20" s="115">
        <v>2458</v>
      </c>
      <c r="E20" s="98">
        <v>2409</v>
      </c>
      <c r="F20" s="98">
        <v>2</v>
      </c>
      <c r="G20" s="111"/>
      <c r="H20" s="98">
        <v>0</v>
      </c>
      <c r="I20" s="98">
        <v>42</v>
      </c>
      <c r="J20" s="98">
        <v>5</v>
      </c>
      <c r="K20" s="98">
        <v>0</v>
      </c>
      <c r="L20" s="98">
        <f t="shared" si="0"/>
        <v>47</v>
      </c>
      <c r="M20" s="93"/>
    </row>
    <row r="21" spans="1:13" s="92" customFormat="1" ht="23.25" customHeight="1" x14ac:dyDescent="0.2">
      <c r="A21" s="106" t="s">
        <v>36</v>
      </c>
      <c r="B21" s="115">
        <v>30</v>
      </c>
      <c r="C21" s="115">
        <v>3477</v>
      </c>
      <c r="D21" s="115">
        <v>3735</v>
      </c>
      <c r="E21" s="98">
        <v>3628</v>
      </c>
      <c r="F21" s="98">
        <v>56</v>
      </c>
      <c r="G21" s="111"/>
      <c r="H21" s="98">
        <v>0</v>
      </c>
      <c r="I21" s="98">
        <v>0</v>
      </c>
      <c r="J21" s="98">
        <v>45</v>
      </c>
      <c r="K21" s="98">
        <v>6</v>
      </c>
      <c r="L21" s="98">
        <f t="shared" si="0"/>
        <v>51</v>
      </c>
      <c r="M21" s="93"/>
    </row>
    <row r="22" spans="1:13" s="92" customFormat="1" ht="23.25" customHeight="1" x14ac:dyDescent="0.2">
      <c r="A22" s="106" t="s">
        <v>37</v>
      </c>
      <c r="B22" s="115">
        <v>30</v>
      </c>
      <c r="C22" s="115">
        <v>2316</v>
      </c>
      <c r="D22" s="115">
        <v>2306</v>
      </c>
      <c r="E22" s="98">
        <v>2215</v>
      </c>
      <c r="F22" s="98">
        <v>16</v>
      </c>
      <c r="G22" s="111"/>
      <c r="H22" s="98">
        <v>0</v>
      </c>
      <c r="I22" s="98">
        <v>0</v>
      </c>
      <c r="J22" s="98">
        <v>54</v>
      </c>
      <c r="K22" s="98">
        <v>21</v>
      </c>
      <c r="L22" s="98">
        <f t="shared" si="0"/>
        <v>75</v>
      </c>
      <c r="M22" s="93"/>
    </row>
    <row r="23" spans="1:13" s="92" customFormat="1" ht="23.25" customHeight="1" x14ac:dyDescent="0.2">
      <c r="A23" s="106" t="s">
        <v>38</v>
      </c>
      <c r="B23" s="115">
        <v>14</v>
      </c>
      <c r="C23" s="115">
        <v>1402</v>
      </c>
      <c r="D23" s="115">
        <v>1331</v>
      </c>
      <c r="E23" s="98">
        <v>1300</v>
      </c>
      <c r="F23" s="98">
        <v>12</v>
      </c>
      <c r="G23" s="111"/>
      <c r="H23" s="98">
        <v>0</v>
      </c>
      <c r="I23" s="98">
        <v>0</v>
      </c>
      <c r="J23" s="98">
        <v>19</v>
      </c>
      <c r="K23" s="98">
        <v>0</v>
      </c>
      <c r="L23" s="98">
        <f t="shared" si="0"/>
        <v>19</v>
      </c>
      <c r="M23" s="93"/>
    </row>
    <row r="24" spans="1:13" s="92" customFormat="1" ht="23.25" customHeight="1" x14ac:dyDescent="0.2">
      <c r="A24" s="106" t="s">
        <v>39</v>
      </c>
      <c r="B24" s="115">
        <v>14</v>
      </c>
      <c r="C24" s="115">
        <v>1830</v>
      </c>
      <c r="D24" s="115">
        <v>2105</v>
      </c>
      <c r="E24" s="98">
        <v>2036</v>
      </c>
      <c r="F24" s="98">
        <v>0</v>
      </c>
      <c r="G24" s="111"/>
      <c r="H24" s="98">
        <v>0</v>
      </c>
      <c r="I24" s="98">
        <v>27</v>
      </c>
      <c r="J24" s="98">
        <v>42</v>
      </c>
      <c r="K24" s="98">
        <v>0</v>
      </c>
      <c r="L24" s="98">
        <f t="shared" si="0"/>
        <v>69</v>
      </c>
      <c r="M24" s="93"/>
    </row>
    <row r="25" spans="1:13" ht="23.25" customHeight="1" x14ac:dyDescent="0.2">
      <c r="A25" s="106" t="s">
        <v>40</v>
      </c>
      <c r="B25" s="115">
        <v>24</v>
      </c>
      <c r="C25" s="115">
        <v>2257</v>
      </c>
      <c r="D25" s="115">
        <v>2336</v>
      </c>
      <c r="E25" s="98">
        <v>2287</v>
      </c>
      <c r="F25" s="98">
        <v>17</v>
      </c>
      <c r="G25" s="111"/>
      <c r="H25" s="98">
        <v>0</v>
      </c>
      <c r="I25" s="98">
        <v>0</v>
      </c>
      <c r="J25" s="98">
        <v>32</v>
      </c>
      <c r="K25" s="98">
        <v>0</v>
      </c>
      <c r="L25" s="98">
        <f t="shared" si="0"/>
        <v>32</v>
      </c>
      <c r="M25" s="23"/>
    </row>
    <row r="26" spans="1:13" ht="23.25" customHeight="1" x14ac:dyDescent="0.2">
      <c r="A26" s="106" t="s">
        <v>41</v>
      </c>
      <c r="B26" s="115">
        <v>22</v>
      </c>
      <c r="C26" s="115">
        <v>2046</v>
      </c>
      <c r="D26" s="115">
        <v>2148</v>
      </c>
      <c r="E26" s="98">
        <v>2049</v>
      </c>
      <c r="F26" s="98">
        <v>34</v>
      </c>
      <c r="G26" s="111"/>
      <c r="H26" s="98">
        <v>0</v>
      </c>
      <c r="I26" s="98">
        <v>0</v>
      </c>
      <c r="J26" s="98">
        <v>65</v>
      </c>
      <c r="K26" s="98">
        <v>0</v>
      </c>
      <c r="L26" s="98">
        <f t="shared" si="0"/>
        <v>65</v>
      </c>
      <c r="M26" s="23"/>
    </row>
    <row r="27" spans="1:13" ht="23.25" customHeight="1" x14ac:dyDescent="0.2">
      <c r="A27" s="106" t="s">
        <v>42</v>
      </c>
      <c r="B27" s="115">
        <v>10</v>
      </c>
      <c r="C27" s="115">
        <v>1150</v>
      </c>
      <c r="D27" s="115">
        <v>1175</v>
      </c>
      <c r="E27" s="98">
        <v>1162</v>
      </c>
      <c r="F27" s="98">
        <v>0</v>
      </c>
      <c r="G27" s="111"/>
      <c r="H27" s="98">
        <v>0</v>
      </c>
      <c r="I27" s="98">
        <v>0</v>
      </c>
      <c r="J27" s="98">
        <v>13</v>
      </c>
      <c r="K27" s="98">
        <v>0</v>
      </c>
      <c r="L27" s="98">
        <f t="shared" si="0"/>
        <v>13</v>
      </c>
      <c r="M27" s="23"/>
    </row>
    <row r="28" spans="1:13" ht="23.25" customHeight="1" x14ac:dyDescent="0.2">
      <c r="A28" s="106" t="s">
        <v>43</v>
      </c>
      <c r="B28" s="115">
        <v>13</v>
      </c>
      <c r="C28" s="115">
        <v>1175</v>
      </c>
      <c r="D28" s="115">
        <v>1235</v>
      </c>
      <c r="E28" s="98">
        <v>1189</v>
      </c>
      <c r="F28" s="98">
        <v>4</v>
      </c>
      <c r="G28" s="111"/>
      <c r="H28" s="98">
        <v>4</v>
      </c>
      <c r="I28" s="98">
        <v>37</v>
      </c>
      <c r="J28" s="98">
        <v>5</v>
      </c>
      <c r="K28" s="98">
        <v>0</v>
      </c>
      <c r="L28" s="98">
        <f t="shared" si="0"/>
        <v>46</v>
      </c>
      <c r="M28" s="23"/>
    </row>
    <row r="29" spans="1:13" ht="23.25" customHeight="1" x14ac:dyDescent="0.2">
      <c r="A29" s="106" t="s">
        <v>44</v>
      </c>
      <c r="B29" s="115">
        <v>9</v>
      </c>
      <c r="C29" s="115">
        <v>999</v>
      </c>
      <c r="D29" s="115">
        <v>947</v>
      </c>
      <c r="E29" s="98">
        <v>943</v>
      </c>
      <c r="F29" s="98">
        <v>0</v>
      </c>
      <c r="G29" s="111"/>
      <c r="H29" s="98">
        <v>0</v>
      </c>
      <c r="I29" s="98">
        <v>0</v>
      </c>
      <c r="J29" s="98">
        <v>4</v>
      </c>
      <c r="K29" s="98">
        <v>0</v>
      </c>
      <c r="L29" s="98">
        <f t="shared" si="0"/>
        <v>4</v>
      </c>
      <c r="M29" s="23"/>
    </row>
    <row r="30" spans="1:13" ht="23.25" customHeight="1" x14ac:dyDescent="0.2">
      <c r="A30" s="17" t="s">
        <v>45</v>
      </c>
      <c r="B30" s="118">
        <v>13</v>
      </c>
      <c r="C30" s="118">
        <v>1185</v>
      </c>
      <c r="D30" s="118">
        <v>1112</v>
      </c>
      <c r="E30" s="20">
        <v>1084</v>
      </c>
      <c r="F30" s="98">
        <v>3</v>
      </c>
      <c r="G30" s="111"/>
      <c r="H30" s="98">
        <v>0</v>
      </c>
      <c r="I30" s="98">
        <v>0</v>
      </c>
      <c r="J30" s="98">
        <v>25</v>
      </c>
      <c r="K30" s="98">
        <v>0</v>
      </c>
      <c r="L30" s="98">
        <f t="shared" si="0"/>
        <v>25</v>
      </c>
      <c r="M30" s="23"/>
    </row>
    <row r="31" spans="1:13" ht="23.25" customHeight="1" x14ac:dyDescent="0.2">
      <c r="A31" s="106" t="s">
        <v>46</v>
      </c>
      <c r="B31" s="115">
        <v>18</v>
      </c>
      <c r="C31" s="115">
        <v>1423</v>
      </c>
      <c r="D31" s="115">
        <v>1431</v>
      </c>
      <c r="E31" s="98">
        <v>1332</v>
      </c>
      <c r="F31" s="98">
        <v>18</v>
      </c>
      <c r="G31" s="111"/>
      <c r="H31" s="98">
        <v>0</v>
      </c>
      <c r="I31" s="98">
        <v>26</v>
      </c>
      <c r="J31" s="98">
        <v>55</v>
      </c>
      <c r="K31" s="98">
        <v>0</v>
      </c>
      <c r="L31" s="98">
        <f t="shared" si="0"/>
        <v>81</v>
      </c>
      <c r="M31" s="23"/>
    </row>
    <row r="32" spans="1:13" ht="23.25" customHeight="1" x14ac:dyDescent="0.2">
      <c r="A32" s="106" t="s">
        <v>47</v>
      </c>
      <c r="B32" s="115">
        <v>9</v>
      </c>
      <c r="C32" s="115">
        <v>933</v>
      </c>
      <c r="D32" s="115">
        <v>1070</v>
      </c>
      <c r="E32" s="98">
        <v>1022</v>
      </c>
      <c r="F32" s="98">
        <v>46</v>
      </c>
      <c r="G32" s="111"/>
      <c r="H32" s="98">
        <v>0</v>
      </c>
      <c r="I32" s="98">
        <v>0</v>
      </c>
      <c r="J32" s="98">
        <v>2</v>
      </c>
      <c r="K32" s="98">
        <v>0</v>
      </c>
      <c r="L32" s="98">
        <f t="shared" si="0"/>
        <v>2</v>
      </c>
      <c r="M32" s="23"/>
    </row>
    <row r="33" spans="1:13" ht="23.25" customHeight="1" x14ac:dyDescent="0.2">
      <c r="A33" s="106" t="s">
        <v>48</v>
      </c>
      <c r="B33" s="115">
        <v>7</v>
      </c>
      <c r="C33" s="115">
        <v>908</v>
      </c>
      <c r="D33" s="115">
        <v>852</v>
      </c>
      <c r="E33" s="98">
        <v>840</v>
      </c>
      <c r="F33" s="98">
        <v>2</v>
      </c>
      <c r="G33" s="111"/>
      <c r="H33" s="98">
        <v>0</v>
      </c>
      <c r="I33" s="98">
        <v>0</v>
      </c>
      <c r="J33" s="98">
        <v>10</v>
      </c>
      <c r="K33" s="98">
        <v>0</v>
      </c>
      <c r="L33" s="98">
        <f t="shared" si="0"/>
        <v>10</v>
      </c>
      <c r="M33" s="23"/>
    </row>
    <row r="34" spans="1:13" ht="23.25" customHeight="1" x14ac:dyDescent="0.2">
      <c r="A34" s="106" t="s">
        <v>49</v>
      </c>
      <c r="B34" s="115">
        <v>6</v>
      </c>
      <c r="C34" s="115">
        <v>644</v>
      </c>
      <c r="D34" s="115">
        <v>741</v>
      </c>
      <c r="E34" s="98">
        <v>694</v>
      </c>
      <c r="F34" s="98">
        <v>37</v>
      </c>
      <c r="G34" s="111"/>
      <c r="H34" s="98">
        <v>0</v>
      </c>
      <c r="I34" s="98">
        <v>0</v>
      </c>
      <c r="J34" s="98">
        <v>10</v>
      </c>
      <c r="K34" s="98">
        <v>0</v>
      </c>
      <c r="L34" s="98">
        <f t="shared" si="0"/>
        <v>10</v>
      </c>
      <c r="M34" s="23"/>
    </row>
    <row r="35" spans="1:13" ht="23.25" customHeight="1" x14ac:dyDescent="0.2">
      <c r="A35" s="106" t="s">
        <v>50</v>
      </c>
      <c r="B35" s="115">
        <v>2</v>
      </c>
      <c r="C35" s="115">
        <v>160</v>
      </c>
      <c r="D35" s="115">
        <v>126</v>
      </c>
      <c r="E35" s="98">
        <v>122</v>
      </c>
      <c r="F35" s="98">
        <v>0</v>
      </c>
      <c r="G35" s="111"/>
      <c r="H35" s="98">
        <v>0</v>
      </c>
      <c r="I35" s="98">
        <v>0</v>
      </c>
      <c r="J35" s="98">
        <v>0</v>
      </c>
      <c r="K35" s="98">
        <v>4</v>
      </c>
      <c r="L35" s="98">
        <f t="shared" si="0"/>
        <v>4</v>
      </c>
      <c r="M35" s="23"/>
    </row>
    <row r="36" spans="1:13" ht="23.25" customHeight="1" x14ac:dyDescent="0.2">
      <c r="A36" s="106" t="s">
        <v>51</v>
      </c>
      <c r="B36" s="115">
        <v>2</v>
      </c>
      <c r="C36" s="115">
        <v>199</v>
      </c>
      <c r="D36" s="115">
        <v>104</v>
      </c>
      <c r="E36" s="98">
        <v>104</v>
      </c>
      <c r="F36" s="98">
        <v>0</v>
      </c>
      <c r="G36" s="111"/>
      <c r="H36" s="98">
        <v>0</v>
      </c>
      <c r="I36" s="98">
        <v>0</v>
      </c>
      <c r="J36" s="98">
        <v>0</v>
      </c>
      <c r="K36" s="98">
        <v>0</v>
      </c>
      <c r="L36" s="98">
        <f t="shared" si="0"/>
        <v>0</v>
      </c>
      <c r="M36" s="23"/>
    </row>
    <row r="37" spans="1:13" ht="23.25" customHeight="1" x14ac:dyDescent="0.2">
      <c r="A37" s="106" t="s">
        <v>52</v>
      </c>
      <c r="B37" s="115">
        <v>3</v>
      </c>
      <c r="C37" s="115">
        <v>420</v>
      </c>
      <c r="D37" s="115">
        <v>366</v>
      </c>
      <c r="E37" s="98">
        <v>358</v>
      </c>
      <c r="F37" s="98">
        <v>4</v>
      </c>
      <c r="G37" s="111"/>
      <c r="H37" s="98">
        <v>0</v>
      </c>
      <c r="I37" s="98">
        <v>4</v>
      </c>
      <c r="J37" s="98">
        <v>0</v>
      </c>
      <c r="K37" s="98">
        <v>0</v>
      </c>
      <c r="L37" s="98">
        <f t="shared" si="0"/>
        <v>4</v>
      </c>
      <c r="M37" s="23"/>
    </row>
    <row r="38" spans="1:13" ht="23.25" customHeight="1" x14ac:dyDescent="0.2">
      <c r="A38" s="106" t="s">
        <v>53</v>
      </c>
      <c r="B38" s="115">
        <v>8</v>
      </c>
      <c r="C38" s="115">
        <v>1033</v>
      </c>
      <c r="D38" s="115">
        <v>1036</v>
      </c>
      <c r="E38" s="98">
        <v>1036</v>
      </c>
      <c r="F38" s="98">
        <v>0</v>
      </c>
      <c r="G38" s="111"/>
      <c r="H38" s="98">
        <v>0</v>
      </c>
      <c r="I38" s="98">
        <v>0</v>
      </c>
      <c r="J38" s="98">
        <v>0</v>
      </c>
      <c r="K38" s="98">
        <v>0</v>
      </c>
      <c r="L38" s="98">
        <f t="shared" si="0"/>
        <v>0</v>
      </c>
      <c r="M38" s="23"/>
    </row>
    <row r="39" spans="1:13" ht="23.25" customHeight="1" x14ac:dyDescent="0.2">
      <c r="A39" s="106" t="s">
        <v>54</v>
      </c>
      <c r="B39" s="115">
        <v>1</v>
      </c>
      <c r="C39" s="115">
        <v>140</v>
      </c>
      <c r="D39" s="115">
        <v>170</v>
      </c>
      <c r="E39" s="98">
        <v>170</v>
      </c>
      <c r="F39" s="98">
        <v>0</v>
      </c>
      <c r="G39" s="111"/>
      <c r="H39" s="98">
        <v>0</v>
      </c>
      <c r="I39" s="98">
        <v>0</v>
      </c>
      <c r="J39" s="98">
        <v>0</v>
      </c>
      <c r="K39" s="98">
        <v>0</v>
      </c>
      <c r="L39" s="98">
        <f t="shared" si="0"/>
        <v>0</v>
      </c>
      <c r="M39" s="23"/>
    </row>
    <row r="40" spans="1:13" ht="23.25" customHeight="1" x14ac:dyDescent="0.2">
      <c r="A40" s="106" t="s">
        <v>55</v>
      </c>
      <c r="B40" s="115">
        <v>4</v>
      </c>
      <c r="C40" s="115">
        <v>330</v>
      </c>
      <c r="D40" s="115">
        <v>164</v>
      </c>
      <c r="E40" s="98">
        <v>164</v>
      </c>
      <c r="F40" s="98">
        <v>0</v>
      </c>
      <c r="G40" s="111"/>
      <c r="H40" s="98">
        <v>0</v>
      </c>
      <c r="I40" s="98">
        <v>0</v>
      </c>
      <c r="J40" s="98">
        <v>0</v>
      </c>
      <c r="K40" s="98">
        <v>0</v>
      </c>
      <c r="L40" s="98">
        <f t="shared" si="0"/>
        <v>0</v>
      </c>
      <c r="M40" s="23"/>
    </row>
    <row r="41" spans="1:13" ht="23.25" customHeight="1" x14ac:dyDescent="0.2">
      <c r="A41" s="106" t="s">
        <v>56</v>
      </c>
      <c r="B41" s="115">
        <v>3</v>
      </c>
      <c r="C41" s="115">
        <v>330</v>
      </c>
      <c r="D41" s="115">
        <v>250</v>
      </c>
      <c r="E41" s="98">
        <v>250</v>
      </c>
      <c r="F41" s="98">
        <v>0</v>
      </c>
      <c r="G41" s="111"/>
      <c r="H41" s="98">
        <v>0</v>
      </c>
      <c r="I41" s="98">
        <v>0</v>
      </c>
      <c r="J41" s="98">
        <v>0</v>
      </c>
      <c r="K41" s="98">
        <v>0</v>
      </c>
      <c r="L41" s="98">
        <f t="shared" si="0"/>
        <v>0</v>
      </c>
      <c r="M41" s="23"/>
    </row>
    <row r="42" spans="1:13" ht="23.25" customHeight="1" x14ac:dyDescent="0.2">
      <c r="A42" s="106" t="s">
        <v>57</v>
      </c>
      <c r="B42" s="115">
        <v>2</v>
      </c>
      <c r="C42" s="115">
        <v>206</v>
      </c>
      <c r="D42" s="115">
        <v>255</v>
      </c>
      <c r="E42" s="98">
        <v>255</v>
      </c>
      <c r="F42" s="98">
        <v>0</v>
      </c>
      <c r="G42" s="111"/>
      <c r="H42" s="98">
        <v>0</v>
      </c>
      <c r="I42" s="98">
        <v>0</v>
      </c>
      <c r="J42" s="98">
        <v>0</v>
      </c>
      <c r="K42" s="98">
        <v>0</v>
      </c>
      <c r="L42" s="98">
        <f t="shared" si="0"/>
        <v>0</v>
      </c>
      <c r="M42" s="23"/>
    </row>
    <row r="43" spans="1:13" ht="23.25" customHeight="1" thickBot="1" x14ac:dyDescent="0.25">
      <c r="A43" s="114" t="s">
        <v>58</v>
      </c>
      <c r="B43" s="113">
        <v>1</v>
      </c>
      <c r="C43" s="113">
        <v>90</v>
      </c>
      <c r="D43" s="113">
        <v>74</v>
      </c>
      <c r="E43" s="112">
        <v>74</v>
      </c>
      <c r="F43" s="112">
        <v>0</v>
      </c>
      <c r="G43" s="111"/>
      <c r="H43" s="110">
        <v>0</v>
      </c>
      <c r="I43" s="110">
        <v>0</v>
      </c>
      <c r="J43" s="110">
        <v>0</v>
      </c>
      <c r="K43" s="110">
        <v>0</v>
      </c>
      <c r="L43" s="110">
        <f t="shared" si="0"/>
        <v>0</v>
      </c>
      <c r="M43" s="23"/>
    </row>
    <row r="44" spans="1:13" s="109" customFormat="1" ht="23.25" customHeight="1" thickTop="1" thickBot="1" x14ac:dyDescent="0.25">
      <c r="A44" s="97" t="s">
        <v>90</v>
      </c>
      <c r="B44" s="95">
        <f>SUM(B7:B43)</f>
        <v>725</v>
      </c>
      <c r="C44" s="31">
        <f>SUM(C7:C43)</f>
        <v>68334</v>
      </c>
      <c r="D44" s="31">
        <f>SUM(D7:D43)</f>
        <v>71198</v>
      </c>
      <c r="E44" s="31">
        <f>SUM(E7:E43)</f>
        <v>68612</v>
      </c>
      <c r="F44" s="95">
        <f>SUM(F7:F43)</f>
        <v>598</v>
      </c>
      <c r="G44" s="85"/>
      <c r="H44" s="95">
        <f>SUM(H7:H43)</f>
        <v>86</v>
      </c>
      <c r="I44" s="95">
        <f>SUM(I7:I43)</f>
        <v>193</v>
      </c>
      <c r="J44" s="95">
        <f>SUM(J7:J43)</f>
        <v>1689</v>
      </c>
      <c r="K44" s="95">
        <f>SUM(K7:K43)</f>
        <v>106</v>
      </c>
      <c r="L44" s="94">
        <f t="shared" si="0"/>
        <v>2074</v>
      </c>
      <c r="M44" s="93"/>
    </row>
    <row r="45" spans="1:13" ht="23.25" customHeight="1" thickTop="1" x14ac:dyDescent="0.2">
      <c r="A45" s="108" t="s">
        <v>60</v>
      </c>
      <c r="B45" s="89">
        <v>611</v>
      </c>
      <c r="C45" s="89">
        <v>58600</v>
      </c>
      <c r="D45" s="89">
        <v>52673</v>
      </c>
      <c r="E45" s="89">
        <v>50087</v>
      </c>
      <c r="F45" s="89">
        <v>325</v>
      </c>
      <c r="G45" s="85"/>
      <c r="H45" s="89">
        <v>0</v>
      </c>
      <c r="I45" s="89">
        <v>438</v>
      </c>
      <c r="J45" s="89">
        <v>1430</v>
      </c>
      <c r="K45" s="89">
        <v>393</v>
      </c>
      <c r="L45" s="107">
        <f t="shared" si="0"/>
        <v>2261</v>
      </c>
      <c r="M45" s="23"/>
    </row>
    <row r="46" spans="1:13" ht="23.25" customHeight="1" x14ac:dyDescent="0.2">
      <c r="A46" s="106" t="s">
        <v>61</v>
      </c>
      <c r="B46" s="89">
        <v>163</v>
      </c>
      <c r="C46" s="89">
        <v>16993</v>
      </c>
      <c r="D46" s="89">
        <v>17542</v>
      </c>
      <c r="E46" s="89">
        <v>17009</v>
      </c>
      <c r="F46" s="86">
        <v>31</v>
      </c>
      <c r="G46" s="85"/>
      <c r="H46" s="86">
        <v>3</v>
      </c>
      <c r="I46" s="86">
        <v>29</v>
      </c>
      <c r="J46" s="86">
        <v>473</v>
      </c>
      <c r="K46" s="86">
        <v>0</v>
      </c>
      <c r="L46" s="98">
        <f t="shared" si="0"/>
        <v>505</v>
      </c>
      <c r="M46" s="23"/>
    </row>
    <row r="47" spans="1:13" ht="23.25" customHeight="1" x14ac:dyDescent="0.2">
      <c r="A47" s="106" t="s">
        <v>64</v>
      </c>
      <c r="B47" s="89">
        <v>94</v>
      </c>
      <c r="C47" s="89">
        <v>6724</v>
      </c>
      <c r="D47" s="89">
        <v>7394</v>
      </c>
      <c r="E47" s="89">
        <v>6815</v>
      </c>
      <c r="F47" s="86">
        <v>121</v>
      </c>
      <c r="G47" s="85"/>
      <c r="H47" s="86">
        <v>68</v>
      </c>
      <c r="I47" s="86">
        <v>64</v>
      </c>
      <c r="J47" s="86">
        <v>337</v>
      </c>
      <c r="K47" s="86">
        <v>57</v>
      </c>
      <c r="L47" s="98">
        <v>526</v>
      </c>
      <c r="M47" s="23"/>
    </row>
    <row r="48" spans="1:13" ht="23.25" customHeight="1" x14ac:dyDescent="0.2">
      <c r="A48" s="106" t="s">
        <v>62</v>
      </c>
      <c r="B48" s="89">
        <v>79</v>
      </c>
      <c r="C48" s="89">
        <v>5889</v>
      </c>
      <c r="D48" s="89">
        <v>6774</v>
      </c>
      <c r="E48" s="89">
        <v>6249</v>
      </c>
      <c r="F48" s="86">
        <v>0</v>
      </c>
      <c r="G48" s="85"/>
      <c r="H48" s="86">
        <v>56</v>
      </c>
      <c r="I48" s="86">
        <v>96</v>
      </c>
      <c r="J48" s="86">
        <v>429</v>
      </c>
      <c r="K48" s="86">
        <v>0</v>
      </c>
      <c r="L48" s="98">
        <f>SUM(H48:K48)</f>
        <v>581</v>
      </c>
      <c r="M48" s="23"/>
    </row>
    <row r="49" spans="1:13" ht="23.25" customHeight="1" x14ac:dyDescent="0.2">
      <c r="A49" s="104" t="s">
        <v>65</v>
      </c>
      <c r="B49" s="105">
        <v>69</v>
      </c>
      <c r="C49" s="85">
        <v>7061</v>
      </c>
      <c r="D49" s="85">
        <v>7917</v>
      </c>
      <c r="E49" s="105">
        <v>7618</v>
      </c>
      <c r="F49" s="99">
        <v>9</v>
      </c>
      <c r="G49" s="85"/>
      <c r="H49" s="86">
        <v>0</v>
      </c>
      <c r="I49" s="86">
        <v>12</v>
      </c>
      <c r="J49" s="86">
        <v>278</v>
      </c>
      <c r="K49" s="86">
        <v>0</v>
      </c>
      <c r="L49" s="98">
        <v>290</v>
      </c>
      <c r="M49" s="23"/>
    </row>
    <row r="50" spans="1:13" ht="23.25" customHeight="1" thickBot="1" x14ac:dyDescent="0.25">
      <c r="A50" s="104" t="s">
        <v>63</v>
      </c>
      <c r="B50" s="103">
        <v>96</v>
      </c>
      <c r="C50" s="102">
        <v>8267</v>
      </c>
      <c r="D50" s="101">
        <v>8857</v>
      </c>
      <c r="E50" s="100">
        <v>8516</v>
      </c>
      <c r="F50" s="99">
        <v>106</v>
      </c>
      <c r="G50" s="85"/>
      <c r="H50" s="86">
        <v>0</v>
      </c>
      <c r="I50" s="86">
        <v>87</v>
      </c>
      <c r="J50" s="86">
        <v>112</v>
      </c>
      <c r="K50" s="86">
        <v>36</v>
      </c>
      <c r="L50" s="98">
        <f>SUM(H50:K50)</f>
        <v>235</v>
      </c>
      <c r="M50" s="23"/>
    </row>
    <row r="51" spans="1:13" ht="23.25" customHeight="1" thickTop="1" thickBot="1" x14ac:dyDescent="0.25">
      <c r="A51" s="97" t="s">
        <v>67</v>
      </c>
      <c r="B51" s="95">
        <f>SUM(B45:B50)</f>
        <v>1112</v>
      </c>
      <c r="C51" s="95">
        <f>SUM(C45:C50)</f>
        <v>103534</v>
      </c>
      <c r="D51" s="95">
        <f>SUM(D45:D50)</f>
        <v>101157</v>
      </c>
      <c r="E51" s="95">
        <f>SUM(E45:E50)</f>
        <v>96294</v>
      </c>
      <c r="F51" s="95">
        <f>SUM(F45:F50)</f>
        <v>592</v>
      </c>
      <c r="G51" s="85"/>
      <c r="H51" s="95">
        <f>SUM(H45:H50)</f>
        <v>127</v>
      </c>
      <c r="I51" s="95">
        <f>SUM(I45:I50)</f>
        <v>726</v>
      </c>
      <c r="J51" s="95">
        <f>SUM(J45:J50)</f>
        <v>3059</v>
      </c>
      <c r="K51" s="95">
        <f>SUM(K45:K50)</f>
        <v>486</v>
      </c>
      <c r="L51" s="94">
        <f>SUM(H51:K51)</f>
        <v>4398</v>
      </c>
      <c r="M51" s="23"/>
    </row>
    <row r="52" spans="1:13" s="92" customFormat="1" ht="23.25" customHeight="1" thickTop="1" thickBot="1" x14ac:dyDescent="0.25">
      <c r="A52" s="96" t="s">
        <v>68</v>
      </c>
      <c r="B52" s="31">
        <f>B44+B51</f>
        <v>1837</v>
      </c>
      <c r="C52" s="31">
        <f>C44+C51</f>
        <v>171868</v>
      </c>
      <c r="D52" s="31">
        <f>D44+D51</f>
        <v>172355</v>
      </c>
      <c r="E52" s="31">
        <f>E44+E51</f>
        <v>164906</v>
      </c>
      <c r="F52" s="31">
        <f>F44+F51</f>
        <v>1190</v>
      </c>
      <c r="G52" s="85"/>
      <c r="H52" s="95">
        <f>H44+H51</f>
        <v>213</v>
      </c>
      <c r="I52" s="95">
        <f>I44+I51</f>
        <v>919</v>
      </c>
      <c r="J52" s="95">
        <f>J44+J51</f>
        <v>4748</v>
      </c>
      <c r="K52" s="95">
        <f>K44+K51</f>
        <v>592</v>
      </c>
      <c r="L52" s="94">
        <f>SUM(H52:K52)</f>
        <v>6472</v>
      </c>
      <c r="M52" s="93"/>
    </row>
    <row r="53" spans="1:13" ht="23.25" customHeight="1" thickTop="1" x14ac:dyDescent="0.2">
      <c r="A53" s="91" t="s">
        <v>89</v>
      </c>
      <c r="B53" s="37">
        <v>1690</v>
      </c>
      <c r="C53" s="37">
        <v>164461</v>
      </c>
      <c r="D53" s="37">
        <v>166811</v>
      </c>
      <c r="E53" s="37">
        <v>159281</v>
      </c>
      <c r="F53" s="37">
        <v>1434</v>
      </c>
      <c r="G53" s="85"/>
      <c r="H53" s="89">
        <v>213</v>
      </c>
      <c r="I53" s="90">
        <v>801</v>
      </c>
      <c r="J53" s="90">
        <v>4602</v>
      </c>
      <c r="K53" s="89">
        <v>693</v>
      </c>
      <c r="L53" s="88">
        <f>SUM(H53:K53)</f>
        <v>6309</v>
      </c>
      <c r="M53" s="23"/>
    </row>
    <row r="54" spans="1:13" ht="23.25" customHeight="1" x14ac:dyDescent="0.2">
      <c r="A54" s="87" t="s">
        <v>88</v>
      </c>
      <c r="B54" s="47">
        <f>B52-B53</f>
        <v>147</v>
      </c>
      <c r="C54" s="47">
        <f>C52-C53</f>
        <v>7407</v>
      </c>
      <c r="D54" s="47">
        <f>D52-D53</f>
        <v>5544</v>
      </c>
      <c r="E54" s="47">
        <f>E52-E53</f>
        <v>5625</v>
      </c>
      <c r="F54" s="49">
        <f>F52-F53</f>
        <v>-244</v>
      </c>
      <c r="G54" s="85"/>
      <c r="H54" s="83">
        <f>H52-H53</f>
        <v>0</v>
      </c>
      <c r="I54" s="84">
        <f>I52-I53</f>
        <v>118</v>
      </c>
      <c r="J54" s="84">
        <f>J52-J53</f>
        <v>146</v>
      </c>
      <c r="K54" s="83">
        <f>K52-K53</f>
        <v>-101</v>
      </c>
      <c r="L54" s="82">
        <f>SUM(H54:K54)</f>
        <v>163</v>
      </c>
      <c r="M54" s="23"/>
    </row>
    <row r="55" spans="1:13" x14ac:dyDescent="0.2">
      <c r="A55" s="81" t="s">
        <v>87</v>
      </c>
    </row>
  </sheetData>
  <mergeCells count="10">
    <mergeCell ref="J1:L1"/>
    <mergeCell ref="A2:L2"/>
    <mergeCell ref="J3:L3"/>
    <mergeCell ref="A4:A5"/>
    <mergeCell ref="B4:B5"/>
    <mergeCell ref="C4:C5"/>
    <mergeCell ref="D4:D5"/>
    <mergeCell ref="E4:E5"/>
    <mergeCell ref="F4:F5"/>
    <mergeCell ref="H4:L4"/>
  </mergeCells>
  <phoneticPr fontId="38"/>
  <printOptions horizontalCentered="1"/>
  <pageMargins left="0.39370078740157483" right="0.39370078740157483" top="0.39370078740157483" bottom="0.39370078740157483" header="0.39370078740157483" footer="0.39370078740157483"/>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R7.4.1</vt:lpstr>
      <vt:lpstr>R6.4.1</vt:lpstr>
      <vt:lpstr>R5.4.1</vt:lpstr>
      <vt:lpstr>R4.4.1</vt:lpstr>
      <vt:lpstr>R3.4.1</vt:lpstr>
      <vt:lpstr>R2.4.1</vt:lpstr>
      <vt:lpstr>H31.4.1</vt:lpstr>
      <vt:lpstr>H30.4.1</vt:lpstr>
      <vt:lpstr>H29.4.1</vt:lpstr>
      <vt:lpstr>H29.4.1!Print_Area</vt:lpstr>
      <vt:lpstr>H30.4.1!Print_Area</vt:lpstr>
      <vt:lpstr>H31.4.1!Print_Area</vt:lpstr>
      <vt:lpstr>R3.4.1!Print_Area</vt:lpstr>
      <vt:lpstr>R4.4.1!Print_Area</vt:lpstr>
      <vt:lpstr>R5.4.1!Print_Area</vt:lpstr>
      <vt:lpstr>R6.4.1!Print_Area</vt:lpstr>
      <vt:lpstr>R7.4.1!Print_Area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2021-08-16T04:42:29Z</dcterms:created>
  <dcterms:modified xsi:type="dcterms:W3CDTF">2025-08-28T05:34:30Z</dcterms:modified>
</cp:coreProperties>
</file>