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updateLinks="never"/>
  <xr:revisionPtr revIDLastSave="0" documentId="13_ncr:1_{ABAD0B7B-62BB-40FD-9E21-A9BDC499A148}" xr6:coauthVersionLast="47" xr6:coauthVersionMax="47" xr10:uidLastSave="{00000000-0000-0000-0000-000000000000}"/>
  <bookViews>
    <workbookView xWindow="-108" yWindow="-108" windowWidth="23256" windowHeight="14160" tabRatio="696" xr2:uid="{00000000-000D-0000-FFFF-FFFF00000000}"/>
  </bookViews>
  <sheets>
    <sheet name="記載方法★必読" sheetId="62" r:id="rId1"/>
    <sheet name="基本情報入力" sheetId="50" r:id="rId2"/>
    <sheet name="①交付申請書（様式第１号）" sheetId="2" r:id="rId3"/>
    <sheet name="②導入計画書Ａ（介護ロボット） " sheetId="51" r:id="rId4"/>
    <sheet name="②導入計画書B（通信環境整備） " sheetId="52" r:id="rId5"/>
    <sheet name="②導入計画書C（介護ロボット）" sheetId="55" r:id="rId6"/>
    <sheet name="②導入計画書D　（その他機器等）" sheetId="60" r:id="rId7"/>
    <sheet name="③所要額調書" sheetId="37" r:id="rId8"/>
    <sheet name="種別（表１・表２）" sheetId="12" r:id="rId9"/>
    <sheet name="④収支予算書" sheetId="19" r:id="rId10"/>
    <sheet name="⑤要件確認申立書" sheetId="66" r:id="rId11"/>
    <sheet name="⑥暴力団登審査情報" sheetId="15" r:id="rId12"/>
    <sheet name="⑦債権債務者（登録・変更）申請書" sheetId="34" r:id="rId13"/>
    <sheet name="⑧チェックリスト（交付申請用）" sheetId="41" r:id="rId14"/>
    <sheet name="※さわらないでください（大阪府管理用）" sheetId="65" r:id="rId15"/>
  </sheets>
  <definedNames>
    <definedName name="_xlnm.Print_Area" localSheetId="14">'※さわらないでください（大阪府管理用）'!$A$1:$Z$5</definedName>
    <definedName name="_xlnm.Print_Area" localSheetId="2">'①交付申請書（様式第１号）'!$A$1:$E$21</definedName>
    <definedName name="_xlnm.Print_Area" localSheetId="3">'②導入計画書Ａ（介護ロボット） '!$A$1:$AX$59</definedName>
    <definedName name="_xlnm.Print_Area" localSheetId="4">'②導入計画書B（通信環境整備） '!$A$1:$AX$62</definedName>
    <definedName name="_xlnm.Print_Area" localSheetId="5">'②導入計画書C（介護ロボット）'!$A$1:$AX$63</definedName>
    <definedName name="_xlnm.Print_Area" localSheetId="6">'②導入計画書D　（その他機器等）'!$A$1:$AX$63</definedName>
    <definedName name="_xlnm.Print_Area" localSheetId="7">③所要額調書!$A$1:$P$20</definedName>
    <definedName name="_xlnm.Print_Area" localSheetId="10">⑤要件確認申立書!$A$1:$H$28</definedName>
    <definedName name="_xlnm.Print_Area" localSheetId="11">⑥暴力団登審査情報!$A$1:$O$35</definedName>
    <definedName name="_xlnm.Print_Area" localSheetId="12">'⑦債権債務者（登録・変更）申請書'!$A$1:$G$22</definedName>
    <definedName name="_xlnm.Print_Area" localSheetId="13">'⑧チェックリスト（交付申請用）'!$A$1:$Y$29</definedName>
    <definedName name="_xlnm.Print_Area" localSheetId="1">基本情報入力!$A$1:$BE$54</definedName>
    <definedName name="_xlnm.Print_Area" localSheetId="0">記載方法★必読!$A$1:$AH$56</definedName>
    <definedName name="_xlnm.Print_Area" localSheetId="8">'種別（表１・表２）'!$A$1:$C$43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7" l="1"/>
  <c r="E10" i="37"/>
  <c r="E8" i="37"/>
  <c r="L7" i="37"/>
  <c r="V5" i="65"/>
  <c r="V4" i="65"/>
  <c r="V3" i="65"/>
  <c r="V2" i="65"/>
  <c r="K12" i="37" l="1"/>
  <c r="J12" i="37"/>
  <c r="U3" i="65"/>
  <c r="U5" i="65"/>
  <c r="U4" i="65"/>
  <c r="U2" i="65"/>
  <c r="L5" i="65"/>
  <c r="O5" i="65" l="1"/>
  <c r="N5" i="65"/>
  <c r="M5" i="65"/>
  <c r="L4" i="65"/>
  <c r="K5" i="65"/>
  <c r="J5" i="65"/>
  <c r="C5" i="65"/>
  <c r="C4" i="65"/>
  <c r="C3" i="65"/>
  <c r="C2" i="65"/>
  <c r="D5" i="65"/>
  <c r="D4" i="65"/>
  <c r="D3" i="65"/>
  <c r="D2" i="65"/>
  <c r="O4" i="65" l="1"/>
  <c r="O3" i="65"/>
  <c r="O2" i="65"/>
  <c r="N4" i="65"/>
  <c r="N3" i="65"/>
  <c r="N2" i="65"/>
  <c r="M4" i="65"/>
  <c r="M3" i="65"/>
  <c r="M2" i="65"/>
  <c r="L3" i="65"/>
  <c r="L2" i="65"/>
  <c r="K4" i="65"/>
  <c r="K3" i="65"/>
  <c r="K2" i="65"/>
  <c r="J4" i="65"/>
  <c r="J3" i="65"/>
  <c r="J2" i="65"/>
  <c r="L11" i="37" l="1"/>
  <c r="N11" i="37" s="1"/>
  <c r="D7" i="37"/>
  <c r="C11" i="37"/>
  <c r="C10" i="37"/>
  <c r="T4" i="65" s="1"/>
  <c r="BC16" i="52"/>
  <c r="BC15" i="52"/>
  <c r="BC14" i="52"/>
  <c r="C8" i="37"/>
  <c r="C7" i="37"/>
  <c r="T2" i="65" s="1"/>
  <c r="AO4" i="52"/>
  <c r="AO4" i="51"/>
  <c r="U46" i="51"/>
  <c r="D11" i="37" l="1"/>
  <c r="T5" i="65"/>
  <c r="R7" i="37"/>
  <c r="O7" i="37" s="1"/>
  <c r="S2" i="65"/>
  <c r="BC17" i="52"/>
  <c r="C9" i="37" s="1"/>
  <c r="T3" i="65" s="1"/>
  <c r="U47" i="55"/>
  <c r="G60" i="60"/>
  <c r="E60" i="60"/>
  <c r="G58" i="60"/>
  <c r="E58" i="60"/>
  <c r="G56" i="60"/>
  <c r="E56" i="60"/>
  <c r="G54" i="60"/>
  <c r="E54" i="60"/>
  <c r="U49" i="60"/>
  <c r="U48" i="60"/>
  <c r="U47" i="60"/>
  <c r="AJ11" i="60"/>
  <c r="AA11" i="60"/>
  <c r="S11" i="60"/>
  <c r="J11" i="60"/>
  <c r="AJ10" i="60"/>
  <c r="AA10" i="60"/>
  <c r="S10" i="60"/>
  <c r="J10" i="60"/>
  <c r="AU6" i="60"/>
  <c r="AO6" i="60"/>
  <c r="G11" i="37" s="1"/>
  <c r="R5" i="65" s="1"/>
  <c r="X6" i="60"/>
  <c r="F11" i="37" s="1"/>
  <c r="Q5" i="65" s="1"/>
  <c r="R6" i="60"/>
  <c r="P5" i="65" s="1"/>
  <c r="A6" i="60"/>
  <c r="R11" i="37" l="1"/>
  <c r="O11" i="37" s="1"/>
  <c r="P11" i="37" s="1"/>
  <c r="X5" i="65" s="1"/>
  <c r="S5" i="65"/>
  <c r="D8" i="37" l="1"/>
  <c r="R8" i="37" l="1"/>
  <c r="O8" i="37" s="1"/>
  <c r="S3" i="65"/>
  <c r="D10" i="37"/>
  <c r="G60" i="55"/>
  <c r="E60" i="55"/>
  <c r="G58" i="55"/>
  <c r="E58" i="55"/>
  <c r="G56" i="55"/>
  <c r="E56" i="55"/>
  <c r="G54" i="55"/>
  <c r="E54" i="55"/>
  <c r="U49" i="55"/>
  <c r="U48" i="55"/>
  <c r="AJ11" i="55"/>
  <c r="AA11" i="55"/>
  <c r="S11" i="55"/>
  <c r="J11" i="55"/>
  <c r="AJ10" i="55"/>
  <c r="AA10" i="55"/>
  <c r="S10" i="55"/>
  <c r="J10" i="55"/>
  <c r="AU6" i="55"/>
  <c r="AO6" i="55"/>
  <c r="G10" i="37" s="1"/>
  <c r="R4" i="65" s="1"/>
  <c r="X6" i="55"/>
  <c r="F10" i="37" s="1"/>
  <c r="Q4" i="65" s="1"/>
  <c r="R6" i="55"/>
  <c r="P4" i="65" s="1"/>
  <c r="A6" i="55"/>
  <c r="G7" i="37"/>
  <c r="R2" i="65" s="1"/>
  <c r="S4" i="65" l="1"/>
  <c r="R10" i="37"/>
  <c r="O10" i="37" s="1"/>
  <c r="O12" i="37" s="1"/>
  <c r="E62" i="52"/>
  <c r="E60" i="52"/>
  <c r="E58" i="52"/>
  <c r="E56" i="52"/>
  <c r="G62" i="52"/>
  <c r="G60" i="52"/>
  <c r="G58" i="52"/>
  <c r="G56" i="52"/>
  <c r="U51" i="52"/>
  <c r="U50" i="52"/>
  <c r="U49" i="52"/>
  <c r="E59" i="51"/>
  <c r="E57" i="51"/>
  <c r="G57" i="51"/>
  <c r="E2" i="2" l="1"/>
  <c r="U48" i="51"/>
  <c r="U47" i="51"/>
  <c r="AJ11" i="52"/>
  <c r="AA11" i="52"/>
  <c r="S11" i="52"/>
  <c r="J11" i="52"/>
  <c r="AJ10" i="52"/>
  <c r="AA10" i="52"/>
  <c r="S10" i="52"/>
  <c r="J10" i="52"/>
  <c r="AU6" i="52"/>
  <c r="AO6" i="52"/>
  <c r="G8" i="37" s="1"/>
  <c r="R3" i="65" s="1"/>
  <c r="X6" i="52"/>
  <c r="F8" i="37" s="1"/>
  <c r="Q3" i="65" s="1"/>
  <c r="R6" i="52"/>
  <c r="P3" i="65" s="1"/>
  <c r="A6" i="52"/>
  <c r="AJ11" i="51"/>
  <c r="AJ10" i="51"/>
  <c r="AA11" i="51"/>
  <c r="AA10" i="51"/>
  <c r="S11" i="51"/>
  <c r="S10" i="51"/>
  <c r="J11" i="51"/>
  <c r="J10" i="51"/>
  <c r="AU6" i="51"/>
  <c r="AO6" i="51"/>
  <c r="X6" i="51"/>
  <c r="F7" i="37" s="1"/>
  <c r="Q2" i="65" s="1"/>
  <c r="R6" i="51"/>
  <c r="A6" i="51"/>
  <c r="E12" i="2"/>
  <c r="C28" i="66" s="1"/>
  <c r="E10" i="2"/>
  <c r="E8" i="2"/>
  <c r="E7" i="2"/>
  <c r="H5" i="65" s="1"/>
  <c r="E7" i="37" l="1"/>
  <c r="P2" i="65" s="1"/>
  <c r="I5" i="65"/>
  <c r="C26" i="66"/>
  <c r="G5" i="65"/>
  <c r="C27" i="66"/>
  <c r="F5" i="65"/>
  <c r="D24" i="66"/>
  <c r="I4" i="65"/>
  <c r="I3" i="65"/>
  <c r="I2" i="65"/>
  <c r="H4" i="65"/>
  <c r="H3" i="65"/>
  <c r="H2" i="65"/>
  <c r="G4" i="65"/>
  <c r="G3" i="65"/>
  <c r="G2" i="65"/>
  <c r="F4" i="65"/>
  <c r="F3" i="65"/>
  <c r="F2" i="65"/>
  <c r="N3" i="37"/>
  <c r="G59" i="51"/>
  <c r="G55" i="51"/>
  <c r="E55" i="51"/>
  <c r="G53" i="51"/>
  <c r="E53" i="51"/>
  <c r="F4" i="41" l="1"/>
  <c r="C6" i="34" l="1"/>
  <c r="F2" i="34"/>
  <c r="N7" i="37" l="1"/>
  <c r="L8" i="37"/>
  <c r="L10" i="37"/>
  <c r="C21" i="19"/>
  <c r="L12" i="37" l="1"/>
  <c r="P7" i="37"/>
  <c r="X2" i="65" s="1"/>
  <c r="N10" i="37"/>
  <c r="P10" i="37" s="1"/>
  <c r="X4" i="65" s="1"/>
  <c r="N8" i="37"/>
  <c r="P8" i="37" s="1"/>
  <c r="C17" i="19"/>
  <c r="N12" i="37" l="1"/>
  <c r="X3" i="65"/>
  <c r="P12" i="37"/>
  <c r="Y2" i="65" s="1"/>
  <c r="C10" i="34"/>
  <c r="C13" i="34"/>
  <c r="C19" i="2" l="1"/>
  <c r="C8" i="19"/>
  <c r="C9" i="19" s="1"/>
  <c r="I33" i="15" l="1"/>
  <c r="G32" i="15" l="1"/>
  <c r="I35" i="15"/>
  <c r="I34" i="15"/>
  <c r="B11"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5" authorId="0" shapeId="0" xr:uid="{00000000-0006-0000-0000-000001000000}">
      <text>
        <r>
          <rPr>
            <b/>
            <sz val="9"/>
            <color indexed="81"/>
            <rFont val="MS P ゴシック"/>
            <family val="3"/>
            <charset val="128"/>
          </rPr>
          <t>法人名を記載してください。
（記載例）
　社会福祉法人○○
　株式会社○○　など</t>
        </r>
      </text>
    </comment>
    <comment ref="J19" authorId="0" shapeId="0" xr:uid="{00000000-0006-0000-0000-000002000000}">
      <text>
        <r>
          <rPr>
            <b/>
            <sz val="9"/>
            <color indexed="81"/>
            <rFont val="MS P ゴシック"/>
            <family val="3"/>
            <charset val="128"/>
          </rPr>
          <t>現在事項全部証明書に記載の
とおり入力してください。
（地番等は省略せず、〇丁目
　の〇は漢数字で入力してく
　ださい）</t>
        </r>
      </text>
    </comment>
    <comment ref="AB19" authorId="0" shapeId="0" xr:uid="{00000000-0006-0000-0000-000003000000}">
      <text>
        <r>
          <rPr>
            <b/>
            <sz val="9"/>
            <color indexed="81"/>
            <rFont val="MS P ゴシック"/>
            <family val="3"/>
            <charset val="128"/>
          </rPr>
          <t>「職名」・「代表者名」を
記載してください。
（記載例）
　理事長
　代表取締役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00000000-0006-0000-0100-000001000000}">
      <text>
        <r>
          <rPr>
            <sz val="9"/>
            <color indexed="81"/>
            <rFont val="MS P ゴシック"/>
            <family val="3"/>
            <charset val="128"/>
          </rPr>
          <t xml:space="preserve"> ※入力する必要はありません。
 所要額調書（様式第１号別紙(2)）を
 入力すると「Ｇ欄」の合計が自動で
 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FB692E11-0698-4215-96E9-3B3C3E39D276}">
      <text>
        <r>
          <rPr>
            <b/>
            <sz val="9"/>
            <color indexed="81"/>
            <rFont val="MS P ゴシック"/>
            <family val="3"/>
            <charset val="128"/>
          </rPr>
          <t>自動入力
③所要額調書のＧ欄の合計額と一致
（消費税抜き）</t>
        </r>
      </text>
    </comment>
    <comment ref="C9" authorId="0" shapeId="0" xr:uid="{2E281BCA-634E-407F-A420-F3F1AD69FC38}">
      <text>
        <r>
          <rPr>
            <b/>
            <sz val="9"/>
            <color indexed="81"/>
            <rFont val="MS P ゴシック"/>
            <family val="3"/>
            <charset val="128"/>
          </rPr>
          <t>自動入力
　 ＝「計」－大阪府補助金
（消費税抜き）</t>
        </r>
      </text>
    </comment>
    <comment ref="C10" authorId="0" shapeId="0" xr:uid="{90AC1584-1CF6-4AAD-A7F0-154CB3547ED9}">
      <text>
        <r>
          <rPr>
            <b/>
            <sz val="9"/>
            <color indexed="81"/>
            <rFont val="MS P ゴシック"/>
            <family val="3"/>
            <charset val="128"/>
          </rPr>
          <t>実額（補助対象外経費を含む）を入力</t>
        </r>
      </text>
    </comment>
    <comment ref="C14" authorId="0" shapeId="0" xr:uid="{22A0EA33-21DC-4A6C-AE6E-5E766299C784}">
      <text>
        <r>
          <rPr>
            <b/>
            <sz val="9"/>
            <color indexed="81"/>
            <rFont val="MS P ゴシック"/>
            <family val="3"/>
            <charset val="128"/>
          </rPr>
          <t>介護ロボット導入費の総額（補助対象外経費を含む）を入力（※消費税込み）</t>
        </r>
      </text>
    </comment>
    <comment ref="C15" authorId="0" shapeId="0" xr:uid="{B61BE4B6-F924-482E-BAE7-3E1B2BAEC998}">
      <text>
        <r>
          <rPr>
            <b/>
            <sz val="9"/>
            <color indexed="81"/>
            <rFont val="MS P ゴシック"/>
            <family val="3"/>
            <charset val="128"/>
          </rPr>
          <t xml:space="preserve">通信環境整備の総額（補助対象外経費を含む）を入力（※消費税込み）
</t>
        </r>
      </text>
    </comment>
    <comment ref="C16" authorId="0" shapeId="0" xr:uid="{BD5F8AF9-64D2-420E-85D3-F6FB454566F0}">
      <text>
        <r>
          <rPr>
            <b/>
            <sz val="9"/>
            <color indexed="81"/>
            <rFont val="MS P ゴシック"/>
            <family val="3"/>
            <charset val="128"/>
          </rPr>
          <t>その他機器等の総額（補助対象外経費を含む）を入力（※消費税込み）</t>
        </r>
      </text>
    </comment>
    <comment ref="C17" authorId="0" shapeId="0" xr:uid="{7BF74A72-FB28-4D8A-9C3C-0B25023F8650}">
      <text>
        <r>
          <rPr>
            <b/>
            <sz val="9"/>
            <color indexed="81"/>
            <rFont val="MS P ゴシック"/>
            <family val="3"/>
            <charset val="128"/>
          </rPr>
          <t>自動計算
実額（見積額）と一致しているか確認
（消費税含む）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DB2B39D7-D1ED-4D2E-AF04-FFF423A6E975}">
      <text>
        <r>
          <rPr>
            <b/>
            <sz val="9"/>
            <color indexed="81"/>
            <rFont val="MS P ゴシック"/>
            <family val="3"/>
            <charset val="128"/>
          </rPr>
          <t>「はい」か「いいえ」のどちらかに、プルダウンより「○」をつけてください。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554317C2-FCBB-4994-809A-B901C33EC961}">
      <text>
        <r>
          <rPr>
            <b/>
            <sz val="10"/>
            <color indexed="81"/>
            <rFont val="MS P ゴシック"/>
            <family val="3"/>
            <charset val="128"/>
          </rPr>
          <t>法人住所ではなく、役員それぞれの住所を記入してください。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A00-000001000000}">
      <text>
        <r>
          <rPr>
            <b/>
            <sz val="9"/>
            <color indexed="81"/>
            <rFont val="MS P ゴシック"/>
            <family val="3"/>
            <charset val="128"/>
          </rPr>
          <t>チェックボックスにチェックを入れてください。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1" authorId="0" shapeId="0" xr:uid="{00000000-0006-0000-0B00-000001000000}">
      <text>
        <r>
          <rPr>
            <b/>
            <sz val="9"/>
            <color indexed="81"/>
            <rFont val="MS P ゴシック"/>
            <family val="3"/>
            <charset val="128"/>
          </rPr>
          <t>抽選結果で確認した事業所の「順位」を入力してください。</t>
        </r>
      </text>
    </comment>
    <comment ref="E16" authorId="0" shapeId="0" xr:uid="{00000000-0006-0000-0B00-000002000000}">
      <text>
        <r>
          <rPr>
            <b/>
            <sz val="9"/>
            <color indexed="81"/>
            <rFont val="MS P ゴシック"/>
            <family val="3"/>
            <charset val="128"/>
          </rPr>
          <t>通信環境整備は、Wi-Fi、インカム、介護記録ソフトウェア等、それぞれで作成する必要はありません。
「通信環境整備１式」として１計画にまとめ、計画書の中にそれぞれの内容を盛り込んでください。
また、「見守り機器」と「見守り機器の導入に伴う通信環境整備」は、１つにまとめず、１計画ずつ作成をお願いします。</t>
        </r>
      </text>
    </comment>
    <comment ref="E19" authorId="0" shapeId="0" xr:uid="{00000000-0006-0000-0B00-000003000000}">
      <text>
        <r>
          <rPr>
            <b/>
            <sz val="9"/>
            <color indexed="81"/>
            <rFont val="MS P ゴシック"/>
            <family val="3"/>
            <charset val="128"/>
          </rPr>
          <t>「見守り機器●●●●１式」等の記載では、台数や単価が確認できません。
また、補助対象外経費が含まれていないかを確認することができませんので、「１式」表示のある見積書は取り直しを求めてください。
なお、通信環境整備の「諸経費」や、内容が細かく記載できないものは１式表示でも構いませんが、金額の大きなものは、内容がわかりませんので、できるだけ内訳を記載いただくようお願いします。（内訳は別紙でも可）</t>
        </r>
      </text>
    </comment>
  </commentList>
</comments>
</file>

<file path=xl/sharedStrings.xml><?xml version="1.0" encoding="utf-8"?>
<sst xmlns="http://schemas.openxmlformats.org/spreadsheetml/2006/main" count="715" uniqueCount="424">
  <si>
    <t>様式第１号</t>
    <rPh sb="0" eb="2">
      <t>ヨウシキ</t>
    </rPh>
    <rPh sb="2" eb="3">
      <t>ダイ</t>
    </rPh>
    <rPh sb="4" eb="5">
      <t>ゴウ</t>
    </rPh>
    <phoneticPr fontId="1"/>
  </si>
  <si>
    <t>記</t>
    <rPh sb="0" eb="1">
      <t>キ</t>
    </rPh>
    <phoneticPr fontId="1"/>
  </si>
  <si>
    <t>１　交付申請額</t>
    <rPh sb="2" eb="4">
      <t>コウフ</t>
    </rPh>
    <rPh sb="4" eb="6">
      <t>シンセイ</t>
    </rPh>
    <rPh sb="6" eb="7">
      <t>ガク</t>
    </rPh>
    <phoneticPr fontId="1"/>
  </si>
  <si>
    <t>２　提出書類</t>
    <rPh sb="2" eb="4">
      <t>テイシュツ</t>
    </rPh>
    <rPh sb="4" eb="6">
      <t>ショルイ</t>
    </rPh>
    <phoneticPr fontId="1"/>
  </si>
  <si>
    <t>１　収　入</t>
    <rPh sb="2" eb="3">
      <t>オサム</t>
    </rPh>
    <rPh sb="4" eb="5">
      <t>ニュウ</t>
    </rPh>
    <phoneticPr fontId="1"/>
  </si>
  <si>
    <t>２　支　出</t>
    <rPh sb="2" eb="3">
      <t>シ</t>
    </rPh>
    <rPh sb="4" eb="5">
      <t>デ</t>
    </rPh>
    <phoneticPr fontId="1"/>
  </si>
  <si>
    <t>大阪府補助金</t>
    <rPh sb="0" eb="3">
      <t>オオサカフ</t>
    </rPh>
    <rPh sb="3" eb="6">
      <t>ホジョキン</t>
    </rPh>
    <phoneticPr fontId="1"/>
  </si>
  <si>
    <t>事業者負担額</t>
    <rPh sb="0" eb="3">
      <t>ジギョウシャ</t>
    </rPh>
    <rPh sb="3" eb="5">
      <t>フタン</t>
    </rPh>
    <rPh sb="5" eb="6">
      <t>ガク</t>
    </rPh>
    <phoneticPr fontId="1"/>
  </si>
  <si>
    <t>計</t>
    <rPh sb="0" eb="1">
      <t>ケイ</t>
    </rPh>
    <phoneticPr fontId="1"/>
  </si>
  <si>
    <t>介護ロボット導入費</t>
    <rPh sb="0" eb="2">
      <t>カイゴ</t>
    </rPh>
    <rPh sb="6" eb="8">
      <t>ドウニュウ</t>
    </rPh>
    <rPh sb="8" eb="9">
      <t>ヒ</t>
    </rPh>
    <phoneticPr fontId="1"/>
  </si>
  <si>
    <t>通信環境整備費</t>
    <rPh sb="0" eb="2">
      <t>ツウシン</t>
    </rPh>
    <rPh sb="2" eb="4">
      <t>カンキョウ</t>
    </rPh>
    <rPh sb="4" eb="7">
      <t>セイビヒ</t>
    </rPh>
    <phoneticPr fontId="1"/>
  </si>
  <si>
    <t>円</t>
    <rPh sb="0" eb="1">
      <t>エン</t>
    </rPh>
    <phoneticPr fontId="1"/>
  </si>
  <si>
    <t>項　　目</t>
    <rPh sb="0" eb="1">
      <t>コウ</t>
    </rPh>
    <rPh sb="3" eb="4">
      <t>メ</t>
    </rPh>
    <phoneticPr fontId="1"/>
  </si>
  <si>
    <t>予　算　額</t>
    <rPh sb="0" eb="1">
      <t>ヨ</t>
    </rPh>
    <rPh sb="2" eb="3">
      <t>サン</t>
    </rPh>
    <rPh sb="4" eb="5">
      <t>ガク</t>
    </rPh>
    <phoneticPr fontId="1"/>
  </si>
  <si>
    <t>備　　考</t>
    <rPh sb="0" eb="1">
      <t>ビ</t>
    </rPh>
    <rPh sb="3" eb="4">
      <t>コウ</t>
    </rPh>
    <phoneticPr fontId="1"/>
  </si>
  <si>
    <t>〒</t>
    <phoneticPr fontId="1"/>
  </si>
  <si>
    <t>金</t>
    <rPh sb="0" eb="1">
      <t>キン</t>
    </rPh>
    <phoneticPr fontId="1"/>
  </si>
  <si>
    <t>　※性別は男性は「M」、女性は「F」と記載すること。</t>
    <rPh sb="2" eb="4">
      <t>セイベツ</t>
    </rPh>
    <rPh sb="5" eb="7">
      <t>ダンセイ</t>
    </rPh>
    <rPh sb="12" eb="14">
      <t>ジョセイ</t>
    </rPh>
    <rPh sb="19" eb="21">
      <t>キサイ</t>
    </rPh>
    <phoneticPr fontId="9"/>
  </si>
  <si>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9"/>
  </si>
  <si>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9"/>
  </si>
  <si>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</si>
  <si>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※役員の変更による報告の場合は、変更した者のみにつき記載すること。</t>
    <phoneticPr fontId="9"/>
  </si>
  <si>
    <t>　※役員数に応じ、適宜、行を追加すること。</t>
    <phoneticPr fontId="9"/>
  </si>
  <si>
    <t>日</t>
    <rPh sb="0" eb="1">
      <t>ヒ</t>
    </rPh>
    <phoneticPr fontId="9"/>
  </si>
  <si>
    <t>月</t>
    <rPh sb="0" eb="1">
      <t>ツキ</t>
    </rPh>
    <phoneticPr fontId="9"/>
  </si>
  <si>
    <t>年</t>
    <rPh sb="0" eb="1">
      <t>ネン</t>
    </rPh>
    <phoneticPr fontId="9"/>
  </si>
  <si>
    <t>元号</t>
    <rPh sb="0" eb="2">
      <t>ゲンゴウ</t>
    </rPh>
    <phoneticPr fontId="9"/>
  </si>
  <si>
    <t>漢字</t>
    <rPh sb="0" eb="2">
      <t>カンジ</t>
    </rPh>
    <phoneticPr fontId="9"/>
  </si>
  <si>
    <t>住所（所在地）</t>
    <rPh sb="0" eb="2">
      <t>ジュウショ</t>
    </rPh>
    <rPh sb="3" eb="6">
      <t>ショザイチ</t>
    </rPh>
    <phoneticPr fontId="9"/>
  </si>
  <si>
    <t>性別</t>
    <rPh sb="0" eb="2">
      <t>セイベツ</t>
    </rPh>
    <phoneticPr fontId="9"/>
  </si>
  <si>
    <t>生年月日</t>
    <rPh sb="0" eb="2">
      <t>セイネン</t>
    </rPh>
    <rPh sb="2" eb="4">
      <t>ガッピ</t>
    </rPh>
    <phoneticPr fontId="9"/>
  </si>
  <si>
    <t>氏名</t>
    <rPh sb="0" eb="2">
      <t>シメイ</t>
    </rPh>
    <phoneticPr fontId="9"/>
  </si>
  <si>
    <t>暴力団等審査情報</t>
    <phoneticPr fontId="9"/>
  </si>
  <si>
    <t>大阪府知事　様</t>
    <rPh sb="0" eb="3">
      <t>オオサカフ</t>
    </rPh>
    <rPh sb="3" eb="5">
      <t>チジ</t>
    </rPh>
    <rPh sb="6" eb="7">
      <t>サマ</t>
    </rPh>
    <phoneticPr fontId="1"/>
  </si>
  <si>
    <t>住所 （法人所在地）</t>
    <rPh sb="0" eb="2">
      <t>ジュウショ</t>
    </rPh>
    <rPh sb="4" eb="6">
      <t>ホウジン</t>
    </rPh>
    <rPh sb="6" eb="9">
      <t>ショザイチ</t>
    </rPh>
    <phoneticPr fontId="1"/>
  </si>
  <si>
    <t xml:space="preserve">  </t>
    <phoneticPr fontId="1"/>
  </si>
  <si>
    <t>法人名</t>
    <rPh sb="0" eb="2">
      <t>ホウジン</t>
    </rPh>
    <rPh sb="2" eb="3">
      <t>メイ</t>
    </rPh>
    <phoneticPr fontId="1"/>
  </si>
  <si>
    <t>令和　</t>
    <rPh sb="0" eb="2">
      <t>レイワ</t>
    </rPh>
    <phoneticPr fontId="1"/>
  </si>
  <si>
    <t>職　　名</t>
    <phoneticPr fontId="1"/>
  </si>
  <si>
    <t>氏　　名</t>
    <rPh sb="0" eb="1">
      <t>シ</t>
    </rPh>
    <rPh sb="3" eb="4">
      <t>メイ</t>
    </rPh>
    <phoneticPr fontId="1"/>
  </si>
  <si>
    <t>E‐mail</t>
    <phoneticPr fontId="1"/>
  </si>
  <si>
    <t>あり</t>
    <phoneticPr fontId="1"/>
  </si>
  <si>
    <t>なし</t>
    <phoneticPr fontId="1"/>
  </si>
  <si>
    <t>従前の介護職員等の人員体制</t>
    <phoneticPr fontId="1"/>
  </si>
  <si>
    <t>導入又は整備内容</t>
    <rPh sb="0" eb="2">
      <t>ドウニュウ</t>
    </rPh>
    <rPh sb="2" eb="3">
      <t>マタ</t>
    </rPh>
    <rPh sb="4" eb="6">
      <t>セイビ</t>
    </rPh>
    <rPh sb="6" eb="8">
      <t>ナイヨウ</t>
    </rPh>
    <phoneticPr fontId="1"/>
  </si>
  <si>
    <t>購入又はリース
の別</t>
    <rPh sb="0" eb="2">
      <t>コウニュウ</t>
    </rPh>
    <rPh sb="2" eb="3">
      <t>マタ</t>
    </rPh>
    <rPh sb="9" eb="10">
      <t>ベツ</t>
    </rPh>
    <phoneticPr fontId="1"/>
  </si>
  <si>
    <t>寄付金
その他の収入</t>
    <rPh sb="0" eb="3">
      <t>キフキン</t>
    </rPh>
    <rPh sb="6" eb="7">
      <t>タ</t>
    </rPh>
    <rPh sb="8" eb="10">
      <t>シュウニュウ</t>
    </rPh>
    <phoneticPr fontId="1"/>
  </si>
  <si>
    <t>【補助対象
経費】
A-B</t>
    <rPh sb="1" eb="3">
      <t>ホジョ</t>
    </rPh>
    <rPh sb="3" eb="5">
      <t>タイショウ</t>
    </rPh>
    <rPh sb="6" eb="8">
      <t>ケイヒ</t>
    </rPh>
    <phoneticPr fontId="1"/>
  </si>
  <si>
    <t>【所要額】
（EとFを
比較して
低い方
の額）</t>
    <rPh sb="1" eb="3">
      <t>ショヨウ</t>
    </rPh>
    <rPh sb="3" eb="4">
      <t>ガク</t>
    </rPh>
    <rPh sb="12" eb="14">
      <t>ヒカク</t>
    </rPh>
    <rPh sb="17" eb="18">
      <t>ヒク</t>
    </rPh>
    <rPh sb="19" eb="20">
      <t>ホウ</t>
    </rPh>
    <rPh sb="22" eb="23">
      <t>ガク</t>
    </rPh>
    <phoneticPr fontId="1"/>
  </si>
  <si>
    <t>施設名称</t>
    <rPh sb="0" eb="2">
      <t>シセツ</t>
    </rPh>
    <rPh sb="2" eb="4">
      <t>メイショウ</t>
    </rPh>
    <phoneticPr fontId="1"/>
  </si>
  <si>
    <t>A</t>
    <phoneticPr fontId="1"/>
  </si>
  <si>
    <t>B</t>
    <phoneticPr fontId="1"/>
  </si>
  <si>
    <t>C</t>
    <phoneticPr fontId="1"/>
  </si>
  <si>
    <t>D</t>
    <phoneticPr fontId="1"/>
  </si>
  <si>
    <t>E</t>
    <phoneticPr fontId="1"/>
  </si>
  <si>
    <t>F</t>
    <phoneticPr fontId="1"/>
  </si>
  <si>
    <t>G</t>
    <phoneticPr fontId="1"/>
  </si>
  <si>
    <t>合計額</t>
    <rPh sb="0" eb="2">
      <t>ゴウケイ</t>
    </rPh>
    <rPh sb="2" eb="3">
      <t>ガク</t>
    </rPh>
    <phoneticPr fontId="1"/>
  </si>
  <si>
    <t>【補助対象
経費
×
補助率】
（千円未満
切捨て）</t>
    <rPh sb="1" eb="3">
      <t>ホジョ</t>
    </rPh>
    <rPh sb="3" eb="5">
      <t>タイショウ</t>
    </rPh>
    <rPh sb="6" eb="8">
      <t>ケイヒ</t>
    </rPh>
    <rPh sb="11" eb="13">
      <t>ホジョ</t>
    </rPh>
    <rPh sb="13" eb="14">
      <t>リツ</t>
    </rPh>
    <rPh sb="17" eb="19">
      <t>センエン</t>
    </rPh>
    <rPh sb="19" eb="21">
      <t>ミマン</t>
    </rPh>
    <rPh sb="22" eb="23">
      <t>キ</t>
    </rPh>
    <rPh sb="23" eb="24">
      <t>ス</t>
    </rPh>
    <phoneticPr fontId="1"/>
  </si>
  <si>
    <t>様式第１号別紙 (5)</t>
    <phoneticPr fontId="1"/>
  </si>
  <si>
    <t>様式第１号別紙 (3)</t>
    <rPh sb="0" eb="2">
      <t>ヨウシキ</t>
    </rPh>
    <rPh sb="2" eb="3">
      <t>ダイ</t>
    </rPh>
    <rPh sb="4" eb="5">
      <t>ゴウ</t>
    </rPh>
    <rPh sb="5" eb="7">
      <t>ベッシ</t>
    </rPh>
    <phoneticPr fontId="1"/>
  </si>
  <si>
    <t>様式第１号別紙 (1)</t>
    <rPh sb="0" eb="2">
      <t>ヨウシキ</t>
    </rPh>
    <rPh sb="2" eb="3">
      <t>ダイ</t>
    </rPh>
    <rPh sb="4" eb="5">
      <t>ゴウ</t>
    </rPh>
    <rPh sb="5" eb="7">
      <t>ベッシ</t>
    </rPh>
    <phoneticPr fontId="1"/>
  </si>
  <si>
    <t>認知症対応型通所介護</t>
  </si>
  <si>
    <t>地域密着型通所介護</t>
  </si>
  <si>
    <t>定期巡回・随時対応型訪問介護看護</t>
  </si>
  <si>
    <t>通所リハビリテーション</t>
  </si>
  <si>
    <t>通所介護</t>
  </si>
  <si>
    <t>訪問リハビリテーション</t>
  </si>
  <si>
    <t>訪問看護</t>
  </si>
  <si>
    <t>訪問入浴介護</t>
  </si>
  <si>
    <t>訪問介護</t>
  </si>
  <si>
    <t>在宅系サービス</t>
  </si>
  <si>
    <t>地域密着型特定施設入居者生活介護</t>
  </si>
  <si>
    <t>認知症対応型共同生活介護</t>
  </si>
  <si>
    <t>看護小規模多機能型居宅介護</t>
  </si>
  <si>
    <t>小規模多機能型居宅介護</t>
  </si>
  <si>
    <t>特定施設入居者生活介護</t>
  </si>
  <si>
    <t>（単独型）　短期入所療養介護</t>
  </si>
  <si>
    <t>（単独型）　短期入所生活介護</t>
  </si>
  <si>
    <t>施設・居住系サービス</t>
  </si>
  <si>
    <t>見守り機器の導入に伴う通信環境整備</t>
  </si>
  <si>
    <t>介護業務支援</t>
  </si>
  <si>
    <t>コミュニケーション</t>
  </si>
  <si>
    <t>見守り</t>
  </si>
  <si>
    <t>排泄支援</t>
  </si>
  <si>
    <t>移動支援</t>
  </si>
  <si>
    <t>移乗介護　（非装着型）</t>
  </si>
  <si>
    <t>移乗介護　（装着型）</t>
  </si>
  <si>
    <t>① 見守りセンサー</t>
    <rPh sb="2" eb="4">
      <t>ミマモ</t>
    </rPh>
    <phoneticPr fontId="1"/>
  </si>
  <si>
    <t>② （ICT機器）インカム・スマホ等</t>
    <rPh sb="17" eb="18">
      <t>トウ</t>
    </rPh>
    <phoneticPr fontId="1"/>
  </si>
  <si>
    <t>製品名</t>
    <rPh sb="0" eb="3">
      <t>セイヒンメイ</t>
    </rPh>
    <phoneticPr fontId="1"/>
  </si>
  <si>
    <t>種類</t>
    <rPh sb="0" eb="2">
      <t>シュルイ</t>
    </rPh>
    <phoneticPr fontId="1"/>
  </si>
  <si>
    <t>住所 （法人所在地）</t>
    <phoneticPr fontId="9"/>
  </si>
  <si>
    <t>法       人      名</t>
    <phoneticPr fontId="1"/>
  </si>
  <si>
    <t>代表者  職 ・ 氏 名</t>
    <phoneticPr fontId="1"/>
  </si>
  <si>
    <t>サービス種別
（表２から）</t>
    <rPh sb="4" eb="6">
      <t>シュベツ</t>
    </rPh>
    <rPh sb="8" eb="9">
      <t>ヒョウ</t>
    </rPh>
    <phoneticPr fontId="1"/>
  </si>
  <si>
    <r>
      <t xml:space="preserve">種別
</t>
    </r>
    <r>
      <rPr>
        <sz val="10"/>
        <color theme="1"/>
        <rFont val="ＭＳ Ｐゴシック"/>
        <family val="3"/>
        <charset val="128"/>
        <scheme val="minor"/>
      </rPr>
      <t>（表１から）</t>
    </r>
    <rPh sb="0" eb="2">
      <t>シュベツ</t>
    </rPh>
    <rPh sb="4" eb="5">
      <t>ヒョウ</t>
    </rPh>
    <phoneticPr fontId="1"/>
  </si>
  <si>
    <r>
      <t xml:space="preserve">所在
</t>
    </r>
    <r>
      <rPr>
        <sz val="9"/>
        <color theme="1"/>
        <rFont val="ＭＳ Ｐゴシック"/>
        <family val="3"/>
        <charset val="128"/>
        <scheme val="minor"/>
      </rPr>
      <t>（府内市町村）</t>
    </r>
    <rPh sb="0" eb="2">
      <t>ショザイ</t>
    </rPh>
    <rPh sb="4" eb="6">
      <t>フナイ</t>
    </rPh>
    <rPh sb="6" eb="9">
      <t>シチョウソン</t>
    </rPh>
    <phoneticPr fontId="1"/>
  </si>
  <si>
    <t>様式第１号別紙 (2)</t>
    <rPh sb="0" eb="2">
      <t>ヨウシキ</t>
    </rPh>
    <rPh sb="2" eb="3">
      <t>ダイ</t>
    </rPh>
    <rPh sb="4" eb="5">
      <t>ゴウ</t>
    </rPh>
    <rPh sb="5" eb="7">
      <t>ベッシ</t>
    </rPh>
    <phoneticPr fontId="1"/>
  </si>
  <si>
    <t>水色のセルに入力すると、他の部分は自動で計算されます。</t>
    <rPh sb="0" eb="2">
      <t>ミズイロ</t>
    </rPh>
    <rPh sb="1" eb="2">
      <t>チュウスイ</t>
    </rPh>
    <rPh sb="6" eb="8">
      <t>ニュウリョク</t>
    </rPh>
    <rPh sb="12" eb="13">
      <t>ホカ</t>
    </rPh>
    <rPh sb="14" eb="16">
      <t>ブブン</t>
    </rPh>
    <rPh sb="17" eb="19">
      <t>ジドウ</t>
    </rPh>
    <rPh sb="20" eb="22">
      <t>ケイサン</t>
    </rPh>
    <phoneticPr fontId="1"/>
  </si>
  <si>
    <t>Ⓐ</t>
    <phoneticPr fontId="1"/>
  </si>
  <si>
    <t>Ⓑ</t>
    <phoneticPr fontId="1"/>
  </si>
  <si>
    <t>（注） ⒶとⒷの金額は同一とすること</t>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</si>
  <si>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</si>
  <si>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</si>
  <si>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</si>
  <si>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</si>
  <si>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</si>
  <si>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</si>
  <si>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</si>
  <si>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</si>
  <si>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法人（事業者)名　：</t>
    <rPh sb="0" eb="2">
      <t>ホウジン</t>
    </rPh>
    <rPh sb="3" eb="6">
      <t>ジギョウシャ</t>
    </rPh>
    <rPh sb="7" eb="8">
      <t>メイ</t>
    </rPh>
    <phoneticPr fontId="1"/>
  </si>
  <si>
    <t>（単位：円）</t>
    <rPh sb="1" eb="3">
      <t>タンイ</t>
    </rPh>
    <rPh sb="4" eb="5">
      <t>エン</t>
    </rPh>
    <phoneticPr fontId="1"/>
  </si>
  <si>
    <t>法人（事業者)名</t>
    <rPh sb="0" eb="2">
      <t>ホウジン</t>
    </rPh>
    <rPh sb="3" eb="6">
      <t>ジギョウシャ</t>
    </rPh>
    <rPh sb="7" eb="8">
      <t>メイ</t>
    </rPh>
    <phoneticPr fontId="1"/>
  </si>
  <si>
    <t>代表者 職 ・ 氏名</t>
    <rPh sb="0" eb="3">
      <t>ダイヒョウシャ</t>
    </rPh>
    <rPh sb="4" eb="5">
      <t>ショク</t>
    </rPh>
    <rPh sb="8" eb="10">
      <t>シメイ</t>
    </rPh>
    <phoneticPr fontId="1"/>
  </si>
  <si>
    <t>債権債務者（登録・変更）申請書</t>
    <rPh sb="0" eb="2">
      <t>サイケン</t>
    </rPh>
    <rPh sb="2" eb="4">
      <t>サイム</t>
    </rPh>
    <rPh sb="4" eb="5">
      <t>シャ</t>
    </rPh>
    <rPh sb="6" eb="8">
      <t>トウロク</t>
    </rPh>
    <rPh sb="9" eb="11">
      <t>ヘンコウ</t>
    </rPh>
    <rPh sb="12" eb="15">
      <t>シンセイショ</t>
    </rPh>
    <phoneticPr fontId="9"/>
  </si>
  <si>
    <t>大阪府知事　様</t>
    <rPh sb="0" eb="2">
      <t>オオサカ</t>
    </rPh>
    <rPh sb="3" eb="5">
      <t>チジ</t>
    </rPh>
    <rPh sb="6" eb="7">
      <t>サマ</t>
    </rPh>
    <phoneticPr fontId="9"/>
  </si>
  <si>
    <t>【法人情報】</t>
    <rPh sb="1" eb="3">
      <t>ホウジン</t>
    </rPh>
    <rPh sb="3" eb="5">
      <t>ジョウホウ</t>
    </rPh>
    <phoneticPr fontId="9"/>
  </si>
  <si>
    <t>法人名
（本店）</t>
    <rPh sb="0" eb="2">
      <t>ホウジン</t>
    </rPh>
    <rPh sb="2" eb="3">
      <t>メイ</t>
    </rPh>
    <rPh sb="6" eb="8">
      <t>ホンテン</t>
    </rPh>
    <phoneticPr fontId="9"/>
  </si>
  <si>
    <t>カナ</t>
    <phoneticPr fontId="9"/>
  </si>
  <si>
    <t>漢字</t>
    <rPh sb="0" eb="1">
      <t>カン</t>
    </rPh>
    <rPh sb="1" eb="2">
      <t>ジ</t>
    </rPh>
    <phoneticPr fontId="9"/>
  </si>
  <si>
    <t>法人名
（支店）</t>
    <rPh sb="0" eb="2">
      <t>ホウジン</t>
    </rPh>
    <rPh sb="2" eb="3">
      <t>メイ</t>
    </rPh>
    <rPh sb="6" eb="8">
      <t>シテン</t>
    </rPh>
    <phoneticPr fontId="9"/>
  </si>
  <si>
    <t>郵便番号</t>
    <rPh sb="0" eb="4">
      <t>ユウビンバンゴウ</t>
    </rPh>
    <phoneticPr fontId="9"/>
  </si>
  <si>
    <t>電話番号</t>
    <rPh sb="0" eb="2">
      <t>デンワ</t>
    </rPh>
    <rPh sb="2" eb="4">
      <t>バンゴウ</t>
    </rPh>
    <phoneticPr fontId="9"/>
  </si>
  <si>
    <t>住　　所</t>
    <rPh sb="0" eb="1">
      <t>ジュウ</t>
    </rPh>
    <rPh sb="3" eb="4">
      <t>ショ</t>
    </rPh>
    <phoneticPr fontId="9"/>
  </si>
  <si>
    <t>【口座情報】</t>
    <rPh sb="1" eb="3">
      <t>コウザ</t>
    </rPh>
    <rPh sb="3" eb="5">
      <t>ジョウホウ</t>
    </rPh>
    <phoneticPr fontId="9"/>
  </si>
  <si>
    <t>金融機関名</t>
    <rPh sb="0" eb="2">
      <t>キンユウ</t>
    </rPh>
    <rPh sb="2" eb="4">
      <t>キカン</t>
    </rPh>
    <rPh sb="4" eb="5">
      <t>メイ</t>
    </rPh>
    <phoneticPr fontId="9"/>
  </si>
  <si>
    <t>店</t>
    <rPh sb="0" eb="1">
      <t>ミセ</t>
    </rPh>
    <phoneticPr fontId="9"/>
  </si>
  <si>
    <t>預金種別</t>
    <rPh sb="0" eb="2">
      <t>ヨキン</t>
    </rPh>
    <rPh sb="2" eb="4">
      <t>シュベツ</t>
    </rPh>
    <phoneticPr fontId="9"/>
  </si>
  <si>
    <t>普　通</t>
    <rPh sb="0" eb="1">
      <t>ススム</t>
    </rPh>
    <rPh sb="2" eb="3">
      <t>ツウ</t>
    </rPh>
    <phoneticPr fontId="9"/>
  </si>
  <si>
    <t>口座番号</t>
    <rPh sb="0" eb="2">
      <t>コウザ</t>
    </rPh>
    <rPh sb="2" eb="4">
      <t>バンゴウ</t>
    </rPh>
    <phoneticPr fontId="9"/>
  </si>
  <si>
    <t>当　座</t>
    <phoneticPr fontId="9"/>
  </si>
  <si>
    <t>その他</t>
    <phoneticPr fontId="9"/>
  </si>
  <si>
    <t>口座名義人
（カナ）</t>
    <rPh sb="0" eb="2">
      <t>コウザ</t>
    </rPh>
    <rPh sb="2" eb="4">
      <t>メイギ</t>
    </rPh>
    <rPh sb="4" eb="5">
      <t>ニン</t>
    </rPh>
    <phoneticPr fontId="9"/>
  </si>
  <si>
    <t>台数</t>
    <rPh sb="0" eb="2">
      <t>ダイスウ</t>
    </rPh>
    <phoneticPr fontId="1"/>
  </si>
  <si>
    <t>③ 介護記録ソフトウェア</t>
    <rPh sb="2" eb="4">
      <t>カイゴ</t>
    </rPh>
    <rPh sb="4" eb="6">
      <t>キロク</t>
    </rPh>
    <phoneticPr fontId="1"/>
  </si>
  <si>
    <t>計画</t>
    <rPh sb="0" eb="2">
      <t>ケイカク</t>
    </rPh>
    <phoneticPr fontId="1"/>
  </si>
  <si>
    <t>入浴支援</t>
    <phoneticPr fontId="1"/>
  </si>
  <si>
    <t>提出書類チェックリスト 【交付申請用】</t>
    <rPh sb="0" eb="2">
      <t>テイシュツ</t>
    </rPh>
    <rPh sb="2" eb="4">
      <t>ショルイ</t>
    </rPh>
    <rPh sb="13" eb="15">
      <t>コウフ</t>
    </rPh>
    <rPh sb="15" eb="18">
      <t>シンセイヨウ</t>
    </rPh>
    <phoneticPr fontId="1"/>
  </si>
  <si>
    <t>法人名：</t>
  </si>
  <si>
    <t>＜作成上の注意＞</t>
    <rPh sb="1" eb="3">
      <t>サクセイ</t>
    </rPh>
    <rPh sb="3" eb="4">
      <t>ジョウ</t>
    </rPh>
    <rPh sb="5" eb="7">
      <t>チュウイ</t>
    </rPh>
    <phoneticPr fontId="1"/>
  </si>
  <si>
    <r>
      <t>＊ 交付申請書の表紙として本表を添付し、書類が整っているか確認の上、チェックすること。
   （</t>
    </r>
    <r>
      <rPr>
        <b/>
        <sz val="11"/>
        <color rgb="FFFF0000"/>
        <rFont val="ＭＳ Ｐゴシック"/>
        <family val="3"/>
        <charset val="128"/>
        <scheme val="minor"/>
      </rPr>
      <t>チェックボックス内でクリックすると「レ」が入ります。</t>
    </r>
    <r>
      <rPr>
        <sz val="11"/>
        <color theme="1"/>
        <rFont val="ＭＳ Ｐゴシック"/>
        <family val="2"/>
        <charset val="128"/>
        <scheme val="minor"/>
      </rPr>
      <t>）</t>
    </r>
    <rPh sb="2" eb="4">
      <t>コウフ</t>
    </rPh>
    <rPh sb="4" eb="6">
      <t>シンセイ</t>
    </rPh>
    <rPh sb="6" eb="7">
      <t>ショ</t>
    </rPh>
    <rPh sb="8" eb="10">
      <t>ヒョウシ</t>
    </rPh>
    <rPh sb="13" eb="14">
      <t>ホン</t>
    </rPh>
    <rPh sb="14" eb="15">
      <t>ヒョウ</t>
    </rPh>
    <rPh sb="16" eb="18">
      <t>テンプ</t>
    </rPh>
    <rPh sb="20" eb="22">
      <t>ショルイ</t>
    </rPh>
    <rPh sb="23" eb="24">
      <t>トトノ</t>
    </rPh>
    <rPh sb="29" eb="31">
      <t>カクニン</t>
    </rPh>
    <rPh sb="32" eb="33">
      <t>ウエ</t>
    </rPh>
    <rPh sb="56" eb="57">
      <t>ナイ</t>
    </rPh>
    <rPh sb="69" eb="70">
      <t>ハイ</t>
    </rPh>
    <phoneticPr fontId="1"/>
  </si>
  <si>
    <t>＊ 書類一式は１事業者（法人）につき１部提出すること。</t>
    <rPh sb="2" eb="4">
      <t>ショルイ</t>
    </rPh>
    <rPh sb="4" eb="5">
      <t>１</t>
    </rPh>
    <rPh sb="5" eb="6">
      <t>シキ</t>
    </rPh>
    <rPh sb="8" eb="11">
      <t>ジギョウシャ</t>
    </rPh>
    <rPh sb="12" eb="14">
      <t>ホウジン</t>
    </rPh>
    <rPh sb="19" eb="20">
      <t>ブ</t>
    </rPh>
    <rPh sb="20" eb="22">
      <t>テイシュツ</t>
    </rPh>
    <phoneticPr fontId="1"/>
  </si>
  <si>
    <t>＊ 様式指定の書類はＡ4版とすること</t>
    <rPh sb="2" eb="4">
      <t>ヨウシキ</t>
    </rPh>
    <rPh sb="4" eb="6">
      <t>シテイ</t>
    </rPh>
    <rPh sb="7" eb="9">
      <t>ショルイ</t>
    </rPh>
    <rPh sb="12" eb="13">
      <t>バン</t>
    </rPh>
    <phoneticPr fontId="1"/>
  </si>
  <si>
    <t>＊ 書類はフラットファイルに綴じること。</t>
    <rPh sb="2" eb="4">
      <t>ショルイ</t>
    </rPh>
    <rPh sb="14" eb="15">
      <t>ツヅ</t>
    </rPh>
    <phoneticPr fontId="1"/>
  </si>
  <si>
    <t>抽選結果</t>
    <rPh sb="0" eb="2">
      <t>チュウセン</t>
    </rPh>
    <rPh sb="2" eb="4">
      <t>ケッカ</t>
    </rPh>
    <phoneticPr fontId="1"/>
  </si>
  <si>
    <r>
      <t>・提出書類の「番号」のインデックス、タグ等は</t>
    </r>
    <r>
      <rPr>
        <u/>
        <sz val="11"/>
        <color theme="1"/>
        <rFont val="ＭＳ Ｐゴシック"/>
        <family val="3"/>
        <charset val="128"/>
        <scheme val="minor"/>
      </rPr>
      <t>不要</t>
    </r>
    <r>
      <rPr>
        <sz val="11"/>
        <color theme="1"/>
        <rFont val="ＭＳ Ｐゴシック"/>
        <family val="2"/>
        <charset val="128"/>
        <scheme val="minor"/>
      </rPr>
      <t>。</t>
    </r>
    <rPh sb="1" eb="3">
      <t>テイシュツ</t>
    </rPh>
    <rPh sb="3" eb="5">
      <t>ショルイ</t>
    </rPh>
    <rPh sb="7" eb="9">
      <t>バンゴウ</t>
    </rPh>
    <phoneticPr fontId="1"/>
  </si>
  <si>
    <t>順位</t>
    <rPh sb="0" eb="2">
      <t>ジュンイ</t>
    </rPh>
    <phoneticPr fontId="1"/>
  </si>
  <si>
    <r>
      <t>・表紙、背表紙に法人名等の記載（又はラベル）は</t>
    </r>
    <r>
      <rPr>
        <u/>
        <sz val="11"/>
        <color theme="1"/>
        <rFont val="ＭＳ Ｐゴシック"/>
        <family val="3"/>
        <charset val="128"/>
        <scheme val="minor"/>
      </rPr>
      <t>不要</t>
    </r>
    <r>
      <rPr>
        <sz val="11"/>
        <color theme="1"/>
        <rFont val="ＭＳ Ｐゴシック"/>
        <family val="2"/>
        <charset val="128"/>
        <scheme val="minor"/>
      </rPr>
      <t>。</t>
    </r>
    <rPh sb="13" eb="15">
      <t>キサイ</t>
    </rPh>
    <rPh sb="16" eb="17">
      <t>マタ</t>
    </rPh>
    <phoneticPr fontId="1"/>
  </si>
  <si>
    <t>チェック</t>
    <phoneticPr fontId="1"/>
  </si>
  <si>
    <t>番号
（順番）</t>
    <rPh sb="0" eb="2">
      <t>バンゴウ</t>
    </rPh>
    <rPh sb="4" eb="6">
      <t>ジュンバン</t>
    </rPh>
    <phoneticPr fontId="1"/>
  </si>
  <si>
    <t>提　　出　　書　　類</t>
    <rPh sb="0" eb="1">
      <t>テイ</t>
    </rPh>
    <rPh sb="3" eb="4">
      <t>デ</t>
    </rPh>
    <rPh sb="6" eb="7">
      <t>ショ</t>
    </rPh>
    <rPh sb="9" eb="10">
      <t>タグイ</t>
    </rPh>
    <phoneticPr fontId="1"/>
  </si>
  <si>
    <r>
      <t>見積書の写し　</t>
    </r>
    <r>
      <rPr>
        <b/>
        <sz val="11"/>
        <color rgb="FFFF0000"/>
        <rFont val="ＭＳ Ｐゴシック"/>
        <family val="3"/>
        <charset val="128"/>
        <scheme val="minor"/>
      </rPr>
      <t>（「一式」表示は原則不可。）</t>
    </r>
    <r>
      <rPr>
        <sz val="11"/>
        <color theme="1"/>
        <rFont val="ＭＳ Ｐゴシック"/>
        <family val="2"/>
        <charset val="128"/>
        <scheme val="minor"/>
      </rPr>
      <t xml:space="preserve">
  </t>
    </r>
    <r>
      <rPr>
        <sz val="10"/>
        <color theme="1"/>
        <rFont val="ＭＳ Ｐゴシック"/>
        <family val="3"/>
        <charset val="128"/>
        <scheme val="minor"/>
      </rPr>
      <t>※補助対象経費 （機器の導入費用，または通信環境整備の経費） が分かるもの
  ※補助対象外項目に関しては各項目の余白等に「対象外」と記入すること。</t>
    </r>
    <rPh sb="0" eb="2">
      <t>ミツ</t>
    </rPh>
    <rPh sb="2" eb="3">
      <t>ショ</t>
    </rPh>
    <rPh sb="4" eb="5">
      <t>ウツ</t>
    </rPh>
    <rPh sb="9" eb="11">
      <t>イッシキ</t>
    </rPh>
    <rPh sb="12" eb="14">
      <t>ヒョウジ</t>
    </rPh>
    <rPh sb="15" eb="17">
      <t>ゲンソク</t>
    </rPh>
    <rPh sb="17" eb="19">
      <t>フカ</t>
    </rPh>
    <rPh sb="25" eb="27">
      <t>ホジョ</t>
    </rPh>
    <rPh sb="27" eb="29">
      <t>タイショウ</t>
    </rPh>
    <rPh sb="29" eb="31">
      <t>ケイヒ</t>
    </rPh>
    <rPh sb="56" eb="57">
      <t>ワ</t>
    </rPh>
    <rPh sb="65" eb="67">
      <t>ホジョ</t>
    </rPh>
    <rPh sb="67" eb="69">
      <t>タイショウ</t>
    </rPh>
    <rPh sb="69" eb="70">
      <t>ガイ</t>
    </rPh>
    <rPh sb="70" eb="72">
      <t>コウモク</t>
    </rPh>
    <rPh sb="73" eb="74">
      <t>カン</t>
    </rPh>
    <rPh sb="77" eb="78">
      <t>カク</t>
    </rPh>
    <rPh sb="78" eb="80">
      <t>コウモク</t>
    </rPh>
    <rPh sb="81" eb="83">
      <t>ヨハク</t>
    </rPh>
    <rPh sb="83" eb="84">
      <t>トウ</t>
    </rPh>
    <rPh sb="86" eb="88">
      <t>タイショウ</t>
    </rPh>
    <rPh sb="88" eb="89">
      <t>ガイ</t>
    </rPh>
    <rPh sb="91" eb="93">
      <t>キニュウ</t>
    </rPh>
    <phoneticPr fontId="1"/>
  </si>
  <si>
    <t>＊介護ロボットの場合：</t>
    <phoneticPr fontId="1"/>
  </si>
  <si>
    <t xml:space="preserve">　    </t>
    <phoneticPr fontId="1"/>
  </si>
  <si>
    <t>＊通信環境整備の場合：</t>
    <phoneticPr fontId="1"/>
  </si>
  <si>
    <t>　</t>
    <phoneticPr fontId="1"/>
  </si>
  <si>
    <t>　　　　　　　　　　　　　　　　　　　</t>
    <phoneticPr fontId="1"/>
  </si>
  <si>
    <r>
      <t xml:space="preserve">指定通知書・許可通知書の写し
  </t>
    </r>
    <r>
      <rPr>
        <sz val="10"/>
        <color theme="1"/>
        <rFont val="ＭＳ Ｐゴシック"/>
        <family val="3"/>
        <charset val="128"/>
        <scheme val="minor"/>
      </rPr>
      <t>※府又は市町村から交付されている「有効期間内」のもの</t>
    </r>
    <r>
      <rPr>
        <b/>
        <sz val="10"/>
        <color rgb="FFFF0000"/>
        <rFont val="ＭＳ Ｐゴシック"/>
        <family val="3"/>
        <charset val="128"/>
        <scheme val="minor"/>
      </rPr>
      <t>（更新通知書でも可）</t>
    </r>
    <rPh sb="0" eb="2">
      <t>シテイ</t>
    </rPh>
    <rPh sb="2" eb="5">
      <t>ツウチショ</t>
    </rPh>
    <rPh sb="6" eb="8">
      <t>キョカ</t>
    </rPh>
    <rPh sb="8" eb="11">
      <t>ツウチショ</t>
    </rPh>
    <rPh sb="12" eb="13">
      <t>ウツ</t>
    </rPh>
    <rPh sb="18" eb="19">
      <t>フ</t>
    </rPh>
    <rPh sb="19" eb="20">
      <t>マタ</t>
    </rPh>
    <rPh sb="21" eb="24">
      <t>シチョウソン</t>
    </rPh>
    <rPh sb="26" eb="28">
      <t>コウフ</t>
    </rPh>
    <rPh sb="34" eb="36">
      <t>ユウコウ</t>
    </rPh>
    <rPh sb="36" eb="39">
      <t>キカンナイ</t>
    </rPh>
    <rPh sb="44" eb="46">
      <t>コウシン</t>
    </rPh>
    <rPh sb="46" eb="49">
      <t>ツウチショ</t>
    </rPh>
    <rPh sb="51" eb="52">
      <t>カ</t>
    </rPh>
    <phoneticPr fontId="1"/>
  </si>
  <si>
    <t xml:space="preserve">　　　　　　　　　　　　　　　　　　　 </t>
    <phoneticPr fontId="1"/>
  </si>
  <si>
    <r>
      <t xml:space="preserve">現在事項全部証明書（原本）
  </t>
    </r>
    <r>
      <rPr>
        <sz val="10"/>
        <color theme="1"/>
        <rFont val="ＭＳ Ｐゴシック"/>
        <family val="3"/>
        <charset val="128"/>
        <scheme val="minor"/>
      </rPr>
      <t>※</t>
    </r>
    <r>
      <rPr>
        <b/>
        <sz val="10"/>
        <color rgb="FFFF0000"/>
        <rFont val="ＭＳ Ｐゴシック"/>
        <family val="3"/>
        <charset val="128"/>
        <scheme val="minor"/>
      </rPr>
      <t>発行３か月以内</t>
    </r>
    <r>
      <rPr>
        <sz val="10"/>
        <color theme="1"/>
        <rFont val="ＭＳ Ｐゴシック"/>
        <family val="3"/>
        <charset val="128"/>
        <scheme val="minor"/>
      </rPr>
      <t>、提出日において最新のもの</t>
    </r>
    <rPh sb="0" eb="2">
      <t>ゲンザイ</t>
    </rPh>
    <rPh sb="2" eb="4">
      <t>ジコウ</t>
    </rPh>
    <rPh sb="4" eb="6">
      <t>ゼンブ</t>
    </rPh>
    <rPh sb="6" eb="9">
      <t>ショウメイショ</t>
    </rPh>
    <rPh sb="10" eb="12">
      <t>ゲンポン</t>
    </rPh>
    <rPh sb="17" eb="19">
      <t>ハッコウ</t>
    </rPh>
    <rPh sb="21" eb="22">
      <t>ゲツ</t>
    </rPh>
    <rPh sb="22" eb="24">
      <t>イナイ</t>
    </rPh>
    <rPh sb="25" eb="27">
      <t>テイシュツ</t>
    </rPh>
    <rPh sb="27" eb="28">
      <t>ビ</t>
    </rPh>
    <rPh sb="32" eb="34">
      <t>サイシン</t>
    </rPh>
    <phoneticPr fontId="1"/>
  </si>
  <si>
    <t>　　　　　　　　　　　　</t>
    <phoneticPr fontId="1"/>
  </si>
  <si>
    <t>―</t>
    <phoneticPr fontId="1"/>
  </si>
  <si>
    <t>様式第１号別紙 (4)</t>
    <phoneticPr fontId="59"/>
  </si>
  <si>
    <t>要件確認申立書</t>
  </si>
  <si>
    <t>大阪府知事 様</t>
    <phoneticPr fontId="59"/>
  </si>
  <si>
    <t>記</t>
  </si>
  <si>
    <r>
      <t>※各項目を確認し、</t>
    </r>
    <r>
      <rPr>
        <b/>
        <sz val="12"/>
        <rFont val="ＭＳ ゴシック"/>
        <family val="3"/>
        <charset val="128"/>
      </rPr>
      <t>はい・いいえのどちらかに〇をつけてください。</t>
    </r>
    <phoneticPr fontId="59"/>
  </si>
  <si>
    <t>はい</t>
    <phoneticPr fontId="59"/>
  </si>
  <si>
    <t>いいえ</t>
    <phoneticPr fontId="59"/>
  </si>
  <si>
    <t>暴力団又は暴力団員であることを知りながらこれを不当に利用するなどしている。</t>
    <phoneticPr fontId="59"/>
  </si>
  <si>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るかを問わず、営業所、事務所その他の組織（以下「営業所等」という。）の業務を統
  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59"/>
  </si>
  <si>
    <t>法人にあっては罰金の刑、個人にあっては禁錮以上の刑に処せられ、その執行
を終わり、又はその執行を受けることがなくなった日から１年を経過しない者
である。</t>
    <phoneticPr fontId="59"/>
  </si>
  <si>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59"/>
  </si>
  <si>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59"/>
  </si>
  <si>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59"/>
  </si>
  <si>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59"/>
  </si>
  <si>
    <t>法       人      名</t>
    <phoneticPr fontId="59"/>
  </si>
  <si>
    <t>代表者  職 ・ 氏 名</t>
    <phoneticPr fontId="59"/>
  </si>
  <si>
    <t>暴力団等審査情報を、大阪府暴力団排除条例第２６条に基づき、大阪府警察本
部に提供することに同意する。</t>
    <phoneticPr fontId="59"/>
  </si>
  <si>
    <t>T　E　L</t>
  </si>
  <si>
    <t>定員数
（人）</t>
    <rPh sb="0" eb="2">
      <t>テイイン</t>
    </rPh>
    <rPh sb="2" eb="3">
      <t>スウ</t>
    </rPh>
    <rPh sb="5" eb="6">
      <t>ニン</t>
    </rPh>
    <phoneticPr fontId="1"/>
  </si>
  <si>
    <t>所在地
（市町村名）</t>
    <rPh sb="0" eb="2">
      <t>ショザイ</t>
    </rPh>
    <rPh sb="2" eb="3">
      <t>チ</t>
    </rPh>
    <rPh sb="5" eb="8">
      <t>シチョウソン</t>
    </rPh>
    <rPh sb="8" eb="9">
      <t>メイ</t>
    </rPh>
    <phoneticPr fontId="1"/>
  </si>
  <si>
    <t>サービス種別
（表２の番号）</t>
    <rPh sb="4" eb="6">
      <t>シュベツ</t>
    </rPh>
    <rPh sb="8" eb="9">
      <t>ヒョウ</t>
    </rPh>
    <rPh sb="11" eb="13">
      <t>バンゴウ</t>
    </rPh>
    <phoneticPr fontId="1"/>
  </si>
  <si>
    <r>
      <t>●</t>
    </r>
    <r>
      <rPr>
        <b/>
        <sz val="11"/>
        <color rgb="FFFF0000"/>
        <rFont val="ＭＳ Ｐゴシック"/>
        <family val="3"/>
        <charset val="128"/>
        <scheme val="minor"/>
      </rPr>
      <t>介護ロボット</t>
    </r>
    <r>
      <rPr>
        <b/>
        <sz val="11"/>
        <color theme="1"/>
        <rFont val="ＭＳ Ｐゴシック"/>
        <family val="3"/>
        <charset val="128"/>
        <scheme val="minor"/>
      </rPr>
      <t>導入計画●</t>
    </r>
    <rPh sb="1" eb="3">
      <t>カイゴ</t>
    </rPh>
    <rPh sb="7" eb="9">
      <t>ドウニュウ</t>
    </rPh>
    <rPh sb="9" eb="11">
      <t>ケイカク</t>
    </rPh>
    <phoneticPr fontId="1"/>
  </si>
  <si>
    <t>⇑  該当するものをプルダウンで選択してください ⇑</t>
    <phoneticPr fontId="1"/>
  </si>
  <si>
    <t>施設ごと、計画ごとに作成してください。</t>
    <rPh sb="10" eb="12">
      <t>サクセイ</t>
    </rPh>
    <phoneticPr fontId="1"/>
  </si>
  <si>
    <t>メーカー名</t>
    <rPh sb="4" eb="5">
      <t>メイ</t>
    </rPh>
    <phoneticPr fontId="1"/>
  </si>
  <si>
    <t>★ 「見守り機器の導入に伴う通信環境整備」の内容</t>
    <rPh sb="3" eb="5">
      <t>ミマモ</t>
    </rPh>
    <rPh sb="6" eb="8">
      <t>キキ</t>
    </rPh>
    <rPh sb="22" eb="24">
      <t>ナイヨウ</t>
    </rPh>
    <phoneticPr fontId="1"/>
  </si>
  <si>
    <t>【１．介護ロボット導入に向けての課題分析】</t>
    <rPh sb="12" eb="13">
      <t>ム</t>
    </rPh>
    <rPh sb="16" eb="18">
      <t>カダイ</t>
    </rPh>
    <rPh sb="18" eb="20">
      <t>ブンセキ</t>
    </rPh>
    <phoneticPr fontId="1"/>
  </si>
  <si>
    <t>使用状況報告書作成</t>
    <rPh sb="0" eb="2">
      <t>シヨウ</t>
    </rPh>
    <rPh sb="2" eb="4">
      <t>ジョウキョウ</t>
    </rPh>
    <rPh sb="4" eb="7">
      <t>ホウコクショ</t>
    </rPh>
    <rPh sb="7" eb="9">
      <t>サクセイ</t>
    </rPh>
    <phoneticPr fontId="1"/>
  </si>
  <si>
    <t>導入計画書作成
（法人担当者）</t>
    <rPh sb="0" eb="2">
      <t>ドウニュウ</t>
    </rPh>
    <rPh sb="2" eb="5">
      <t>ケイカクショ</t>
    </rPh>
    <rPh sb="5" eb="7">
      <t>サクセイ</t>
    </rPh>
    <rPh sb="9" eb="11">
      <t>ホウジン</t>
    </rPh>
    <rPh sb="11" eb="14">
      <t>タントウシャ</t>
    </rPh>
    <phoneticPr fontId="1"/>
  </si>
  <si>
    <t>●担当者●</t>
    <rPh sb="1" eb="4">
      <t>タントウシャ</t>
    </rPh>
    <phoneticPr fontId="1"/>
  </si>
  <si>
    <t>ｶﾅ (半角)</t>
    <rPh sb="4" eb="6">
      <t>ハンカク</t>
    </rPh>
    <phoneticPr fontId="9"/>
  </si>
  <si>
    <t>【１．見守り機器導入に伴う通信環境整備について（課題分析）】</t>
    <rPh sb="3" eb="5">
      <t>ミマモ</t>
    </rPh>
    <rPh sb="6" eb="8">
      <t>キキ</t>
    </rPh>
    <rPh sb="8" eb="10">
      <t>ドウニュウ</t>
    </rPh>
    <rPh sb="11" eb="12">
      <t>トモナ</t>
    </rPh>
    <rPh sb="13" eb="15">
      <t>ツウシン</t>
    </rPh>
    <rPh sb="15" eb="17">
      <t>カンキョウ</t>
    </rPh>
    <rPh sb="17" eb="19">
      <t>セイビ</t>
    </rPh>
    <rPh sb="24" eb="26">
      <t>カダイ</t>
    </rPh>
    <rPh sb="26" eb="28">
      <t>ブンセキ</t>
    </rPh>
    <phoneticPr fontId="1"/>
  </si>
  <si>
    <r>
      <t>通帳の写し （「表紙」</t>
    </r>
    <r>
      <rPr>
        <b/>
        <sz val="11"/>
        <color rgb="FFFF0000"/>
        <rFont val="ＭＳ Ｐゴシック"/>
        <family val="3"/>
        <charset val="128"/>
        <scheme val="minor"/>
      </rPr>
      <t>及び</t>
    </r>
    <r>
      <rPr>
        <sz val="11"/>
        <color theme="1"/>
        <rFont val="ＭＳ Ｐゴシック"/>
        <family val="2"/>
        <charset val="128"/>
        <scheme val="minor"/>
      </rPr>
      <t xml:space="preserve">「支店名・届け出印のあるページ」）
   </t>
    </r>
    <r>
      <rPr>
        <sz val="10"/>
        <color theme="1"/>
        <rFont val="ＭＳ Ｐゴシック"/>
        <family val="3"/>
        <charset val="128"/>
        <scheme val="minor"/>
      </rPr>
      <t>※</t>
    </r>
    <r>
      <rPr>
        <u/>
        <sz val="10"/>
        <color theme="1"/>
        <rFont val="ＭＳ Ｐゴシック"/>
        <family val="3"/>
        <charset val="128"/>
        <scheme val="minor"/>
      </rPr>
      <t>過去に登録済みであっても、通帳の写しは必ず添付すること</t>
    </r>
    <r>
      <rPr>
        <sz val="11"/>
        <color theme="1"/>
        <rFont val="ＭＳ Ｐゴシック"/>
        <family val="2"/>
        <charset val="128"/>
        <scheme val="minor"/>
      </rPr>
      <t xml:space="preserve">
債権債務者（登録・変更）申請書  （様式第１号別紙(6)）
   </t>
    </r>
    <r>
      <rPr>
        <sz val="10"/>
        <color theme="1"/>
        <rFont val="ＭＳ Ｐゴシック"/>
        <family val="3"/>
        <charset val="128"/>
        <scheme val="minor"/>
      </rPr>
      <t>※ 過去に登録した場合は不要だが、振込口座が異なる場合は提出が必要</t>
    </r>
    <phoneticPr fontId="1"/>
  </si>
  <si>
    <t>暴力団等審査情報  （様式第１号別紙(5)）</t>
    <rPh sb="0" eb="3">
      <t>ボウリョクダン</t>
    </rPh>
    <rPh sb="3" eb="4">
      <t>トウ</t>
    </rPh>
    <rPh sb="4" eb="6">
      <t>シンサ</t>
    </rPh>
    <rPh sb="6" eb="8">
      <t>ジョウホウ</t>
    </rPh>
    <phoneticPr fontId="1"/>
  </si>
  <si>
    <t>要件確認申立書  （様式第１号別紙(4)）</t>
    <rPh sb="0" eb="2">
      <t>ヨウケン</t>
    </rPh>
    <rPh sb="2" eb="4">
      <t>カクニン</t>
    </rPh>
    <rPh sb="4" eb="5">
      <t>モウ</t>
    </rPh>
    <rPh sb="5" eb="6">
      <t>タ</t>
    </rPh>
    <rPh sb="6" eb="7">
      <t>ショ</t>
    </rPh>
    <phoneticPr fontId="1"/>
  </si>
  <si>
    <t>交付申請書  （様式第１号）
  ※法人として１枚</t>
    <rPh sb="0" eb="2">
      <t>コウフ</t>
    </rPh>
    <rPh sb="2" eb="4">
      <t>シンセイ</t>
    </rPh>
    <rPh sb="4" eb="5">
      <t>ショ</t>
    </rPh>
    <rPh sb="8" eb="10">
      <t>ヨウシキ</t>
    </rPh>
    <rPh sb="10" eb="11">
      <t>ダイ</t>
    </rPh>
    <rPh sb="12" eb="13">
      <t>ゴウ</t>
    </rPh>
    <rPh sb="18" eb="20">
      <t>ホウジン</t>
    </rPh>
    <rPh sb="24" eb="25">
      <t>マイ</t>
    </rPh>
    <phoneticPr fontId="1"/>
  </si>
  <si>
    <r>
      <t xml:space="preserve">導入計画書  （様式第１号別紙(1)）
  </t>
    </r>
    <r>
      <rPr>
        <sz val="10"/>
        <color theme="1"/>
        <rFont val="ＭＳ Ｐゴシック"/>
        <family val="3"/>
        <charset val="128"/>
        <scheme val="minor"/>
      </rPr>
      <t xml:space="preserve">※法人の担当者連絡先を記載
</t>
    </r>
    <r>
      <rPr>
        <sz val="10"/>
        <color theme="1"/>
        <rFont val="ＭＳ Ｐゴシック"/>
        <family val="2"/>
        <charset val="128"/>
        <scheme val="minor"/>
      </rPr>
      <t xml:space="preserve">  </t>
    </r>
    <r>
      <rPr>
        <sz val="10"/>
        <color theme="1"/>
        <rFont val="ＭＳ Ｐゴシック"/>
        <family val="3"/>
        <charset val="128"/>
        <scheme val="minor"/>
      </rPr>
      <t>※１計画につき１枚（両面）。計画が複数ある場合は計画数分作成してください。</t>
    </r>
    <rPh sb="0" eb="2">
      <t>ドウニュウ</t>
    </rPh>
    <rPh sb="2" eb="4">
      <t>ケイカク</t>
    </rPh>
    <rPh sb="4" eb="5">
      <t>ショ</t>
    </rPh>
    <rPh sb="8" eb="10">
      <t>ヨウシキ</t>
    </rPh>
    <rPh sb="10" eb="11">
      <t>ダイ</t>
    </rPh>
    <rPh sb="12" eb="13">
      <t>ゴウ</t>
    </rPh>
    <rPh sb="13" eb="15">
      <t>ベッシ</t>
    </rPh>
    <rPh sb="23" eb="25">
      <t>ホウジン</t>
    </rPh>
    <rPh sb="26" eb="29">
      <t>タントウシャ</t>
    </rPh>
    <rPh sb="29" eb="32">
      <t>レンラクサキ</t>
    </rPh>
    <rPh sb="33" eb="35">
      <t>キサイ</t>
    </rPh>
    <rPh sb="40" eb="42">
      <t>ケイカク</t>
    </rPh>
    <rPh sb="46" eb="47">
      <t>マイ</t>
    </rPh>
    <rPh sb="48" eb="50">
      <t>リョウメン</t>
    </rPh>
    <rPh sb="52" eb="54">
      <t>ケイカク</t>
    </rPh>
    <rPh sb="55" eb="57">
      <t>フクスウ</t>
    </rPh>
    <rPh sb="59" eb="61">
      <t>バアイ</t>
    </rPh>
    <rPh sb="62" eb="65">
      <t>ケイカクスウ</t>
    </rPh>
    <rPh sb="65" eb="66">
      <t>ブン</t>
    </rPh>
    <rPh sb="66" eb="68">
      <t>サクセイ</t>
    </rPh>
    <phoneticPr fontId="1"/>
  </si>
  <si>
    <t>所要額調書  （様式第１号別紙(2)） 　
  ※エントリー時に入力いただいた計画の順に記載してください。</t>
    <rPh sb="0" eb="2">
      <t>ショヨウ</t>
    </rPh>
    <rPh sb="2" eb="3">
      <t>ガク</t>
    </rPh>
    <rPh sb="3" eb="5">
      <t>チョウショ</t>
    </rPh>
    <rPh sb="8" eb="10">
      <t>ヨウシキ</t>
    </rPh>
    <rPh sb="10" eb="11">
      <t>ダイ</t>
    </rPh>
    <rPh sb="12" eb="13">
      <t>ゴウ</t>
    </rPh>
    <rPh sb="13" eb="15">
      <t>ベッシ</t>
    </rPh>
    <rPh sb="30" eb="31">
      <t>ジ</t>
    </rPh>
    <rPh sb="32" eb="34">
      <t>ニュウリョク</t>
    </rPh>
    <rPh sb="39" eb="41">
      <t>ケイカク</t>
    </rPh>
    <rPh sb="42" eb="43">
      <t>ジュン</t>
    </rPh>
    <rPh sb="44" eb="46">
      <t>キサイ</t>
    </rPh>
    <phoneticPr fontId="1"/>
  </si>
  <si>
    <t>補助事業に係る収支予算書の抄本  （様式第１号別紙(3)）</t>
    <rPh sb="0" eb="2">
      <t>ホジョ</t>
    </rPh>
    <rPh sb="2" eb="4">
      <t>ジギョウ</t>
    </rPh>
    <rPh sb="5" eb="6">
      <t>カカ</t>
    </rPh>
    <rPh sb="7" eb="9">
      <t>シュウシ</t>
    </rPh>
    <rPh sb="9" eb="12">
      <t>ヨサンショ</t>
    </rPh>
    <rPh sb="13" eb="15">
      <t>ショウホン</t>
    </rPh>
    <rPh sb="18" eb="20">
      <t>ヨウシキ</t>
    </rPh>
    <rPh sb="20" eb="21">
      <t>ダイ</t>
    </rPh>
    <rPh sb="22" eb="23">
      <t>ゴウ</t>
    </rPh>
    <rPh sb="23" eb="25">
      <t>ベッシ</t>
    </rPh>
    <phoneticPr fontId="1"/>
  </si>
  <si>
    <t>日勤</t>
    <rPh sb="0" eb="2">
      <t>ニッキン</t>
    </rPh>
    <phoneticPr fontId="1"/>
  </si>
  <si>
    <t>利用者</t>
    <rPh sb="0" eb="3">
      <t>リヨウシャ</t>
    </rPh>
    <phoneticPr fontId="1"/>
  </si>
  <si>
    <t>夜勤</t>
    <rPh sb="0" eb="2">
      <t>ヤキン</t>
    </rPh>
    <phoneticPr fontId="1"/>
  </si>
  <si>
    <t>人　</t>
    <rPh sb="0" eb="1">
      <t>ニン</t>
    </rPh>
    <phoneticPr fontId="1"/>
  </si>
  <si>
    <t>1.法人について</t>
    <rPh sb="2" eb="4">
      <t>ホウジン</t>
    </rPh>
    <phoneticPr fontId="1"/>
  </si>
  <si>
    <t>サービス種別
（表２の番号）プルダウン式</t>
    <rPh sb="19" eb="20">
      <t>シキ</t>
    </rPh>
    <phoneticPr fontId="1"/>
  </si>
  <si>
    <t>定員数
（人）</t>
    <phoneticPr fontId="1"/>
  </si>
  <si>
    <t>2.担当者について</t>
    <rPh sb="2" eb="5">
      <t>タントウシャ</t>
    </rPh>
    <phoneticPr fontId="1"/>
  </si>
  <si>
    <t>職名</t>
    <rPh sb="0" eb="2">
      <t>ショクメイ</t>
    </rPh>
    <phoneticPr fontId="1"/>
  </si>
  <si>
    <t>氏名</t>
    <rPh sb="0" eb="2">
      <t>シメイ</t>
    </rPh>
    <phoneticPr fontId="1"/>
  </si>
  <si>
    <t>TEL</t>
    <phoneticPr fontId="1"/>
  </si>
  <si>
    <t>導入計画書作成担当者
（法人担当者）</t>
    <rPh sb="7" eb="10">
      <t>タントウシャ</t>
    </rPh>
    <phoneticPr fontId="1"/>
  </si>
  <si>
    <t>使用状況報告書作成担当者</t>
    <rPh sb="9" eb="12">
      <t>タントウシャ</t>
    </rPh>
    <phoneticPr fontId="1"/>
  </si>
  <si>
    <t>←左記のメールアドレスは３年間
「使用状況報告書」
の連絡用として使用しますので、 
法人又は施設のアドレスをご記入ください。</t>
    <phoneticPr fontId="1"/>
  </si>
  <si>
    <t>導入予定の介護ロボット種別</t>
    <rPh sb="0" eb="2">
      <t>ドウニュウ</t>
    </rPh>
    <rPh sb="2" eb="4">
      <t>ヨテイ</t>
    </rPh>
    <rPh sb="5" eb="7">
      <t>カイゴ</t>
    </rPh>
    <rPh sb="11" eb="13">
      <t>シュベツ</t>
    </rPh>
    <phoneticPr fontId="1"/>
  </si>
  <si>
    <t>「見守り機器」 を選択した場合の
通信環境整備計画の有無</t>
    <phoneticPr fontId="1"/>
  </si>
  <si>
    <t>　⇑  プルダウンで「あり・なし」を選択してください</t>
    <phoneticPr fontId="1"/>
  </si>
  <si>
    <r>
      <t>【２．介護ロボットの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u/>
        <sz val="12"/>
        <color rgb="FF000000"/>
        <rFont val="ＭＳ Ｐゴシック"/>
        <family val="3"/>
        <charset val="128"/>
        <scheme val="minor"/>
      </rPr>
      <t>目標</t>
    </r>
    <r>
      <rPr>
        <sz val="12"/>
        <color rgb="FF000000"/>
        <rFont val="ＭＳ Ｐゴシック"/>
        <family val="3"/>
        <charset val="128"/>
        <scheme val="minor"/>
      </rPr>
      <t>、期待される</t>
    </r>
    <r>
      <rPr>
        <b/>
        <u/>
        <sz val="12"/>
        <color rgb="FF000000"/>
        <rFont val="ＭＳ Ｐゴシック"/>
        <family val="3"/>
        <charset val="128"/>
        <scheme val="minor"/>
      </rPr>
      <t>効果</t>
    </r>
    <r>
      <rPr>
        <sz val="12"/>
        <color rgb="FF000000"/>
        <rFont val="ＭＳ Ｐゴシック"/>
        <family val="3"/>
        <charset val="128"/>
        <scheme val="minor"/>
      </rPr>
      <t>等】</t>
    </r>
    <rPh sb="3" eb="5">
      <t>カイゴ</t>
    </rPh>
    <rPh sb="10" eb="13">
      <t>ドウニュウゴ</t>
    </rPh>
    <rPh sb="14" eb="16">
      <t>ネンカン</t>
    </rPh>
    <rPh sb="17" eb="19">
      <t>タッセイ</t>
    </rPh>
    <rPh sb="22" eb="24">
      <t>モクヒョウ</t>
    </rPh>
    <rPh sb="25" eb="27">
      <t>キタイ</t>
    </rPh>
    <rPh sb="30" eb="32">
      <t>コウカ</t>
    </rPh>
    <rPh sb="32" eb="33">
      <t>トウ</t>
    </rPh>
    <phoneticPr fontId="1"/>
  </si>
  <si>
    <t>（１） 目標</t>
    <rPh sb="4" eb="6">
      <t>モクヒョウ</t>
    </rPh>
    <phoneticPr fontId="1"/>
  </si>
  <si>
    <t>（２） 効果</t>
    <rPh sb="4" eb="6">
      <t>コウカ</t>
    </rPh>
    <phoneticPr fontId="1"/>
  </si>
  <si>
    <r>
      <t xml:space="preserve">    見守りセンサー、インカム・スマートフォン等のICT機器及び介護記録ソフト</t>
    </r>
    <r>
      <rPr>
        <u/>
        <sz val="10"/>
        <color theme="1"/>
        <rFont val="ＭＳ Ｐゴシック"/>
        <family val="3"/>
        <charset val="128"/>
        <scheme val="minor"/>
      </rPr>
      <t>の３点</t>
    </r>
    <r>
      <rPr>
        <sz val="10"/>
        <color theme="1"/>
        <rFont val="ＭＳ Ｐゴシック"/>
        <family val="3"/>
        <charset val="128"/>
        <scheme val="minor"/>
      </rPr>
      <t>を活用し、
    従前の介護職員等の人員体制の効率化を行うとともに、利用者のケアの質の維持・向上や
    職員の休憩時間の確保等の負担軽減に資する取組を行うことを予定している。</t>
    </r>
    <rPh sb="31" eb="32">
      <t>オヨ</t>
    </rPh>
    <rPh sb="42" eb="43">
      <t>テン</t>
    </rPh>
    <phoneticPr fontId="1"/>
  </si>
  <si>
    <t>該当する場合
〇を選択</t>
    <rPh sb="9" eb="11">
      <t>センタク</t>
    </rPh>
    <phoneticPr fontId="1"/>
  </si>
  <si>
    <t>人員体制を効率化するための
具体的な取組予定</t>
    <rPh sb="0" eb="2">
      <t>ジンイン</t>
    </rPh>
    <rPh sb="2" eb="4">
      <t>タイセイ</t>
    </rPh>
    <rPh sb="5" eb="8">
      <t>コウリツカ</t>
    </rPh>
    <rPh sb="14" eb="17">
      <t>グタイテキ</t>
    </rPh>
    <rPh sb="18" eb="20">
      <t>トリクミ</t>
    </rPh>
    <rPh sb="20" eb="22">
      <t>ヨテイ</t>
    </rPh>
    <phoneticPr fontId="1"/>
  </si>
  <si>
    <t xml:space="preserve"> ① Wi-Fi</t>
    <phoneticPr fontId="1"/>
  </si>
  <si>
    <t xml:space="preserve"> ② インカム</t>
    <phoneticPr fontId="1"/>
  </si>
  <si>
    <t>【２．通信環境整備の導入後３年間の達成すべき目標、期待される効果等】</t>
    <rPh sb="3" eb="5">
      <t>ツウシン</t>
    </rPh>
    <rPh sb="5" eb="7">
      <t>カンキョウ</t>
    </rPh>
    <rPh sb="7" eb="9">
      <t>セイビ</t>
    </rPh>
    <rPh sb="10" eb="12">
      <t>ドウニュウ</t>
    </rPh>
    <rPh sb="12" eb="13">
      <t>ゴ</t>
    </rPh>
    <rPh sb="14" eb="16">
      <t>ネンカン</t>
    </rPh>
    <rPh sb="17" eb="19">
      <t>タッセイ</t>
    </rPh>
    <rPh sb="22" eb="24">
      <t>モクヒョウ</t>
    </rPh>
    <rPh sb="25" eb="27">
      <t>キタイ</t>
    </rPh>
    <rPh sb="30" eb="32">
      <t>コウカ</t>
    </rPh>
    <rPh sb="32" eb="33">
      <t>トウ</t>
    </rPh>
    <phoneticPr fontId="1"/>
  </si>
  <si>
    <t>■大阪府介護ロボット導入支援事業</t>
    <rPh sb="1" eb="4">
      <t>オオサカフ</t>
    </rPh>
    <rPh sb="4" eb="6">
      <t>カイゴ</t>
    </rPh>
    <rPh sb="10" eb="12">
      <t>ドウニュウ</t>
    </rPh>
    <rPh sb="12" eb="14">
      <t>シエン</t>
    </rPh>
    <rPh sb="14" eb="16">
      <t>ジギョウ</t>
    </rPh>
    <phoneticPr fontId="1"/>
  </si>
  <si>
    <t>郵便番号</t>
    <rPh sb="0" eb="4">
      <t>ユウビンバンゴウ</t>
    </rPh>
    <phoneticPr fontId="1"/>
  </si>
  <si>
    <t>-</t>
    <phoneticPr fontId="1"/>
  </si>
  <si>
    <t>代表者　職・氏名</t>
    <rPh sb="0" eb="3">
      <t>ダイヒョウシャ</t>
    </rPh>
    <rPh sb="4" eb="5">
      <t>ショク</t>
    </rPh>
    <rPh sb="6" eb="8">
      <t>シメイ</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</si>
  <si>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</si>
  <si>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</si>
  <si>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</si>
  <si>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</si>
  <si>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</si>
  <si>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（２） 解決策</t>
    <rPh sb="4" eb="7">
      <t>カイケツサク</t>
    </rPh>
    <phoneticPr fontId="1"/>
  </si>
  <si>
    <t>（１） 現状
及び課題</t>
    <rPh sb="4" eb="5">
      <t>ゲン</t>
    </rPh>
    <rPh sb="5" eb="6">
      <t>ジョウ</t>
    </rPh>
    <rPh sb="7" eb="8">
      <t>オヨ</t>
    </rPh>
    <rPh sb="9" eb="11">
      <t>カダイ</t>
    </rPh>
    <phoneticPr fontId="1"/>
  </si>
  <si>
    <r>
      <rPr>
        <sz val="9.5"/>
        <color theme="1"/>
        <rFont val="ＭＳ Ｐゴシック"/>
        <family val="3"/>
        <charset val="128"/>
        <scheme val="minor"/>
      </rPr>
      <t>介護ロボット等の導入後に見込
む</t>
    </r>
    <r>
      <rPr>
        <sz val="10"/>
        <color theme="1"/>
        <rFont val="ＭＳ Ｐゴシック"/>
        <family val="3"/>
        <charset val="128"/>
        <scheme val="minor"/>
      </rPr>
      <t>介護職員等の人員体制　</t>
    </r>
    <phoneticPr fontId="1"/>
  </si>
  <si>
    <t>利用者のケアの質や、休憩時
間の確保等の職員の負担軽
減に資する具体的な取組</t>
    <phoneticPr fontId="1"/>
  </si>
  <si>
    <t>「あり」の場合は②導入計画書
（通信環境整備）Ｂ を作成してください。</t>
    <phoneticPr fontId="1"/>
  </si>
  <si>
    <t xml:space="preserve">   ※ 上記機器等を用いて、どのような課題をどう改善するかといった、雇用環境の状況を含めた現状及び課題、解決策を記載すること。
 </t>
    <rPh sb="5" eb="7">
      <t>ジョウキ</t>
    </rPh>
    <rPh sb="7" eb="10">
      <t>キキトウ</t>
    </rPh>
    <rPh sb="11" eb="12">
      <t>モチ</t>
    </rPh>
    <rPh sb="20" eb="22">
      <t>カダイ</t>
    </rPh>
    <rPh sb="48" eb="49">
      <t>オヨ</t>
    </rPh>
    <rPh sb="53" eb="56">
      <t>カイケツサク</t>
    </rPh>
    <phoneticPr fontId="1"/>
  </si>
  <si>
    <t xml:space="preserve">  ※ 上記機器等を用いて、どのような課題をどう改善するかといった、雇用環境の状況を含めた現状及び課題、解決策を記載すること。
 </t>
    <rPh sb="47" eb="48">
      <t>オヨ</t>
    </rPh>
    <phoneticPr fontId="1"/>
  </si>
  <si>
    <t>1  移乗介護（装着型）</t>
    <phoneticPr fontId="1"/>
  </si>
  <si>
    <t xml:space="preserve">2  移乗介護（非装着型） </t>
    <phoneticPr fontId="1"/>
  </si>
  <si>
    <t>3  移動支援</t>
    <phoneticPr fontId="1"/>
  </si>
  <si>
    <t>4  排泄支援</t>
    <phoneticPr fontId="1"/>
  </si>
  <si>
    <t>5  見守り</t>
    <phoneticPr fontId="1"/>
  </si>
  <si>
    <t>6  コミュニケーション</t>
    <phoneticPr fontId="1"/>
  </si>
  <si>
    <t>7  入浴支援</t>
    <phoneticPr fontId="1"/>
  </si>
  <si>
    <t>8  介護業務支援</t>
    <phoneticPr fontId="1"/>
  </si>
  <si>
    <t>事業所所在地
（市町村名）</t>
    <rPh sb="0" eb="3">
      <t>ジギョウショ</t>
    </rPh>
    <phoneticPr fontId="1"/>
  </si>
  <si>
    <t>（型番）</t>
    <rPh sb="1" eb="3">
      <t>カタバン</t>
    </rPh>
    <phoneticPr fontId="1"/>
  </si>
  <si>
    <t>介護ロボットの
機器（製品）名</t>
    <phoneticPr fontId="1"/>
  </si>
  <si>
    <t>表１  （介護ロボット、通信環境整備種別）</t>
    <phoneticPr fontId="1"/>
  </si>
  <si>
    <t>表2  （介護サービス種別）</t>
    <phoneticPr fontId="1"/>
  </si>
  <si>
    <t>法人住所</t>
    <rPh sb="0" eb="2">
      <t>ホウジン</t>
    </rPh>
    <rPh sb="2" eb="4">
      <t>ジュウショ</t>
    </rPh>
    <phoneticPr fontId="1"/>
  </si>
  <si>
    <t>　※ 介護事業所の整備状況について、次の①から③について、「あり」・「なし」、該当する方に〇を記入。（プルダウンで選択）</t>
    <rPh sb="3" eb="8">
      <t>カイゴジギョウショ</t>
    </rPh>
    <rPh sb="9" eb="13">
      <t>セイビジョウキョウ</t>
    </rPh>
    <rPh sb="39" eb="41">
      <t>ガイトウ</t>
    </rPh>
    <rPh sb="43" eb="44">
      <t>ホウ</t>
    </rPh>
    <rPh sb="47" eb="49">
      <t>キニュウ</t>
    </rPh>
    <rPh sb="57" eb="59">
      <t>センタク</t>
    </rPh>
    <phoneticPr fontId="1"/>
  </si>
  <si>
    <t>「なし」の場合、Ｒ６年度導入予定</t>
    <rPh sb="5" eb="7">
      <t>バアイ</t>
    </rPh>
    <rPh sb="10" eb="12">
      <t>ネンド</t>
    </rPh>
    <rPh sb="12" eb="14">
      <t>ドウニュウ</t>
    </rPh>
    <rPh sb="14" eb="16">
      <t>ヨテイ</t>
    </rPh>
    <phoneticPr fontId="1"/>
  </si>
  <si>
    <t>確認項目</t>
    <rPh sb="0" eb="4">
      <t>カクニンコウモク</t>
    </rPh>
    <phoneticPr fontId="1"/>
  </si>
  <si>
    <t xml:space="preserve">【３．介護事業所の整備状況確認】     </t>
    <rPh sb="3" eb="5">
      <t>カイゴ</t>
    </rPh>
    <rPh sb="5" eb="7">
      <t>ジギョウ</t>
    </rPh>
    <rPh sb="7" eb="8">
      <t>ショ</t>
    </rPh>
    <rPh sb="9" eb="11">
      <t>セイビ</t>
    </rPh>
    <rPh sb="11" eb="13">
      <t>ジョウキョウ</t>
    </rPh>
    <rPh sb="13" eb="15">
      <t>カクニン</t>
    </rPh>
    <phoneticPr fontId="1"/>
  </si>
  <si>
    <t>「なし」の場合、Ｒ６年度導入予定</t>
    <phoneticPr fontId="1"/>
  </si>
  <si>
    <t>住所（法人所在地）</t>
    <rPh sb="0" eb="2">
      <t>ジュウショ</t>
    </rPh>
    <rPh sb="3" eb="8">
      <t>ホウジンショザイチ</t>
    </rPh>
    <phoneticPr fontId="9"/>
  </si>
  <si>
    <t>＊その他機器等の場合：</t>
    <rPh sb="3" eb="6">
      <t>タキキ</t>
    </rPh>
    <rPh sb="6" eb="7">
      <t>トウ</t>
    </rPh>
    <rPh sb="8" eb="10">
      <t>バアイ</t>
    </rPh>
    <phoneticPr fontId="1"/>
  </si>
  <si>
    <r>
      <t>大阪府介護ロボット導入支援事業補助金交付要綱、補助金交付申請等の手引き、
令和</t>
    </r>
    <r>
      <rPr>
        <b/>
        <sz val="11"/>
        <color rgb="FFFF0000"/>
        <rFont val="ＭＳ Ｐゴシック"/>
        <family val="3"/>
        <charset val="128"/>
        <scheme val="minor"/>
      </rPr>
      <t>６</t>
    </r>
    <r>
      <rPr>
        <sz val="11"/>
        <color theme="1"/>
        <rFont val="ＭＳ Ｐゴシック"/>
        <family val="2"/>
        <charset val="128"/>
        <scheme val="minor"/>
      </rPr>
      <t>年度大阪府介護ロボット導入支援事業ホームページの内容を確認した。</t>
    </r>
    <rPh sb="0" eb="3">
      <t>オオサカフ</t>
    </rPh>
    <rPh sb="3" eb="5">
      <t>カイゴ</t>
    </rPh>
    <rPh sb="9" eb="11">
      <t>ドウニュウ</t>
    </rPh>
    <rPh sb="11" eb="13">
      <t>シエン</t>
    </rPh>
    <rPh sb="13" eb="15">
      <t>ジギョウ</t>
    </rPh>
    <rPh sb="15" eb="18">
      <t>ホジョキン</t>
    </rPh>
    <rPh sb="18" eb="20">
      <t>コウフ</t>
    </rPh>
    <rPh sb="20" eb="22">
      <t>ヨウコウ</t>
    </rPh>
    <rPh sb="23" eb="26">
      <t>ホジョキン</t>
    </rPh>
    <rPh sb="26" eb="28">
      <t>コウフ</t>
    </rPh>
    <rPh sb="28" eb="30">
      <t>シンセイ</t>
    </rPh>
    <rPh sb="30" eb="31">
      <t>トウ</t>
    </rPh>
    <rPh sb="32" eb="34">
      <t>テビ</t>
    </rPh>
    <rPh sb="37" eb="39">
      <t>レイワ</t>
    </rPh>
    <rPh sb="40" eb="42">
      <t>ネンド</t>
    </rPh>
    <rPh sb="42" eb="45">
      <t>オオサカフ</t>
    </rPh>
    <rPh sb="45" eb="47">
      <t>カイゴ</t>
    </rPh>
    <rPh sb="51" eb="53">
      <t>ドウニュウ</t>
    </rPh>
    <rPh sb="53" eb="55">
      <t>シエン</t>
    </rPh>
    <rPh sb="55" eb="57">
      <t>ジギョウ</t>
    </rPh>
    <rPh sb="64" eb="66">
      <t>ナイヨウ</t>
    </rPh>
    <rPh sb="67" eb="69">
      <t>カクニン</t>
    </rPh>
    <phoneticPr fontId="1"/>
  </si>
  <si>
    <t>年度大阪府介護ロボット導入支援事業補助金交付申請書</t>
    <phoneticPr fontId="1"/>
  </si>
  <si>
    <t>令和　６　年度　大阪府介護ロボット導入支援事業補助金　導入計画書</t>
    <rPh sb="0" eb="2">
      <t>レイワ</t>
    </rPh>
    <phoneticPr fontId="1"/>
  </si>
  <si>
    <t xml:space="preserve"> ③ 介護記録にシステム連動
　　可能な
* 介護記録ソフトウェア、
* ウエラブル端末、
* ゲートウェイ装置等</t>
    <rPh sb="3" eb="5">
      <t>カイゴ</t>
    </rPh>
    <rPh sb="5" eb="7">
      <t>キロク</t>
    </rPh>
    <rPh sb="17" eb="18">
      <t>カ</t>
    </rPh>
    <rPh sb="18" eb="19">
      <t>ノウ</t>
    </rPh>
    <rPh sb="25" eb="27">
      <t>キロク</t>
    </rPh>
    <phoneticPr fontId="1"/>
  </si>
  <si>
    <t>　私（当法人）は、大阪府補助金交付規則（以下「規則」という。）第４条第２項第３号の規定に基づき、大阪府介護ロボット導入支援事業補助金にかかる交付申請を行うにあたり、下記の内容について申立てます。</t>
    <rPh sb="4" eb="6">
      <t>ホウジン</t>
    </rPh>
    <rPh sb="48" eb="51">
      <t>オオサカフ</t>
    </rPh>
    <rPh sb="51" eb="53">
      <t>カイゴ</t>
    </rPh>
    <rPh sb="57" eb="59">
      <t>ドウニュウ</t>
    </rPh>
    <rPh sb="59" eb="61">
      <t>シエン</t>
    </rPh>
    <rPh sb="61" eb="63">
      <t>ジギョウ</t>
    </rPh>
    <rPh sb="63" eb="66">
      <t>ホジョキン</t>
    </rPh>
    <phoneticPr fontId="59"/>
  </si>
  <si>
    <t>　大阪府補助金交付規則（以下「規則」という。）第４条第２項第３号の規定に基づき、大阪府
介護ロボット導入支援事業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t>
    <phoneticPr fontId="9"/>
  </si>
  <si>
    <t>　※ 「なし」の場合、Ｒ６年度導入予定の「あり」・「なし」をプルダウンで選択すること。</t>
    <rPh sb="8" eb="10">
      <t>バアイ</t>
    </rPh>
    <rPh sb="13" eb="15">
      <t>ネンド</t>
    </rPh>
    <rPh sb="15" eb="17">
      <t>ドウニュウ</t>
    </rPh>
    <rPh sb="17" eb="19">
      <t>ヨテイ</t>
    </rPh>
    <rPh sb="36" eb="38">
      <t>センタク</t>
    </rPh>
    <phoneticPr fontId="1"/>
  </si>
  <si>
    <r>
      <t>●</t>
    </r>
    <r>
      <rPr>
        <b/>
        <sz val="11"/>
        <color rgb="FFFF0000"/>
        <rFont val="ＭＳ Ｐゴシック"/>
        <family val="3"/>
        <charset val="128"/>
        <scheme val="minor"/>
      </rPr>
      <t>その他機器等</t>
    </r>
    <r>
      <rPr>
        <b/>
        <sz val="11"/>
        <color theme="1"/>
        <rFont val="ＭＳ Ｐゴシック"/>
        <family val="3"/>
        <charset val="128"/>
        <scheme val="minor"/>
      </rPr>
      <t>導入計画●</t>
    </r>
    <rPh sb="3" eb="4">
      <t>タ</t>
    </rPh>
    <rPh sb="4" eb="6">
      <t>キキ</t>
    </rPh>
    <rPh sb="6" eb="7">
      <t>トウ</t>
    </rPh>
    <rPh sb="7" eb="9">
      <t>ドウニュウ</t>
    </rPh>
    <rPh sb="9" eb="11">
      <t>ケイカク</t>
    </rPh>
    <phoneticPr fontId="1"/>
  </si>
  <si>
    <t>導入予定のその他機器等（製品）名</t>
    <rPh sb="0" eb="2">
      <t>ドウニュウ</t>
    </rPh>
    <rPh sb="2" eb="4">
      <t>ヨテイ</t>
    </rPh>
    <rPh sb="7" eb="8">
      <t>タ</t>
    </rPh>
    <rPh sb="8" eb="10">
      <t>キキ</t>
    </rPh>
    <rPh sb="10" eb="11">
      <t>トウ</t>
    </rPh>
    <rPh sb="12" eb="14">
      <t>セイヒン</t>
    </rPh>
    <rPh sb="15" eb="16">
      <t>メイ</t>
    </rPh>
    <phoneticPr fontId="1"/>
  </si>
  <si>
    <t>【１．その他機器等導入に向けての課題分析】</t>
    <rPh sb="8" eb="9">
      <t>トウ</t>
    </rPh>
    <rPh sb="9" eb="11">
      <t>ドウニュウ</t>
    </rPh>
    <rPh sb="12" eb="13">
      <t>ム</t>
    </rPh>
    <rPh sb="16" eb="18">
      <t>カダイ</t>
    </rPh>
    <rPh sb="18" eb="20">
      <t>ブンセキ</t>
    </rPh>
    <phoneticPr fontId="1"/>
  </si>
  <si>
    <r>
      <t>【２．その他機器等の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u/>
        <sz val="12"/>
        <color rgb="FF000000"/>
        <rFont val="ＭＳ Ｐゴシック"/>
        <family val="3"/>
        <charset val="128"/>
        <scheme val="minor"/>
      </rPr>
      <t>目標</t>
    </r>
    <r>
      <rPr>
        <sz val="12"/>
        <color rgb="FF000000"/>
        <rFont val="ＭＳ Ｐゴシック"/>
        <family val="3"/>
        <charset val="128"/>
        <scheme val="minor"/>
      </rPr>
      <t>、期待される</t>
    </r>
    <r>
      <rPr>
        <b/>
        <u/>
        <sz val="12"/>
        <color rgb="FF000000"/>
        <rFont val="ＭＳ Ｐゴシック"/>
        <family val="3"/>
        <charset val="128"/>
        <scheme val="minor"/>
      </rPr>
      <t>効果</t>
    </r>
    <r>
      <rPr>
        <sz val="12"/>
        <color rgb="FF000000"/>
        <rFont val="ＭＳ Ｐゴシック"/>
        <family val="3"/>
        <charset val="128"/>
        <scheme val="minor"/>
      </rPr>
      <t>等】</t>
    </r>
    <rPh sb="8" eb="9">
      <t>トウ</t>
    </rPh>
    <rPh sb="10" eb="13">
      <t>ドウニュウゴ</t>
    </rPh>
    <rPh sb="14" eb="16">
      <t>ネンカン</t>
    </rPh>
    <rPh sb="17" eb="19">
      <t>タッセイ</t>
    </rPh>
    <rPh sb="22" eb="24">
      <t>モクヒョウ</t>
    </rPh>
    <rPh sb="25" eb="27">
      <t>キタイ</t>
    </rPh>
    <rPh sb="30" eb="32">
      <t>コウカ</t>
    </rPh>
    <rPh sb="32" eb="33">
      <t>トウ</t>
    </rPh>
    <phoneticPr fontId="1"/>
  </si>
  <si>
    <t>その他機器等導入費</t>
    <rPh sb="2" eb="3">
      <t>ホカ</t>
    </rPh>
    <rPh sb="3" eb="6">
      <t>キキトウ</t>
    </rPh>
    <rPh sb="6" eb="9">
      <t>ドウニュウヒ</t>
    </rPh>
    <phoneticPr fontId="1"/>
  </si>
  <si>
    <t>＊介護ロボット、通信環境整備、その他機器等の計画毎に記入すること。</t>
    <rPh sb="1" eb="3">
      <t>カイゴ</t>
    </rPh>
    <rPh sb="8" eb="10">
      <t>ツウシン</t>
    </rPh>
    <rPh sb="10" eb="12">
      <t>カンキョウ</t>
    </rPh>
    <rPh sb="12" eb="14">
      <t>セイビ</t>
    </rPh>
    <rPh sb="17" eb="18">
      <t>タ</t>
    </rPh>
    <rPh sb="18" eb="20">
      <t>キキ</t>
    </rPh>
    <rPh sb="20" eb="21">
      <t>トウ</t>
    </rPh>
    <rPh sb="22" eb="24">
      <t>ケイカク</t>
    </rPh>
    <rPh sb="24" eb="25">
      <t>ゴト</t>
    </rPh>
    <rPh sb="26" eb="28">
      <t>キニュウ</t>
    </rPh>
    <phoneticPr fontId="1"/>
  </si>
  <si>
    <r>
      <t>代表者
（</t>
    </r>
    <r>
      <rPr>
        <sz val="12"/>
        <color rgb="FFFF0000"/>
        <rFont val="ＭＳ Ｐゴシック"/>
        <family val="3"/>
        <charset val="128"/>
      </rPr>
      <t>職名</t>
    </r>
    <r>
      <rPr>
        <sz val="12"/>
        <rFont val="ＭＳ Ｐゴシック"/>
        <family val="3"/>
        <charset val="128"/>
      </rPr>
      <t>・氏名）</t>
    </r>
    <rPh sb="0" eb="3">
      <t>ダイヒョウシャ</t>
    </rPh>
    <rPh sb="6" eb="8">
      <t>ショクメイ</t>
    </rPh>
    <rPh sb="9" eb="11">
      <t>シメイ</t>
    </rPh>
    <phoneticPr fontId="9"/>
  </si>
  <si>
    <t>６</t>
    <phoneticPr fontId="1"/>
  </si>
  <si>
    <t>令和 ６ 年度　大阪府介護ロボット導入支援事業補助金　所要額調書</t>
    <rPh sb="0" eb="2">
      <t>レイワ</t>
    </rPh>
    <rPh sb="5" eb="7">
      <t>ネンド</t>
    </rPh>
    <rPh sb="8" eb="11">
      <t>オオサカフ</t>
    </rPh>
    <rPh sb="11" eb="13">
      <t>カイゴ</t>
    </rPh>
    <rPh sb="17" eb="19">
      <t>ドウニュウ</t>
    </rPh>
    <rPh sb="19" eb="21">
      <t>シエン</t>
    </rPh>
    <rPh sb="21" eb="23">
      <t>ジギョウ</t>
    </rPh>
    <rPh sb="23" eb="26">
      <t>ホジョキン</t>
    </rPh>
    <rPh sb="27" eb="29">
      <t>ショヨウ</t>
    </rPh>
    <rPh sb="29" eb="30">
      <t>ガク</t>
    </rPh>
    <rPh sb="30" eb="32">
      <t>チョウショ</t>
    </rPh>
    <phoneticPr fontId="1"/>
  </si>
  <si>
    <t>補助事業に係る収支予算書の抄本</t>
    <rPh sb="0" eb="4">
      <t>ホジョジギョウ</t>
    </rPh>
    <rPh sb="5" eb="6">
      <t>カカ</t>
    </rPh>
    <rPh sb="7" eb="8">
      <t>オサム</t>
    </rPh>
    <rPh sb="8" eb="9">
      <t>シ</t>
    </rPh>
    <rPh sb="9" eb="10">
      <t>ヨ</t>
    </rPh>
    <rPh sb="10" eb="11">
      <t>サン</t>
    </rPh>
    <rPh sb="11" eb="12">
      <t>ショ</t>
    </rPh>
    <rPh sb="13" eb="15">
      <t>ショウホン</t>
    </rPh>
    <phoneticPr fontId="1"/>
  </si>
  <si>
    <t>その他機器等</t>
    <rPh sb="2" eb="3">
      <t>タ</t>
    </rPh>
    <rPh sb="3" eb="6">
      <t>キキトウ</t>
    </rPh>
    <phoneticPr fontId="1"/>
  </si>
  <si>
    <t>①カタログ （型番・金額がわかるもの）
②ロボットの配置図 （設置するフロアー全て）</t>
    <rPh sb="26" eb="29">
      <t>ハイチズ</t>
    </rPh>
    <phoneticPr fontId="1"/>
  </si>
  <si>
    <t>① アクセスポイント・ＨＵＢ・ルーター等の設置位置、
      Wi-Fiエリアなどが確認できる施設の平面図
    （設置するフロアー全て）
② 上記①の製品カタログ等、その他参考となる資料</t>
    <phoneticPr fontId="1"/>
  </si>
  <si>
    <t>介護老人福祉施設　</t>
    <phoneticPr fontId="1"/>
  </si>
  <si>
    <t>介護老人保健施設</t>
    <phoneticPr fontId="1"/>
  </si>
  <si>
    <t>地域密着型介護老人福祉施設　</t>
    <phoneticPr fontId="1"/>
  </si>
  <si>
    <t>介護老人福祉施設併設型短期入所生活介護</t>
    <phoneticPr fontId="1"/>
  </si>
  <si>
    <t>介護老人保健施設併設型短期入所療養介護</t>
    <phoneticPr fontId="1"/>
  </si>
  <si>
    <t>介護医療院</t>
    <phoneticPr fontId="1"/>
  </si>
  <si>
    <t>介護医療院併設型短期入所療養介護</t>
    <phoneticPr fontId="1"/>
  </si>
  <si>
    <t>介護老人保健施設併設型通所リハビリテーション</t>
    <phoneticPr fontId="1"/>
  </si>
  <si>
    <t>介護医療院併設型通所リハビリテーション</t>
    <rPh sb="5" eb="8">
      <t>ヘイセツガタ</t>
    </rPh>
    <phoneticPr fontId="1"/>
  </si>
  <si>
    <t>地域密着型介護老人福祉施設併設型短期入所生活介護</t>
    <phoneticPr fontId="1"/>
  </si>
  <si>
    <t>①カタログ （型番・金額がわかるもの）
②機器等の配置図 （設置するフロアー全て）</t>
    <rPh sb="21" eb="24">
      <t>キキトウ</t>
    </rPh>
    <phoneticPr fontId="1"/>
  </si>
  <si>
    <t>夜間対応型訪問介護</t>
    <rPh sb="7" eb="9">
      <t>カイゴ</t>
    </rPh>
    <phoneticPr fontId="1"/>
  </si>
  <si>
    <t>10.（単独型）　短期入所療養介護</t>
    <phoneticPr fontId="1"/>
  </si>
  <si>
    <t>11.特定施設入居者生活介護</t>
    <phoneticPr fontId="1"/>
  </si>
  <si>
    <t>12.小規模多機能型居宅介護</t>
    <phoneticPr fontId="1"/>
  </si>
  <si>
    <t>13.看護小規模多機能型居宅介護</t>
    <phoneticPr fontId="1"/>
  </si>
  <si>
    <t>14.認知症対応型共同生活介護</t>
    <phoneticPr fontId="1"/>
  </si>
  <si>
    <t>15.地域密着型特定施設入居者生活介護</t>
    <phoneticPr fontId="1"/>
  </si>
  <si>
    <t>16.地域密着型介護老人福祉施設　</t>
    <phoneticPr fontId="1"/>
  </si>
  <si>
    <t>17.地域密着型介護老人福祉施設併設型短期入所生活介護</t>
    <phoneticPr fontId="1"/>
  </si>
  <si>
    <t>18.訪問介護</t>
    <phoneticPr fontId="1"/>
  </si>
  <si>
    <t>19.訪問入浴介護</t>
    <phoneticPr fontId="1"/>
  </si>
  <si>
    <t>20.訪問看護</t>
    <phoneticPr fontId="1"/>
  </si>
  <si>
    <t>21.訪問リハビリテーション</t>
    <phoneticPr fontId="1"/>
  </si>
  <si>
    <t>22.通所介護</t>
    <phoneticPr fontId="1"/>
  </si>
  <si>
    <t>23.通所リハビリテーション</t>
    <phoneticPr fontId="1"/>
  </si>
  <si>
    <t>24.定期巡回・随時対応型訪問介護看護</t>
    <phoneticPr fontId="1"/>
  </si>
  <si>
    <t>25.夜間対応型訪問介護</t>
    <rPh sb="10" eb="12">
      <t>カイゴ</t>
    </rPh>
    <phoneticPr fontId="1"/>
  </si>
  <si>
    <t>26.地域密着型通所介護</t>
    <phoneticPr fontId="1"/>
  </si>
  <si>
    <t>27.認知症対応型通所介護</t>
    <phoneticPr fontId="1"/>
  </si>
  <si>
    <t>介護事業所名</t>
    <rPh sb="0" eb="4">
      <t>カイゴジギョウ</t>
    </rPh>
    <rPh sb="4" eb="5">
      <t>ショ</t>
    </rPh>
    <rPh sb="5" eb="6">
      <t>メイ</t>
    </rPh>
    <phoneticPr fontId="1"/>
  </si>
  <si>
    <t>介護事業所名</t>
    <rPh sb="0" eb="5">
      <t>カイゴジギョウショ</t>
    </rPh>
    <rPh sb="5" eb="6">
      <t>メイ</t>
    </rPh>
    <phoneticPr fontId="1"/>
  </si>
  <si>
    <t>導入又は整備をした介護事業所</t>
    <rPh sb="0" eb="2">
      <t>ドウニュウ</t>
    </rPh>
    <rPh sb="2" eb="3">
      <t>マタ</t>
    </rPh>
    <rPh sb="4" eb="6">
      <t>セイビ</t>
    </rPh>
    <rPh sb="9" eb="11">
      <t>カイゴ</t>
    </rPh>
    <rPh sb="11" eb="14">
      <t>ジギョウショ</t>
    </rPh>
    <phoneticPr fontId="1"/>
  </si>
  <si>
    <r>
      <t>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記載すること。</t>
    </r>
    <rPh sb="2" eb="4">
      <t>カイゴ</t>
    </rPh>
    <rPh sb="4" eb="6">
      <t>ショクイン</t>
    </rPh>
    <rPh sb="7" eb="11">
      <t>フタンケイゲン</t>
    </rPh>
    <rPh sb="11" eb="12">
      <t>トウ</t>
    </rPh>
    <rPh sb="15" eb="19">
      <t>リショクボウシ</t>
    </rPh>
    <rPh sb="19" eb="20">
      <t>オヨ</t>
    </rPh>
    <rPh sb="21" eb="25">
      <t>テイチャクソクシン</t>
    </rPh>
    <rPh sb="26" eb="28">
      <t>チュウシン</t>
    </rPh>
    <rPh sb="30" eb="32">
      <t>スウチ</t>
    </rPh>
    <rPh sb="33" eb="34">
      <t>モチ</t>
    </rPh>
    <rPh sb="36" eb="39">
      <t>グタイテキ</t>
    </rPh>
    <rPh sb="40" eb="42">
      <t>キサイ</t>
    </rPh>
    <phoneticPr fontId="1"/>
  </si>
  <si>
    <t>人に対して　介護職員等</t>
    <rPh sb="0" eb="1">
      <t>ニン</t>
    </rPh>
    <rPh sb="2" eb="3">
      <t>タイ</t>
    </rPh>
    <rPh sb="6" eb="8">
      <t>カイゴ</t>
    </rPh>
    <rPh sb="8" eb="10">
      <t>ショクイン</t>
    </rPh>
    <rPh sb="10" eb="11">
      <t>トウ</t>
    </rPh>
    <phoneticPr fontId="1"/>
  </si>
  <si>
    <t>　※介護職員の負担軽減等による離職防止及び定着促進を中心に、数値を用いて具体的に記載すること。</t>
    <rPh sb="2" eb="4">
      <t>カイゴ</t>
    </rPh>
    <rPh sb="4" eb="6">
      <t>ショクイン</t>
    </rPh>
    <phoneticPr fontId="1"/>
  </si>
  <si>
    <t>【補助率】
3/4</t>
    <rPh sb="1" eb="3">
      <t>ホジョ</t>
    </rPh>
    <rPh sb="3" eb="4">
      <t>リツ</t>
    </rPh>
    <phoneticPr fontId="1"/>
  </si>
  <si>
    <t>※１</t>
    <phoneticPr fontId="1"/>
  </si>
  <si>
    <t>※２</t>
    <phoneticPr fontId="1"/>
  </si>
  <si>
    <t>※３</t>
    <phoneticPr fontId="1"/>
  </si>
  <si>
    <t>見積書のうち、補助対象経費のみ（「手引き」で補助対象外経費を確認すること）記載すること。（消費税抜きの金額）</t>
    <phoneticPr fontId="1"/>
  </si>
  <si>
    <t>※４</t>
    <phoneticPr fontId="1"/>
  </si>
  <si>
    <r>
      <t xml:space="preserve">台数
</t>
    </r>
    <r>
      <rPr>
        <sz val="10"/>
        <color rgb="FFFF0000"/>
        <rFont val="ＭＳ Ｐゴシック"/>
        <family val="3"/>
        <charset val="128"/>
        <scheme val="minor"/>
      </rPr>
      <t>※２</t>
    </r>
    <rPh sb="0" eb="2">
      <t>ダイスウ</t>
    </rPh>
    <phoneticPr fontId="1"/>
  </si>
  <si>
    <r>
      <t xml:space="preserve">購入又は
リース
予定額
（税抜き）
</t>
    </r>
    <r>
      <rPr>
        <sz val="10"/>
        <color rgb="FFFF0000"/>
        <rFont val="ＭＳ Ｐゴシック"/>
        <family val="3"/>
        <charset val="128"/>
        <scheme val="minor"/>
      </rPr>
      <t>※３</t>
    </r>
    <rPh sb="0" eb="2">
      <t>コウニュウ</t>
    </rPh>
    <rPh sb="2" eb="3">
      <t>マタ</t>
    </rPh>
    <rPh sb="9" eb="11">
      <t>ヨテイ</t>
    </rPh>
    <rPh sb="11" eb="12">
      <t>ガク</t>
    </rPh>
    <rPh sb="14" eb="15">
      <t>ゼイ</t>
    </rPh>
    <rPh sb="15" eb="16">
      <t>ヌ</t>
    </rPh>
    <phoneticPr fontId="1"/>
  </si>
  <si>
    <r>
      <t xml:space="preserve">【機器に
対する
上限額】
</t>
    </r>
    <r>
      <rPr>
        <sz val="10"/>
        <color rgb="FFFF0000"/>
        <rFont val="ＭＳ Ｐゴシック"/>
        <family val="3"/>
        <charset val="128"/>
        <scheme val="minor"/>
      </rPr>
      <t>※４</t>
    </r>
    <rPh sb="1" eb="3">
      <t>キキ</t>
    </rPh>
    <rPh sb="5" eb="6">
      <t>タイ</t>
    </rPh>
    <rPh sb="9" eb="12">
      <t>ジョウゲンガク</t>
    </rPh>
    <phoneticPr fontId="1"/>
  </si>
  <si>
    <t>要綱別表第４（第２条関係）２　選定条件（優先順）に示す伴走支援事業所の場合は①、ＩＣＴ導入支援事業を申請している場合は②を選択。いずれにも該当しない場合は、空白。</t>
    <phoneticPr fontId="1"/>
  </si>
  <si>
    <t>事業所番号
(27から始まる１０桁の番号)</t>
    <rPh sb="0" eb="3">
      <t>ジギョウショ</t>
    </rPh>
    <rPh sb="3" eb="5">
      <t>バンゴウ</t>
    </rPh>
    <rPh sb="11" eb="12">
      <t>ハジ</t>
    </rPh>
    <rPh sb="16" eb="17">
      <t>ケタ</t>
    </rPh>
    <rPh sb="18" eb="20">
      <t>バンゴウ</t>
    </rPh>
    <phoneticPr fontId="1"/>
  </si>
  <si>
    <t>導入した年度を含む３年間（３回）は使用状況報告書を大阪府に提出すること。（報告書の様式は、事業実施後に対象施設あてメールで送付予定）</t>
    <rPh sb="0" eb="2">
      <t>ドウニュウ</t>
    </rPh>
    <rPh sb="4" eb="6">
      <t>ネンド</t>
    </rPh>
    <rPh sb="7" eb="8">
      <t>フク</t>
    </rPh>
    <rPh sb="10" eb="12">
      <t>ネンカン</t>
    </rPh>
    <rPh sb="14" eb="15">
      <t>カイ</t>
    </rPh>
    <rPh sb="17" eb="24">
      <t>シヨウジョウキョウホウコクショ</t>
    </rPh>
    <rPh sb="25" eb="28">
      <t>オオサカフ</t>
    </rPh>
    <rPh sb="29" eb="31">
      <t>テイシュツ</t>
    </rPh>
    <rPh sb="45" eb="50">
      <t>ジギョウジッシゴ</t>
    </rPh>
    <rPh sb="61" eb="63">
      <t>ソウフ</t>
    </rPh>
    <rPh sb="63" eb="65">
      <t>ヨテイ</t>
    </rPh>
    <phoneticPr fontId="1"/>
  </si>
  <si>
    <t>　標記の補助金について、大阪府介護ロボット導入支援事業補助金交付要綱第４条の規定により、下記のとおり申請します。
　また、標記の補助金により導入する介護ロボットの導入、見守り機器の導入に伴う通信環境整備及びその他機器等について他の行政機関等から補助金等の交付を受けていないことを誓約するとともに、大阪府が他の行政機関等に対し補助金等の交付の状況を確認することに同意します。</t>
    <phoneticPr fontId="1"/>
  </si>
  <si>
    <t>法人名</t>
    <rPh sb="0" eb="3">
      <t>ホウジンメイ</t>
    </rPh>
    <phoneticPr fontId="1"/>
  </si>
  <si>
    <t>介護ロボット等の製品名
又は通信環境整備内容</t>
    <rPh sb="0" eb="2">
      <t>カイゴ</t>
    </rPh>
    <rPh sb="6" eb="7">
      <t>トウ</t>
    </rPh>
    <rPh sb="8" eb="11">
      <t>セイヒンメイ</t>
    </rPh>
    <rPh sb="12" eb="13">
      <t>マタ</t>
    </rPh>
    <rPh sb="14" eb="16">
      <t>ツウシン</t>
    </rPh>
    <rPh sb="16" eb="18">
      <t>カンキョウ</t>
    </rPh>
    <rPh sb="18" eb="20">
      <t>セイビ</t>
    </rPh>
    <rPh sb="20" eb="22">
      <t>ナイヨウ</t>
    </rPh>
    <phoneticPr fontId="1"/>
  </si>
  <si>
    <r>
      <t xml:space="preserve"> ①伴走支援または
 ②ICT導入支援事業
  補助金申請の有無</t>
    </r>
    <r>
      <rPr>
        <sz val="8"/>
        <color rgb="FFFF0000"/>
        <rFont val="ＭＳ Ｐゴシック"/>
        <family val="3"/>
        <charset val="128"/>
        <scheme val="minor"/>
      </rPr>
      <t>※１</t>
    </r>
    <rPh sb="2" eb="4">
      <t>バンソウ</t>
    </rPh>
    <rPh sb="4" eb="6">
      <t>シエン</t>
    </rPh>
    <rPh sb="15" eb="21">
      <t>ドウニュウシエンジギョウ</t>
    </rPh>
    <rPh sb="24" eb="27">
      <t>ホジョキン</t>
    </rPh>
    <rPh sb="27" eb="29">
      <t>シンセイ</t>
    </rPh>
    <rPh sb="30" eb="32">
      <t>ウム</t>
    </rPh>
    <phoneticPr fontId="1"/>
  </si>
  <si>
    <t>交付申請書類　記載方法</t>
    <rPh sb="0" eb="4">
      <t>コウフシンセイ</t>
    </rPh>
    <rPh sb="4" eb="6">
      <t>ショルイ</t>
    </rPh>
    <rPh sb="7" eb="9">
      <t>キサイ</t>
    </rPh>
    <rPh sb="9" eb="11">
      <t>ホウホウ</t>
    </rPh>
    <phoneticPr fontId="1"/>
  </si>
  <si>
    <t>　「基本情報入力」シートに必要事項を記載（青のセル）に記載してください。</t>
    <rPh sb="27" eb="29">
      <t>キサイ</t>
    </rPh>
    <phoneticPr fontId="1"/>
  </si>
  <si>
    <t>各シートの該当項目（ピンクのセル）に自動入力されるようになっています。</t>
    <phoneticPr fontId="1"/>
  </si>
  <si>
    <t>　①交付申請書（様式第１号）より順に（①⇒⑧）作成してください。</t>
    <phoneticPr fontId="1"/>
  </si>
  <si>
    <r>
      <t>エクセル画面の下部分（</t>
    </r>
    <r>
      <rPr>
        <sz val="10"/>
        <color rgb="FFFF0000"/>
        <rFont val="UD デジタル 教科書体 N-B"/>
        <family val="1"/>
        <charset val="128"/>
      </rPr>
      <t>赤で囲んだ部分</t>
    </r>
    <r>
      <rPr>
        <sz val="10"/>
        <color theme="1"/>
        <rFont val="UD デジタル 教科書体 N-B"/>
        <family val="1"/>
        <charset val="128"/>
      </rPr>
      <t>）をクリックしていただくと次のワークシートにかわります。</t>
    </r>
    <phoneticPr fontId="1"/>
  </si>
  <si>
    <r>
      <rPr>
        <sz val="10"/>
        <color rgb="FFFF0000"/>
        <rFont val="UD デジタル 教科書体 N-B"/>
        <family val="1"/>
        <charset val="128"/>
      </rPr>
      <t>右にその他ワークシート</t>
    </r>
    <r>
      <rPr>
        <sz val="10"/>
        <color theme="1"/>
        <rFont val="UD デジタル 教科書体 N-B"/>
        <family val="1"/>
        <charset val="128"/>
      </rPr>
      <t>がありますので、</t>
    </r>
    <r>
      <rPr>
        <u/>
        <sz val="10"/>
        <color rgb="FFFF0000"/>
        <rFont val="UD デジタル 教科書体 N-B"/>
        <family val="1"/>
        <charset val="128"/>
      </rPr>
      <t>左端の矢印を押して</t>
    </r>
    <r>
      <rPr>
        <sz val="10"/>
        <color theme="1"/>
        <rFont val="UD デジタル 教科書体 N-B"/>
        <family val="1"/>
        <charset val="128"/>
      </rPr>
      <t>ワークシートを動かしてください。</t>
    </r>
    <phoneticPr fontId="1"/>
  </si>
  <si>
    <t>　②導入計画書は「計画ごと」に、それぞれ作成・提出が必要です。</t>
    <rPh sb="2" eb="7">
      <t>ドウニュウケイカクショ</t>
    </rPh>
    <rPh sb="9" eb="11">
      <t>ケイカク</t>
    </rPh>
    <rPh sb="20" eb="22">
      <t>サクセイ</t>
    </rPh>
    <rPh sb="23" eb="25">
      <t>テイシュツ</t>
    </rPh>
    <rPh sb="26" eb="28">
      <t>ヒツヨウ</t>
    </rPh>
    <phoneticPr fontId="1"/>
  </si>
  <si>
    <t>【例】</t>
    <rPh sb="1" eb="2">
      <t>レイ</t>
    </rPh>
    <phoneticPr fontId="1"/>
  </si>
  <si>
    <t>導入希望機器等</t>
    <rPh sb="0" eb="4">
      <t>ドウニュウキボウ</t>
    </rPh>
    <rPh sb="4" eb="6">
      <t>キキ</t>
    </rPh>
    <rPh sb="6" eb="7">
      <t>トウ</t>
    </rPh>
    <phoneticPr fontId="1"/>
  </si>
  <si>
    <t>作成シート</t>
    <rPh sb="0" eb="2">
      <t>サクセイ</t>
    </rPh>
    <phoneticPr fontId="1"/>
  </si>
  <si>
    <t>○</t>
    <phoneticPr fontId="1"/>
  </si>
  <si>
    <t>介護ロボットの「見守り機器」を１計画をエントリーする場合</t>
    <rPh sb="0" eb="2">
      <t>カイゴ</t>
    </rPh>
    <rPh sb="8" eb="10">
      <t>ミマモ</t>
    </rPh>
    <rPh sb="11" eb="13">
      <t>キキ</t>
    </rPh>
    <rPh sb="16" eb="18">
      <t>ケイカク</t>
    </rPh>
    <rPh sb="26" eb="28">
      <t>バアイ</t>
    </rPh>
    <phoneticPr fontId="1"/>
  </si>
  <si>
    <t>「見守り機器導入に伴う通信環境整備」を１計画をエントリーする場合</t>
    <rPh sb="1" eb="3">
      <t>ミマモ</t>
    </rPh>
    <rPh sb="4" eb="6">
      <t>キキ</t>
    </rPh>
    <rPh sb="6" eb="8">
      <t>ドウニュウ</t>
    </rPh>
    <rPh sb="9" eb="10">
      <t>トモナ</t>
    </rPh>
    <rPh sb="11" eb="13">
      <t>ツウシン</t>
    </rPh>
    <rPh sb="13" eb="15">
      <t>カンキョウ</t>
    </rPh>
    <rPh sb="15" eb="17">
      <t>セイビ</t>
    </rPh>
    <rPh sb="20" eb="22">
      <t>ケイカク</t>
    </rPh>
    <rPh sb="30" eb="32">
      <t>バアイ</t>
    </rPh>
    <phoneticPr fontId="1"/>
  </si>
  <si>
    <t>介護ロボットの「見守り機器」と「移乗介護機器」の２計画をエントリーする場合</t>
    <rPh sb="0" eb="2">
      <t>カイゴ</t>
    </rPh>
    <rPh sb="8" eb="10">
      <t>ミマモ</t>
    </rPh>
    <rPh sb="11" eb="13">
      <t>キキ</t>
    </rPh>
    <rPh sb="16" eb="20">
      <t>イジョウカイゴ</t>
    </rPh>
    <rPh sb="20" eb="22">
      <t>キキ</t>
    </rPh>
    <rPh sb="25" eb="27">
      <t>ケイカク</t>
    </rPh>
    <rPh sb="35" eb="37">
      <t>バアイ</t>
    </rPh>
    <phoneticPr fontId="1"/>
  </si>
  <si>
    <t>介護ロボットの「見守り機器」と「見守り機器導入に伴う通信環境整備」の２計画をエントリーする場合</t>
    <rPh sb="0" eb="2">
      <t>カイゴ</t>
    </rPh>
    <rPh sb="8" eb="10">
      <t>ミマモ</t>
    </rPh>
    <rPh sb="11" eb="13">
      <t>キキ</t>
    </rPh>
    <rPh sb="16" eb="18">
      <t>ミマモ</t>
    </rPh>
    <rPh sb="19" eb="21">
      <t>キキ</t>
    </rPh>
    <rPh sb="21" eb="23">
      <t>ドウニュウ</t>
    </rPh>
    <rPh sb="24" eb="25">
      <t>トモナ</t>
    </rPh>
    <rPh sb="26" eb="28">
      <t>ツウシン</t>
    </rPh>
    <rPh sb="28" eb="30">
      <t>カンキョウ</t>
    </rPh>
    <rPh sb="30" eb="32">
      <t>セイビ</t>
    </rPh>
    <rPh sb="35" eb="37">
      <t>ケイカク</t>
    </rPh>
    <rPh sb="45" eb="47">
      <t>バアイ</t>
    </rPh>
    <phoneticPr fontId="1"/>
  </si>
  <si>
    <t>介護ロボットの「見守り機器」と「その他機器等」の２計画をエントリーする場合</t>
    <rPh sb="0" eb="2">
      <t>カイゴ</t>
    </rPh>
    <rPh sb="8" eb="10">
      <t>ミマモ</t>
    </rPh>
    <rPh sb="11" eb="13">
      <t>キキ</t>
    </rPh>
    <rPh sb="18" eb="19">
      <t>タ</t>
    </rPh>
    <rPh sb="19" eb="22">
      <t>キキトウ</t>
    </rPh>
    <rPh sb="25" eb="27">
      <t>ケイカク</t>
    </rPh>
    <rPh sb="35" eb="37">
      <t>バアイ</t>
    </rPh>
    <phoneticPr fontId="1"/>
  </si>
  <si>
    <t>「見守り機器導入に伴う通信環境整備」と「その他機器等」の２計画をエントリーする場合</t>
    <rPh sb="1" eb="3">
      <t>ミマモ</t>
    </rPh>
    <rPh sb="4" eb="8">
      <t>キキドウニュウ</t>
    </rPh>
    <rPh sb="9" eb="10">
      <t>トモナ</t>
    </rPh>
    <rPh sb="11" eb="17">
      <t>ツウシンカンキョウセイビ</t>
    </rPh>
    <rPh sb="22" eb="26">
      <t>タキキトウ</t>
    </rPh>
    <rPh sb="29" eb="31">
      <t>ケイカク</t>
    </rPh>
    <rPh sb="39" eb="41">
      <t>バアイ</t>
    </rPh>
    <phoneticPr fontId="1"/>
  </si>
  <si>
    <t>介護ロボットの「見守り機器」と「移乗介護機器」と「その他機器等」の３計画をエントリーする場合</t>
    <rPh sb="0" eb="2">
      <t>カイゴ</t>
    </rPh>
    <rPh sb="8" eb="10">
      <t>ミマモ</t>
    </rPh>
    <rPh sb="11" eb="13">
      <t>キキ</t>
    </rPh>
    <rPh sb="16" eb="20">
      <t>イジョウカイゴ</t>
    </rPh>
    <rPh sb="20" eb="22">
      <t>キキ</t>
    </rPh>
    <rPh sb="27" eb="31">
      <t>タキキトウ</t>
    </rPh>
    <rPh sb="34" eb="36">
      <t>ケイカク</t>
    </rPh>
    <rPh sb="44" eb="46">
      <t>バアイ</t>
    </rPh>
    <phoneticPr fontId="1"/>
  </si>
  <si>
    <t>介護ロボットの「見守り機器」と「見守り機器導入に伴う通信環境整備」と「その他機器」の３計画をエントリーする場合</t>
    <rPh sb="0" eb="2">
      <t>カイゴ</t>
    </rPh>
    <rPh sb="8" eb="10">
      <t>ミマモ</t>
    </rPh>
    <rPh sb="11" eb="13">
      <t>キキ</t>
    </rPh>
    <rPh sb="16" eb="18">
      <t>ミマモ</t>
    </rPh>
    <rPh sb="26" eb="32">
      <t>ツウシンカンキョウセイビ</t>
    </rPh>
    <rPh sb="37" eb="40">
      <t>タキキ</t>
    </rPh>
    <rPh sb="43" eb="45">
      <t>ケイカク</t>
    </rPh>
    <rPh sb="53" eb="55">
      <t>バアイ</t>
    </rPh>
    <phoneticPr fontId="1"/>
  </si>
  <si>
    <t>4.交付申請にあたっての確認項目（青色セルをプルダウンにて選択）</t>
    <rPh sb="2" eb="6">
      <t>コウフシンセイ</t>
    </rPh>
    <rPh sb="17" eb="18">
      <t>アオ</t>
    </rPh>
    <rPh sb="18" eb="19">
      <t>イロ</t>
    </rPh>
    <rPh sb="29" eb="31">
      <t>センタク</t>
    </rPh>
    <phoneticPr fontId="1"/>
  </si>
  <si>
    <t>１計画（１計画目：介護ロボット）</t>
  </si>
  <si>
    <t>１計画（１計画目：見守り機器導入に伴う通信環境整備）</t>
  </si>
  <si>
    <t>２計画（１計画目：介護ロボット、２計画目：介護ロボット）</t>
  </si>
  <si>
    <t>２計画（１計画目：介護ロボット、２計画目：見守り機器導入に伴う通信環境整備）</t>
  </si>
  <si>
    <t>２計画（１計画目：介護ロボット、２計画目：その他機器等）</t>
  </si>
  <si>
    <t>２計画（１計画目：見守り機器導入に伴う通信環境整備、２計画目：その他機器等）</t>
  </si>
  <si>
    <t>３計画（１計画目：介護ロボット、２計画目：介護ロボット、３計画目：その他機器等）</t>
  </si>
  <si>
    <t>３計画（１計画目：介護ロボット、２計画目：見守り機器導入に伴う通信環境整備、３計画目：その他機器等）</t>
  </si>
  <si>
    <t>ICT導入支援事業と併せて申請している。</t>
    <rPh sb="3" eb="7">
      <t>ドウニュウシエン</t>
    </rPh>
    <rPh sb="7" eb="9">
      <t>ジギョウ</t>
    </rPh>
    <rPh sb="10" eb="11">
      <t>アワ</t>
    </rPh>
    <rPh sb="13" eb="15">
      <t>シンセイ</t>
    </rPh>
    <phoneticPr fontId="1"/>
  </si>
  <si>
    <t>①</t>
    <phoneticPr fontId="1"/>
  </si>
  <si>
    <t>②</t>
    <phoneticPr fontId="1"/>
  </si>
  <si>
    <t>ICT導入支援事業と併せて申請している。補助の有無について</t>
    <rPh sb="3" eb="7">
      <t>ドウニュウシエン</t>
    </rPh>
    <rPh sb="7" eb="9">
      <t>ジギョウ</t>
    </rPh>
    <rPh sb="10" eb="11">
      <t>アワ</t>
    </rPh>
    <rPh sb="13" eb="15">
      <t>シンセイ</t>
    </rPh>
    <rPh sb="20" eb="22">
      <t>ホジョ</t>
    </rPh>
    <rPh sb="23" eb="25">
      <t>ウム</t>
    </rPh>
    <phoneticPr fontId="1"/>
  </si>
  <si>
    <t>介護ロボットの計画数</t>
    <rPh sb="0" eb="2">
      <t>カイゴ</t>
    </rPh>
    <rPh sb="7" eb="10">
      <t>ケイカクスウ</t>
    </rPh>
    <phoneticPr fontId="1"/>
  </si>
  <si>
    <t>〇</t>
    <phoneticPr fontId="1"/>
  </si>
  <si>
    <t>以下について、該当する項目に〇をつけてください。</t>
    <rPh sb="0" eb="2">
      <t>イカ</t>
    </rPh>
    <rPh sb="7" eb="9">
      <t>ガイトウ</t>
    </rPh>
    <rPh sb="11" eb="13">
      <t>コウモク</t>
    </rPh>
    <phoneticPr fontId="1"/>
  </si>
  <si>
    <t>伴走支援について</t>
    <rPh sb="0" eb="4">
      <t>バンソウシエン</t>
    </rPh>
    <phoneticPr fontId="1"/>
  </si>
  <si>
    <t>伴走支援の対象事業所である。</t>
    <rPh sb="0" eb="4">
      <t>バンソウシエン</t>
    </rPh>
    <rPh sb="5" eb="7">
      <t>タイショウ</t>
    </rPh>
    <rPh sb="7" eb="10">
      <t>ジギョウショ</t>
    </rPh>
    <phoneticPr fontId="1"/>
  </si>
  <si>
    <t>②導入計画書A（介護ロボット）＋②導入計画書B（通信環境整備）＋②導入計画書D（その他機器等）</t>
    <phoneticPr fontId="1"/>
  </si>
  <si>
    <r>
      <t>　※ 介護事業所の整備状況について、次の①から③について、「あり」・「なし」</t>
    </r>
    <r>
      <rPr>
        <sz val="10.5"/>
        <color theme="1"/>
        <rFont val="ＭＳ Ｐゴシック"/>
        <family val="3"/>
        <charset val="128"/>
        <scheme val="minor"/>
      </rPr>
      <t>、該当する方に〇を記入</t>
    </r>
    <r>
      <rPr>
        <sz val="10.5"/>
        <rFont val="ＭＳ Ｐゴシック"/>
        <family val="2"/>
        <charset val="128"/>
        <scheme val="minor"/>
      </rPr>
      <t>。（プルダウンで選択）</t>
    </r>
    <rPh sb="3" eb="8">
      <t>カイゴジギョウショ</t>
    </rPh>
    <rPh sb="9" eb="13">
      <t>セイビジョウキョウ</t>
    </rPh>
    <rPh sb="39" eb="41">
      <t>ガイトウ</t>
    </rPh>
    <rPh sb="43" eb="44">
      <t>ホウ</t>
    </rPh>
    <rPh sb="47" eb="49">
      <t>キニュウ</t>
    </rPh>
    <rPh sb="57" eb="59">
      <t>センタク</t>
    </rPh>
    <phoneticPr fontId="1"/>
  </si>
  <si>
    <r>
      <t>提出書類（様式）を大阪府行政オンラインシステムで送信した。</t>
    </r>
    <r>
      <rPr>
        <u/>
        <sz val="11"/>
        <color theme="1"/>
        <rFont val="ＭＳ Ｐゴシック"/>
        <family val="3"/>
        <charset val="128"/>
        <scheme val="minor"/>
      </rPr>
      <t>　【送信日：　　月　　日】</t>
    </r>
    <rPh sb="0" eb="2">
      <t>テイシュツ</t>
    </rPh>
    <rPh sb="2" eb="4">
      <t>ショルイ</t>
    </rPh>
    <rPh sb="5" eb="7">
      <t>ヨウシキ</t>
    </rPh>
    <rPh sb="9" eb="12">
      <t>オオサカフ</t>
    </rPh>
    <rPh sb="12" eb="14">
      <t>ギョウセイ</t>
    </rPh>
    <rPh sb="24" eb="26">
      <t>ソウシン</t>
    </rPh>
    <rPh sb="31" eb="33">
      <t>ソウシン</t>
    </rPh>
    <rPh sb="33" eb="34">
      <t>ヒ</t>
    </rPh>
    <rPh sb="37" eb="38">
      <t>ガツ</t>
    </rPh>
    <rPh sb="40" eb="41">
      <t>ニチ</t>
    </rPh>
    <phoneticPr fontId="1"/>
  </si>
  <si>
    <t>②導入計画書Ａ（介護ロボット）</t>
    <phoneticPr fontId="1"/>
  </si>
  <si>
    <t>②導入計画書Ｂ（通信環境整備）</t>
    <phoneticPr fontId="1"/>
  </si>
  <si>
    <t>②導入計画書Ａ（介護ロボット）＋②導入計画書Ｃ（介護ロボット）</t>
    <phoneticPr fontId="1"/>
  </si>
  <si>
    <t>②導入計画書Ａ（介護ロボット）＋②導入計画書Ｂ（通信環境整備）</t>
    <phoneticPr fontId="1"/>
  </si>
  <si>
    <t>②導入計画書Ａ（介護ロボット）＋②導入計画書Ｄ（その他機器等）</t>
    <phoneticPr fontId="1"/>
  </si>
  <si>
    <t>②導入計画書Ｂ（通信環境整備）＋②導入計画書Ｄ（その他機器等）</t>
    <phoneticPr fontId="1"/>
  </si>
  <si>
    <t>②導入計画書Ａ（介護ロボット）＋②導入計画書Ｃ（介護ロボット）＋②導入計画書Ｄ（その他機器等）</t>
    <phoneticPr fontId="1"/>
  </si>
  <si>
    <t>3.申請する計画について（青色セルをプルダウンにて選択）</t>
    <rPh sb="2" eb="4">
      <t>シンセイ</t>
    </rPh>
    <rPh sb="6" eb="8">
      <t>ケイカク</t>
    </rPh>
    <rPh sb="13" eb="15">
      <t>アオイロ</t>
    </rPh>
    <rPh sb="25" eb="27">
      <t>センタク</t>
    </rPh>
    <phoneticPr fontId="1"/>
  </si>
  <si>
    <t>導入計画書</t>
    <rPh sb="0" eb="2">
      <t>ドウニュウ</t>
    </rPh>
    <rPh sb="2" eb="5">
      <t>ケイカクショ</t>
    </rPh>
    <phoneticPr fontId="1"/>
  </si>
  <si>
    <t>日付</t>
    <rPh sb="0" eb="2">
      <t>ヒヅケ</t>
    </rPh>
    <phoneticPr fontId="1"/>
  </si>
  <si>
    <t>郵便番号</t>
    <rPh sb="0" eb="2">
      <t>ユウビン</t>
    </rPh>
    <rPh sb="2" eb="4">
      <t>バンゴウ</t>
    </rPh>
    <phoneticPr fontId="1"/>
  </si>
  <si>
    <t>導入計画書作成担当者
（法人担当者）</t>
    <rPh sb="0" eb="5">
      <t>ドウニュウケイカクショ</t>
    </rPh>
    <rPh sb="5" eb="7">
      <t>サクセイ</t>
    </rPh>
    <rPh sb="7" eb="10">
      <t>タントウシャ</t>
    </rPh>
    <rPh sb="12" eb="17">
      <t>ホウジンタントウシャ</t>
    </rPh>
    <phoneticPr fontId="1"/>
  </si>
  <si>
    <t>担当者TEL</t>
    <rPh sb="0" eb="3">
      <t>タントウシャ</t>
    </rPh>
    <phoneticPr fontId="1"/>
  </si>
  <si>
    <t>担当者E‐mail</t>
    <rPh sb="0" eb="3">
      <t>タントウシャ</t>
    </rPh>
    <phoneticPr fontId="1"/>
  </si>
  <si>
    <t>使用状況報告書作成担当者</t>
    <rPh sb="0" eb="4">
      <t>シヨウジョウキョウ</t>
    </rPh>
    <rPh sb="4" eb="6">
      <t>ホウコク</t>
    </rPh>
    <rPh sb="6" eb="7">
      <t>ショ</t>
    </rPh>
    <rPh sb="7" eb="9">
      <t>サクセイ</t>
    </rPh>
    <rPh sb="9" eb="12">
      <t>タントウシャ</t>
    </rPh>
    <phoneticPr fontId="1"/>
  </si>
  <si>
    <t>サービス種別</t>
    <rPh sb="4" eb="6">
      <t>シュベツ</t>
    </rPh>
    <phoneticPr fontId="1"/>
  </si>
  <si>
    <t>所在市町村名</t>
    <rPh sb="0" eb="2">
      <t>ショザイ</t>
    </rPh>
    <rPh sb="2" eb="5">
      <t>シチョウソン</t>
    </rPh>
    <rPh sb="5" eb="6">
      <t>メイ</t>
    </rPh>
    <phoneticPr fontId="1"/>
  </si>
  <si>
    <t>ロボット種別</t>
    <rPh sb="4" eb="6">
      <t>シュベツ</t>
    </rPh>
    <phoneticPr fontId="1"/>
  </si>
  <si>
    <t>介護ロボット等の名称</t>
  </si>
  <si>
    <t>購入又はリース</t>
  </si>
  <si>
    <t>所要額（機器ごと）</t>
    <rPh sb="0" eb="2">
      <t>ショヨウ</t>
    </rPh>
    <rPh sb="2" eb="3">
      <t>ガク</t>
    </rPh>
    <rPh sb="4" eb="6">
      <t>キキ</t>
    </rPh>
    <phoneticPr fontId="1"/>
  </si>
  <si>
    <t>所要額合計</t>
    <rPh sb="0" eb="3">
      <t>ショヨウガク</t>
    </rPh>
    <rPh sb="3" eb="5">
      <t>ゴウケイ</t>
    </rPh>
    <phoneticPr fontId="1"/>
  </si>
  <si>
    <t>他の補助申請の有無</t>
    <rPh sb="0" eb="1">
      <t>タ</t>
    </rPh>
    <rPh sb="2" eb="6">
      <t>ホジョシンセイ</t>
    </rPh>
    <rPh sb="7" eb="9">
      <t>ウム</t>
    </rPh>
    <phoneticPr fontId="1"/>
  </si>
  <si>
    <t>事業所番号</t>
    <rPh sb="0" eb="3">
      <t>ジギョウショ</t>
    </rPh>
    <rPh sb="3" eb="5">
      <t>バンゴウ</t>
    </rPh>
    <phoneticPr fontId="1"/>
  </si>
  <si>
    <r>
      <t>施設で希望する台数を入力するこ</t>
    </r>
    <r>
      <rPr>
        <sz val="11"/>
        <color theme="1"/>
        <rFont val="ＭＳ Ｐゴシック"/>
        <family val="3"/>
        <charset val="128"/>
        <scheme val="minor"/>
      </rPr>
      <t>と。</t>
    </r>
    <r>
      <rPr>
        <sz val="11"/>
        <color rgb="FFFF0000"/>
        <rFont val="ＭＳ Ｐゴシック"/>
        <family val="3"/>
        <charset val="128"/>
        <scheme val="minor"/>
      </rPr>
      <t>（通信環境整備については、「１式」とみなすため、「１」を入力すること）</t>
    </r>
    <phoneticPr fontId="1"/>
  </si>
  <si>
    <t>③</t>
    <phoneticPr fontId="1"/>
  </si>
  <si>
    <t>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t>
    <rPh sb="0" eb="2">
      <t>カイゴ</t>
    </rPh>
    <rPh sb="7" eb="9">
      <t>ドウニュウ</t>
    </rPh>
    <rPh sb="10" eb="12">
      <t>カツヨウ</t>
    </rPh>
    <rPh sb="13" eb="15">
      <t>ミマモ</t>
    </rPh>
    <rPh sb="16" eb="18">
      <t>キキ</t>
    </rPh>
    <rPh sb="24" eb="28">
      <t>ツウシンカンキョウ</t>
    </rPh>
    <rPh sb="28" eb="30">
      <t>セイビ</t>
    </rPh>
    <rPh sb="30" eb="31">
      <t>マタ</t>
    </rPh>
    <rPh sb="34" eb="37">
      <t>タキキ</t>
    </rPh>
    <rPh sb="37" eb="38">
      <t>トウ</t>
    </rPh>
    <rPh sb="39" eb="41">
      <t>ドウニュウ</t>
    </rPh>
    <rPh sb="45" eb="47">
      <t>ギョウム</t>
    </rPh>
    <rPh sb="48" eb="50">
      <t>カイゼン</t>
    </rPh>
    <rPh sb="51" eb="54">
      <t>コウリツカ</t>
    </rPh>
    <rPh sb="54" eb="55">
      <t>トウ</t>
    </rPh>
    <rPh sb="56" eb="57">
      <t>スス</t>
    </rPh>
    <rPh sb="61" eb="63">
      <t>カイゴ</t>
    </rPh>
    <rPh sb="63" eb="65">
      <t>ショクイン</t>
    </rPh>
    <rPh sb="115" eb="117">
      <t>カイゴ</t>
    </rPh>
    <rPh sb="140" eb="142">
      <t>カイゴ</t>
    </rPh>
    <phoneticPr fontId="1"/>
  </si>
  <si>
    <t>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t>
    <rPh sb="8" eb="10">
      <t>カイゴ</t>
    </rPh>
    <rPh sb="15" eb="17">
      <t>ドウニュウ</t>
    </rPh>
    <rPh sb="35" eb="36">
      <t>マタ</t>
    </rPh>
    <rPh sb="42" eb="43">
      <t>トウ</t>
    </rPh>
    <rPh sb="47" eb="48">
      <t>オコナ</t>
    </rPh>
    <rPh sb="50" eb="53">
      <t>ジギョウシャ</t>
    </rPh>
    <rPh sb="59" eb="63">
      <t>ドウニュウネンド</t>
    </rPh>
    <rPh sb="65" eb="68">
      <t>オオサカフ</t>
    </rPh>
    <rPh sb="68" eb="69">
      <t>オヨ</t>
    </rPh>
    <rPh sb="70" eb="75">
      <t>コウセイロウドウショウ</t>
    </rPh>
    <rPh sb="75" eb="78">
      <t>ロウケンキョク</t>
    </rPh>
    <rPh sb="78" eb="86">
      <t>コウレイシャシエンカカイゴ</t>
    </rPh>
    <rPh sb="86" eb="88">
      <t>ギョウム</t>
    </rPh>
    <rPh sb="88" eb="91">
      <t>コウリツカ</t>
    </rPh>
    <rPh sb="92" eb="95">
      <t>セイサンセイ</t>
    </rPh>
    <rPh sb="95" eb="100">
      <t>コウジョウスイシンシツ</t>
    </rPh>
    <rPh sb="101" eb="105">
      <t>ドウニュウケイカク</t>
    </rPh>
    <rPh sb="106" eb="111">
      <t>ドウニュウコウカトウ</t>
    </rPh>
    <rPh sb="112" eb="114">
      <t>ホウコク</t>
    </rPh>
    <rPh sb="120" eb="122">
      <t>ホウコク</t>
    </rPh>
    <rPh sb="122" eb="124">
      <t>ヨウシキ</t>
    </rPh>
    <rPh sb="124" eb="125">
      <t>トウ</t>
    </rPh>
    <rPh sb="127" eb="128">
      <t>ホカ</t>
    </rPh>
    <rPh sb="128" eb="130">
      <t>ショウサイ</t>
    </rPh>
    <rPh sb="136" eb="139">
      <t>コウロウショウ</t>
    </rPh>
    <rPh sb="141" eb="143">
      <t>ツウチ</t>
    </rPh>
    <rPh sb="146" eb="148">
      <t>シダイ</t>
    </rPh>
    <rPh sb="149" eb="152">
      <t>オオサカフ</t>
    </rPh>
    <rPh sb="156" eb="158">
      <t>ツウチ</t>
    </rPh>
    <phoneticPr fontId="1"/>
  </si>
  <si>
    <t>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t>
    <rPh sb="27" eb="28">
      <t>マタ</t>
    </rPh>
    <rPh sb="34" eb="35">
      <t>トウ</t>
    </rPh>
    <rPh sb="36" eb="38">
      <t>セイビ</t>
    </rPh>
    <rPh sb="43" eb="45">
      <t>オオサカ</t>
    </rPh>
    <rPh sb="45" eb="48">
      <t>ロウドウキョク</t>
    </rPh>
    <rPh sb="49" eb="51">
      <t>ジッシ</t>
    </rPh>
    <rPh sb="78" eb="79">
      <t>トウ</t>
    </rPh>
    <rPh sb="80" eb="81">
      <t>ホカ</t>
    </rPh>
    <rPh sb="93" eb="94">
      <t>トウ</t>
    </rPh>
    <rPh sb="95" eb="97">
      <t>チョウフク</t>
    </rPh>
    <rPh sb="99" eb="100">
      <t>ウ</t>
    </rPh>
    <phoneticPr fontId="1"/>
  </si>
  <si>
    <t xml:space="preserve">  通信環境整備のうち、令和６年度
  で整備するものをプルダウンで選
  択してください。 （複数選択可）
　また、②、③を選択した場合は、
  製品名及びメーカー名を記入して
  ください。</t>
    <rPh sb="2" eb="4">
      <t>ツウシン</t>
    </rPh>
    <rPh sb="4" eb="6">
      <t>カンキョウ</t>
    </rPh>
    <rPh sb="6" eb="8">
      <t>セイビ</t>
    </rPh>
    <rPh sb="12" eb="14">
      <t>レイワ</t>
    </rPh>
    <rPh sb="15" eb="17">
      <t>ネンド</t>
    </rPh>
    <rPh sb="21" eb="23">
      <t>セイビ</t>
    </rPh>
    <rPh sb="48" eb="50">
      <t>フクスウ</t>
    </rPh>
    <rPh sb="50" eb="52">
      <t>センタク</t>
    </rPh>
    <rPh sb="52" eb="53">
      <t>カ</t>
    </rPh>
    <rPh sb="65" eb="67">
      <t>センタク</t>
    </rPh>
    <rPh sb="69" eb="71">
      <t>バアイ</t>
    </rPh>
    <rPh sb="76" eb="77">
      <t>セイ</t>
    </rPh>
    <rPh sb="77" eb="79">
      <t>ヒンメイ</t>
    </rPh>
    <rPh sb="79" eb="80">
      <t>オヨ</t>
    </rPh>
    <rPh sb="85" eb="86">
      <t>メイ</t>
    </rPh>
    <rPh sb="87" eb="89">
      <t>キニュウ</t>
    </rPh>
    <phoneticPr fontId="1"/>
  </si>
  <si>
    <r>
      <t xml:space="preserve"> (1)　導入計画書 （様式第１号別紙 (1)）
 (2)　所要額調書 （様式第１号別紙(2)）
 (3)　</t>
    </r>
    <r>
      <rPr>
        <sz val="12"/>
        <rFont val="ＭＳ Ｐゴシック"/>
        <family val="3"/>
        <charset val="128"/>
        <scheme val="minor"/>
      </rPr>
      <t>補助事業に係る収支予算書の抄本 （様式第１号別紙(３)）</t>
    </r>
    <r>
      <rPr>
        <sz val="12"/>
        <color theme="1"/>
        <rFont val="ＭＳ Ｐゴシック"/>
        <family val="3"/>
        <charset val="128"/>
        <scheme val="minor"/>
      </rPr>
      <t xml:space="preserve">
 (4)　見積書 （写し）
 (5)　カタログ、通信環境整備の場合にあっては工事関係資料・図面等
 (6)　要件確認申立書 （様式第１号別紙(4)）
 (7)　暴力団等審査情報 （様式第１号別紙 (5)）
 (8)　指定通知書・許可通知書の写し
 (9)　現在事項全部証明書 （原本）
(10) 通帳の写し（表紙及び届出印のあるページ）
      債権債務者（登録・変更）申請書
(11) その他知事が必要と認める書類</t>
    </r>
    <rPh sb="5" eb="7">
      <t>ドウニュウ</t>
    </rPh>
    <rPh sb="213" eb="215">
      <t>ゲンポン</t>
    </rPh>
    <phoneticPr fontId="1"/>
  </si>
  <si>
    <t>①及び②</t>
    <rPh sb="1" eb="2">
      <t>オヨ</t>
    </rPh>
    <phoneticPr fontId="1"/>
  </si>
  <si>
    <r>
      <t>暴力団員による不当な行為の防止等に関する法律第２条第２号に規定する</t>
    </r>
    <r>
      <rPr>
        <b/>
        <u/>
        <sz val="10"/>
        <rFont val="ＭＳ Ｐゴシック"/>
        <family val="3"/>
        <charset val="128"/>
      </rPr>
      <t>暴力団</t>
    </r>
    <r>
      <rPr>
        <sz val="10"/>
        <rFont val="ＭＳ Ｐゴシック"/>
        <family val="3"/>
        <charset val="128"/>
      </rPr>
      <t>、
同法第２条第６号に規定する</t>
    </r>
    <r>
      <rPr>
        <b/>
        <u/>
        <sz val="10"/>
        <rFont val="ＭＳ Ｐゴシック"/>
        <family val="3"/>
        <charset val="128"/>
      </rPr>
      <t>暴力団員</t>
    </r>
    <r>
      <rPr>
        <sz val="10"/>
        <rFont val="ＭＳ Ｐゴシック"/>
        <family val="3"/>
        <charset val="128"/>
      </rPr>
      <t>、大阪府暴力団排除条例第２条第４号に規定
する</t>
    </r>
    <r>
      <rPr>
        <b/>
        <u/>
        <sz val="10"/>
        <rFont val="ＭＳ Ｐゴシック"/>
        <family val="3"/>
        <charset val="128"/>
      </rPr>
      <t>暴力団密接関係者</t>
    </r>
    <r>
      <rPr>
        <sz val="10"/>
        <rFont val="ＭＳ Ｐゴシック"/>
        <family val="3"/>
        <charset val="128"/>
      </rPr>
      <t>である。
※「暴力団密接関係者」については、次の２～６も確認してください。</t>
    </r>
    <phoneticPr fontId="59"/>
  </si>
  <si>
    <r>
      <t>自己、自社若しくは第三者の不正の利益を図る目的又は第三者に損害を加える目的
をもって、</t>
    </r>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を利用するなどしている。</t>
    </r>
    <phoneticPr fontId="59"/>
  </si>
  <si>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に対して、資金等を供給し、又は便宜を供与するなど直接的
あるいは積極的に暴力団の維持、運営に協力し、若しくは関与している。</t>
    </r>
    <phoneticPr fontId="59"/>
  </si>
  <si>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と社会的に非難されるべき関係を有している。</t>
    </r>
    <phoneticPr fontId="59"/>
  </si>
  <si>
    <t>ただし、「見守り機器の導入に伴う通信環境整備」については、【①Wi-Fi②インカム③システム連動】の３つがありますが、２つ以上同時に整備を行う場合であっても、計画書は「通信環境整備」として１枚にまとめていただき、①②③それぞれの整備についても、もれなく記載してください。</t>
    <rPh sb="5" eb="7">
      <t>ミマモ</t>
    </rPh>
    <rPh sb="8" eb="10">
      <t>キキ</t>
    </rPh>
    <rPh sb="11" eb="13">
      <t>ドウニュウ</t>
    </rPh>
    <rPh sb="14" eb="15">
      <t>トモナ</t>
    </rPh>
    <rPh sb="16" eb="20">
      <t>ツウシンカンキョウ</t>
    </rPh>
    <rPh sb="20" eb="22">
      <t>セイビ</t>
    </rPh>
    <rPh sb="46" eb="48">
      <t>レンドウ</t>
    </rPh>
    <rPh sb="61" eb="63">
      <t>イジョウ</t>
    </rPh>
    <rPh sb="63" eb="65">
      <t>ドウジ</t>
    </rPh>
    <rPh sb="66" eb="68">
      <t>セイビ</t>
    </rPh>
    <rPh sb="69" eb="70">
      <t>オコナ</t>
    </rPh>
    <rPh sb="71" eb="73">
      <t>バアイ</t>
    </rPh>
    <rPh sb="79" eb="81">
      <t>ケイカク</t>
    </rPh>
    <rPh sb="81" eb="82">
      <t>ショ</t>
    </rPh>
    <rPh sb="84" eb="90">
      <t>ツウシンカンキョウセイビ</t>
    </rPh>
    <rPh sb="95" eb="96">
      <t>マイ</t>
    </rPh>
    <rPh sb="114" eb="116">
      <t>セイビ</t>
    </rPh>
    <rPh sb="126" eb="128">
      <t>キサイ</t>
    </rPh>
    <phoneticPr fontId="1"/>
  </si>
  <si>
    <t>1 .介護老人福祉施設　</t>
    <phoneticPr fontId="1"/>
  </si>
  <si>
    <t>2 .介護老人福祉施設併設型短期入所生活介護</t>
    <phoneticPr fontId="1"/>
  </si>
  <si>
    <t>3 .介護老人保健施設</t>
    <phoneticPr fontId="1"/>
  </si>
  <si>
    <t>4 .介護老人保健施設併設型短期入所療養介護</t>
    <phoneticPr fontId="1"/>
  </si>
  <si>
    <t>5 .介護老人保健施設併設型通所リハビリテーション</t>
    <phoneticPr fontId="1"/>
  </si>
  <si>
    <t>6 .介護医療院</t>
    <phoneticPr fontId="1"/>
  </si>
  <si>
    <t>7 .介護医療院併設型短期入所療養介護</t>
    <phoneticPr fontId="1"/>
  </si>
  <si>
    <t>8 .介護医療院併設型通所リハビリテーション</t>
    <rPh sb="8" eb="11">
      <t>ヘイセツガタ</t>
    </rPh>
    <phoneticPr fontId="1"/>
  </si>
  <si>
    <t>9 .（単独型）　短期入所生活介護</t>
    <phoneticPr fontId="1"/>
  </si>
  <si>
    <r>
      <t>上限額　　　
    所要額の上限額については、介護ロボットの導入は、１台につき移乗介護又は入浴支援の機器100万円、それ以外の機器30万円かつ、１事業所あたり500万円とし、
　見守り機器の導入に伴う通信環境整備は、１事業所あたり1,000万円とし、その他機器等については１事業所あたり100万円とする。ただし、</t>
    </r>
    <r>
      <rPr>
        <u/>
        <sz val="11"/>
        <color rgb="FFFF0000"/>
        <rFont val="ＭＳ Ｐゴシック"/>
        <family val="3"/>
        <charset val="128"/>
        <scheme val="minor"/>
      </rPr>
      <t>事前エントリー額を上限とする。</t>
    </r>
    <rPh sb="61" eb="63">
      <t>イガイ</t>
    </rPh>
    <rPh sb="157" eb="159">
      <t>ジゼン</t>
    </rPh>
    <rPh sb="164" eb="165">
      <t>ガク</t>
    </rPh>
    <rPh sb="166" eb="168">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</si>
</sst>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lt;=999]000;[&lt;=9999]000\-00;000\-0000"/>
    <numFmt numFmtId="179" formatCode="[$-411]ggge&quot;年&quot;m&quot;月&quot;d&quot;日&quot;;@"/>
    <numFmt numFmtId="180" formatCode="0_ "/>
    <numFmt numFmtId="181" formatCode="0_);[Red]\(0\)"/>
  </numFmts>
  <fonts count="95">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ゴシック"/>
      <family val="3"/>
      <charset val="128"/>
    </font>
    <font>
      <sz val="6"/>
      <name val="ＭＳ Ｐゴシック"/>
      <family val="3"/>
      <charset val="128"/>
    </font>
    <font>
      <sz val="11"/>
      <name val="ＭＳ Ｐゴシック"/>
      <family val="3"/>
      <charset val="128"/>
    </font>
    <font>
      <sz val="14"/>
      <name val="ＭＳ ゴシック"/>
      <family val="3"/>
      <charset val="128"/>
    </font>
    <font>
      <b/>
      <sz val="20"/>
      <color theme="1"/>
      <name val="ＭＳ ゴシック"/>
      <family val="3"/>
      <charset val="128"/>
    </font>
    <font>
      <b/>
      <sz val="9"/>
      <color indexed="81"/>
      <name val="MS P ゴシック"/>
      <family val="3"/>
      <charset val="128"/>
    </font>
    <font>
      <sz val="11"/>
      <color rgb="FFFF0000"/>
      <name val="ＭＳ Ｐゴシック"/>
      <family val="2"/>
      <charset val="128"/>
      <scheme val="minor"/>
    </font>
    <font>
      <u/>
      <sz val="10.5"/>
      <name val="ＭＳ ゴシック"/>
      <family val="3"/>
      <charset val="128"/>
    </font>
    <font>
      <sz val="10.5"/>
      <name val="ＭＳ ゴシック"/>
      <family val="3"/>
      <charset val="128"/>
    </font>
    <font>
      <sz val="10"/>
      <name val="ＭＳ ゴシック"/>
      <family val="3"/>
      <charset val="128"/>
    </font>
    <font>
      <sz val="11"/>
      <color rgb="FFFF0000"/>
      <name val="ＭＳ Ｐゴシック"/>
      <family val="3"/>
      <charset val="128"/>
      <scheme val="minor"/>
    </font>
    <font>
      <b/>
      <sz val="14"/>
      <name val="ＭＳ ゴシック"/>
      <family val="3"/>
      <charset val="128"/>
    </font>
    <font>
      <sz val="11"/>
      <name val="ＭＳ ゴシック"/>
      <family val="3"/>
      <charset val="128"/>
    </font>
    <font>
      <sz val="12"/>
      <name val="ＭＳ ゴシック"/>
      <family val="3"/>
      <charset val="128"/>
    </font>
    <font>
      <sz val="12"/>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rgb="FFFF0000"/>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1"/>
      <color rgb="FF000000"/>
      <name val="ＭＳ Ｐゴシック"/>
      <family val="3"/>
      <charset val="128"/>
    </font>
    <font>
      <b/>
      <sz val="11"/>
      <color rgb="FF000000"/>
      <name val="ＭＳ Ｐゴシック"/>
      <family val="3"/>
      <charset val="128"/>
    </font>
    <font>
      <b/>
      <sz val="12"/>
      <color rgb="FF000000"/>
      <name val="ＭＳ Ｐゴシック"/>
      <family val="3"/>
      <charset val="128"/>
    </font>
    <font>
      <sz val="10.5"/>
      <color rgb="FF000000"/>
      <name val="ＭＳ Ｐゴシック"/>
      <family val="3"/>
      <charset val="128"/>
    </font>
    <font>
      <b/>
      <sz val="11"/>
      <color theme="1"/>
      <name val="ＭＳ Ｐゴシック"/>
      <family val="3"/>
      <charset val="128"/>
      <scheme val="minor"/>
    </font>
    <font>
      <sz val="12"/>
      <color rgb="FF000000"/>
      <name val="ＭＳ Ｐゴシック"/>
      <family val="3"/>
      <charset val="128"/>
      <scheme val="minor"/>
    </font>
    <font>
      <sz val="10.5"/>
      <name val="ＭＳ Ｐゴシック"/>
      <family val="2"/>
      <charset val="128"/>
      <scheme val="minor"/>
    </font>
    <font>
      <sz val="10.5"/>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sz val="11"/>
      <name val="ＭＳ Ｐゴシック"/>
      <family val="3"/>
      <charset val="128"/>
      <scheme val="minor"/>
    </font>
    <font>
      <sz val="11"/>
      <color theme="1"/>
      <name val="ＭＳ Ｐゴシック"/>
      <family val="2"/>
      <charset val="128"/>
      <scheme val="minor"/>
    </font>
    <font>
      <u/>
      <sz val="10"/>
      <color theme="1"/>
      <name val="ＭＳ Ｐゴシック"/>
      <family val="3"/>
      <charset val="128"/>
      <scheme val="minor"/>
    </font>
    <font>
      <sz val="16"/>
      <name val="HGSｺﾞｼｯｸM"/>
      <family val="3"/>
      <charset val="128"/>
    </font>
    <font>
      <sz val="14"/>
      <name val="ＭＳ Ｐゴシック"/>
      <family val="3"/>
      <charset val="128"/>
    </font>
    <font>
      <sz val="14"/>
      <name val="HGSｺﾞｼｯｸM"/>
      <family val="3"/>
      <charset val="128"/>
    </font>
    <font>
      <sz val="12"/>
      <name val="ＭＳ Ｐゴシック"/>
      <family val="3"/>
      <charset val="128"/>
    </font>
    <font>
      <sz val="14"/>
      <name val="HGS創英角ｺﾞｼｯｸUB"/>
      <family val="3"/>
      <charset val="128"/>
    </font>
    <font>
      <sz val="10.5"/>
      <name val="ＭＳ Ｐゴシック"/>
      <family val="3"/>
      <charset val="128"/>
    </font>
    <font>
      <sz val="9"/>
      <color rgb="FF000000"/>
      <name val="Meiryo UI"/>
      <family val="3"/>
      <charset val="128"/>
    </font>
    <font>
      <sz val="10"/>
      <color rgb="FFFF0000"/>
      <name val="ＭＳ Ｐゴシック"/>
      <family val="3"/>
      <charset val="128"/>
      <scheme val="minor"/>
    </font>
    <font>
      <sz val="12"/>
      <name val="ＭＳ Ｐゴシック"/>
      <family val="2"/>
      <charset val="128"/>
      <scheme val="minor"/>
    </font>
    <font>
      <u/>
      <sz val="11"/>
      <color theme="1"/>
      <name val="ＭＳ Ｐゴシック"/>
      <family val="3"/>
      <charset val="128"/>
      <scheme val="minor"/>
    </font>
    <font>
      <b/>
      <sz val="10"/>
      <color rgb="FFFF0000"/>
      <name val="ＭＳ Ｐゴシック"/>
      <family val="3"/>
      <charset val="128"/>
      <scheme val="minor"/>
    </font>
    <font>
      <sz val="11"/>
      <color theme="1"/>
      <name val="ＭＳ Ｐゴシック"/>
      <family val="2"/>
      <charset val="128"/>
    </font>
    <font>
      <sz val="6"/>
      <name val="ＭＳ Ｐゴシック"/>
      <family val="2"/>
      <charset val="128"/>
    </font>
    <font>
      <sz val="12"/>
      <color rgb="FF000000"/>
      <name val="ＭＳ Ｐゴシック"/>
      <family val="2"/>
      <charset val="128"/>
    </font>
    <font>
      <b/>
      <sz val="12"/>
      <name val="ＭＳ ゴシック"/>
      <family val="3"/>
      <charset val="128"/>
    </font>
    <font>
      <sz val="12"/>
      <color rgb="FF000000"/>
      <name val="ＭＳ ゴシック"/>
      <family val="3"/>
      <charset val="128"/>
    </font>
    <font>
      <sz val="14"/>
      <color theme="1"/>
      <name val="ＭＳ ゴシック"/>
      <family val="3"/>
      <charset val="128"/>
    </font>
    <font>
      <b/>
      <sz val="9"/>
      <color theme="1"/>
      <name val="ＭＳ Ｐゴシック"/>
      <family val="3"/>
      <charset val="128"/>
      <scheme val="minor"/>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b/>
      <u/>
      <sz val="12"/>
      <color rgb="FF000000"/>
      <name val="ＭＳ Ｐゴシック"/>
      <family val="3"/>
      <charset val="128"/>
      <scheme val="minor"/>
    </font>
    <font>
      <b/>
      <u/>
      <sz val="11"/>
      <color rgb="FF000000"/>
      <name val="ＭＳ Ｐゴシック"/>
      <family val="3"/>
      <charset val="128"/>
      <scheme val="minor"/>
    </font>
    <font>
      <sz val="9.5"/>
      <color theme="1"/>
      <name val="ＭＳ Ｐゴシック"/>
      <family val="3"/>
      <charset val="128"/>
      <scheme val="minor"/>
    </font>
    <font>
      <sz val="11"/>
      <color theme="0" tint="-0.34998626667073579"/>
      <name val="ＭＳ Ｐゴシック"/>
      <family val="3"/>
      <charset val="128"/>
      <scheme val="minor"/>
    </font>
    <font>
      <b/>
      <sz val="8"/>
      <color theme="1"/>
      <name val="ＭＳ Ｐゴシック"/>
      <family val="3"/>
      <charset val="128"/>
      <scheme val="minor"/>
    </font>
    <font>
      <b/>
      <sz val="15"/>
      <color theme="1"/>
      <name val="ＭＳ Ｐゴシック"/>
      <family val="3"/>
      <charset val="128"/>
      <scheme val="minor"/>
    </font>
    <font>
      <sz val="12"/>
      <color rgb="FFFF0000"/>
      <name val="ＭＳ Ｐゴシック"/>
      <family val="3"/>
      <charset val="128"/>
    </font>
    <font>
      <b/>
      <sz val="7"/>
      <color theme="1"/>
      <name val="ＭＳ Ｐゴシック"/>
      <family val="3"/>
      <charset val="128"/>
      <scheme val="minor"/>
    </font>
    <font>
      <sz val="8"/>
      <color rgb="FFFF0000"/>
      <name val="ＭＳ Ｐゴシック"/>
      <family val="3"/>
      <charset val="128"/>
      <scheme val="minor"/>
    </font>
    <font>
      <sz val="18"/>
      <color theme="1"/>
      <name val="UD デジタル 教科書体 N-B"/>
      <family val="1"/>
      <charset val="128"/>
    </font>
    <font>
      <sz val="11"/>
      <color theme="1"/>
      <name val="UD デジタル 教科書体 N-B"/>
      <family val="1"/>
      <charset val="128"/>
    </font>
    <font>
      <sz val="10"/>
      <color theme="1"/>
      <name val="UD デジタル 教科書体 N-B"/>
      <family val="1"/>
      <charset val="128"/>
    </font>
    <font>
      <sz val="10"/>
      <color rgb="FFFF0000"/>
      <name val="UD デジタル 教科書体 N-B"/>
      <family val="1"/>
      <charset val="128"/>
    </font>
    <font>
      <u/>
      <sz val="10"/>
      <color rgb="FFFF0000"/>
      <name val="UD デジタル 教科書体 N-B"/>
      <family val="1"/>
      <charset val="128"/>
    </font>
    <font>
      <sz val="8"/>
      <color theme="1"/>
      <name val="UD デジタル 教科書体 N-B"/>
      <family val="1"/>
      <charset val="128"/>
    </font>
    <font>
      <sz val="7.5"/>
      <color theme="1"/>
      <name val="UD デジタル 教科書体 N-B"/>
      <family val="1"/>
      <charset val="128"/>
    </font>
    <font>
      <sz val="10.5"/>
      <color theme="1"/>
      <name val="ＭＳ Ｐゴシック"/>
      <family val="3"/>
      <charset val="128"/>
      <scheme val="minor"/>
    </font>
    <font>
      <b/>
      <sz val="10"/>
      <color indexed="81"/>
      <name val="MS P ゴシック"/>
      <family val="3"/>
      <charset val="128"/>
    </font>
    <font>
      <sz val="10"/>
      <name val="ＭＳ Ｐゴシック"/>
      <family val="3"/>
      <charset val="128"/>
      <scheme val="minor"/>
    </font>
    <font>
      <u/>
      <sz val="11"/>
      <color theme="10"/>
      <name val="ＭＳ Ｐゴシック"/>
      <family val="3"/>
      <charset val="128"/>
    </font>
    <font>
      <sz val="10"/>
      <name val="ＭＳ Ｐゴシック"/>
      <family val="3"/>
      <charset val="128"/>
    </font>
    <font>
      <b/>
      <sz val="11"/>
      <name val="ＭＳ Ｐゴシック"/>
      <family val="3"/>
      <charset val="128"/>
      <scheme val="minor"/>
    </font>
    <font>
      <b/>
      <u/>
      <sz val="10"/>
      <name val="ＭＳ Ｐゴシック"/>
      <family val="3"/>
      <charset val="128"/>
    </font>
    <font>
      <sz val="11"/>
      <color theme="1"/>
      <name val="ＭＳ ゴシック"/>
      <family val="3"/>
      <charset val="128"/>
    </font>
    <font>
      <u/>
      <sz val="11"/>
      <color rgb="FFFF0000"/>
      <name val="ＭＳ Ｐゴシック"/>
      <family val="3"/>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BFBFBF"/>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FFFF00"/>
        <bgColor indexed="64"/>
      </patternFill>
    </fill>
    <fill>
      <patternFill patternType="solid">
        <fgColor theme="2" tint="-0.249977111117893"/>
        <bgColor indexed="64"/>
      </patternFill>
    </fill>
    <fill>
      <patternFill patternType="solid">
        <fgColor theme="4" tint="0.79998168889431442"/>
        <bgColor rgb="FF000000"/>
      </patternFill>
    </fill>
    <fill>
      <patternFill patternType="solid">
        <fgColor theme="1"/>
        <bgColor indexed="64"/>
      </patternFill>
    </fill>
  </fills>
  <borders count="1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top style="double">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style="double">
        <color auto="1"/>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diagonalDown="1">
      <left style="thin">
        <color indexed="64"/>
      </left>
      <right style="medium">
        <color indexed="64"/>
      </right>
      <top style="medium">
        <color indexed="64"/>
      </top>
      <bottom style="double">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hair">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0" fillId="0" borderId="0"/>
    <xf numFmtId="38" fontId="45" fillId="0" borderId="0" applyFont="0" applyFill="0" applyBorder="0" applyAlignment="0" applyProtection="0">
      <alignment vertical="center"/>
    </xf>
    <xf numFmtId="0" fontId="10" fillId="0" borderId="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9" fillId="0" borderId="0" applyNumberFormat="0" applyFill="0" applyBorder="0" applyAlignment="0" applyProtection="0">
      <alignment vertical="center"/>
    </xf>
  </cellStyleXfs>
  <cellXfs count="924">
    <xf numFmtId="0" fontId="0" fillId="0" borderId="0" xfId="0">
      <alignment vertical="center"/>
    </xf>
    <xf numFmtId="0" fontId="2" fillId="0" borderId="0" xfId="0" applyFont="1">
      <alignment vertical="center"/>
    </xf>
    <xf numFmtId="0" fontId="3" fillId="0" borderId="0" xfId="0" applyFont="1" applyAlignment="1">
      <alignment vertical="top" wrapText="1"/>
    </xf>
    <xf numFmtId="0" fontId="0" fillId="0" borderId="0" xfId="0" applyAlignment="1">
      <alignment vertical="center"/>
    </xf>
    <xf numFmtId="0" fontId="0" fillId="0" borderId="0" xfId="0" applyAlignment="1">
      <alignment vertical="top"/>
    </xf>
    <xf numFmtId="0" fontId="31" fillId="0" borderId="36" xfId="0" applyFont="1" applyBorder="1" applyAlignment="1">
      <alignment horizontal="left" vertical="center" wrapText="1"/>
    </xf>
    <xf numFmtId="0" fontId="31" fillId="0" borderId="32" xfId="0" applyFont="1" applyBorder="1" applyAlignment="1">
      <alignment horizontal="left" vertical="center" wrapText="1"/>
    </xf>
    <xf numFmtId="0" fontId="31" fillId="0" borderId="52" xfId="0" applyFont="1" applyBorder="1" applyAlignment="1">
      <alignment horizontal="center" vertical="center" wrapText="1"/>
    </xf>
    <xf numFmtId="0" fontId="33" fillId="0" borderId="32" xfId="0" applyFont="1" applyBorder="1" applyAlignment="1">
      <alignment horizontal="left" vertical="center" wrapText="1"/>
    </xf>
    <xf numFmtId="0" fontId="33" fillId="0" borderId="52" xfId="0" applyFont="1" applyBorder="1" applyAlignment="1">
      <alignment horizontal="center" vertical="center" wrapText="1"/>
    </xf>
    <xf numFmtId="0" fontId="33" fillId="0" borderId="53" xfId="0" applyFont="1" applyBorder="1" applyAlignment="1">
      <alignment horizontal="left" vertical="center" wrapText="1"/>
    </xf>
    <xf numFmtId="0" fontId="33" fillId="0" borderId="54" xfId="0" applyFont="1" applyBorder="1" applyAlignment="1">
      <alignment horizontal="center" vertical="center" wrapText="1"/>
    </xf>
    <xf numFmtId="0" fontId="33" fillId="0" borderId="57" xfId="0" applyFont="1" applyBorder="1" applyAlignment="1">
      <alignment horizontal="left" vertical="center" wrapText="1"/>
    </xf>
    <xf numFmtId="0" fontId="33" fillId="0" borderId="58" xfId="0" applyFont="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0" fontId="24" fillId="0" borderId="0" xfId="0" applyFont="1" applyBorder="1">
      <alignment vertical="center"/>
    </xf>
    <xf numFmtId="0" fontId="8" fillId="0" borderId="0" xfId="0" applyFont="1" applyFill="1" applyBorder="1" applyAlignment="1" applyProtection="1">
      <alignment horizontal="center" vertical="center" shrinkToFit="1"/>
      <protection locked="0"/>
    </xf>
    <xf numFmtId="176" fontId="8" fillId="0" borderId="0" xfId="0" applyNumberFormat="1" applyFont="1" applyFill="1" applyBorder="1" applyAlignment="1" applyProtection="1">
      <alignment horizontal="center" vertical="center" shrinkToFit="1"/>
      <protection locked="0"/>
    </xf>
    <xf numFmtId="0" fontId="0" fillId="0" borderId="0" xfId="0" applyFill="1">
      <alignment vertical="center"/>
    </xf>
    <xf numFmtId="12" fontId="0" fillId="0" borderId="0" xfId="0" applyNumberFormat="1">
      <alignment vertical="center"/>
    </xf>
    <xf numFmtId="0" fontId="44" fillId="0" borderId="0" xfId="0" applyFont="1">
      <alignment vertical="center"/>
    </xf>
    <xf numFmtId="0" fontId="3" fillId="0" borderId="0" xfId="0" applyFont="1" applyAlignment="1">
      <alignment vertical="center"/>
    </xf>
    <xf numFmtId="0" fontId="0" fillId="0" borderId="0" xfId="0" applyProtection="1">
      <alignment vertical="center"/>
      <protection locked="0"/>
    </xf>
    <xf numFmtId="0" fontId="8" fillId="0" borderId="0" xfId="0" applyFont="1" applyAlignment="1" applyProtection="1">
      <alignment vertical="center"/>
      <protection locked="0"/>
    </xf>
    <xf numFmtId="0" fontId="31" fillId="0" borderId="54" xfId="0" applyFont="1" applyBorder="1" applyAlignment="1" applyProtection="1">
      <alignment horizontal="center" vertical="center" wrapText="1"/>
      <protection locked="0"/>
    </xf>
    <xf numFmtId="0" fontId="31" fillId="0" borderId="53" xfId="0" applyFont="1" applyBorder="1" applyAlignment="1" applyProtection="1">
      <alignment horizontal="left" vertical="center" wrapText="1"/>
      <protection locked="0"/>
    </xf>
    <xf numFmtId="0" fontId="2" fillId="0" borderId="0" xfId="0" applyFont="1" applyProtection="1">
      <alignment vertical="center"/>
      <protection locked="0"/>
    </xf>
    <xf numFmtId="0" fontId="3" fillId="0" borderId="0" xfId="0" applyFont="1" applyFill="1" applyAlignment="1" applyProtection="1">
      <alignment horizontal="righ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49" fontId="3" fillId="0" borderId="0" xfId="0" applyNumberFormat="1" applyFont="1" applyFill="1" applyAlignment="1" applyProtection="1">
      <alignment horizontal="center" vertical="center"/>
      <protection locked="0"/>
    </xf>
    <xf numFmtId="0" fontId="2" fillId="0" borderId="1" xfId="0" applyFont="1" applyBorder="1" applyProtection="1">
      <alignment vertical="center"/>
      <protection locked="0"/>
    </xf>
    <xf numFmtId="0" fontId="3" fillId="0" borderId="0" xfId="0" applyFont="1" applyAlignment="1" applyProtection="1">
      <alignment vertical="top"/>
      <protection locked="0"/>
    </xf>
    <xf numFmtId="0" fontId="23" fillId="0" borderId="0" xfId="0" applyFont="1" applyProtection="1">
      <alignment vertical="center"/>
      <protection locked="0"/>
    </xf>
    <xf numFmtId="0" fontId="0" fillId="0" borderId="43" xfId="0" applyFill="1" applyBorder="1" applyProtection="1">
      <alignment vertical="center"/>
      <protection locked="0"/>
    </xf>
    <xf numFmtId="0" fontId="37" fillId="0" borderId="0" xfId="0" applyFont="1" applyFill="1" applyBorder="1" applyAlignment="1" applyProtection="1">
      <alignment vertical="center" wrapText="1"/>
      <protection locked="0"/>
    </xf>
    <xf numFmtId="0" fontId="28" fillId="0" borderId="25" xfId="0" applyFont="1" applyFill="1" applyBorder="1" applyAlignment="1" applyProtection="1">
      <alignment vertical="center" wrapText="1"/>
      <protection locked="0"/>
    </xf>
    <xf numFmtId="0" fontId="0" fillId="0" borderId="43" xfId="0" applyBorder="1" applyProtection="1">
      <alignment vertical="center"/>
      <protection locked="0"/>
    </xf>
    <xf numFmtId="0" fontId="28" fillId="0" borderId="59" xfId="0" applyFont="1" applyFill="1" applyBorder="1" applyAlignment="1" applyProtection="1">
      <alignment vertical="center" wrapText="1"/>
      <protection locked="0"/>
    </xf>
    <xf numFmtId="0" fontId="0" fillId="0" borderId="0" xfId="0" applyBorder="1" applyProtection="1">
      <alignment vertical="center"/>
      <protection locked="0"/>
    </xf>
    <xf numFmtId="0" fontId="28" fillId="0" borderId="0" xfId="0" applyFont="1" applyFill="1" applyBorder="1" applyAlignment="1" applyProtection="1">
      <alignment vertical="center" wrapText="1"/>
      <protection locked="0"/>
    </xf>
    <xf numFmtId="0" fontId="28" fillId="0" borderId="44" xfId="0" applyFont="1" applyFill="1" applyBorder="1" applyAlignment="1" applyProtection="1">
      <alignment vertical="center" wrapText="1"/>
      <protection locked="0"/>
    </xf>
    <xf numFmtId="0" fontId="28" fillId="0" borderId="0" xfId="0" applyFont="1" applyFill="1" applyBorder="1" applyAlignment="1" applyProtection="1">
      <alignment horizontal="left" vertical="center" shrinkToFit="1"/>
      <protection locked="0"/>
    </xf>
    <xf numFmtId="0" fontId="41" fillId="0" borderId="43"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vertical="center" shrinkToFit="1"/>
      <protection locked="0"/>
    </xf>
    <xf numFmtId="0" fontId="41" fillId="0" borderId="44"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29"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28" fillId="0" borderId="2"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8" xfId="0" applyBorder="1" applyProtection="1">
      <alignment vertical="center"/>
      <protection locked="0"/>
    </xf>
    <xf numFmtId="177" fontId="0" fillId="0" borderId="48" xfId="0" applyNumberFormat="1" applyBorder="1" applyProtection="1">
      <alignment vertical="center"/>
      <protection locked="0"/>
    </xf>
    <xf numFmtId="177" fontId="0" fillId="0" borderId="49" xfId="0" applyNumberFormat="1" applyBorder="1" applyProtection="1">
      <alignment vertical="center"/>
    </xf>
    <xf numFmtId="0" fontId="4" fillId="0" borderId="0" xfId="0" applyFont="1" applyProtection="1">
      <alignment vertical="center"/>
      <protection locked="0"/>
    </xf>
    <xf numFmtId="0" fontId="4"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2" xfId="0" applyFont="1" applyBorder="1" applyAlignment="1" applyProtection="1">
      <alignment horizontal="left" vertical="center" indent="1"/>
      <protection locked="0"/>
    </xf>
    <xf numFmtId="0" fontId="0" fillId="0" borderId="4" xfId="0" applyBorder="1" applyAlignment="1" applyProtection="1">
      <alignment horizontal="center" vertical="center"/>
      <protection locked="0"/>
    </xf>
    <xf numFmtId="0" fontId="0" fillId="0" borderId="2" xfId="0" applyBorder="1" applyProtection="1">
      <alignment vertical="center"/>
      <protection locked="0"/>
    </xf>
    <xf numFmtId="0" fontId="5" fillId="0" borderId="2" xfId="0" applyFont="1" applyBorder="1" applyAlignment="1" applyProtection="1">
      <alignment horizontal="left" vertical="center" indent="1"/>
      <protection locked="0"/>
    </xf>
    <xf numFmtId="0" fontId="5" fillId="0" borderId="49" xfId="0" applyFont="1" applyBorder="1" applyAlignment="1" applyProtection="1">
      <alignment horizontal="center" vertical="center"/>
      <protection locked="0"/>
    </xf>
    <xf numFmtId="0" fontId="4" fillId="0" borderId="49" xfId="0" applyFont="1" applyBorder="1" applyProtection="1">
      <alignment vertical="center"/>
      <protection locked="0"/>
    </xf>
    <xf numFmtId="0" fontId="5" fillId="0" borderId="30" xfId="0" applyFont="1" applyBorder="1" applyAlignment="1" applyProtection="1">
      <alignment horizontal="left" vertical="center" indent="1"/>
      <protection locked="0"/>
    </xf>
    <xf numFmtId="0" fontId="0" fillId="0" borderId="30" xfId="0" applyBorder="1" applyProtection="1">
      <alignment vertical="center"/>
      <protection locked="0"/>
    </xf>
    <xf numFmtId="0" fontId="5" fillId="0" borderId="49"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shrinkToFit="1"/>
      <protection locked="0"/>
    </xf>
    <xf numFmtId="0" fontId="0" fillId="0" borderId="0" xfId="0" applyFill="1" applyProtection="1">
      <alignment vertical="center"/>
      <protection locked="0"/>
    </xf>
    <xf numFmtId="0" fontId="8" fillId="0" borderId="0" xfId="0" applyFont="1" applyFill="1" applyBorder="1" applyAlignment="1" applyProtection="1">
      <alignment vertical="center"/>
      <protection locked="0"/>
    </xf>
    <xf numFmtId="0" fontId="8" fillId="0" borderId="0" xfId="1" applyFont="1" applyBorder="1" applyAlignment="1" applyProtection="1">
      <alignment horizontal="left" vertical="center"/>
      <protection locked="0"/>
    </xf>
    <xf numFmtId="3" fontId="4" fillId="3" borderId="3" xfId="0" applyNumberFormat="1" applyFont="1" applyFill="1" applyBorder="1" applyProtection="1">
      <alignment vertical="center"/>
    </xf>
    <xf numFmtId="3" fontId="4" fillId="0" borderId="3" xfId="0" applyNumberFormat="1" applyFont="1" applyFill="1" applyBorder="1" applyProtection="1">
      <alignment vertical="center"/>
    </xf>
    <xf numFmtId="0" fontId="31" fillId="0" borderId="36" xfId="0" applyFont="1" applyBorder="1" applyAlignment="1">
      <alignment horizontal="left" vertical="center" shrinkToFit="1"/>
    </xf>
    <xf numFmtId="0" fontId="48" fillId="0" borderId="0" xfId="3" applyFont="1">
      <alignment vertical="center"/>
    </xf>
    <xf numFmtId="0" fontId="50" fillId="0" borderId="0" xfId="3" applyFont="1" applyAlignment="1"/>
    <xf numFmtId="0" fontId="10" fillId="0" borderId="0" xfId="3" applyAlignment="1"/>
    <xf numFmtId="0" fontId="10" fillId="0" borderId="0" xfId="3">
      <alignment vertical="center"/>
    </xf>
    <xf numFmtId="0" fontId="50" fillId="0" borderId="0" xfId="3" applyFont="1" applyAlignment="1">
      <alignment horizontal="center" vertical="center"/>
    </xf>
    <xf numFmtId="0" fontId="50" fillId="0" borderId="0" xfId="3" applyFont="1">
      <alignment vertical="center"/>
    </xf>
    <xf numFmtId="0" fontId="51" fillId="0" borderId="0" xfId="3" applyFont="1" applyBorder="1" applyAlignment="1">
      <alignment horizontal="left" vertical="center"/>
    </xf>
    <xf numFmtId="0" fontId="50" fillId="0" borderId="72" xfId="3" applyFont="1" applyBorder="1" applyAlignment="1">
      <alignment horizontal="center" vertical="center" wrapText="1"/>
    </xf>
    <xf numFmtId="0" fontId="10" fillId="0" borderId="0" xfId="3" applyBorder="1">
      <alignment vertical="center"/>
    </xf>
    <xf numFmtId="0" fontId="10" fillId="0" borderId="0" xfId="3" applyAlignment="1">
      <alignment horizontal="center" vertical="center"/>
    </xf>
    <xf numFmtId="0" fontId="50" fillId="0" borderId="51" xfId="3" applyFont="1" applyBorder="1" applyAlignment="1">
      <alignment horizontal="center" vertical="center" wrapText="1"/>
    </xf>
    <xf numFmtId="0" fontId="50" fillId="0" borderId="0" xfId="3" applyFont="1" applyFill="1" applyBorder="1" applyAlignment="1">
      <alignment horizontal="left" vertical="center"/>
    </xf>
    <xf numFmtId="0" fontId="0" fillId="0" borderId="0" xfId="0" applyAlignment="1">
      <alignment vertical="center" wrapText="1"/>
    </xf>
    <xf numFmtId="0" fontId="28" fillId="0" borderId="2" xfId="0"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vertical="center"/>
    </xf>
    <xf numFmtId="0" fontId="30" fillId="0" borderId="0" xfId="0" applyFont="1">
      <alignment vertical="center"/>
    </xf>
    <xf numFmtId="0" fontId="0" fillId="0" borderId="0" xfId="0" applyBorder="1" applyAlignment="1">
      <alignment vertical="center"/>
    </xf>
    <xf numFmtId="0" fontId="0" fillId="0" borderId="0" xfId="0" applyFill="1" applyAlignment="1">
      <alignment vertical="center" wrapText="1"/>
    </xf>
    <xf numFmtId="0" fontId="0" fillId="0" borderId="0" xfId="0" applyAlignment="1">
      <alignment vertical="center" shrinkToFit="1"/>
    </xf>
    <xf numFmtId="0" fontId="8" fillId="0" borderId="2" xfId="0" applyFont="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indent="1"/>
      <protection locked="0"/>
    </xf>
    <xf numFmtId="0" fontId="42" fillId="0" borderId="0" xfId="0" applyFont="1" applyProtection="1">
      <alignment vertical="center"/>
      <protection locked="0"/>
    </xf>
    <xf numFmtId="0" fontId="37" fillId="0" borderId="79" xfId="0" applyFont="1" applyBorder="1" applyAlignment="1" applyProtection="1">
      <protection locked="0"/>
    </xf>
    <xf numFmtId="0" fontId="37" fillId="0" borderId="0" xfId="0" applyFont="1" applyAlignment="1" applyProtection="1">
      <protection locked="0"/>
    </xf>
    <xf numFmtId="0" fontId="37" fillId="0" borderId="0" xfId="0" applyFont="1" applyAlignment="1"/>
    <xf numFmtId="0" fontId="42" fillId="0" borderId="0" xfId="0" applyFont="1">
      <alignment vertical="center"/>
    </xf>
    <xf numFmtId="0" fontId="25" fillId="0" borderId="38" xfId="0" applyFont="1" applyFill="1" applyBorder="1" applyAlignment="1" applyProtection="1">
      <alignment vertical="top" wrapText="1"/>
      <protection locked="0"/>
    </xf>
    <xf numFmtId="0" fontId="0" fillId="0" borderId="0" xfId="0" applyAlignment="1">
      <alignment vertical="center"/>
    </xf>
    <xf numFmtId="0" fontId="37" fillId="0" borderId="0" xfId="0" applyFont="1" applyFill="1" applyBorder="1" applyAlignment="1">
      <alignment vertical="center"/>
    </xf>
    <xf numFmtId="0" fontId="37" fillId="0" borderId="0" xfId="0" applyFont="1" applyAlignment="1">
      <alignment vertical="center"/>
    </xf>
    <xf numFmtId="0" fontId="37" fillId="0" borderId="0" xfId="0" applyFont="1">
      <alignment vertical="center"/>
    </xf>
    <xf numFmtId="0" fontId="37" fillId="0" borderId="34" xfId="0" applyFont="1" applyBorder="1" applyAlignment="1" applyProtection="1">
      <protection locked="0"/>
    </xf>
    <xf numFmtId="0" fontId="25" fillId="0" borderId="0" xfId="0" applyFont="1" applyFill="1" applyBorder="1" applyAlignment="1" applyProtection="1">
      <alignment vertical="top" wrapText="1"/>
      <protection locked="0"/>
    </xf>
    <xf numFmtId="0" fontId="73" fillId="0" borderId="0" xfId="0" applyFont="1" applyProtection="1">
      <alignment vertical="center"/>
      <protection locked="0"/>
    </xf>
    <xf numFmtId="0" fontId="0" fillId="0" borderId="0" xfId="0" applyAlignment="1">
      <alignment vertical="center"/>
    </xf>
    <xf numFmtId="0" fontId="0" fillId="0" borderId="0" xfId="0" applyBorder="1" applyAlignment="1" applyProtection="1">
      <alignment horizontal="center" vertical="top"/>
      <protection locked="0"/>
    </xf>
    <xf numFmtId="0" fontId="0" fillId="0" borderId="0" xfId="0" applyBorder="1" applyAlignment="1" applyProtection="1">
      <alignment horizontal="left" vertical="center" wrapText="1"/>
      <protection locked="0"/>
    </xf>
    <xf numFmtId="0" fontId="33"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0" xfId="0" applyFont="1" applyBorder="1" applyAlignment="1" applyProtection="1">
      <alignment horizontal="center" vertical="center" wrapText="1"/>
      <protection locked="0"/>
    </xf>
    <xf numFmtId="0" fontId="3" fillId="3" borderId="0" xfId="0" applyFont="1" applyFill="1" applyAlignment="1" applyProtection="1">
      <alignment horizontal="center" vertical="top"/>
      <protection locked="0"/>
    </xf>
    <xf numFmtId="0" fontId="3" fillId="3" borderId="0" xfId="0" applyFont="1" applyFill="1" applyAlignment="1" applyProtection="1">
      <alignment horizontal="left" vertical="top"/>
      <protection locked="0"/>
    </xf>
    <xf numFmtId="0" fontId="3" fillId="3" borderId="0" xfId="0" applyFont="1" applyFill="1" applyAlignment="1" applyProtection="1">
      <alignment vertical="center"/>
      <protection locked="0"/>
    </xf>
    <xf numFmtId="0" fontId="2" fillId="3" borderId="0" xfId="0" applyFont="1" applyFill="1" applyAlignment="1" applyProtection="1">
      <alignment vertical="center"/>
      <protection locked="0"/>
    </xf>
    <xf numFmtId="0" fontId="75" fillId="3" borderId="2" xfId="0" applyFont="1" applyFill="1" applyBorder="1" applyAlignment="1" applyProtection="1">
      <alignment horizontal="center" vertical="center" wrapText="1"/>
      <protection locked="0"/>
    </xf>
    <xf numFmtId="0" fontId="75" fillId="3" borderId="2" xfId="0" applyFont="1" applyFill="1" applyBorder="1" applyAlignment="1" applyProtection="1">
      <alignment horizontal="center" vertical="center"/>
      <protection locked="0"/>
    </xf>
    <xf numFmtId="0" fontId="75" fillId="3" borderId="2" xfId="0" applyFont="1" applyFill="1" applyBorder="1" applyAlignment="1" applyProtection="1">
      <alignment horizontal="center" vertical="center" wrapText="1"/>
    </xf>
    <xf numFmtId="0" fontId="0" fillId="3" borderId="0" xfId="0" applyFill="1" applyProtection="1">
      <alignment vertical="center"/>
      <protection locked="0"/>
    </xf>
    <xf numFmtId="0" fontId="0" fillId="3" borderId="47"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3" fontId="4" fillId="3" borderId="45" xfId="0" applyNumberFormat="1" applyFont="1" applyFill="1" applyBorder="1" applyProtection="1">
      <alignment vertical="center"/>
    </xf>
    <xf numFmtId="0" fontId="58" fillId="3" borderId="6" xfId="0" applyFont="1" applyFill="1" applyBorder="1" applyAlignment="1" applyProtection="1">
      <alignment horizontal="center" vertical="center"/>
      <protection locked="0"/>
    </xf>
    <xf numFmtId="0" fontId="50" fillId="3" borderId="67" xfId="3" applyFont="1" applyFill="1" applyBorder="1" applyAlignment="1">
      <alignment horizontal="center" vertical="center"/>
    </xf>
    <xf numFmtId="0" fontId="50" fillId="3" borderId="54" xfId="3" applyFont="1" applyFill="1" applyBorder="1" applyAlignment="1">
      <alignment horizontal="center" vertical="center"/>
    </xf>
    <xf numFmtId="0" fontId="50" fillId="3" borderId="70" xfId="3" applyFont="1" applyFill="1" applyBorder="1" applyAlignment="1">
      <alignment horizontal="center" vertical="center"/>
    </xf>
    <xf numFmtId="0" fontId="50" fillId="3" borderId="60" xfId="3" applyFont="1" applyFill="1" applyBorder="1" applyAlignment="1">
      <alignment horizontal="center" vertical="center"/>
    </xf>
    <xf numFmtId="0" fontId="50" fillId="3" borderId="49" xfId="3" applyFont="1" applyFill="1" applyBorder="1" applyAlignment="1">
      <alignment horizontal="center" vertical="center"/>
    </xf>
    <xf numFmtId="0" fontId="50" fillId="3" borderId="83" xfId="3" applyFont="1" applyFill="1" applyBorder="1" applyAlignment="1">
      <alignment horizontal="center" vertical="center"/>
    </xf>
    <xf numFmtId="0" fontId="50" fillId="3" borderId="0" xfId="3" applyFont="1" applyFill="1" applyBorder="1" applyAlignment="1">
      <alignment horizontal="center" vertical="center"/>
    </xf>
    <xf numFmtId="0" fontId="10" fillId="3" borderId="0" xfId="3" applyFill="1" applyAlignment="1">
      <alignment horizontal="center" vertical="center"/>
    </xf>
    <xf numFmtId="0" fontId="50" fillId="3" borderId="0" xfId="3" applyFont="1" applyFill="1" applyBorder="1">
      <alignment vertical="center"/>
    </xf>
    <xf numFmtId="0" fontId="10" fillId="3" borderId="63" xfId="3" applyFont="1" applyFill="1" applyBorder="1" applyAlignment="1">
      <alignment horizontal="center" vertical="center" shrinkToFit="1"/>
    </xf>
    <xf numFmtId="0" fontId="10" fillId="3" borderId="29" xfId="3" applyFont="1" applyFill="1" applyBorder="1" applyAlignment="1">
      <alignment horizontal="center" vertical="center" shrinkToFit="1"/>
    </xf>
    <xf numFmtId="0" fontId="10" fillId="3" borderId="27" xfId="3" applyFont="1" applyFill="1" applyBorder="1" applyAlignment="1">
      <alignment horizontal="center" vertical="center" shrinkToFit="1"/>
    </xf>
    <xf numFmtId="0" fontId="52" fillId="3" borderId="23" xfId="3" applyFont="1" applyFill="1" applyBorder="1" applyAlignment="1">
      <alignment vertical="center" wrapText="1"/>
    </xf>
    <xf numFmtId="0" fontId="52" fillId="3" borderId="29" xfId="3" applyFont="1" applyFill="1" applyBorder="1" applyAlignment="1">
      <alignment vertical="center" wrapText="1"/>
    </xf>
    <xf numFmtId="0" fontId="52" fillId="3" borderId="27" xfId="3" applyFont="1" applyFill="1" applyBorder="1" applyAlignment="1">
      <alignment vertical="center" wrapText="1"/>
    </xf>
    <xf numFmtId="0" fontId="0" fillId="3" borderId="0" xfId="0" applyFill="1" applyBorder="1" applyProtection="1">
      <alignment vertical="center"/>
      <protection locked="0"/>
    </xf>
    <xf numFmtId="0" fontId="37" fillId="3" borderId="79" xfId="0" applyFont="1" applyFill="1" applyBorder="1" applyAlignment="1" applyProtection="1">
      <protection locked="0"/>
    </xf>
    <xf numFmtId="0" fontId="37" fillId="3" borderId="0" xfId="0" applyFont="1" applyFill="1" applyAlignment="1" applyProtection="1">
      <protection locked="0"/>
    </xf>
    <xf numFmtId="0" fontId="37" fillId="3" borderId="34" xfId="0" applyFont="1" applyFill="1" applyBorder="1" applyAlignment="1" applyProtection="1">
      <protection locked="0"/>
    </xf>
    <xf numFmtId="0" fontId="25" fillId="3" borderId="38" xfId="0" applyFont="1" applyFill="1" applyBorder="1" applyAlignment="1" applyProtection="1">
      <alignment vertical="top" wrapText="1"/>
      <protection locked="0"/>
    </xf>
    <xf numFmtId="0" fontId="0" fillId="3" borderId="0" xfId="0" applyFill="1" applyBorder="1" applyAlignment="1" applyProtection="1">
      <alignment horizontal="center" vertical="center"/>
      <protection locked="0"/>
    </xf>
    <xf numFmtId="0" fontId="0" fillId="3" borderId="0" xfId="0" applyFill="1" applyBorder="1" applyAlignment="1" applyProtection="1">
      <alignment horizontal="left" vertical="center" indent="1"/>
      <protection locked="0"/>
    </xf>
    <xf numFmtId="0" fontId="28" fillId="3" borderId="0" xfId="0" applyFont="1" applyFill="1" applyBorder="1" applyAlignment="1" applyProtection="1">
      <alignment horizontal="left" vertical="center" shrinkToFit="1"/>
      <protection locked="0"/>
    </xf>
    <xf numFmtId="0" fontId="28" fillId="3" borderId="0" xfId="0" applyFont="1" applyFill="1" applyBorder="1" applyAlignment="1" applyProtection="1">
      <alignment vertical="center" wrapText="1"/>
      <protection locked="0"/>
    </xf>
    <xf numFmtId="0" fontId="41" fillId="3" borderId="0" xfId="0" applyFont="1" applyFill="1" applyBorder="1" applyAlignment="1" applyProtection="1">
      <alignment horizontal="center" vertical="center" shrinkToFit="1"/>
      <protection locked="0"/>
    </xf>
    <xf numFmtId="0" fontId="0" fillId="0" borderId="0" xfId="0" applyFill="1" applyBorder="1" applyProtection="1">
      <alignment vertical="center"/>
      <protection locked="0"/>
    </xf>
    <xf numFmtId="177" fontId="0" fillId="2" borderId="2" xfId="0" applyNumberFormat="1" applyFill="1" applyBorder="1" applyAlignment="1" applyProtection="1">
      <alignment horizontal="right" vertical="center" shrinkToFit="1"/>
      <protection locked="0"/>
    </xf>
    <xf numFmtId="177" fontId="0" fillId="2" borderId="50" xfId="0" applyNumberFormat="1" applyFill="1" applyBorder="1" applyAlignment="1" applyProtection="1">
      <alignment horizontal="right" vertical="center" shrinkToFit="1"/>
      <protection locked="0"/>
    </xf>
    <xf numFmtId="0" fontId="0" fillId="0" borderId="27" xfId="0" applyBorder="1" applyProtection="1">
      <alignment vertical="center"/>
      <protection locked="0"/>
    </xf>
    <xf numFmtId="0" fontId="36" fillId="0" borderId="51" xfId="0" applyFont="1" applyBorder="1" applyAlignment="1">
      <alignment horizontal="center" vertical="center"/>
    </xf>
    <xf numFmtId="0" fontId="31" fillId="0" borderId="36" xfId="0" applyFont="1" applyFill="1" applyBorder="1" applyAlignment="1">
      <alignment horizontal="left" vertical="center" wrapText="1"/>
    </xf>
    <xf numFmtId="0" fontId="36" fillId="0" borderId="38" xfId="0" applyFont="1" applyBorder="1" applyAlignment="1">
      <alignment horizontal="center" vertical="center"/>
    </xf>
    <xf numFmtId="0" fontId="31" fillId="0" borderId="38" xfId="0" applyFont="1" applyFill="1" applyBorder="1" applyAlignment="1">
      <alignment horizontal="left" vertical="center" wrapText="1"/>
    </xf>
    <xf numFmtId="0" fontId="31" fillId="0" borderId="31" xfId="0" applyFont="1" applyBorder="1" applyAlignment="1">
      <alignment horizontal="left" vertical="center" wrapText="1"/>
    </xf>
    <xf numFmtId="0" fontId="33" fillId="0" borderId="0" xfId="0" applyFont="1" applyBorder="1" applyAlignment="1">
      <alignment horizontal="left" vertical="center" wrapText="1"/>
    </xf>
    <xf numFmtId="0" fontId="31" fillId="0" borderId="0" xfId="0" applyFont="1" applyBorder="1" applyAlignment="1">
      <alignment horizontal="left" vertical="center" wrapText="1"/>
    </xf>
    <xf numFmtId="0" fontId="31" fillId="0" borderId="0" xfId="0" applyFont="1" applyBorder="1" applyAlignment="1">
      <alignment horizontal="left" vertical="center" shrinkToFit="1"/>
    </xf>
    <xf numFmtId="0" fontId="31" fillId="0" borderId="0" xfId="0" applyFont="1" applyBorder="1" applyAlignment="1" applyProtection="1">
      <alignment horizontal="left" vertical="center" wrapText="1"/>
      <protection locked="0"/>
    </xf>
    <xf numFmtId="0" fontId="44" fillId="0" borderId="0" xfId="0" applyFont="1" applyAlignment="1" applyProtection="1">
      <alignment horizontal="right" vertical="top"/>
      <protection locked="0"/>
    </xf>
    <xf numFmtId="0" fontId="44" fillId="0" borderId="0" xfId="0" applyFont="1" applyFill="1" applyAlignment="1" applyProtection="1">
      <alignment vertical="top"/>
      <protection locked="0"/>
    </xf>
    <xf numFmtId="12" fontId="0" fillId="12" borderId="2" xfId="0" applyNumberFormat="1" applyFill="1" applyBorder="1" applyAlignment="1" applyProtection="1">
      <alignment horizontal="center" vertical="center" shrinkToFit="1"/>
      <protection locked="0"/>
    </xf>
    <xf numFmtId="12" fontId="0" fillId="12" borderId="50" xfId="0" applyNumberFormat="1" applyFill="1" applyBorder="1" applyAlignment="1" applyProtection="1">
      <alignment horizontal="center" vertical="center" shrinkToFit="1"/>
      <protection locked="0"/>
    </xf>
    <xf numFmtId="0" fontId="24" fillId="0" borderId="2" xfId="0" applyFont="1" applyBorder="1" applyAlignment="1" applyProtection="1">
      <alignment horizontal="center" vertical="center" wrapText="1"/>
      <protection locked="0"/>
    </xf>
    <xf numFmtId="0" fontId="80" fillId="0" borderId="0" xfId="0" applyFont="1">
      <alignment vertical="center"/>
    </xf>
    <xf numFmtId="0" fontId="81" fillId="0" borderId="0" xfId="0" applyFont="1">
      <alignment vertical="center"/>
    </xf>
    <xf numFmtId="0" fontId="81" fillId="0" borderId="79" xfId="0" applyFont="1" applyBorder="1">
      <alignment vertical="center"/>
    </xf>
    <xf numFmtId="0" fontId="81" fillId="0" borderId="29" xfId="0" applyFont="1" applyBorder="1">
      <alignment vertical="center"/>
    </xf>
    <xf numFmtId="0" fontId="25" fillId="0" borderId="0" xfId="0" applyFont="1" applyFill="1" applyBorder="1" applyAlignment="1">
      <alignment horizontal="left" vertical="center"/>
    </xf>
    <xf numFmtId="0" fontId="37" fillId="0" borderId="1" xfId="0" applyFont="1" applyBorder="1">
      <alignment vertical="center"/>
    </xf>
    <xf numFmtId="0" fontId="37" fillId="0" borderId="0" xfId="0" applyFont="1" applyBorder="1">
      <alignment vertical="center"/>
    </xf>
    <xf numFmtId="0" fontId="37" fillId="0" borderId="29" xfId="0" applyFont="1" applyBorder="1">
      <alignmen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37" fillId="0" borderId="29" xfId="0" applyFont="1" applyBorder="1" applyAlignment="1">
      <alignment horizontal="left" vertical="center"/>
    </xf>
    <xf numFmtId="0" fontId="37" fillId="0" borderId="6" xfId="0" applyFont="1" applyFill="1" applyBorder="1" applyAlignment="1">
      <alignment vertical="center"/>
    </xf>
    <xf numFmtId="0" fontId="75" fillId="3" borderId="30" xfId="0" applyFont="1" applyFill="1" applyBorder="1" applyAlignment="1" applyProtection="1">
      <alignment horizontal="center" vertical="center" wrapText="1"/>
      <protection locked="0"/>
    </xf>
    <xf numFmtId="0" fontId="41" fillId="3" borderId="50"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protection locked="0"/>
    </xf>
    <xf numFmtId="177" fontId="0" fillId="0" borderId="2" xfId="0" applyNumberFormat="1" applyBorder="1" applyAlignment="1" applyProtection="1">
      <alignment vertical="center" shrinkToFit="1"/>
    </xf>
    <xf numFmtId="181" fontId="75" fillId="3" borderId="2" xfId="0" applyNumberFormat="1" applyFont="1" applyFill="1" applyBorder="1" applyAlignment="1" applyProtection="1">
      <alignment horizontal="center" vertical="center" wrapText="1"/>
      <protection locked="0"/>
    </xf>
    <xf numFmtId="181" fontId="0" fillId="0" borderId="0" xfId="0" applyNumberFormat="1">
      <alignment vertical="center"/>
    </xf>
    <xf numFmtId="181" fontId="0" fillId="0" borderId="0" xfId="0" applyNumberFormat="1" applyProtection="1">
      <alignment vertical="center"/>
      <protection locked="0"/>
    </xf>
    <xf numFmtId="177" fontId="0" fillId="0" borderId="50" xfId="0" applyNumberFormat="1" applyBorder="1" applyAlignment="1" applyProtection="1">
      <alignment vertical="center" shrinkToFit="1"/>
    </xf>
    <xf numFmtId="177" fontId="0" fillId="3" borderId="2" xfId="0" applyNumberFormat="1" applyFill="1" applyBorder="1" applyAlignment="1" applyProtection="1">
      <alignment vertical="center" shrinkToFit="1"/>
    </xf>
    <xf numFmtId="177" fontId="0" fillId="3" borderId="50" xfId="0" applyNumberFormat="1" applyFill="1" applyBorder="1" applyAlignment="1" applyProtection="1">
      <alignment vertical="center" shrinkToFit="1"/>
    </xf>
    <xf numFmtId="177" fontId="0" fillId="0" borderId="49" xfId="0" applyNumberFormat="1" applyBorder="1" applyAlignment="1" applyProtection="1">
      <alignment vertical="center" shrinkToFit="1"/>
    </xf>
    <xf numFmtId="0" fontId="58" fillId="13" borderId="5" xfId="0" applyFont="1" applyFill="1" applyBorder="1" applyAlignment="1" applyProtection="1">
      <alignment horizontal="center" vertical="center"/>
      <protection locked="0"/>
    </xf>
    <xf numFmtId="0" fontId="58" fillId="13" borderId="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protection locked="0"/>
    </xf>
    <xf numFmtId="176" fontId="8" fillId="2" borderId="2" xfId="0" applyNumberFormat="1" applyFont="1" applyFill="1" applyBorder="1" applyAlignment="1" applyProtection="1">
      <alignment horizontal="center" vertical="center" shrinkToFit="1"/>
      <protection locked="0"/>
    </xf>
    <xf numFmtId="0" fontId="10" fillId="2" borderId="24" xfId="3" applyFill="1" applyBorder="1" applyAlignment="1">
      <alignment horizontal="center" vertical="center" wrapText="1"/>
    </xf>
    <xf numFmtId="0" fontId="10" fillId="2" borderId="79" xfId="3" applyFill="1" applyBorder="1" applyAlignment="1">
      <alignment horizontal="center" vertical="center" wrapText="1"/>
    </xf>
    <xf numFmtId="179" fontId="3" fillId="10" borderId="0" xfId="0" applyNumberFormat="1" applyFont="1" applyFill="1" applyAlignment="1" applyProtection="1">
      <alignment horizontal="right" vertical="center"/>
      <protection locked="0"/>
    </xf>
    <xf numFmtId="0" fontId="3" fillId="10" borderId="0" xfId="0" applyFont="1" applyFill="1" applyBorder="1" applyAlignment="1" applyProtection="1">
      <alignment horizontal="left" vertical="top"/>
      <protection locked="0"/>
    </xf>
    <xf numFmtId="0" fontId="3" fillId="10" borderId="0" xfId="0" applyFont="1" applyFill="1" applyAlignment="1" applyProtection="1">
      <alignment horizontal="left" vertical="top" wrapText="1"/>
      <protection locked="0"/>
    </xf>
    <xf numFmtId="0" fontId="2" fillId="10" borderId="0" xfId="0" applyFont="1" applyFill="1" applyAlignment="1" applyProtection="1">
      <alignment horizontal="left" vertical="center" wrapText="1"/>
      <protection locked="0"/>
    </xf>
    <xf numFmtId="181" fontId="0" fillId="2" borderId="0" xfId="0" applyNumberFormat="1" applyFill="1" applyAlignment="1" applyProtection="1">
      <alignment horizontal="center" vertical="center"/>
      <protection locked="0"/>
    </xf>
    <xf numFmtId="0" fontId="0" fillId="2" borderId="2" xfId="0" applyFill="1" applyBorder="1" applyAlignment="1" applyProtection="1">
      <alignment horizontal="left" vertical="center" indent="1"/>
      <protection locked="0"/>
    </xf>
    <xf numFmtId="0" fontId="0" fillId="2" borderId="2" xfId="0" applyFill="1" applyBorder="1" applyAlignment="1" applyProtection="1">
      <alignment horizontal="center" vertical="center"/>
      <protection locked="0"/>
    </xf>
    <xf numFmtId="0" fontId="0" fillId="2" borderId="50" xfId="0" applyFill="1" applyBorder="1" applyAlignment="1" applyProtection="1">
      <alignment horizontal="left" vertical="center" indent="1"/>
      <protection locked="0"/>
    </xf>
    <xf numFmtId="0" fontId="66"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5" fillId="0" borderId="0" xfId="0" applyFont="1" applyAlignment="1" applyProtection="1">
      <alignment horizontal="right" vertical="center"/>
      <protection locked="0"/>
    </xf>
    <xf numFmtId="0" fontId="0" fillId="0" borderId="29"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179" fontId="88" fillId="2" borderId="2" xfId="0" applyNumberFormat="1" applyFont="1" applyFill="1" applyBorder="1" applyAlignment="1" applyProtection="1">
      <alignment horizontal="left" vertical="center"/>
      <protection locked="0"/>
    </xf>
    <xf numFmtId="0" fontId="88" fillId="0" borderId="2" xfId="0" applyFont="1" applyBorder="1" applyAlignment="1" applyProtection="1">
      <alignment vertical="center" shrinkToFit="1"/>
      <protection locked="0"/>
    </xf>
    <xf numFmtId="178" fontId="88" fillId="0" borderId="2" xfId="0" applyNumberFormat="1" applyFont="1" applyBorder="1" applyAlignment="1" applyProtection="1">
      <alignment vertical="center" shrinkToFit="1"/>
      <protection locked="0"/>
    </xf>
    <xf numFmtId="0" fontId="90" fillId="0" borderId="3" xfId="6" applyFont="1" applyFill="1" applyBorder="1" applyAlignment="1" applyProtection="1">
      <alignment vertical="center" shrinkToFit="1"/>
      <protection locked="0"/>
    </xf>
    <xf numFmtId="0" fontId="90" fillId="0" borderId="2" xfId="6" applyFont="1" applyFill="1" applyBorder="1" applyAlignment="1" applyProtection="1">
      <alignment vertical="center" shrinkToFit="1"/>
      <protection locked="0"/>
    </xf>
    <xf numFmtId="0" fontId="90" fillId="0" borderId="5" xfId="0" applyFont="1" applyBorder="1" applyAlignment="1" applyProtection="1">
      <alignment vertical="center" shrinkToFit="1"/>
      <protection locked="0"/>
    </xf>
    <xf numFmtId="0" fontId="88" fillId="0" borderId="3" xfId="0" applyFont="1" applyBorder="1" applyAlignment="1" applyProtection="1">
      <alignment vertical="center" shrinkToFit="1"/>
      <protection locked="0"/>
    </xf>
    <xf numFmtId="3" fontId="90" fillId="0" borderId="7" xfId="0" applyNumberFormat="1" applyFont="1" applyBorder="1" applyProtection="1">
      <alignment vertical="center"/>
      <protection locked="0"/>
    </xf>
    <xf numFmtId="12" fontId="88" fillId="0" borderId="2" xfId="0" applyNumberFormat="1" applyFont="1" applyBorder="1" applyAlignment="1" applyProtection="1">
      <alignment vertical="center" shrinkToFit="1"/>
      <protection locked="0"/>
    </xf>
    <xf numFmtId="0" fontId="88" fillId="0" borderId="2" xfId="0" applyFont="1" applyBorder="1" applyProtection="1">
      <alignment vertical="center"/>
      <protection locked="0"/>
    </xf>
    <xf numFmtId="3" fontId="90" fillId="14" borderId="142" xfId="0" applyNumberFormat="1" applyFont="1" applyFill="1" applyBorder="1" applyProtection="1">
      <alignment vertical="center"/>
      <protection locked="0"/>
    </xf>
    <xf numFmtId="3" fontId="90" fillId="11" borderId="4" xfId="0" applyNumberFormat="1" applyFont="1" applyFill="1" applyBorder="1" applyProtection="1">
      <alignment vertical="center"/>
      <protection locked="0"/>
    </xf>
    <xf numFmtId="0" fontId="0" fillId="14" borderId="142" xfId="0" applyFill="1" applyBorder="1" applyProtection="1">
      <alignment vertical="center"/>
      <protection locked="0"/>
    </xf>
    <xf numFmtId="0" fontId="90" fillId="0" borderId="5" xfId="0" applyFont="1" applyBorder="1" applyAlignment="1" applyProtection="1">
      <alignment horizontal="left" vertical="center" shrinkToFit="1"/>
      <protection locked="0"/>
    </xf>
    <xf numFmtId="0" fontId="90" fillId="0" borderId="5" xfId="0" applyFont="1" applyBorder="1" applyAlignment="1" applyProtection="1">
      <alignment vertical="center" wrapText="1" shrinkToFit="1"/>
      <protection locked="0"/>
    </xf>
    <xf numFmtId="3" fontId="4" fillId="2" borderId="45" xfId="0" applyNumberFormat="1" applyFont="1" applyFill="1" applyBorder="1" applyProtection="1">
      <alignment vertical="center"/>
      <protection locked="0"/>
    </xf>
    <xf numFmtId="3" fontId="4" fillId="2" borderId="3" xfId="0" applyNumberFormat="1" applyFont="1" applyFill="1" applyBorder="1" applyProtection="1">
      <alignment vertical="center"/>
      <protection locked="0"/>
    </xf>
    <xf numFmtId="3" fontId="4" fillId="2" borderId="24" xfId="0" applyNumberFormat="1" applyFont="1" applyFill="1" applyBorder="1" applyProtection="1">
      <alignment vertical="center"/>
      <protection locked="0"/>
    </xf>
    <xf numFmtId="0" fontId="91" fillId="0" borderId="0" xfId="0" applyFont="1" applyBorder="1" applyAlignment="1">
      <alignment vertical="center"/>
    </xf>
    <xf numFmtId="0" fontId="0" fillId="2" borderId="2" xfId="0" applyFill="1" applyBorder="1" applyAlignment="1" applyProtection="1">
      <alignment horizontal="center" vertical="center" shrinkToFit="1"/>
      <protection locked="0"/>
    </xf>
    <xf numFmtId="0" fontId="93" fillId="0" borderId="0" xfId="0" applyFont="1" applyAlignment="1" applyProtection="1">
      <alignment vertical="center"/>
      <protection locked="0"/>
    </xf>
    <xf numFmtId="0" fontId="93" fillId="0" borderId="0" xfId="0" applyFont="1" applyFill="1" applyBorder="1" applyAlignment="1" applyProtection="1">
      <alignment vertical="center"/>
      <protection locked="0"/>
    </xf>
    <xf numFmtId="0" fontId="93" fillId="0" borderId="0" xfId="1" applyFont="1" applyBorder="1" applyAlignment="1" applyProtection="1">
      <alignment horizontal="left" vertical="center"/>
      <protection locked="0"/>
    </xf>
    <xf numFmtId="38" fontId="2" fillId="0" borderId="1" xfId="2" applyFont="1" applyFill="1" applyBorder="1" applyProtection="1">
      <alignment vertical="center"/>
    </xf>
    <xf numFmtId="0" fontId="58" fillId="0" borderId="0" xfId="0" applyFont="1">
      <alignment vertical="center"/>
    </xf>
    <xf numFmtId="0" fontId="21" fillId="0" borderId="0" xfId="0" applyFont="1" applyAlignment="1" applyProtection="1">
      <alignment horizontal="left" vertical="center"/>
      <protection locked="0"/>
    </xf>
    <xf numFmtId="0" fontId="60" fillId="0" borderId="0" xfId="0" applyFont="1" applyProtection="1">
      <alignment vertical="center"/>
      <protection locked="0"/>
    </xf>
    <xf numFmtId="0" fontId="60" fillId="0" borderId="0" xfId="0" applyFont="1" applyAlignment="1" applyProtection="1">
      <alignment horizontal="center" vertical="center"/>
      <protection locked="0"/>
    </xf>
    <xf numFmtId="0" fontId="60" fillId="0" borderId="0" xfId="0" applyFont="1">
      <alignment vertical="center"/>
    </xf>
    <xf numFmtId="0" fontId="60" fillId="0" borderId="0" xfId="0" applyFont="1" applyAlignment="1">
      <alignment horizontal="center" vertical="center"/>
    </xf>
    <xf numFmtId="0" fontId="58" fillId="0" borderId="0" xfId="0" applyFont="1" applyAlignment="1" applyProtection="1">
      <alignment horizontal="center" vertical="center"/>
      <protection locked="0"/>
    </xf>
    <xf numFmtId="0" fontId="58" fillId="0" borderId="2"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0" xfId="0" applyFont="1" applyProtection="1">
      <alignment vertical="center"/>
      <protection locked="0"/>
    </xf>
    <xf numFmtId="0" fontId="17" fillId="0" borderId="0" xfId="0" applyFont="1" applyAlignment="1" applyProtection="1">
      <alignment vertical="center" wrapText="1"/>
      <protection locked="0"/>
    </xf>
    <xf numFmtId="0" fontId="16" fillId="0" borderId="0" xfId="0" applyFont="1" applyProtection="1">
      <alignment vertical="center"/>
      <protection locked="0"/>
    </xf>
    <xf numFmtId="0" fontId="15" fillId="0" borderId="0" xfId="0" applyFont="1" applyProtection="1">
      <alignment vertical="center"/>
      <protection locked="0"/>
    </xf>
    <xf numFmtId="0" fontId="62" fillId="0" borderId="0" xfId="0" applyFont="1" applyAlignment="1" applyProtection="1">
      <alignment horizontal="right" vertical="center"/>
      <protection locked="0"/>
    </xf>
    <xf numFmtId="0" fontId="62" fillId="0" borderId="0" xfId="0" applyFont="1" applyAlignment="1" applyProtection="1">
      <alignment vertical="top" shrinkToFit="1"/>
      <protection locked="0"/>
    </xf>
    <xf numFmtId="0" fontId="62" fillId="0" borderId="0" xfId="0" applyFont="1" applyAlignment="1">
      <alignment horizontal="left" vertical="top" shrinkToFit="1"/>
    </xf>
    <xf numFmtId="0" fontId="62" fillId="0" borderId="0" xfId="0" applyFont="1" applyAlignment="1">
      <alignment vertical="top" shrinkToFit="1"/>
    </xf>
    <xf numFmtId="0" fontId="79" fillId="0" borderId="0" xfId="0" applyFont="1" applyAlignment="1">
      <alignment horizontal="center" vertical="center"/>
    </xf>
    <xf numFmtId="0" fontId="81" fillId="0" borderId="3" xfId="0" applyFont="1" applyBorder="1" applyAlignment="1">
      <alignment horizontal="center" vertical="center"/>
    </xf>
    <xf numFmtId="0" fontId="81" fillId="0" borderId="6" xfId="0" applyFont="1" applyBorder="1" applyAlignment="1">
      <alignment horizontal="center" vertical="center"/>
    </xf>
    <xf numFmtId="0" fontId="81" fillId="0" borderId="4" xfId="0" applyFont="1" applyBorder="1" applyAlignment="1">
      <alignment horizontal="center" vertical="center"/>
    </xf>
    <xf numFmtId="0" fontId="81" fillId="0" borderId="87" xfId="0" applyFont="1" applyBorder="1" applyAlignment="1">
      <alignment horizontal="center" vertical="center"/>
    </xf>
    <xf numFmtId="0" fontId="81" fillId="0" borderId="137" xfId="0" applyFont="1" applyBorder="1" applyAlignment="1">
      <alignment horizontal="center" vertical="center"/>
    </xf>
    <xf numFmtId="0" fontId="84" fillId="0" borderId="88" xfId="0" applyFont="1" applyBorder="1" applyAlignment="1">
      <alignment horizontal="left" vertical="center" wrapText="1"/>
    </xf>
    <xf numFmtId="0" fontId="84" fillId="0" borderId="136" xfId="0" applyFont="1" applyBorder="1" applyAlignment="1">
      <alignment horizontal="left" vertical="center" wrapText="1"/>
    </xf>
    <xf numFmtId="0" fontId="84" fillId="0" borderId="138" xfId="0" applyFont="1" applyBorder="1" applyAlignment="1">
      <alignment horizontal="left" vertical="center" wrapText="1"/>
    </xf>
    <xf numFmtId="0" fontId="84" fillId="0" borderId="139" xfId="0" applyFont="1" applyBorder="1" applyAlignment="1">
      <alignment horizontal="left" vertical="center" wrapText="1"/>
    </xf>
    <xf numFmtId="0" fontId="84" fillId="0" borderId="87" xfId="0" applyFont="1" applyBorder="1" applyAlignment="1">
      <alignment horizontal="left" vertical="center"/>
    </xf>
    <xf numFmtId="0" fontId="84" fillId="0" borderId="88" xfId="0" applyFont="1" applyBorder="1" applyAlignment="1">
      <alignment horizontal="left" vertical="center"/>
    </xf>
    <xf numFmtId="0" fontId="84" fillId="0" borderId="136" xfId="0" applyFont="1" applyBorder="1" applyAlignment="1">
      <alignment horizontal="left" vertical="center"/>
    </xf>
    <xf numFmtId="0" fontId="84" fillId="0" borderId="137" xfId="0" applyFont="1" applyBorder="1" applyAlignment="1">
      <alignment horizontal="left" vertical="center"/>
    </xf>
    <xf numFmtId="0" fontId="84" fillId="0" borderId="138" xfId="0" applyFont="1" applyBorder="1" applyAlignment="1">
      <alignment horizontal="left" vertical="center"/>
    </xf>
    <xf numFmtId="0" fontId="84" fillId="0" borderId="139" xfId="0" applyFont="1" applyBorder="1" applyAlignment="1">
      <alignment horizontal="left" vertical="center"/>
    </xf>
    <xf numFmtId="0" fontId="84" fillId="0" borderId="137" xfId="0" applyFont="1" applyBorder="1" applyAlignment="1">
      <alignment horizontal="left" vertical="center" wrapText="1"/>
    </xf>
    <xf numFmtId="0" fontId="81" fillId="0" borderId="84" xfId="0" applyFont="1" applyBorder="1" applyAlignment="1">
      <alignment horizontal="center" vertical="center"/>
    </xf>
    <xf numFmtId="0" fontId="85" fillId="0" borderId="138" xfId="0" applyFont="1" applyBorder="1" applyAlignment="1">
      <alignment horizontal="left" vertical="center" wrapText="1"/>
    </xf>
    <xf numFmtId="0" fontId="85" fillId="0" borderId="139" xfId="0" applyFont="1" applyBorder="1" applyAlignment="1">
      <alignment horizontal="left" vertical="center" wrapText="1"/>
    </xf>
    <xf numFmtId="0" fontId="85" fillId="0" borderId="85" xfId="0" applyFont="1" applyBorder="1" applyAlignment="1">
      <alignment horizontal="left" vertical="center" wrapText="1"/>
    </xf>
    <xf numFmtId="0" fontId="85" fillId="0" borderId="140" xfId="0" applyFont="1" applyBorder="1" applyAlignment="1">
      <alignment horizontal="left" vertical="center" wrapText="1"/>
    </xf>
    <xf numFmtId="0" fontId="84" fillId="0" borderId="84" xfId="0" applyFont="1" applyBorder="1" applyAlignment="1">
      <alignment horizontal="left" vertical="center" wrapText="1"/>
    </xf>
    <xf numFmtId="0" fontId="84" fillId="0" borderId="85" xfId="0" applyFont="1" applyBorder="1" applyAlignment="1">
      <alignment horizontal="left" vertical="center" wrapText="1"/>
    </xf>
    <xf numFmtId="0" fontId="84" fillId="0" borderId="140" xfId="0" applyFont="1" applyBorder="1" applyAlignment="1">
      <alignment horizontal="left" vertical="center" wrapText="1"/>
    </xf>
    <xf numFmtId="0" fontId="81" fillId="0" borderId="24" xfId="0" applyFont="1" applyBorder="1" applyAlignment="1">
      <alignment horizontal="left" vertical="center" wrapText="1"/>
    </xf>
    <xf numFmtId="0" fontId="81" fillId="0" borderId="22" xfId="0" applyFont="1" applyBorder="1" applyAlignment="1">
      <alignment horizontal="left" vertical="center" wrapText="1"/>
    </xf>
    <xf numFmtId="0" fontId="81" fillId="0" borderId="23" xfId="0" applyFont="1" applyBorder="1" applyAlignment="1">
      <alignment horizontal="left" vertical="center" wrapText="1"/>
    </xf>
    <xf numFmtId="0" fontId="81" fillId="0" borderId="79" xfId="0" applyFont="1" applyBorder="1" applyAlignment="1">
      <alignment horizontal="left" vertical="center" wrapText="1"/>
    </xf>
    <xf numFmtId="0" fontId="81" fillId="0" borderId="0" xfId="0" applyFont="1" applyAlignment="1">
      <alignment horizontal="left" vertical="center" wrapText="1"/>
    </xf>
    <xf numFmtId="0" fontId="81" fillId="0" borderId="29" xfId="0" applyFont="1" applyBorder="1" applyAlignment="1">
      <alignment horizontal="left" vertical="center" wrapText="1"/>
    </xf>
    <xf numFmtId="0" fontId="81" fillId="0" borderId="28" xfId="0" applyFont="1" applyBorder="1" applyAlignment="1">
      <alignment horizontal="left" vertical="center" wrapText="1"/>
    </xf>
    <xf numFmtId="0" fontId="81" fillId="0" borderId="1" xfId="0" applyFont="1" applyBorder="1" applyAlignment="1">
      <alignment horizontal="left" vertical="center" wrapText="1"/>
    </xf>
    <xf numFmtId="0" fontId="81" fillId="0" borderId="27" xfId="0" applyFont="1" applyBorder="1" applyAlignment="1">
      <alignment horizontal="left" vertical="center" wrapText="1"/>
    </xf>
    <xf numFmtId="0" fontId="37" fillId="0" borderId="3" xfId="0" applyFont="1" applyBorder="1" applyAlignment="1">
      <alignment horizontal="left" vertical="center"/>
    </xf>
    <xf numFmtId="0" fontId="37" fillId="0" borderId="6" xfId="0" applyFont="1" applyBorder="1" applyAlignment="1">
      <alignment horizontal="left" vertical="center"/>
    </xf>
    <xf numFmtId="0" fontId="37" fillId="0" borderId="4" xfId="0" applyFont="1" applyBorder="1" applyAlignment="1">
      <alignment horizontal="left" vertical="center"/>
    </xf>
    <xf numFmtId="0" fontId="41" fillId="0" borderId="3" xfId="0" applyFont="1" applyBorder="1" applyAlignment="1">
      <alignment horizontal="left" vertical="center"/>
    </xf>
    <xf numFmtId="0" fontId="41" fillId="0" borderId="6" xfId="0" applyFont="1" applyBorder="1" applyAlignment="1">
      <alignment horizontal="left" vertical="center"/>
    </xf>
    <xf numFmtId="0" fontId="41" fillId="0" borderId="4" xfId="0" applyFont="1" applyBorder="1" applyAlignment="1">
      <alignment horizontal="left" vertical="center"/>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77" fillId="0" borderId="61" xfId="0" applyFont="1" applyBorder="1" applyAlignment="1">
      <alignment horizontal="center" vertical="center" wrapText="1"/>
    </xf>
    <xf numFmtId="0" fontId="77" fillId="0" borderId="38" xfId="0" applyFont="1" applyBorder="1" applyAlignment="1">
      <alignment horizontal="center" vertical="center"/>
    </xf>
    <xf numFmtId="0" fontId="77" fillId="0" borderId="39" xfId="0" applyFont="1" applyBorder="1" applyAlignment="1">
      <alignment horizontal="center" vertical="center"/>
    </xf>
    <xf numFmtId="0" fontId="77" fillId="0" borderId="28" xfId="0" applyFont="1" applyBorder="1" applyAlignment="1">
      <alignment horizontal="center" vertical="center"/>
    </xf>
    <xf numFmtId="0" fontId="77" fillId="0" borderId="1" xfId="0" applyFont="1" applyBorder="1" applyAlignment="1">
      <alignment horizontal="center" vertical="center"/>
    </xf>
    <xf numFmtId="0" fontId="77" fillId="0" borderId="40" xfId="0" applyFont="1" applyBorder="1" applyAlignment="1">
      <alignment horizontal="center" vertical="center"/>
    </xf>
    <xf numFmtId="0" fontId="0" fillId="8" borderId="79" xfId="0" applyFill="1" applyBorder="1" applyAlignment="1">
      <alignment horizontal="center" vertical="center"/>
    </xf>
    <xf numFmtId="0" fontId="0" fillId="8" borderId="0" xfId="0" applyFill="1" applyBorder="1" applyAlignment="1">
      <alignment horizontal="center" vertical="center"/>
    </xf>
    <xf numFmtId="0" fontId="0" fillId="8" borderId="44" xfId="0" applyFill="1" applyBorder="1" applyAlignment="1">
      <alignment horizontal="center" vertical="center"/>
    </xf>
    <xf numFmtId="0" fontId="0" fillId="8" borderId="134" xfId="0" applyFill="1" applyBorder="1" applyAlignment="1">
      <alignment horizontal="center" vertical="center"/>
    </xf>
    <xf numFmtId="0" fontId="0" fillId="8" borderId="34" xfId="0" applyFill="1" applyBorder="1" applyAlignment="1">
      <alignment horizontal="center" vertical="center"/>
    </xf>
    <xf numFmtId="0" fontId="0" fillId="8" borderId="65" xfId="0" applyFill="1" applyBorder="1" applyAlignment="1">
      <alignment horizontal="center" vertical="center"/>
    </xf>
    <xf numFmtId="0" fontId="37" fillId="0" borderId="95" xfId="0" applyFont="1" applyBorder="1" applyAlignment="1">
      <alignment horizontal="center" vertical="center" wrapText="1"/>
    </xf>
    <xf numFmtId="0" fontId="37" fillId="0" borderId="95" xfId="0" applyFont="1" applyBorder="1" applyAlignment="1">
      <alignment horizontal="center" vertical="center"/>
    </xf>
    <xf numFmtId="0" fontId="37" fillId="0" borderId="135"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58" xfId="0" applyFont="1" applyBorder="1" applyAlignment="1">
      <alignment horizontal="center" vertical="center"/>
    </xf>
    <xf numFmtId="0" fontId="37" fillId="0" borderId="52" xfId="0" applyFont="1" applyBorder="1" applyAlignment="1">
      <alignment horizontal="center" vertical="center"/>
    </xf>
    <xf numFmtId="0" fontId="77" fillId="0" borderId="95" xfId="0" applyFont="1" applyBorder="1" applyAlignment="1">
      <alignment horizontal="center" vertical="center" wrapText="1"/>
    </xf>
    <xf numFmtId="0" fontId="77" fillId="0" borderId="2" xfId="0" applyFont="1" applyBorder="1" applyAlignment="1">
      <alignment horizontal="center" vertical="center" wrapText="1"/>
    </xf>
    <xf numFmtId="0" fontId="74" fillId="0" borderId="61" xfId="0" applyFont="1" applyBorder="1" applyAlignment="1">
      <alignment horizontal="center" vertical="center" wrapText="1" shrinkToFit="1"/>
    </xf>
    <xf numFmtId="0" fontId="74" fillId="0" borderId="38" xfId="0" applyFont="1" applyBorder="1" applyAlignment="1">
      <alignment horizontal="center" vertical="center" wrapText="1" shrinkToFit="1"/>
    </xf>
    <xf numFmtId="0" fontId="74" fillId="0" borderId="63" xfId="0" applyFont="1" applyBorder="1" applyAlignment="1">
      <alignment horizontal="center" vertical="center" wrapText="1" shrinkToFit="1"/>
    </xf>
    <xf numFmtId="0" fontId="74" fillId="0" borderId="28" xfId="0" applyFont="1" applyBorder="1" applyAlignment="1">
      <alignment horizontal="center" vertical="center" wrapText="1" shrinkToFit="1"/>
    </xf>
    <xf numFmtId="0" fontId="74" fillId="0" borderId="1" xfId="0" applyFont="1" applyBorder="1" applyAlignment="1">
      <alignment horizontal="center" vertical="center" wrapText="1" shrinkToFit="1"/>
    </xf>
    <xf numFmtId="0" fontId="74" fillId="0" borderId="27" xfId="0" applyFont="1" applyBorder="1" applyAlignment="1">
      <alignment horizontal="center" vertical="center" wrapText="1" shrinkToFit="1"/>
    </xf>
    <xf numFmtId="0" fontId="37" fillId="8" borderId="52" xfId="0" applyFont="1" applyFill="1" applyBorder="1" applyAlignment="1">
      <alignment horizontal="center" vertical="center"/>
    </xf>
    <xf numFmtId="0" fontId="37" fillId="8" borderId="2" xfId="0" applyFont="1" applyFill="1" applyBorder="1" applyAlignment="1">
      <alignment horizontal="center" vertical="center"/>
    </xf>
    <xf numFmtId="0" fontId="37" fillId="8" borderId="125" xfId="0" applyFont="1" applyFill="1" applyBorder="1" applyAlignment="1">
      <alignment horizontal="center" vertical="center"/>
    </xf>
    <xf numFmtId="0" fontId="37" fillId="8" borderId="30" xfId="0" applyFont="1" applyFill="1" applyBorder="1" applyAlignment="1">
      <alignment horizontal="center" vertical="center"/>
    </xf>
    <xf numFmtId="0" fontId="41" fillId="8" borderId="2" xfId="0" applyFont="1" applyFill="1" applyBorder="1" applyAlignment="1">
      <alignment horizontal="left" vertical="center" wrapText="1" shrinkToFit="1"/>
    </xf>
    <xf numFmtId="0" fontId="41" fillId="8" borderId="30" xfId="0" applyFont="1" applyFill="1" applyBorder="1" applyAlignment="1">
      <alignment horizontal="left" vertical="center" wrapText="1" shrinkToFit="1"/>
    </xf>
    <xf numFmtId="0" fontId="37" fillId="8" borderId="24" xfId="0" applyFont="1" applyFill="1" applyBorder="1" applyAlignment="1">
      <alignment horizontal="center" vertical="center"/>
    </xf>
    <xf numFmtId="0" fontId="37" fillId="8" borderId="8"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41" fillId="8" borderId="8" xfId="0" applyFont="1" applyFill="1" applyBorder="1" applyAlignment="1">
      <alignment horizontal="left" vertical="center" wrapText="1" indent="1"/>
    </xf>
    <xf numFmtId="0" fontId="41" fillId="8" borderId="9" xfId="0" applyFont="1" applyFill="1" applyBorder="1" applyAlignment="1">
      <alignment horizontal="left" vertical="center" wrapText="1" indent="1"/>
    </xf>
    <xf numFmtId="0" fontId="41" fillId="8" borderId="10" xfId="0" applyFont="1" applyFill="1" applyBorder="1" applyAlignment="1">
      <alignment horizontal="left" vertical="center" wrapText="1" indent="1"/>
    </xf>
    <xf numFmtId="0" fontId="37" fillId="0" borderId="54" xfId="0" applyFont="1" applyBorder="1" applyAlignment="1">
      <alignment horizontal="center" vertical="center" wrapText="1"/>
    </xf>
    <xf numFmtId="0" fontId="37" fillId="0" borderId="50" xfId="0" applyFont="1" applyBorder="1" applyAlignment="1">
      <alignment horizontal="center" vertical="center"/>
    </xf>
    <xf numFmtId="0" fontId="37" fillId="0" borderId="53" xfId="0" applyFont="1" applyBorder="1" applyAlignment="1">
      <alignment horizontal="center" vertical="center"/>
    </xf>
    <xf numFmtId="0" fontId="37" fillId="0" borderId="32" xfId="0" applyFont="1" applyBorder="1" applyAlignment="1">
      <alignment horizontal="center" vertical="center"/>
    </xf>
    <xf numFmtId="0" fontId="37" fillId="8" borderId="27" xfId="0" applyFont="1" applyFill="1" applyBorder="1" applyAlignment="1">
      <alignment horizontal="center" vertical="center"/>
    </xf>
    <xf numFmtId="0" fontId="37" fillId="8" borderId="50" xfId="0" applyFont="1" applyFill="1" applyBorder="1" applyAlignment="1">
      <alignment horizontal="center" vertical="center"/>
    </xf>
    <xf numFmtId="0" fontId="65" fillId="8" borderId="50" xfId="5" applyFill="1" applyBorder="1" applyAlignment="1">
      <alignment horizontal="center" vertical="center"/>
    </xf>
    <xf numFmtId="0" fontId="37" fillId="8" borderId="53" xfId="0" applyFont="1" applyFill="1" applyBorder="1" applyAlignment="1">
      <alignment horizontal="center" vertical="center"/>
    </xf>
    <xf numFmtId="0" fontId="37" fillId="8" borderId="32" xfId="0" applyFont="1" applyFill="1" applyBorder="1" applyAlignment="1">
      <alignment horizontal="center" vertical="center"/>
    </xf>
    <xf numFmtId="0" fontId="37" fillId="0" borderId="51" xfId="0" applyFont="1" applyBorder="1" applyAlignment="1">
      <alignment horizontal="center" vertical="center"/>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37" fillId="8" borderId="17" xfId="0" applyFont="1" applyFill="1" applyBorder="1" applyAlignment="1">
      <alignment horizontal="center" vertical="center"/>
    </xf>
    <xf numFmtId="0" fontId="37" fillId="8" borderId="35" xfId="0" applyFont="1" applyFill="1" applyBorder="1" applyAlignment="1">
      <alignment horizontal="center" vertical="center"/>
    </xf>
    <xf numFmtId="0" fontId="65" fillId="8" borderId="2" xfId="5" applyFill="1" applyBorder="1" applyAlignment="1">
      <alignment horizontal="center" vertical="center"/>
    </xf>
    <xf numFmtId="0" fontId="37" fillId="8" borderId="18" xfId="0" applyFont="1" applyFill="1" applyBorder="1" applyAlignment="1">
      <alignment horizontal="center" vertical="center"/>
    </xf>
    <xf numFmtId="0" fontId="37" fillId="8" borderId="37" xfId="0" applyFont="1" applyFill="1" applyBorder="1" applyAlignment="1">
      <alignment horizontal="center" vertical="center" wrapText="1"/>
    </xf>
    <xf numFmtId="0" fontId="37" fillId="8" borderId="38" xfId="0" applyFont="1" applyFill="1" applyBorder="1" applyAlignment="1">
      <alignment horizontal="center" vertical="center" wrapText="1"/>
    </xf>
    <xf numFmtId="0" fontId="37" fillId="8" borderId="39" xfId="0" applyFont="1" applyFill="1" applyBorder="1" applyAlignment="1">
      <alignment horizontal="center" vertical="center" wrapText="1"/>
    </xf>
    <xf numFmtId="0" fontId="37" fillId="0" borderId="37"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33" xfId="0" applyFont="1" applyBorder="1" applyAlignment="1">
      <alignment horizontal="center" vertical="center"/>
    </xf>
    <xf numFmtId="0" fontId="37" fillId="0" borderId="34" xfId="0" applyFont="1" applyBorder="1" applyAlignment="1">
      <alignment horizontal="center" vertical="center"/>
    </xf>
    <xf numFmtId="0" fontId="37" fillId="0" borderId="65" xfId="0" applyFont="1" applyBorder="1" applyAlignment="1">
      <alignment horizontal="center" vertical="center"/>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37" fillId="0" borderId="122" xfId="0" applyFont="1" applyBorder="1" applyAlignment="1">
      <alignment horizontal="center" vertical="center"/>
    </xf>
    <xf numFmtId="0" fontId="37" fillId="0" borderId="93" xfId="0" applyFont="1" applyBorder="1" applyAlignment="1">
      <alignment horizontal="center" vertical="center"/>
    </xf>
    <xf numFmtId="0" fontId="37" fillId="0" borderId="55" xfId="0" applyFont="1" applyBorder="1" applyAlignment="1">
      <alignment horizontal="center" vertical="center"/>
    </xf>
    <xf numFmtId="0" fontId="37" fillId="8" borderId="37" xfId="0" applyFont="1" applyFill="1" applyBorder="1" applyAlignment="1">
      <alignment horizontal="center" vertical="center"/>
    </xf>
    <xf numFmtId="0" fontId="37" fillId="8" borderId="38" xfId="0" applyFont="1" applyFill="1" applyBorder="1" applyAlignment="1">
      <alignment horizontal="center" vertical="center"/>
    </xf>
    <xf numFmtId="0" fontId="37" fillId="8" borderId="39" xfId="0" applyFont="1" applyFill="1" applyBorder="1" applyAlignment="1">
      <alignment horizontal="center" vertical="center"/>
    </xf>
    <xf numFmtId="0" fontId="37" fillId="8" borderId="33" xfId="0" applyFont="1" applyFill="1" applyBorder="1" applyAlignment="1">
      <alignment horizontal="center" vertical="center"/>
    </xf>
    <xf numFmtId="0" fontId="37" fillId="8" borderId="34" xfId="0" applyFont="1" applyFill="1" applyBorder="1" applyAlignment="1">
      <alignment horizontal="center" vertical="center"/>
    </xf>
    <xf numFmtId="0" fontId="37" fillId="8" borderId="65" xfId="0" applyFont="1" applyFill="1" applyBorder="1" applyAlignment="1">
      <alignment horizontal="center" vertical="center"/>
    </xf>
    <xf numFmtId="0" fontId="64" fillId="9" borderId="37" xfId="0" applyFont="1" applyFill="1" applyBorder="1" applyAlignment="1">
      <alignment horizontal="left" vertical="center" wrapText="1"/>
    </xf>
    <xf numFmtId="0" fontId="25" fillId="9" borderId="38" xfId="0" applyFont="1" applyFill="1" applyBorder="1" applyAlignment="1">
      <alignment horizontal="left" vertical="center"/>
    </xf>
    <xf numFmtId="0" fontId="25" fillId="9" borderId="39" xfId="0" applyFont="1" applyFill="1" applyBorder="1" applyAlignment="1">
      <alignment horizontal="left" vertical="center"/>
    </xf>
    <xf numFmtId="0" fontId="25" fillId="9" borderId="43" xfId="0" applyFont="1" applyFill="1" applyBorder="1" applyAlignment="1">
      <alignment horizontal="left" vertical="center"/>
    </xf>
    <xf numFmtId="0" fontId="25" fillId="9" borderId="0" xfId="0" applyFont="1" applyFill="1" applyBorder="1" applyAlignment="1">
      <alignment horizontal="left" vertical="center"/>
    </xf>
    <xf numFmtId="0" fontId="25" fillId="9" borderId="44" xfId="0" applyFont="1" applyFill="1" applyBorder="1" applyAlignment="1">
      <alignment horizontal="left" vertical="center"/>
    </xf>
    <xf numFmtId="0" fontId="25" fillId="9" borderId="33" xfId="0" applyFont="1" applyFill="1" applyBorder="1" applyAlignment="1">
      <alignment horizontal="left" vertical="center"/>
    </xf>
    <xf numFmtId="0" fontId="25" fillId="9" borderId="34" xfId="0" applyFont="1" applyFill="1" applyBorder="1" applyAlignment="1">
      <alignment horizontal="left" vertical="center"/>
    </xf>
    <xf numFmtId="0" fontId="25" fillId="9" borderId="65"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37" fillId="8" borderId="8" xfId="0" applyFont="1" applyFill="1" applyBorder="1" applyAlignment="1">
      <alignment horizontal="center" vertical="center"/>
    </xf>
    <xf numFmtId="0" fontId="37" fillId="8" borderId="10" xfId="0" applyFont="1" applyFill="1"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49" fontId="37" fillId="8" borderId="37" xfId="0" applyNumberFormat="1" applyFont="1" applyFill="1" applyBorder="1" applyAlignment="1">
      <alignment horizontal="center" vertical="center"/>
    </xf>
    <xf numFmtId="49" fontId="37" fillId="8" borderId="38" xfId="0" applyNumberFormat="1" applyFont="1" applyFill="1" applyBorder="1" applyAlignment="1">
      <alignment horizontal="center" vertical="center"/>
    </xf>
    <xf numFmtId="49" fontId="37" fillId="8" borderId="39" xfId="0" applyNumberFormat="1" applyFont="1" applyFill="1" applyBorder="1" applyAlignment="1">
      <alignment horizontal="center" vertical="center"/>
    </xf>
    <xf numFmtId="49" fontId="37" fillId="8" borderId="33" xfId="0" applyNumberFormat="1" applyFont="1" applyFill="1" applyBorder="1" applyAlignment="1">
      <alignment horizontal="center" vertical="center"/>
    </xf>
    <xf numFmtId="49" fontId="37" fillId="8" borderId="34" xfId="0" applyNumberFormat="1" applyFont="1" applyFill="1" applyBorder="1" applyAlignment="1">
      <alignment horizontal="center" vertical="center"/>
    </xf>
    <xf numFmtId="49" fontId="37" fillId="8" borderId="65" xfId="0" applyNumberFormat="1" applyFont="1" applyFill="1" applyBorder="1" applyAlignment="1">
      <alignment horizontal="center" vertical="center"/>
    </xf>
    <xf numFmtId="0" fontId="3" fillId="0" borderId="0" xfId="0" applyFont="1" applyAlignment="1" applyProtection="1">
      <alignment horizontal="left" vertical="distributed"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0" borderId="0" xfId="0" applyFont="1" applyAlignment="1" applyProtection="1">
      <alignment horizontal="center" vertical="center"/>
      <protection locked="0"/>
    </xf>
    <xf numFmtId="0" fontId="24" fillId="3" borderId="116" xfId="0" applyFont="1" applyFill="1" applyBorder="1" applyAlignment="1" applyProtection="1">
      <alignment horizontal="center" vertical="center"/>
      <protection locked="0"/>
    </xf>
    <xf numFmtId="0" fontId="24" fillId="3" borderId="117" xfId="0" applyFont="1" applyFill="1" applyBorder="1" applyAlignment="1" applyProtection="1">
      <alignment horizontal="center" vertical="center"/>
      <protection locked="0"/>
    </xf>
    <xf numFmtId="0" fontId="24" fillId="3" borderId="118" xfId="0" applyFont="1" applyFill="1" applyBorder="1" applyAlignment="1" applyProtection="1">
      <alignment horizontal="center" vertical="center"/>
      <protection locked="0"/>
    </xf>
    <xf numFmtId="0" fontId="24" fillId="3" borderId="20"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protection locked="0"/>
    </xf>
    <xf numFmtId="0" fontId="0" fillId="3" borderId="108" xfId="0" applyFill="1" applyBorder="1" applyAlignment="1" applyProtection="1">
      <alignment horizontal="center" vertical="center"/>
      <protection locked="0"/>
    </xf>
    <xf numFmtId="0" fontId="0" fillId="3" borderId="109" xfId="0" applyFill="1" applyBorder="1" applyAlignment="1" applyProtection="1">
      <alignment horizontal="center" vertical="center"/>
      <protection locked="0"/>
    </xf>
    <xf numFmtId="0" fontId="0" fillId="3" borderId="11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101" xfId="0" applyFill="1" applyBorder="1" applyAlignment="1" applyProtection="1">
      <alignment horizontal="center" vertical="center"/>
      <protection locked="0"/>
    </xf>
    <xf numFmtId="0" fontId="24" fillId="3" borderId="123" xfId="0" applyFont="1" applyFill="1" applyBorder="1" applyAlignment="1" applyProtection="1">
      <alignment horizontal="center" vertical="center" wrapText="1"/>
      <protection locked="0"/>
    </xf>
    <xf numFmtId="0" fontId="24" fillId="3" borderId="109" xfId="0" applyFont="1" applyFill="1" applyBorder="1" applyAlignment="1" applyProtection="1">
      <alignment horizontal="center" vertical="center" wrapText="1"/>
      <protection locked="0"/>
    </xf>
    <xf numFmtId="0" fontId="24" fillId="3" borderId="124" xfId="0" applyFont="1" applyFill="1" applyBorder="1" applyAlignment="1" applyProtection="1">
      <alignment horizontal="center" vertical="center" wrapText="1"/>
      <protection locked="0"/>
    </xf>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109" xfId="0" applyFont="1" applyFill="1" applyBorder="1" applyAlignment="1">
      <alignment horizontal="center" vertical="center" wrapText="1"/>
    </xf>
    <xf numFmtId="0" fontId="24" fillId="3" borderId="124" xfId="0" applyFont="1" applyFill="1" applyBorder="1" applyAlignment="1">
      <alignment horizontal="center" vertical="center" wrapText="1"/>
    </xf>
    <xf numFmtId="179" fontId="0" fillId="0" borderId="0" xfId="0" applyNumberFormat="1" applyFill="1" applyAlignment="1" applyProtection="1">
      <alignment horizontal="right"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7" fillId="0" borderId="21"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0" fillId="0" borderId="21" xfId="0" applyFill="1" applyBorder="1" applyAlignment="1" applyProtection="1">
      <alignment horizontal="center" vertical="center"/>
    </xf>
    <xf numFmtId="0" fontId="28" fillId="0" borderId="101" xfId="0" applyFont="1" applyFill="1" applyBorder="1" applyAlignment="1" applyProtection="1">
      <alignment horizontal="center" vertical="center" wrapText="1"/>
    </xf>
    <xf numFmtId="0" fontId="0" fillId="10" borderId="102" xfId="0" applyFill="1" applyBorder="1" applyAlignment="1" applyProtection="1">
      <alignment horizontal="left" vertical="center" indent="1"/>
      <protection locked="0"/>
    </xf>
    <xf numFmtId="0" fontId="0" fillId="10" borderId="103" xfId="0" applyFill="1" applyBorder="1" applyAlignment="1" applyProtection="1">
      <alignment horizontal="left" vertical="center" indent="1"/>
      <protection locked="0"/>
    </xf>
    <xf numFmtId="180" fontId="27" fillId="10" borderId="103" xfId="0" applyNumberFormat="1" applyFont="1" applyFill="1" applyBorder="1" applyAlignment="1" applyProtection="1">
      <alignment horizontal="left" vertical="center" wrapText="1" shrinkToFit="1"/>
      <protection locked="0"/>
    </xf>
    <xf numFmtId="0" fontId="0" fillId="10" borderId="103" xfId="0" applyFill="1" applyBorder="1" applyAlignment="1" applyProtection="1">
      <alignment horizontal="left" vertical="center" wrapText="1" indent="1"/>
      <protection locked="0"/>
    </xf>
    <xf numFmtId="0" fontId="0" fillId="10" borderId="103" xfId="0" applyFill="1" applyBorder="1" applyAlignment="1" applyProtection="1">
      <alignment horizontal="center" vertical="center"/>
    </xf>
    <xf numFmtId="180" fontId="0" fillId="10" borderId="103" xfId="0" applyNumberFormat="1" applyFill="1" applyBorder="1" applyAlignment="1" applyProtection="1">
      <alignment horizontal="center" vertical="center"/>
    </xf>
    <xf numFmtId="180" fontId="0" fillId="10" borderId="104" xfId="0" applyNumberFormat="1" applyFill="1" applyBorder="1" applyAlignment="1" applyProtection="1">
      <alignment horizontal="center" vertical="center"/>
    </xf>
    <xf numFmtId="0" fontId="0" fillId="0" borderId="34" xfId="0" applyBorder="1" applyAlignment="1" applyProtection="1">
      <alignment horizontal="center" vertical="center"/>
      <protection locked="0"/>
    </xf>
    <xf numFmtId="0" fontId="0" fillId="2" borderId="106" xfId="0" applyFill="1" applyBorder="1" applyAlignment="1" applyProtection="1">
      <alignment horizontal="center" vertical="center" wrapText="1"/>
      <protection locked="0"/>
    </xf>
    <xf numFmtId="0" fontId="0" fillId="2" borderId="100" xfId="0" applyFill="1" applyBorder="1" applyAlignment="1" applyProtection="1">
      <alignment horizontal="center" vertical="center" wrapText="1"/>
      <protection locked="0"/>
    </xf>
    <xf numFmtId="0" fontId="0" fillId="2" borderId="105" xfId="0" applyFill="1" applyBorder="1" applyAlignment="1" applyProtection="1">
      <alignment horizontal="center" vertical="center" wrapText="1"/>
      <protection locked="0"/>
    </xf>
    <xf numFmtId="0" fontId="0" fillId="2" borderId="106" xfId="0" applyFill="1" applyBorder="1" applyAlignment="1" applyProtection="1">
      <alignment horizontal="center" vertical="center" shrinkToFit="1"/>
      <protection locked="0"/>
    </xf>
    <xf numFmtId="0" fontId="0" fillId="2" borderId="100" xfId="0" applyFill="1" applyBorder="1" applyAlignment="1" applyProtection="1">
      <alignment horizontal="center" vertical="center" shrinkToFit="1"/>
      <protection locked="0"/>
    </xf>
    <xf numFmtId="0" fontId="0" fillId="2" borderId="131" xfId="0" applyFill="1" applyBorder="1" applyAlignment="1" applyProtection="1">
      <alignment horizontal="center" vertical="center" shrinkToFit="1"/>
      <protection locked="0"/>
    </xf>
    <xf numFmtId="0" fontId="0" fillId="3" borderId="100" xfId="0" applyFill="1" applyBorder="1" applyAlignment="1" applyProtection="1">
      <alignment horizontal="left" vertical="center" wrapText="1" indent="1"/>
      <protection locked="0"/>
    </xf>
    <xf numFmtId="0" fontId="0" fillId="3" borderId="105" xfId="0" applyFill="1" applyBorder="1" applyAlignment="1" applyProtection="1">
      <alignment horizontal="left" vertical="center" wrapText="1" indent="1"/>
      <protection locked="0"/>
    </xf>
    <xf numFmtId="0" fontId="27" fillId="3" borderId="111" xfId="0" applyFont="1" applyFill="1" applyBorder="1" applyAlignment="1" applyProtection="1">
      <alignment horizontal="center" vertical="center" wrapText="1"/>
      <protection locked="0"/>
    </xf>
    <xf numFmtId="0" fontId="28" fillId="3" borderId="112" xfId="0" applyFont="1" applyFill="1" applyBorder="1" applyAlignment="1" applyProtection="1">
      <alignment horizontal="center" vertical="center"/>
      <protection locked="0"/>
    </xf>
    <xf numFmtId="0" fontId="0" fillId="10" borderId="111" xfId="0" applyFill="1" applyBorder="1" applyAlignment="1" applyProtection="1">
      <alignment horizontal="center" vertical="center"/>
      <protection locked="0"/>
    </xf>
    <xf numFmtId="0" fontId="0" fillId="10" borderId="112" xfId="0" applyFill="1" applyBorder="1" applyAlignment="1" applyProtection="1">
      <alignment horizontal="center" vertical="center"/>
      <protection locked="0"/>
    </xf>
    <xf numFmtId="0" fontId="24" fillId="10" borderId="113" xfId="0" applyFont="1" applyFill="1" applyBorder="1" applyAlignment="1" applyProtection="1">
      <alignment horizontal="center" vertical="center"/>
      <protection locked="0"/>
    </xf>
    <xf numFmtId="0" fontId="24" fillId="10" borderId="64" xfId="0" applyFont="1" applyFill="1" applyBorder="1" applyAlignment="1" applyProtection="1">
      <alignment horizontal="center" vertical="center"/>
      <protection locked="0"/>
    </xf>
    <xf numFmtId="0" fontId="24" fillId="10" borderId="114" xfId="0" applyFont="1" applyFill="1" applyBorder="1" applyAlignment="1" applyProtection="1">
      <alignment horizontal="center" vertical="center"/>
      <protection locked="0"/>
    </xf>
    <xf numFmtId="0" fontId="24" fillId="10" borderId="112" xfId="0" applyFont="1" applyFill="1" applyBorder="1" applyAlignment="1" applyProtection="1">
      <alignment horizontal="center" vertical="center"/>
      <protection locked="0"/>
    </xf>
    <xf numFmtId="0" fontId="24" fillId="10" borderId="115" xfId="0" applyFont="1" applyFill="1" applyBorder="1" applyAlignment="1" applyProtection="1">
      <alignment horizontal="center" vertical="center"/>
      <protection locked="0"/>
    </xf>
    <xf numFmtId="0" fontId="27" fillId="3" borderId="51" xfId="0" applyFont="1" applyFill="1" applyBorder="1" applyAlignment="1" applyProtection="1">
      <alignment horizontal="center" vertical="center"/>
      <protection locked="0"/>
    </xf>
    <xf numFmtId="0" fontId="28" fillId="3" borderId="35" xfId="0" applyFont="1" applyFill="1" applyBorder="1" applyAlignment="1" applyProtection="1">
      <alignment horizontal="center" vertical="center"/>
      <protection locked="0"/>
    </xf>
    <xf numFmtId="0" fontId="0" fillId="10" borderId="51" xfId="0" applyFill="1" applyBorder="1" applyAlignment="1" applyProtection="1">
      <alignment horizontal="center" vertical="center"/>
      <protection locked="0"/>
    </xf>
    <xf numFmtId="0" fontId="0" fillId="10" borderId="35" xfId="0"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protection locked="0"/>
    </xf>
    <xf numFmtId="0" fontId="24" fillId="10" borderId="16" xfId="0" applyFont="1" applyFill="1" applyBorder="1" applyAlignment="1" applyProtection="1">
      <alignment horizontal="center" vertical="center"/>
      <protection locked="0"/>
    </xf>
    <xf numFmtId="0" fontId="24" fillId="10" borderId="17" xfId="0" applyFont="1" applyFill="1" applyBorder="1" applyAlignment="1" applyProtection="1">
      <alignment horizontal="center" vertical="center"/>
      <protection locked="0"/>
    </xf>
    <xf numFmtId="0" fontId="24" fillId="10" borderId="35" xfId="0" applyFont="1" applyFill="1" applyBorder="1" applyAlignment="1" applyProtection="1">
      <alignment horizontal="center" vertical="center"/>
      <protection locked="0"/>
    </xf>
    <xf numFmtId="0" fontId="24" fillId="10" borderId="36" xfId="0" applyFont="1" applyFill="1" applyBorder="1" applyAlignment="1" applyProtection="1">
      <alignment horizontal="center" vertical="center"/>
      <protection locked="0"/>
    </xf>
    <xf numFmtId="0" fontId="25" fillId="3" borderId="123" xfId="0" applyFont="1" applyFill="1" applyBorder="1" applyAlignment="1" applyProtection="1">
      <alignment horizontal="center" vertical="center" wrapText="1"/>
      <protection locked="0"/>
    </xf>
    <xf numFmtId="0" fontId="25" fillId="3" borderId="109" xfId="0" applyFont="1" applyFill="1" applyBorder="1" applyAlignment="1" applyProtection="1">
      <alignment horizontal="center" vertical="center" wrapText="1"/>
      <protection locked="0"/>
    </xf>
    <xf numFmtId="0" fontId="0" fillId="3" borderId="33"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126" xfId="0" applyFill="1" applyBorder="1" applyAlignment="1" applyProtection="1">
      <alignment horizontal="center" vertical="center"/>
      <protection locked="0"/>
    </xf>
    <xf numFmtId="0" fontId="0" fillId="2" borderId="127"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0" fillId="2" borderId="65" xfId="0" applyFill="1" applyBorder="1" applyAlignment="1" applyProtection="1">
      <alignment horizontal="left" vertical="center" wrapText="1"/>
      <protection locked="0"/>
    </xf>
    <xf numFmtId="0" fontId="0" fillId="3" borderId="9" xfId="0" applyFill="1" applyBorder="1" applyAlignment="1" applyProtection="1">
      <alignment horizontal="center" vertical="center"/>
      <protection locked="0"/>
    </xf>
    <xf numFmtId="0" fontId="38" fillId="3" borderId="37" xfId="0" applyFont="1" applyFill="1" applyBorder="1" applyAlignment="1" applyProtection="1">
      <alignment horizontal="left" vertical="center" wrapText="1"/>
      <protection locked="0"/>
    </xf>
    <xf numFmtId="0" fontId="38" fillId="3" borderId="38" xfId="0" applyFont="1" applyFill="1" applyBorder="1" applyAlignment="1" applyProtection="1">
      <alignment horizontal="left" vertical="center" wrapText="1"/>
      <protection locked="0"/>
    </xf>
    <xf numFmtId="0" fontId="38" fillId="3" borderId="39" xfId="0" applyFont="1" applyFill="1" applyBorder="1" applyAlignment="1" applyProtection="1">
      <alignment horizontal="left" vertical="center" wrapText="1"/>
      <protection locked="0"/>
    </xf>
    <xf numFmtId="0" fontId="24" fillId="3" borderId="38" xfId="0" applyFont="1" applyFill="1" applyBorder="1" applyAlignment="1" applyProtection="1">
      <alignment horizontal="center" vertical="center" shrinkToFit="1"/>
      <protection locked="0"/>
    </xf>
    <xf numFmtId="0" fontId="66" fillId="3" borderId="38" xfId="0" applyFont="1" applyFill="1" applyBorder="1" applyAlignment="1" applyProtection="1">
      <alignment horizontal="left" vertical="center"/>
      <protection locked="0"/>
    </xf>
    <xf numFmtId="0" fontId="67" fillId="3" borderId="38" xfId="0" applyFont="1" applyFill="1" applyBorder="1" applyAlignment="1" applyProtection="1">
      <alignment horizontal="left" vertical="center"/>
      <protection locked="0"/>
    </xf>
    <xf numFmtId="0" fontId="23" fillId="3" borderId="34"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left" vertical="center" wrapText="1"/>
      <protection locked="0"/>
    </xf>
    <xf numFmtId="0" fontId="68" fillId="3" borderId="43" xfId="0" applyFont="1" applyFill="1" applyBorder="1" applyAlignment="1" applyProtection="1">
      <alignment vertical="top" wrapText="1"/>
      <protection locked="0"/>
    </xf>
    <xf numFmtId="0" fontId="69" fillId="3" borderId="0" xfId="0" applyFont="1" applyFill="1" applyBorder="1" applyAlignment="1" applyProtection="1">
      <alignment vertical="top" wrapText="1"/>
      <protection locked="0"/>
    </xf>
    <xf numFmtId="0" fontId="69" fillId="3" borderId="44" xfId="0" applyFont="1" applyFill="1" applyBorder="1" applyAlignment="1" applyProtection="1">
      <alignment vertical="top" wrapText="1"/>
      <protection locked="0"/>
    </xf>
    <xf numFmtId="0" fontId="0" fillId="3" borderId="128"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protection locked="0"/>
    </xf>
    <xf numFmtId="0" fontId="0" fillId="3" borderId="129" xfId="0" applyFill="1" applyBorder="1" applyAlignment="1" applyProtection="1">
      <alignment horizontal="center" vertical="center"/>
      <protection locked="0"/>
    </xf>
    <xf numFmtId="0" fontId="0" fillId="2" borderId="141"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130" xfId="0" applyFill="1" applyBorder="1" applyAlignment="1" applyProtection="1">
      <alignment horizontal="left" vertical="center" wrapText="1"/>
      <protection locked="0"/>
    </xf>
    <xf numFmtId="0" fontId="39" fillId="0" borderId="43" xfId="0" applyFont="1" applyFill="1" applyBorder="1" applyAlignment="1" applyProtection="1">
      <alignment horizontal="left" vertical="top" wrapText="1"/>
      <protection locked="0"/>
    </xf>
    <xf numFmtId="0" fontId="40" fillId="0" borderId="0" xfId="0" applyFont="1" applyFill="1" applyBorder="1" applyAlignment="1" applyProtection="1">
      <alignment horizontal="left" vertical="top" wrapText="1"/>
      <protection locked="0"/>
    </xf>
    <xf numFmtId="0" fontId="40" fillId="0" borderId="44" xfId="0" applyFont="1" applyFill="1" applyBorder="1" applyAlignment="1" applyProtection="1">
      <alignment horizontal="left" vertical="top" wrapText="1"/>
      <protection locked="0"/>
    </xf>
    <xf numFmtId="0" fontId="40" fillId="0" borderId="26" xfId="0" applyFont="1" applyFill="1" applyBorder="1" applyAlignment="1" applyProtection="1">
      <alignment horizontal="left" vertical="top" wrapText="1"/>
      <protection locked="0"/>
    </xf>
    <xf numFmtId="0" fontId="40" fillId="0" borderId="1" xfId="0" applyFont="1" applyFill="1" applyBorder="1" applyAlignment="1" applyProtection="1">
      <alignment horizontal="left" vertical="top" wrapText="1"/>
      <protection locked="0"/>
    </xf>
    <xf numFmtId="0" fontId="40" fillId="0" borderId="40" xfId="0" applyFont="1" applyFill="1" applyBorder="1" applyAlignment="1" applyProtection="1">
      <alignment horizontal="left" vertical="top" wrapText="1"/>
      <protection locked="0"/>
    </xf>
    <xf numFmtId="0" fontId="37" fillId="0" borderId="6" xfId="0" applyFont="1" applyFill="1" applyBorder="1" applyAlignment="1" applyProtection="1">
      <alignment horizontal="center" vertical="center" shrinkToFit="1"/>
      <protection locked="0"/>
    </xf>
    <xf numFmtId="0" fontId="37" fillId="5" borderId="52" xfId="0" applyFont="1" applyFill="1" applyBorder="1" applyAlignment="1" applyProtection="1">
      <alignment horizontal="center" vertical="center" shrinkToFit="1"/>
      <protection locked="0"/>
    </xf>
    <xf numFmtId="0" fontId="37" fillId="5" borderId="2" xfId="0" applyFont="1" applyFill="1" applyBorder="1" applyAlignment="1" applyProtection="1">
      <alignment horizontal="center" vertical="center" shrinkToFit="1"/>
      <protection locked="0"/>
    </xf>
    <xf numFmtId="0" fontId="37" fillId="6" borderId="2" xfId="0" applyFont="1" applyFill="1" applyBorder="1" applyAlignment="1" applyProtection="1">
      <alignment horizontal="center" vertical="center" shrinkToFit="1"/>
      <protection locked="0"/>
    </xf>
    <xf numFmtId="0" fontId="37" fillId="7" borderId="2" xfId="0" applyFont="1" applyFill="1" applyBorder="1" applyAlignment="1" applyProtection="1">
      <alignment horizontal="center" vertical="center" shrinkToFit="1"/>
      <protection locked="0"/>
    </xf>
    <xf numFmtId="0" fontId="26" fillId="3" borderId="43"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left" vertical="center" wrapText="1"/>
      <protection locked="0"/>
    </xf>
    <xf numFmtId="0" fontId="26" fillId="3" borderId="44" xfId="0" applyFont="1" applyFill="1" applyBorder="1" applyAlignment="1" applyProtection="1">
      <alignment horizontal="left" vertical="center" wrapText="1"/>
      <protection locked="0"/>
    </xf>
    <xf numFmtId="0" fontId="0" fillId="3" borderId="12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2" fillId="0" borderId="37" xfId="0" applyFont="1" applyFill="1" applyBorder="1" applyAlignment="1" applyProtection="1">
      <alignment horizontal="left" vertical="center" wrapText="1"/>
      <protection locked="0"/>
    </xf>
    <xf numFmtId="0" fontId="3" fillId="0" borderId="38" xfId="0" applyFont="1" applyFill="1" applyBorder="1" applyAlignment="1" applyProtection="1">
      <alignment horizontal="left" vertical="center" wrapText="1"/>
      <protection locked="0"/>
    </xf>
    <xf numFmtId="0" fontId="3" fillId="0" borderId="39"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28" fillId="3" borderId="3" xfId="0" applyFont="1" applyFill="1" applyBorder="1" applyAlignment="1" applyProtection="1">
      <alignment horizontal="center" vertical="center" shrinkToFit="1"/>
      <protection locked="0"/>
    </xf>
    <xf numFmtId="0" fontId="28" fillId="3" borderId="6" xfId="0" applyFont="1" applyFill="1" applyBorder="1" applyAlignment="1" applyProtection="1">
      <alignment horizontal="center" vertical="center" shrinkToFit="1"/>
      <protection locked="0"/>
    </xf>
    <xf numFmtId="0" fontId="28" fillId="3" borderId="4" xfId="0"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shrinkToFit="1"/>
      <protection locked="0"/>
    </xf>
    <xf numFmtId="0" fontId="28" fillId="3" borderId="2" xfId="0" applyFont="1" applyFill="1" applyBorder="1" applyAlignment="1" applyProtection="1">
      <alignment horizontal="center" vertical="center" wrapText="1" shrinkToFit="1"/>
      <protection locked="0"/>
    </xf>
    <xf numFmtId="0" fontId="28" fillId="3" borderId="2" xfId="0" applyFont="1" applyFill="1" applyBorder="1" applyAlignment="1" applyProtection="1">
      <alignment horizontal="center" vertical="center" wrapText="1"/>
      <protection locked="0"/>
    </xf>
    <xf numFmtId="0" fontId="14" fillId="0" borderId="43"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4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center" vertical="center" textRotation="255" wrapText="1"/>
      <protection locked="0"/>
    </xf>
    <xf numFmtId="0" fontId="24" fillId="0" borderId="39" xfId="0" applyFont="1" applyFill="1" applyBorder="1" applyAlignment="1" applyProtection="1">
      <alignment horizontal="center" vertical="center" textRotation="255" wrapText="1"/>
      <protection locked="0"/>
    </xf>
    <xf numFmtId="0" fontId="24" fillId="0" borderId="43" xfId="0" applyFont="1" applyFill="1" applyBorder="1" applyAlignment="1" applyProtection="1">
      <alignment horizontal="center" vertical="center" textRotation="255" wrapText="1"/>
      <protection locked="0"/>
    </xf>
    <xf numFmtId="0" fontId="24" fillId="0" borderId="44" xfId="0" applyFont="1" applyFill="1" applyBorder="1" applyAlignment="1" applyProtection="1">
      <alignment horizontal="center" vertical="center" textRotation="255" wrapText="1"/>
      <protection locked="0"/>
    </xf>
    <xf numFmtId="0" fontId="24" fillId="0" borderId="33" xfId="0" applyFont="1" applyFill="1" applyBorder="1" applyAlignment="1" applyProtection="1">
      <alignment horizontal="center" vertical="center" textRotation="255" wrapText="1"/>
      <protection locked="0"/>
    </xf>
    <xf numFmtId="0" fontId="24" fillId="0" borderId="65" xfId="0" applyFont="1" applyFill="1" applyBorder="1" applyAlignment="1" applyProtection="1">
      <alignment horizontal="center" vertical="center" textRotation="255" wrapText="1"/>
      <protection locked="0"/>
    </xf>
    <xf numFmtId="0" fontId="28" fillId="3" borderId="11" xfId="0" applyFont="1" applyFill="1" applyBorder="1" applyAlignment="1" applyProtection="1">
      <alignment horizontal="left" vertical="center" wrapText="1" shrinkToFit="1"/>
      <protection locked="0"/>
    </xf>
    <xf numFmtId="0" fontId="28" fillId="3" borderId="11" xfId="0" applyFont="1" applyFill="1" applyBorder="1" applyAlignment="1" applyProtection="1">
      <alignment horizontal="left" vertical="center" shrinkToFit="1"/>
      <protection locked="0"/>
    </xf>
    <xf numFmtId="0" fontId="27" fillId="3" borderId="61" xfId="0" applyFont="1" applyFill="1" applyBorder="1" applyAlignment="1" applyProtection="1">
      <alignment horizontal="center" vertical="center" wrapText="1" shrinkToFit="1"/>
      <protection locked="0"/>
    </xf>
    <xf numFmtId="0" fontId="27" fillId="3" borderId="38" xfId="0" applyFont="1" applyFill="1" applyBorder="1" applyAlignment="1" applyProtection="1">
      <alignment horizontal="center" vertical="center" wrapText="1" shrinkToFit="1"/>
      <protection locked="0"/>
    </xf>
    <xf numFmtId="0" fontId="27" fillId="3" borderId="62" xfId="0" applyFont="1" applyFill="1" applyBorder="1" applyAlignment="1" applyProtection="1">
      <alignment horizontal="center" vertical="center" wrapText="1" shrinkToFit="1"/>
      <protection locked="0"/>
    </xf>
    <xf numFmtId="0" fontId="4" fillId="2" borderId="38" xfId="0" applyFont="1" applyFill="1" applyBorder="1" applyAlignment="1" applyProtection="1">
      <alignment horizontal="center" vertical="center" shrinkToFit="1"/>
      <protection locked="0"/>
    </xf>
    <xf numFmtId="0" fontId="5" fillId="2" borderId="38"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protection locked="0"/>
    </xf>
    <xf numFmtId="0" fontId="28" fillId="3" borderId="107" xfId="0" applyFont="1" applyFill="1" applyBorder="1" applyAlignment="1" applyProtection="1">
      <alignment horizontal="center" vertical="center" wrapText="1"/>
      <protection locked="0"/>
    </xf>
    <xf numFmtId="0" fontId="28" fillId="3" borderId="22" xfId="0" applyFont="1" applyFill="1" applyBorder="1" applyAlignment="1" applyProtection="1">
      <alignment horizontal="center" vertical="center" wrapText="1"/>
      <protection locked="0"/>
    </xf>
    <xf numFmtId="0" fontId="28" fillId="3" borderId="23" xfId="0" applyFont="1" applyFill="1" applyBorder="1" applyAlignment="1" applyProtection="1">
      <alignment horizontal="center" vertical="center" wrapText="1"/>
      <protection locked="0"/>
    </xf>
    <xf numFmtId="0" fontId="28" fillId="3" borderId="26"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27" xfId="0" applyFont="1" applyFill="1" applyBorder="1" applyAlignment="1" applyProtection="1">
      <alignment horizontal="center" vertical="center" wrapText="1"/>
      <protection locked="0"/>
    </xf>
    <xf numFmtId="0" fontId="28" fillId="3" borderId="107" xfId="0" applyFont="1" applyFill="1" applyBorder="1" applyAlignment="1" applyProtection="1">
      <alignment horizontal="left" vertical="center" wrapText="1" indent="1"/>
      <protection locked="0"/>
    </xf>
    <xf numFmtId="0" fontId="28" fillId="3" borderId="22" xfId="0" applyFont="1" applyFill="1" applyBorder="1" applyAlignment="1" applyProtection="1">
      <alignment horizontal="left" vertical="center" wrapText="1" indent="1"/>
      <protection locked="0"/>
    </xf>
    <xf numFmtId="0" fontId="28" fillId="3" borderId="23" xfId="0" applyFont="1" applyFill="1" applyBorder="1" applyAlignment="1" applyProtection="1">
      <alignment horizontal="left" vertical="center" wrapText="1" indent="1"/>
      <protection locked="0"/>
    </xf>
    <xf numFmtId="0" fontId="28" fillId="3" borderId="26" xfId="0" applyFont="1" applyFill="1" applyBorder="1" applyAlignment="1" applyProtection="1">
      <alignment horizontal="left" vertical="center" wrapText="1" indent="1"/>
      <protection locked="0"/>
    </xf>
    <xf numFmtId="0" fontId="28" fillId="3" borderId="1" xfId="0" applyFont="1" applyFill="1" applyBorder="1" applyAlignment="1" applyProtection="1">
      <alignment horizontal="left" vertical="center" wrapText="1" indent="1"/>
      <protection locked="0"/>
    </xf>
    <xf numFmtId="0" fontId="28" fillId="3" borderId="27" xfId="0" applyFont="1" applyFill="1" applyBorder="1" applyAlignment="1" applyProtection="1">
      <alignment horizontal="left" vertical="center" wrapText="1" indent="1"/>
      <protection locked="0"/>
    </xf>
    <xf numFmtId="0" fontId="0" fillId="3" borderId="2"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shrinkToFit="1"/>
      <protection locked="0"/>
    </xf>
    <xf numFmtId="0" fontId="0" fillId="3" borderId="6" xfId="0" applyFill="1" applyBorder="1" applyAlignment="1" applyProtection="1">
      <alignment horizontal="left" vertical="center" shrinkToFit="1"/>
      <protection locked="0"/>
    </xf>
    <xf numFmtId="0" fontId="0" fillId="2" borderId="6"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8" fillId="2" borderId="22" xfId="0" applyFont="1" applyFill="1" applyBorder="1" applyAlignment="1" applyProtection="1">
      <alignment horizontal="left" vertical="top" wrapText="1" indent="1"/>
      <protection locked="0"/>
    </xf>
    <xf numFmtId="0" fontId="28" fillId="2" borderId="25" xfId="0" applyFont="1" applyFill="1" applyBorder="1" applyAlignment="1" applyProtection="1">
      <alignment horizontal="left" vertical="top" wrapText="1" indent="1"/>
      <protection locked="0"/>
    </xf>
    <xf numFmtId="0" fontId="28" fillId="3" borderId="16" xfId="0" applyFont="1" applyFill="1" applyBorder="1" applyAlignment="1" applyProtection="1">
      <alignment horizontal="left" vertical="center" wrapText="1" indent="1"/>
      <protection locked="0"/>
    </xf>
    <xf numFmtId="0" fontId="28" fillId="3" borderId="17" xfId="0" applyFont="1" applyFill="1" applyBorder="1" applyAlignment="1" applyProtection="1">
      <alignment horizontal="left" vertical="center" wrapText="1" indent="1"/>
      <protection locked="0"/>
    </xf>
    <xf numFmtId="0" fontId="28" fillId="2" borderId="16" xfId="0" applyFont="1" applyFill="1" applyBorder="1" applyAlignment="1" applyProtection="1">
      <alignment horizontal="left" vertical="top" wrapText="1" indent="1"/>
      <protection locked="0"/>
    </xf>
    <xf numFmtId="0" fontId="28" fillId="2" borderId="19" xfId="0" applyFont="1" applyFill="1" applyBorder="1" applyAlignment="1" applyProtection="1">
      <alignment horizontal="left" vertical="top" wrapText="1" indent="1"/>
      <protection locked="0"/>
    </xf>
    <xf numFmtId="0" fontId="0" fillId="0" borderId="0" xfId="0" applyAlignment="1" applyProtection="1">
      <alignment horizontal="center" vertical="center"/>
      <protection locked="0"/>
    </xf>
    <xf numFmtId="0" fontId="42" fillId="3" borderId="0" xfId="0" applyFont="1" applyFill="1" applyBorder="1" applyAlignment="1" applyProtection="1">
      <alignment horizontal="left" vertical="center"/>
      <protection locked="0"/>
    </xf>
    <xf numFmtId="0" fontId="24" fillId="3" borderId="58" xfId="0" applyFont="1" applyFill="1" applyBorder="1" applyAlignment="1" applyProtection="1">
      <alignment horizontal="left" vertical="center" wrapText="1"/>
      <protection locked="0"/>
    </xf>
    <xf numFmtId="0" fontId="24" fillId="3" borderId="95" xfId="0" applyFont="1" applyFill="1" applyBorder="1" applyAlignment="1" applyProtection="1">
      <alignment horizontal="left" vertical="center" wrapText="1"/>
      <protection locked="0"/>
    </xf>
    <xf numFmtId="0" fontId="24" fillId="3" borderId="57" xfId="0" applyFont="1" applyFill="1" applyBorder="1" applyAlignment="1" applyProtection="1">
      <alignment horizontal="left" vertical="center" wrapText="1"/>
      <protection locked="0"/>
    </xf>
    <xf numFmtId="0" fontId="24" fillId="3" borderId="52"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4" fillId="3" borderId="32" xfId="0" applyFont="1" applyFill="1" applyBorder="1" applyAlignment="1" applyProtection="1">
      <alignment horizontal="left" vertical="center" wrapText="1"/>
      <protection locked="0"/>
    </xf>
    <xf numFmtId="0" fontId="24" fillId="3" borderId="51" xfId="0" applyFont="1" applyFill="1" applyBorder="1" applyAlignment="1" applyProtection="1">
      <alignment horizontal="left" vertical="center" wrapText="1"/>
      <protection locked="0"/>
    </xf>
    <xf numFmtId="0" fontId="24" fillId="3" borderId="35" xfId="0" applyFont="1" applyFill="1" applyBorder="1" applyAlignment="1" applyProtection="1">
      <alignment horizontal="left" vertical="center" wrapText="1"/>
      <protection locked="0"/>
    </xf>
    <xf numFmtId="0" fontId="24" fillId="3" borderId="36" xfId="0" applyFont="1" applyFill="1" applyBorder="1" applyAlignment="1" applyProtection="1">
      <alignment horizontal="left" vertical="center" wrapText="1"/>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3" borderId="12" xfId="0" applyFill="1" applyBorder="1" applyAlignment="1" applyProtection="1">
      <alignment horizontal="left" vertical="center" wrapText="1"/>
      <protection locked="0"/>
    </xf>
    <xf numFmtId="0" fontId="0" fillId="3" borderId="95" xfId="0" applyFill="1" applyBorder="1" applyAlignment="1" applyProtection="1">
      <alignment horizontal="left" vertical="center" wrapText="1"/>
      <protection locked="0"/>
    </xf>
    <xf numFmtId="0" fontId="0" fillId="3" borderId="96" xfId="0" applyFill="1" applyBorder="1" applyAlignment="1">
      <alignment horizontal="center" vertical="center"/>
    </xf>
    <xf numFmtId="0" fontId="0" fillId="3" borderId="97" xfId="0" applyFill="1" applyBorder="1" applyAlignment="1">
      <alignment horizontal="center" vertical="center"/>
    </xf>
    <xf numFmtId="0" fontId="0" fillId="3" borderId="98" xfId="0" applyFill="1" applyBorder="1" applyAlignment="1">
      <alignment horizontal="center" vertical="center"/>
    </xf>
    <xf numFmtId="0" fontId="0" fillId="2" borderId="107"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3" borderId="24"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3" borderId="28"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0" fillId="3" borderId="2" xfId="0" applyFill="1" applyBorder="1" applyAlignment="1">
      <alignment horizontal="center" vertical="center"/>
    </xf>
    <xf numFmtId="0" fontId="0" fillId="2" borderId="3" xfId="0" applyFill="1" applyBorder="1" applyAlignment="1">
      <alignment horizontal="left" vertical="center"/>
    </xf>
    <xf numFmtId="0" fontId="0" fillId="2" borderId="6" xfId="0" applyFill="1" applyBorder="1" applyAlignment="1">
      <alignment horizontal="left" vertical="center"/>
    </xf>
    <xf numFmtId="0" fontId="0" fillId="2" borderId="14" xfId="0" applyFill="1" applyBorder="1" applyAlignment="1">
      <alignment horizontal="left" vertical="center"/>
    </xf>
    <xf numFmtId="0" fontId="0" fillId="3" borderId="3"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4" xfId="0" applyFill="1" applyBorder="1" applyAlignment="1">
      <alignment horizontal="center" vertical="center" shrinkToFit="1"/>
    </xf>
    <xf numFmtId="0" fontId="68" fillId="3" borderId="26" xfId="0" applyFont="1" applyFill="1" applyBorder="1" applyAlignment="1" applyProtection="1">
      <alignment horizontal="left" vertical="top" wrapText="1"/>
      <protection locked="0"/>
    </xf>
    <xf numFmtId="0" fontId="69" fillId="3" borderId="1" xfId="0" applyFont="1" applyFill="1" applyBorder="1" applyAlignment="1" applyProtection="1">
      <alignment horizontal="left" vertical="top" wrapText="1"/>
      <protection locked="0"/>
    </xf>
    <xf numFmtId="0" fontId="69" fillId="3" borderId="40" xfId="0" applyFont="1" applyFill="1" applyBorder="1" applyAlignment="1" applyProtection="1">
      <alignment horizontal="left" vertical="top" wrapText="1"/>
      <protection locked="0"/>
    </xf>
    <xf numFmtId="0" fontId="0" fillId="2" borderId="33" xfId="0" applyFill="1" applyBorder="1" applyAlignment="1" applyProtection="1">
      <alignment horizontal="center" vertical="center"/>
      <protection locked="0"/>
    </xf>
    <xf numFmtId="0" fontId="0" fillId="2" borderId="99" xfId="0" applyFill="1" applyBorder="1" applyAlignment="1" applyProtection="1">
      <alignment horizontal="center" vertical="center"/>
      <protection locked="0"/>
    </xf>
    <xf numFmtId="0" fontId="28" fillId="3" borderId="2" xfId="0" applyFont="1" applyFill="1" applyBorder="1" applyAlignment="1" applyProtection="1">
      <alignment horizontal="left" vertical="center" wrapText="1"/>
      <protection locked="0"/>
    </xf>
    <xf numFmtId="0" fontId="28" fillId="3" borderId="35" xfId="0" applyFont="1" applyFill="1" applyBorder="1" applyAlignment="1" applyProtection="1">
      <alignment horizontal="left" vertical="center" wrapText="1"/>
      <protection locked="0"/>
    </xf>
    <xf numFmtId="0" fontId="0" fillId="3" borderId="30" xfId="0" applyFill="1" applyBorder="1" applyAlignment="1">
      <alignment horizontal="center"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0" fillId="2" borderId="25" xfId="0" applyFill="1" applyBorder="1" applyAlignment="1">
      <alignment horizontal="left" vertical="center"/>
    </xf>
    <xf numFmtId="0" fontId="0" fillId="3" borderId="18"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17" xfId="0" applyFill="1" applyBorder="1" applyAlignment="1">
      <alignment horizontal="center" vertical="center" shrinkToFit="1"/>
    </xf>
    <xf numFmtId="0" fontId="0" fillId="2" borderId="18" xfId="0" applyFill="1" applyBorder="1" applyAlignment="1">
      <alignment horizontal="left" vertical="center"/>
    </xf>
    <xf numFmtId="0" fontId="0" fillId="2" borderId="16" xfId="0" applyFill="1" applyBorder="1" applyAlignment="1">
      <alignment horizontal="left" vertical="center"/>
    </xf>
    <xf numFmtId="0" fontId="0" fillId="2" borderId="19" xfId="0" applyFill="1" applyBorder="1" applyAlignment="1">
      <alignment horizontal="left" vertical="center"/>
    </xf>
    <xf numFmtId="0" fontId="26" fillId="3" borderId="43" xfId="0" applyFont="1" applyFill="1" applyBorder="1" applyAlignment="1" applyProtection="1">
      <alignment horizontal="left" vertical="top" wrapText="1"/>
      <protection locked="0"/>
    </xf>
    <xf numFmtId="0" fontId="26" fillId="3" borderId="0" xfId="0" applyFont="1" applyFill="1" applyBorder="1" applyAlignment="1" applyProtection="1">
      <alignment horizontal="left" vertical="top" wrapText="1"/>
      <protection locked="0"/>
    </xf>
    <xf numFmtId="0" fontId="26" fillId="3" borderId="44" xfId="0" applyFont="1" applyFill="1" applyBorder="1" applyAlignment="1" applyProtection="1">
      <alignment horizontal="left" vertical="top" wrapText="1"/>
      <protection locked="0"/>
    </xf>
    <xf numFmtId="0" fontId="0" fillId="3" borderId="13"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28" fillId="0" borderId="22" xfId="0" applyFont="1" applyFill="1" applyBorder="1" applyAlignment="1" applyProtection="1">
      <alignment horizontal="left" vertical="center" wrapText="1" indent="1"/>
      <protection locked="0"/>
    </xf>
    <xf numFmtId="0" fontId="28" fillId="0" borderId="23" xfId="0" applyFont="1" applyFill="1" applyBorder="1" applyAlignment="1" applyProtection="1">
      <alignment horizontal="left" vertical="center" wrapText="1" indent="1"/>
      <protection locked="0"/>
    </xf>
    <xf numFmtId="0" fontId="28" fillId="2" borderId="22" xfId="0" applyFont="1" applyFill="1" applyBorder="1" applyAlignment="1" applyProtection="1">
      <alignment horizontal="left" vertical="top" wrapText="1"/>
      <protection locked="0"/>
    </xf>
    <xf numFmtId="0" fontId="28" fillId="2" borderId="25" xfId="0" applyFont="1" applyFill="1" applyBorder="1" applyAlignment="1" applyProtection="1">
      <alignment horizontal="left" vertical="top" wrapText="1"/>
      <protection locked="0"/>
    </xf>
    <xf numFmtId="0" fontId="28" fillId="0" borderId="16" xfId="0" applyFont="1" applyFill="1" applyBorder="1" applyAlignment="1" applyProtection="1">
      <alignment horizontal="left" vertical="center" wrapText="1" indent="1"/>
      <protection locked="0"/>
    </xf>
    <xf numFmtId="0" fontId="28" fillId="0" borderId="17" xfId="0" applyFont="1" applyFill="1" applyBorder="1" applyAlignment="1" applyProtection="1">
      <alignment horizontal="left" vertical="center" wrapText="1" indent="1"/>
      <protection locked="0"/>
    </xf>
    <xf numFmtId="0" fontId="28" fillId="2" borderId="16" xfId="0" applyFont="1" applyFill="1" applyBorder="1" applyAlignment="1" applyProtection="1">
      <alignment horizontal="left" vertical="top" wrapText="1"/>
      <protection locked="0"/>
    </xf>
    <xf numFmtId="0" fontId="28" fillId="2" borderId="19" xfId="0" applyFont="1" applyFill="1" applyBorder="1" applyAlignment="1" applyProtection="1">
      <alignment horizontal="left" vertical="top" wrapText="1"/>
      <protection locked="0"/>
    </xf>
    <xf numFmtId="0" fontId="28" fillId="0" borderId="11" xfId="0" applyFont="1" applyFill="1" applyBorder="1" applyAlignment="1" applyProtection="1">
      <alignment horizontal="left" vertical="center" wrapText="1" shrinkToFit="1"/>
      <protection locked="0"/>
    </xf>
    <xf numFmtId="0" fontId="28" fillId="0" borderId="11" xfId="0" applyFont="1" applyFill="1" applyBorder="1" applyAlignment="1" applyProtection="1">
      <alignment horizontal="left" vertical="center" shrinkToFit="1"/>
      <protection locked="0"/>
    </xf>
    <xf numFmtId="0" fontId="27" fillId="0" borderId="61" xfId="0" applyFont="1" applyFill="1" applyBorder="1" applyAlignment="1" applyProtection="1">
      <alignment horizontal="center" vertical="center" wrapText="1" shrinkToFit="1"/>
      <protection locked="0"/>
    </xf>
    <xf numFmtId="0" fontId="27" fillId="0" borderId="38" xfId="0" applyFont="1" applyFill="1" applyBorder="1" applyAlignment="1" applyProtection="1">
      <alignment horizontal="center" vertical="center" wrapText="1" shrinkToFit="1"/>
      <protection locked="0"/>
    </xf>
    <xf numFmtId="0" fontId="27" fillId="0" borderId="62" xfId="0" applyFont="1" applyFill="1" applyBorder="1" applyAlignment="1" applyProtection="1">
      <alignment horizontal="center" vertical="center" wrapText="1" shrinkToFit="1"/>
      <protection locked="0"/>
    </xf>
    <xf numFmtId="0" fontId="0" fillId="0" borderId="3"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shrinkToFit="1"/>
      <protection locked="0"/>
    </xf>
    <xf numFmtId="0" fontId="0" fillId="0" borderId="6" xfId="0" applyFill="1" applyBorder="1" applyAlignment="1" applyProtection="1">
      <alignment horizontal="left" vertical="center" shrinkToFit="1"/>
      <protection locked="0"/>
    </xf>
    <xf numFmtId="0" fontId="0" fillId="0" borderId="14" xfId="0" applyFill="1" applyBorder="1" applyAlignment="1" applyProtection="1">
      <alignment horizontal="center" vertical="center" wrapText="1"/>
      <protection locked="0"/>
    </xf>
    <xf numFmtId="0" fontId="28" fillId="0" borderId="107" xfId="0" applyFont="1" applyFill="1" applyBorder="1" applyAlignment="1" applyProtection="1">
      <alignment horizontal="left" vertical="center" wrapText="1" indent="1"/>
      <protection locked="0"/>
    </xf>
    <xf numFmtId="0" fontId="28" fillId="0" borderId="26" xfId="0" applyFont="1" applyFill="1" applyBorder="1" applyAlignment="1" applyProtection="1">
      <alignment horizontal="left" vertical="center" wrapText="1" indent="1"/>
      <protection locked="0"/>
    </xf>
    <xf numFmtId="0" fontId="28" fillId="0" borderId="1" xfId="0" applyFont="1" applyFill="1" applyBorder="1" applyAlignment="1" applyProtection="1">
      <alignment horizontal="left" vertical="center" wrapText="1" indent="1"/>
      <protection locked="0"/>
    </xf>
    <xf numFmtId="0" fontId="28" fillId="0" borderId="27" xfId="0" applyFont="1" applyFill="1" applyBorder="1" applyAlignment="1" applyProtection="1">
      <alignment horizontal="left" vertical="center" wrapText="1" indent="1"/>
      <protection locked="0"/>
    </xf>
    <xf numFmtId="0" fontId="28" fillId="0" borderId="107"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center" vertical="center" wrapText="1"/>
      <protection locked="0"/>
    </xf>
    <xf numFmtId="0" fontId="28" fillId="0" borderId="26"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27"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protection locked="0"/>
    </xf>
    <xf numFmtId="0" fontId="28" fillId="0" borderId="2"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8" fillId="0" borderId="3" xfId="0" applyFont="1" applyFill="1" applyBorder="1" applyAlignment="1" applyProtection="1">
      <alignment horizontal="center" vertical="center" shrinkToFit="1"/>
      <protection locked="0"/>
    </xf>
    <xf numFmtId="0" fontId="28" fillId="0" borderId="6" xfId="0"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8" fillId="0" borderId="37" xfId="0" applyFont="1" applyBorder="1" applyAlignment="1" applyProtection="1">
      <alignment horizontal="left" vertical="center" wrapText="1"/>
      <protection locked="0"/>
    </xf>
    <xf numFmtId="0" fontId="38" fillId="0" borderId="38" xfId="0" applyFont="1" applyBorder="1" applyAlignment="1" applyProtection="1">
      <alignment horizontal="left" vertical="center" wrapText="1"/>
      <protection locked="0"/>
    </xf>
    <xf numFmtId="0" fontId="38" fillId="0" borderId="39" xfId="0" applyFont="1" applyBorder="1" applyAlignment="1" applyProtection="1">
      <alignment horizontal="left" vertical="center" wrapText="1"/>
      <protection locked="0"/>
    </xf>
    <xf numFmtId="0" fontId="26" fillId="0" borderId="26"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6" fillId="0" borderId="40" xfId="0" applyFont="1" applyBorder="1" applyAlignment="1" applyProtection="1">
      <alignment horizontal="left" vertical="center" wrapText="1"/>
      <protection locked="0"/>
    </xf>
    <xf numFmtId="0" fontId="0" fillId="0" borderId="1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68" fillId="0" borderId="43" xfId="0" applyFont="1" applyBorder="1" applyAlignment="1" applyProtection="1">
      <alignment vertical="top" wrapText="1"/>
      <protection locked="0"/>
    </xf>
    <xf numFmtId="0" fontId="69" fillId="0" borderId="0" xfId="0" applyFont="1" applyBorder="1" applyAlignment="1" applyProtection="1">
      <alignment vertical="top" wrapText="1"/>
      <protection locked="0"/>
    </xf>
    <xf numFmtId="0" fontId="69" fillId="0" borderId="44" xfId="0" applyFont="1" applyBorder="1" applyAlignment="1" applyProtection="1">
      <alignment vertical="top" wrapText="1"/>
      <protection locked="0"/>
    </xf>
    <xf numFmtId="0" fontId="0" fillId="0" borderId="128"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0" fillId="0" borderId="129" xfId="0" applyFill="1" applyBorder="1" applyAlignment="1" applyProtection="1">
      <alignment horizontal="center" vertical="center"/>
      <protection locked="0"/>
    </xf>
    <xf numFmtId="0" fontId="24" fillId="0" borderId="123" xfId="0" applyFont="1" applyFill="1" applyBorder="1" applyAlignment="1" applyProtection="1">
      <alignment horizontal="center" vertical="center" wrapText="1"/>
      <protection locked="0"/>
    </xf>
    <xf numFmtId="0" fontId="24" fillId="0" borderId="109" xfId="0" applyFont="1" applyFill="1" applyBorder="1" applyAlignment="1" applyProtection="1">
      <alignment horizontal="center" vertical="center" wrapText="1"/>
      <protection locked="0"/>
    </xf>
    <xf numFmtId="0" fontId="24" fillId="0" borderId="124" xfId="0" applyFont="1" applyFill="1" applyBorder="1" applyAlignment="1" applyProtection="1">
      <alignment horizontal="center" vertical="center" wrapText="1"/>
      <protection locked="0"/>
    </xf>
    <xf numFmtId="0" fontId="25" fillId="0" borderId="123" xfId="0" applyFont="1" applyFill="1" applyBorder="1" applyAlignment="1" applyProtection="1">
      <alignment horizontal="center" vertical="center" wrapText="1"/>
      <protection locked="0"/>
    </xf>
    <xf numFmtId="0" fontId="25" fillId="0" borderId="109" xfId="0" applyFont="1" applyFill="1" applyBorder="1" applyAlignment="1" applyProtection="1">
      <alignment horizontal="center" vertical="center" wrapText="1"/>
      <protection locked="0"/>
    </xf>
    <xf numFmtId="0" fontId="0" fillId="0" borderId="100" xfId="0" applyFill="1" applyBorder="1" applyAlignment="1" applyProtection="1">
      <alignment horizontal="left" vertical="center" wrapText="1" indent="1"/>
      <protection locked="0"/>
    </xf>
    <xf numFmtId="0" fontId="0" fillId="0" borderId="105" xfId="0" applyFill="1" applyBorder="1" applyAlignment="1" applyProtection="1">
      <alignment horizontal="left" vertical="center" wrapText="1" indent="1"/>
      <protection locked="0"/>
    </xf>
    <xf numFmtId="0" fontId="27" fillId="0" borderId="51" xfId="0" applyFont="1" applyFill="1" applyBorder="1" applyAlignment="1" applyProtection="1">
      <alignment horizontal="center" vertical="center"/>
      <protection locked="0"/>
    </xf>
    <xf numFmtId="0" fontId="28" fillId="0" borderId="35"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shrinkToFit="1"/>
      <protection locked="0"/>
    </xf>
    <xf numFmtId="0" fontId="24" fillId="0" borderId="38" xfId="0" applyFont="1" applyFill="1" applyBorder="1" applyAlignment="1" applyProtection="1">
      <alignment horizontal="center" vertical="center" shrinkToFit="1"/>
      <protection locked="0"/>
    </xf>
    <xf numFmtId="0" fontId="66" fillId="0" borderId="38" xfId="0" applyFont="1" applyFill="1" applyBorder="1" applyAlignment="1" applyProtection="1">
      <alignment horizontal="left" vertical="center"/>
      <protection locked="0"/>
    </xf>
    <xf numFmtId="0" fontId="67" fillId="0" borderId="38" xfId="0" applyFont="1" applyFill="1" applyBorder="1" applyAlignment="1" applyProtection="1">
      <alignment horizontal="left" vertical="center"/>
      <protection locked="0"/>
    </xf>
    <xf numFmtId="0" fontId="23" fillId="0" borderId="34" xfId="0" applyFont="1" applyFill="1" applyBorder="1" applyAlignment="1" applyProtection="1">
      <alignment horizontal="left" vertical="center"/>
      <protection locked="0"/>
    </xf>
    <xf numFmtId="0" fontId="2"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24" fillId="0" borderId="116" xfId="0" applyFont="1" applyBorder="1" applyAlignment="1" applyProtection="1">
      <alignment horizontal="center" vertical="center"/>
      <protection locked="0"/>
    </xf>
    <xf numFmtId="0" fontId="24" fillId="0" borderId="117" xfId="0" applyFont="1" applyBorder="1" applyAlignment="1" applyProtection="1">
      <alignment horizontal="center" vertical="center"/>
      <protection locked="0"/>
    </xf>
    <xf numFmtId="0" fontId="24" fillId="0" borderId="118"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01" xfId="0" applyBorder="1" applyAlignment="1" applyProtection="1">
      <alignment horizontal="center" vertical="center"/>
      <protection locked="0"/>
    </xf>
    <xf numFmtId="0" fontId="27" fillId="0" borderId="111" xfId="0" applyFont="1" applyFill="1" applyBorder="1" applyAlignment="1" applyProtection="1">
      <alignment horizontal="center" vertical="center" wrapText="1"/>
      <protection locked="0"/>
    </xf>
    <xf numFmtId="0" fontId="28" fillId="0" borderId="112" xfId="0" applyFont="1" applyFill="1" applyBorder="1" applyAlignment="1" applyProtection="1">
      <alignment horizontal="center" vertical="center"/>
      <protection locked="0"/>
    </xf>
    <xf numFmtId="0" fontId="42" fillId="0" borderId="0" xfId="0" applyFont="1" applyAlignment="1" applyProtection="1">
      <alignment horizontal="left" vertical="center"/>
      <protection locked="0"/>
    </xf>
    <xf numFmtId="0" fontId="0" fillId="0" borderId="28"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22" xfId="0" applyBorder="1" applyAlignment="1" applyProtection="1">
      <alignment horizontal="center" vertical="center"/>
      <protection locked="0"/>
    </xf>
    <xf numFmtId="0" fontId="44" fillId="0" borderId="0" xfId="0" applyFont="1" applyFill="1" applyAlignment="1" applyProtection="1">
      <alignment horizontal="left" vertical="center" wrapText="1"/>
      <protection locked="0"/>
    </xf>
    <xf numFmtId="0" fontId="44" fillId="0" borderId="0" xfId="0" applyFont="1" applyAlignment="1" applyProtection="1">
      <alignment horizontal="left" vertical="top" wrapText="1"/>
      <protection locked="0"/>
    </xf>
    <xf numFmtId="0" fontId="6" fillId="0" borderId="0" xfId="0" applyFont="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30" xfId="0" applyFont="1" applyBorder="1" applyAlignment="1" applyProtection="1">
      <alignment horizontal="center" vertical="center" textRotation="255" wrapText="1"/>
      <protection locked="0"/>
    </xf>
    <xf numFmtId="0" fontId="24" fillId="0" borderId="50" xfId="0" applyFont="1" applyBorder="1" applyAlignment="1" applyProtection="1">
      <alignment horizontal="center" vertical="center" textRotation="255" wrapText="1"/>
      <protection locked="0"/>
    </xf>
    <xf numFmtId="0" fontId="0" fillId="0" borderId="2" xfId="0"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50"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50" xfId="0" applyFont="1" applyBorder="1" applyAlignment="1" applyProtection="1">
      <alignment horizontal="center" vertical="center" wrapText="1"/>
      <protection locked="0"/>
    </xf>
    <xf numFmtId="0" fontId="66" fillId="0" borderId="30" xfId="0" applyFont="1" applyBorder="1" applyAlignment="1" applyProtection="1">
      <alignment horizontal="center" vertical="top" textRotation="255" wrapText="1"/>
      <protection locked="0"/>
    </xf>
    <xf numFmtId="0" fontId="67" fillId="0" borderId="50" xfId="0" applyFont="1" applyBorder="1" applyAlignment="1" applyProtection="1">
      <alignment horizontal="center" vertical="top" textRotation="255" wrapText="1"/>
      <protection locked="0"/>
    </xf>
    <xf numFmtId="0" fontId="0" fillId="0" borderId="3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2" borderId="30"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181" fontId="75" fillId="3" borderId="30" xfId="0" applyNumberFormat="1" applyFont="1" applyFill="1" applyBorder="1" applyAlignment="1" applyProtection="1">
      <alignment horizontal="center" vertical="center" wrapText="1"/>
      <protection locked="0"/>
    </xf>
    <xf numFmtId="181" fontId="75" fillId="3" borderId="50" xfId="0" applyNumberFormat="1" applyFont="1" applyFill="1" applyBorder="1" applyAlignment="1" applyProtection="1">
      <alignment horizontal="center" vertical="center" wrapText="1"/>
      <protection locked="0"/>
    </xf>
    <xf numFmtId="0" fontId="75" fillId="3" borderId="30" xfId="0" applyFont="1" applyFill="1" applyBorder="1" applyAlignment="1" applyProtection="1">
      <alignment horizontal="center" vertical="center"/>
      <protection locked="0"/>
    </xf>
    <xf numFmtId="0" fontId="75" fillId="3" borderId="50" xfId="0" applyFont="1" applyFill="1" applyBorder="1" applyAlignment="1" applyProtection="1">
      <alignment horizontal="center" vertical="center"/>
      <protection locked="0"/>
    </xf>
    <xf numFmtId="0" fontId="75" fillId="3" borderId="30" xfId="0" applyFont="1" applyFill="1" applyBorder="1" applyAlignment="1" applyProtection="1">
      <alignment horizontal="center" vertical="center" wrapText="1"/>
    </xf>
    <xf numFmtId="0" fontId="75" fillId="3" borderId="50" xfId="0" applyFont="1" applyFill="1" applyBorder="1" applyAlignment="1" applyProtection="1">
      <alignment horizontal="center" vertical="center" wrapText="1"/>
    </xf>
    <xf numFmtId="0" fontId="24" fillId="3" borderId="30" xfId="0" applyFont="1" applyFill="1" applyBorder="1" applyAlignment="1" applyProtection="1">
      <alignment horizontal="center" vertical="center"/>
      <protection locked="0"/>
    </xf>
    <xf numFmtId="0" fontId="24" fillId="3" borderId="50" xfId="0" applyFon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30" xfId="0" applyFill="1" applyBorder="1" applyAlignment="1" applyProtection="1">
      <alignment horizontal="left" vertical="center" indent="1"/>
      <protection locked="0"/>
    </xf>
    <xf numFmtId="0" fontId="0" fillId="2" borderId="50" xfId="0" applyFill="1" applyBorder="1" applyAlignment="1" applyProtection="1">
      <alignment horizontal="left" vertical="center" indent="1"/>
      <protection locked="0"/>
    </xf>
    <xf numFmtId="177" fontId="0" fillId="2" borderId="30"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177" fontId="0" fillId="3" borderId="30" xfId="0" applyNumberFormat="1" applyFill="1" applyBorder="1" applyAlignment="1" applyProtection="1">
      <alignment vertical="center" shrinkToFit="1"/>
    </xf>
    <xf numFmtId="177" fontId="0" fillId="3" borderId="50" xfId="0" applyNumberFormat="1" applyFill="1" applyBorder="1" applyAlignment="1" applyProtection="1">
      <alignment vertical="center" shrinkToFit="1"/>
    </xf>
    <xf numFmtId="12" fontId="0" fillId="12" borderId="30" xfId="0" applyNumberFormat="1" applyFill="1" applyBorder="1" applyAlignment="1" applyProtection="1">
      <alignment horizontal="center" vertical="center" shrinkToFit="1"/>
      <protection locked="0"/>
    </xf>
    <xf numFmtId="12" fontId="0" fillId="12" borderId="50" xfId="0" applyNumberFormat="1" applyFill="1" applyBorder="1" applyAlignment="1" applyProtection="1">
      <alignment horizontal="center" vertical="center" shrinkToFit="1"/>
      <protection locked="0"/>
    </xf>
    <xf numFmtId="177" fontId="0" fillId="0" borderId="30" xfId="0" applyNumberFormat="1" applyBorder="1" applyAlignment="1" applyProtection="1">
      <alignment vertical="center" shrinkToFit="1"/>
    </xf>
    <xf numFmtId="177" fontId="0" fillId="0" borderId="50" xfId="0" applyNumberFormat="1" applyBorder="1" applyAlignment="1" applyProtection="1">
      <alignment vertical="center" shrinkToFit="1"/>
    </xf>
    <xf numFmtId="0" fontId="34" fillId="4" borderId="8" xfId="0" applyFont="1" applyFill="1" applyBorder="1" applyAlignment="1">
      <alignment horizontal="justify" vertical="center" wrapText="1"/>
    </xf>
    <xf numFmtId="0" fontId="34" fillId="4" borderId="10" xfId="0" applyFont="1" applyFill="1" applyBorder="1" applyAlignment="1">
      <alignment horizontal="justify" vertical="center" wrapText="1"/>
    </xf>
    <xf numFmtId="0" fontId="32" fillId="4" borderId="56" xfId="0" applyFont="1" applyFill="1" applyBorder="1" applyAlignment="1">
      <alignment horizontal="left" vertical="center" wrapText="1"/>
    </xf>
    <xf numFmtId="0" fontId="32" fillId="4" borderId="55" xfId="0" applyFont="1" applyFill="1" applyBorder="1" applyAlignment="1">
      <alignment horizontal="left" vertical="center" wrapText="1"/>
    </xf>
    <xf numFmtId="0" fontId="35" fillId="0" borderId="0" xfId="0" applyFont="1" applyBorder="1" applyAlignment="1">
      <alignment horizontal="center" vertical="center"/>
    </xf>
    <xf numFmtId="0" fontId="35" fillId="0" borderId="34" xfId="0" applyFont="1" applyBorder="1" applyAlignment="1">
      <alignment horizontal="center" vertical="center" wrapText="1"/>
    </xf>
    <xf numFmtId="0" fontId="7"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4" fillId="0" borderId="0" xfId="0" applyFont="1" applyFill="1" applyAlignment="1" applyProtection="1">
      <alignment horizontal="left" vertical="center" wrapText="1"/>
    </xf>
    <xf numFmtId="0" fontId="4" fillId="0" borderId="0" xfId="0" applyFont="1" applyAlignment="1" applyProtection="1">
      <alignment horizontal="left" vertical="center" wrapText="1"/>
      <protection locked="0"/>
    </xf>
    <xf numFmtId="179" fontId="20" fillId="0" borderId="0" xfId="0" applyNumberFormat="1" applyFont="1" applyAlignment="1">
      <alignment horizontal="center" vertical="center" shrinkToFit="1"/>
    </xf>
    <xf numFmtId="0" fontId="16" fillId="0" borderId="0" xfId="0" applyFont="1" applyAlignment="1" applyProtection="1">
      <alignment horizontal="center" vertical="center"/>
      <protection locked="0"/>
    </xf>
    <xf numFmtId="0" fontId="62" fillId="0" borderId="0" xfId="0" applyFont="1" applyAlignment="1">
      <alignment horizontal="left" vertical="center" indent="2" shrinkToFit="1"/>
    </xf>
    <xf numFmtId="0" fontId="17" fillId="0" borderId="0" xfId="0" applyFont="1" applyAlignment="1" applyProtection="1">
      <alignment horizontal="left" vertical="distributed" wrapText="1"/>
      <protection locked="0"/>
    </xf>
    <xf numFmtId="0" fontId="90" fillId="0" borderId="3" xfId="0" applyFont="1" applyBorder="1" applyAlignment="1" applyProtection="1">
      <alignment horizontal="left" vertical="center" wrapText="1" indent="1"/>
      <protection locked="0"/>
    </xf>
    <xf numFmtId="0" fontId="90" fillId="0" borderId="6" xfId="0" applyFont="1" applyBorder="1" applyAlignment="1" applyProtection="1">
      <alignment horizontal="left" vertical="center" wrapText="1" indent="1"/>
      <protection locked="0"/>
    </xf>
    <xf numFmtId="0" fontId="90" fillId="0" borderId="4" xfId="0" applyFont="1" applyBorder="1" applyAlignment="1" applyProtection="1">
      <alignment horizontal="left" vertical="center" wrapText="1" indent="1"/>
      <protection locked="0"/>
    </xf>
    <xf numFmtId="0" fontId="17" fillId="0" borderId="3" xfId="0" applyFont="1" applyBorder="1" applyAlignment="1" applyProtection="1">
      <alignment horizontal="left" vertical="center" wrapText="1" indent="1"/>
      <protection locked="0"/>
    </xf>
    <xf numFmtId="0" fontId="17" fillId="0" borderId="6" xfId="0" applyFont="1" applyBorder="1" applyAlignment="1" applyProtection="1">
      <alignment horizontal="left" vertical="center" wrapText="1" indent="1"/>
      <protection locked="0"/>
    </xf>
    <xf numFmtId="0" fontId="17" fillId="0" borderId="4" xfId="0" applyFont="1" applyBorder="1" applyAlignment="1" applyProtection="1">
      <alignment horizontal="left" vertical="center" wrapText="1" indent="1"/>
      <protection locked="0"/>
    </xf>
    <xf numFmtId="0" fontId="58" fillId="0" borderId="0" xfId="0" applyFont="1" applyAlignment="1" applyProtection="1">
      <alignment horizontal="center" vertical="center"/>
      <protection locked="0"/>
    </xf>
    <xf numFmtId="0" fontId="58"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21" fillId="0" borderId="0" xfId="0" applyFont="1" applyAlignment="1" applyProtection="1">
      <alignment horizontal="left" vertical="center" wrapText="1"/>
      <protection locked="0"/>
    </xf>
    <xf numFmtId="0" fontId="21"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63" fillId="2" borderId="3" xfId="0" applyFont="1" applyFill="1" applyBorder="1" applyAlignment="1" applyProtection="1">
      <alignment horizontal="center" vertical="center" shrinkToFit="1"/>
      <protection locked="0"/>
    </xf>
    <xf numFmtId="0" fontId="63" fillId="2" borderId="4"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wrapText="1" indent="1" shrinkToFit="1"/>
      <protection locked="0"/>
    </xf>
    <xf numFmtId="0" fontId="8"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2" borderId="2" xfId="0" applyFont="1" applyFill="1" applyBorder="1" applyAlignment="1" applyProtection="1">
      <alignment horizontal="center" vertical="center" wrapText="1" shrinkToFit="1"/>
      <protection locked="0"/>
    </xf>
    <xf numFmtId="0" fontId="8" fillId="0" borderId="0" xfId="0" applyFont="1" applyAlignment="1" applyProtection="1">
      <alignment horizontal="distributed" vertical="distributed"/>
      <protection locked="0"/>
    </xf>
    <xf numFmtId="179" fontId="8" fillId="0" borderId="0" xfId="0" applyNumberFormat="1" applyFont="1" applyAlignment="1" applyProtection="1">
      <alignment horizontal="right" vertical="center"/>
    </xf>
    <xf numFmtId="0" fontId="8" fillId="0" borderId="0" xfId="0" applyFont="1" applyAlignment="1" applyProtection="1">
      <alignment horizontal="left" vertical="center" wrapText="1" indent="2" shrinkToFit="1"/>
    </xf>
    <xf numFmtId="0" fontId="8" fillId="0" borderId="0" xfId="0" applyFont="1" applyAlignment="1" applyProtection="1">
      <alignment horizontal="left" vertical="center" indent="2" shrinkToFit="1"/>
    </xf>
    <xf numFmtId="0" fontId="48" fillId="2" borderId="35" xfId="3" applyFont="1" applyFill="1" applyBorder="1" applyAlignment="1">
      <alignment horizontal="left" vertical="center" wrapText="1" indent="2"/>
    </xf>
    <xf numFmtId="0" fontId="48" fillId="2" borderId="36" xfId="3" applyFont="1" applyFill="1" applyBorder="1" applyAlignment="1">
      <alignment horizontal="left" vertical="center" wrapText="1" indent="2"/>
    </xf>
    <xf numFmtId="0" fontId="50" fillId="0" borderId="20" xfId="3" applyFont="1" applyBorder="1" applyAlignment="1">
      <alignment horizontal="center" vertical="center"/>
    </xf>
    <xf numFmtId="0" fontId="50" fillId="0" borderId="60" xfId="3" applyFont="1" applyBorder="1" applyAlignment="1">
      <alignment horizontal="center" vertical="center"/>
    </xf>
    <xf numFmtId="0" fontId="50" fillId="0" borderId="54" xfId="3" applyFont="1" applyBorder="1" applyAlignment="1">
      <alignment horizontal="center" vertical="center"/>
    </xf>
    <xf numFmtId="0" fontId="48" fillId="2" borderId="61" xfId="3" applyFont="1" applyFill="1" applyBorder="1" applyAlignment="1">
      <alignment horizontal="center" vertical="center"/>
    </xf>
    <xf numFmtId="0" fontId="48" fillId="2" borderId="62" xfId="3" applyFont="1" applyFill="1" applyBorder="1" applyAlignment="1">
      <alignment horizontal="center" vertical="center"/>
    </xf>
    <xf numFmtId="0" fontId="48" fillId="2" borderId="79" xfId="3" applyFont="1" applyFill="1" applyBorder="1" applyAlignment="1">
      <alignment horizontal="center" vertical="center"/>
    </xf>
    <xf numFmtId="0" fontId="48" fillId="2" borderId="132" xfId="3" applyFont="1" applyFill="1" applyBorder="1" applyAlignment="1">
      <alignment horizontal="center" vertical="center"/>
    </xf>
    <xf numFmtId="0" fontId="48" fillId="2" borderId="28" xfId="3" applyFont="1" applyFill="1" applyBorder="1" applyAlignment="1">
      <alignment horizontal="center" vertical="center"/>
    </xf>
    <xf numFmtId="0" fontId="48" fillId="2" borderId="133" xfId="3" applyFont="1" applyFill="1" applyBorder="1" applyAlignment="1">
      <alignment horizontal="center" vertical="center"/>
    </xf>
    <xf numFmtId="0" fontId="48" fillId="2" borderId="38" xfId="3" applyFont="1" applyFill="1" applyBorder="1" applyAlignment="1">
      <alignment horizontal="center" vertical="center"/>
    </xf>
    <xf numFmtId="0" fontId="48" fillId="2" borderId="0" xfId="3" applyFont="1" applyFill="1" applyBorder="1" applyAlignment="1">
      <alignment horizontal="center" vertical="center"/>
    </xf>
    <xf numFmtId="0" fontId="48" fillId="2" borderId="1" xfId="3" applyFont="1" applyFill="1" applyBorder="1" applyAlignment="1">
      <alignment horizontal="center" vertical="center"/>
    </xf>
    <xf numFmtId="0" fontId="50" fillId="3" borderId="39" xfId="3" applyFont="1" applyFill="1" applyBorder="1" applyAlignment="1">
      <alignment horizontal="left" vertical="center"/>
    </xf>
    <xf numFmtId="0" fontId="50" fillId="3" borderId="44" xfId="3" applyFont="1" applyFill="1" applyBorder="1" applyAlignment="1">
      <alignment horizontal="left" vertical="center"/>
    </xf>
    <xf numFmtId="0" fontId="50" fillId="3" borderId="40" xfId="3" applyFont="1" applyFill="1" applyBorder="1" applyAlignment="1">
      <alignment horizontal="left" vertical="center"/>
    </xf>
    <xf numFmtId="0" fontId="50" fillId="0" borderId="52" xfId="3" applyFont="1" applyBorder="1" applyAlignment="1">
      <alignment horizontal="center" vertical="center"/>
    </xf>
    <xf numFmtId="0" fontId="50" fillId="3" borderId="2" xfId="3" applyFont="1" applyFill="1" applyBorder="1" applyAlignment="1">
      <alignment horizontal="center" vertical="center"/>
    </xf>
    <xf numFmtId="0" fontId="48" fillId="2" borderId="2" xfId="3" applyFont="1" applyFill="1" applyBorder="1" applyAlignment="1">
      <alignment horizontal="center" vertical="center"/>
    </xf>
    <xf numFmtId="0" fontId="48" fillId="2" borderId="32" xfId="3" applyFont="1" applyFill="1" applyBorder="1" applyAlignment="1">
      <alignment horizontal="center" vertical="center"/>
    </xf>
    <xf numFmtId="0" fontId="4" fillId="10" borderId="73" xfId="0" applyFont="1" applyFill="1" applyBorder="1" applyAlignment="1">
      <alignment horizontal="center" vertical="center"/>
    </xf>
    <xf numFmtId="0" fontId="4" fillId="10" borderId="47" xfId="0" applyFont="1" applyFill="1" applyBorder="1" applyAlignment="1">
      <alignment horizontal="center" vertical="center"/>
    </xf>
    <xf numFmtId="0" fontId="48" fillId="2" borderId="46" xfId="3" applyFont="1" applyFill="1" applyBorder="1" applyAlignment="1">
      <alignment horizontal="center" vertical="center"/>
    </xf>
    <xf numFmtId="0" fontId="48" fillId="2" borderId="74" xfId="3" applyFont="1" applyFill="1" applyBorder="1" applyAlignment="1">
      <alignment horizontal="center" vertical="center"/>
    </xf>
    <xf numFmtId="0" fontId="50" fillId="0" borderId="69" xfId="3" applyFont="1" applyBorder="1" applyAlignment="1">
      <alignment horizontal="center" vertical="center"/>
    </xf>
    <xf numFmtId="0" fontId="50" fillId="0" borderId="78" xfId="3" applyFont="1" applyBorder="1" applyAlignment="1">
      <alignment horizontal="center" vertical="center"/>
    </xf>
    <xf numFmtId="0" fontId="48" fillId="2" borderId="75" xfId="3" applyFont="1" applyFill="1" applyBorder="1" applyAlignment="1">
      <alignment horizontal="left" vertical="center" wrapText="1" indent="2"/>
    </xf>
    <xf numFmtId="0" fontId="48" fillId="2" borderId="76" xfId="3" applyFont="1" applyFill="1" applyBorder="1" applyAlignment="1">
      <alignment horizontal="left" vertical="center" wrapText="1" indent="2"/>
    </xf>
    <xf numFmtId="0" fontId="48" fillId="2" borderId="77" xfId="3" applyFont="1" applyFill="1" applyBorder="1" applyAlignment="1">
      <alignment horizontal="left" vertical="center" wrapText="1" indent="2"/>
    </xf>
    <xf numFmtId="0" fontId="5" fillId="10" borderId="80" xfId="0" applyFont="1" applyFill="1" applyBorder="1" applyAlignment="1">
      <alignment horizontal="left" vertical="center" wrapText="1" indent="2"/>
    </xf>
    <xf numFmtId="0" fontId="5" fillId="10" borderId="81" xfId="0" applyFont="1" applyFill="1" applyBorder="1" applyAlignment="1">
      <alignment horizontal="left" vertical="center" wrapText="1" indent="2"/>
    </xf>
    <xf numFmtId="0" fontId="5" fillId="10" borderId="82" xfId="0" applyFont="1" applyFill="1" applyBorder="1" applyAlignment="1">
      <alignment horizontal="left" vertical="center" wrapText="1" indent="2"/>
    </xf>
    <xf numFmtId="0" fontId="50" fillId="0" borderId="69" xfId="3" applyFont="1" applyBorder="1" applyAlignment="1">
      <alignment horizontal="center" vertical="center" wrapText="1"/>
    </xf>
    <xf numFmtId="0" fontId="50" fillId="0" borderId="68" xfId="3" applyFont="1" applyBorder="1" applyAlignment="1">
      <alignment horizontal="center" vertical="center"/>
    </xf>
    <xf numFmtId="0" fontId="4" fillId="3" borderId="87" xfId="0" applyFont="1" applyFill="1" applyBorder="1" applyAlignment="1">
      <alignment horizontal="left" vertical="center" indent="1"/>
    </xf>
    <xf numFmtId="0" fontId="4" fillId="3" borderId="88" xfId="0" applyFont="1" applyFill="1" applyBorder="1" applyAlignment="1">
      <alignment horizontal="left" vertical="center" indent="1"/>
    </xf>
    <xf numFmtId="0" fontId="4" fillId="3" borderId="89" xfId="0" applyFont="1" applyFill="1" applyBorder="1" applyAlignment="1">
      <alignment horizontal="left" vertical="center" indent="1"/>
    </xf>
    <xf numFmtId="0" fontId="4" fillId="3" borderId="28" xfId="0" applyFont="1" applyFill="1" applyBorder="1" applyAlignment="1">
      <alignment horizontal="left" vertical="center" indent="1"/>
    </xf>
    <xf numFmtId="0" fontId="4" fillId="3" borderId="1" xfId="0" applyFont="1" applyFill="1" applyBorder="1" applyAlignment="1">
      <alignment horizontal="left" vertical="center" indent="1"/>
    </xf>
    <xf numFmtId="0" fontId="4" fillId="3" borderId="40" xfId="0" applyFont="1" applyFill="1" applyBorder="1" applyAlignment="1">
      <alignment horizontal="left" vertical="center" indent="1"/>
    </xf>
    <xf numFmtId="0" fontId="50" fillId="0" borderId="71" xfId="3" applyFont="1" applyBorder="1" applyAlignment="1">
      <alignment horizontal="center" vertical="center" wrapText="1"/>
    </xf>
    <xf numFmtId="0" fontId="4" fillId="2" borderId="24" xfId="0" applyFont="1" applyFill="1" applyBorder="1" applyAlignment="1">
      <alignment horizontal="left" vertical="center" indent="1"/>
    </xf>
    <xf numFmtId="0" fontId="4" fillId="2" borderId="22" xfId="0" applyFont="1" applyFill="1" applyBorder="1" applyAlignment="1">
      <alignment horizontal="left" vertical="center" indent="1"/>
    </xf>
    <xf numFmtId="0" fontId="4" fillId="2" borderId="25" xfId="0" applyFont="1" applyFill="1" applyBorder="1" applyAlignment="1">
      <alignment horizontal="left" vertical="center" indent="1"/>
    </xf>
    <xf numFmtId="0" fontId="4" fillId="10" borderId="90" xfId="0" applyFont="1" applyFill="1" applyBorder="1" applyAlignment="1">
      <alignment horizontal="left" vertical="center" indent="1"/>
    </xf>
    <xf numFmtId="0" fontId="4" fillId="10" borderId="91" xfId="0" applyFont="1" applyFill="1" applyBorder="1" applyAlignment="1">
      <alignment horizontal="left" vertical="center" indent="1"/>
    </xf>
    <xf numFmtId="0" fontId="4" fillId="10" borderId="92" xfId="0" applyFont="1" applyFill="1" applyBorder="1" applyAlignment="1">
      <alignment horizontal="left" vertical="center" indent="1"/>
    </xf>
    <xf numFmtId="0" fontId="47" fillId="0" borderId="0" xfId="3" applyFont="1" applyAlignment="1">
      <alignment horizontal="center" vertical="center"/>
    </xf>
    <xf numFmtId="0" fontId="49" fillId="0" borderId="0" xfId="3" applyFont="1" applyAlignment="1">
      <alignment horizontal="left"/>
    </xf>
    <xf numFmtId="179" fontId="49" fillId="10" borderId="0" xfId="3" applyNumberFormat="1" applyFont="1" applyFill="1" applyAlignment="1">
      <alignment horizontal="center" shrinkToFit="1"/>
    </xf>
    <xf numFmtId="0" fontId="50" fillId="0" borderId="66" xfId="3" applyFont="1" applyBorder="1" applyAlignment="1">
      <alignment horizontal="center" vertical="center" wrapText="1"/>
    </xf>
    <xf numFmtId="0" fontId="4" fillId="2" borderId="61" xfId="0" applyFont="1" applyFill="1" applyBorder="1" applyAlignment="1">
      <alignment horizontal="left" vertical="center" indent="1"/>
    </xf>
    <xf numFmtId="0" fontId="4" fillId="2" borderId="38" xfId="0" applyFont="1" applyFill="1" applyBorder="1" applyAlignment="1">
      <alignment horizontal="left" vertical="center" indent="1"/>
    </xf>
    <xf numFmtId="0" fontId="4" fillId="2" borderId="39" xfId="0" applyFont="1" applyFill="1" applyBorder="1" applyAlignment="1">
      <alignment horizontal="left" vertical="center" indent="1"/>
    </xf>
    <xf numFmtId="0" fontId="4" fillId="10" borderId="84" xfId="0" applyFont="1" applyFill="1" applyBorder="1" applyAlignment="1">
      <alignment horizontal="left" vertical="center" indent="1"/>
    </xf>
    <xf numFmtId="0" fontId="4" fillId="10" borderId="85" xfId="0" applyFont="1" applyFill="1" applyBorder="1" applyAlignment="1">
      <alignment horizontal="left" vertical="center" indent="1"/>
    </xf>
    <xf numFmtId="0" fontId="4" fillId="10" borderId="86" xfId="0" applyFont="1" applyFill="1" applyBorder="1" applyAlignment="1">
      <alignment horizontal="left" vertical="center" indent="1"/>
    </xf>
    <xf numFmtId="0" fontId="2" fillId="2"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indent="1"/>
    </xf>
    <xf numFmtId="0" fontId="0" fillId="0" borderId="0" xfId="0" applyAlignment="1">
      <alignment horizontal="center" vertical="center"/>
    </xf>
    <xf numFmtId="0" fontId="3" fillId="2" borderId="94" xfId="0" applyFont="1" applyFill="1" applyBorder="1" applyAlignment="1">
      <alignment horizontal="center" vertical="center"/>
    </xf>
    <xf numFmtId="0" fontId="2" fillId="0" borderId="94" xfId="0" applyFont="1" applyBorder="1" applyAlignment="1">
      <alignment horizontal="center" vertical="center"/>
    </xf>
    <xf numFmtId="0" fontId="0" fillId="0" borderId="94" xfId="0" applyBorder="1" applyAlignment="1">
      <alignment horizontal="left" vertical="center" wrapText="1" indent="1"/>
    </xf>
    <xf numFmtId="0" fontId="0" fillId="0" borderId="94" xfId="0" applyBorder="1" applyAlignment="1">
      <alignment horizontal="left" vertical="center" indent="1"/>
    </xf>
    <xf numFmtId="0" fontId="3" fillId="2" borderId="50" xfId="0" applyFont="1" applyFill="1"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left" vertical="center" wrapText="1" indent="1"/>
    </xf>
    <xf numFmtId="0" fontId="2" fillId="0" borderId="2" xfId="0" applyFont="1" applyBorder="1" applyAlignment="1">
      <alignment horizontal="center" vertical="center"/>
    </xf>
    <xf numFmtId="0" fontId="0" fillId="0" borderId="2" xfId="0" applyBorder="1" applyAlignment="1">
      <alignment horizontal="left" vertical="center" wrapText="1" indent="1"/>
    </xf>
    <xf numFmtId="0" fontId="3" fillId="2" borderId="30" xfId="0" applyFont="1" applyFill="1" applyBorder="1" applyAlignment="1">
      <alignment horizontal="center" vertical="center"/>
    </xf>
    <xf numFmtId="0" fontId="2" fillId="0" borderId="30" xfId="0" applyFont="1" applyBorder="1" applyAlignment="1">
      <alignment horizontal="center" vertical="center"/>
    </xf>
    <xf numFmtId="0" fontId="0" fillId="0" borderId="30" xfId="0" applyBorder="1" applyAlignment="1">
      <alignment horizontal="left" vertical="center" wrapText="1" indent="1"/>
    </xf>
    <xf numFmtId="0" fontId="0" fillId="0" borderId="30" xfId="0" applyBorder="1" applyAlignment="1">
      <alignment horizontal="left" vertical="center" indent="1"/>
    </xf>
    <xf numFmtId="0" fontId="27" fillId="11" borderId="79" xfId="0" applyFont="1" applyFill="1" applyBorder="1" applyAlignment="1">
      <alignment horizontal="left" vertical="top" wrapText="1"/>
    </xf>
    <xf numFmtId="0" fontId="28" fillId="11" borderId="0"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29" xfId="0" applyBorder="1" applyAlignment="1">
      <alignment horizontal="left" vertical="top"/>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7" xfId="0" applyFont="1" applyFill="1" applyBorder="1" applyAlignment="1">
      <alignment horizontal="center" vertical="center"/>
    </xf>
    <xf numFmtId="0" fontId="27" fillId="11" borderId="28" xfId="0" applyFont="1" applyFill="1" applyBorder="1" applyAlignment="1">
      <alignment horizontal="center" vertical="top" wrapText="1"/>
    </xf>
    <xf numFmtId="0" fontId="27" fillId="11" borderId="1" xfId="0" applyFont="1" applyFill="1" applyBorder="1" applyAlignment="1">
      <alignment horizontal="center" vertical="top" wrapTex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79"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0" fillId="11" borderId="24" xfId="0" applyFill="1" applyBorder="1" applyAlignment="1">
      <alignment horizontal="left" vertical="center" wrapText="1"/>
    </xf>
    <xf numFmtId="0" fontId="0" fillId="11" borderId="22" xfId="0" applyFill="1" applyBorder="1" applyAlignment="1">
      <alignment horizontal="left" vertical="center" wrapText="1"/>
    </xf>
    <xf numFmtId="0" fontId="27" fillId="0" borderId="22" xfId="0" applyFont="1" applyBorder="1" applyAlignment="1">
      <alignment horizontal="left" vertical="top" wrapText="1" shrinkToFit="1"/>
    </xf>
    <xf numFmtId="0" fontId="28" fillId="0" borderId="22" xfId="0" applyFont="1" applyBorder="1" applyAlignment="1">
      <alignment horizontal="left" vertical="top" shrinkToFit="1"/>
    </xf>
    <xf numFmtId="0" fontId="28" fillId="0" borderId="23" xfId="0" applyFont="1" applyBorder="1" applyAlignment="1">
      <alignment horizontal="left" vertical="top" shrinkToFit="1"/>
    </xf>
    <xf numFmtId="0" fontId="0" fillId="0" borderId="0" xfId="0" applyAlignment="1">
      <alignment horizontal="left" vertical="center" indent="2" shrinkToFit="1"/>
    </xf>
    <xf numFmtId="0" fontId="0" fillId="0" borderId="54"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0" fillId="0" borderId="35" xfId="0" applyBorder="1" applyAlignment="1">
      <alignment horizontal="center" vertical="center" shrinkToFit="1"/>
    </xf>
    <xf numFmtId="180" fontId="4" fillId="3" borderId="50" xfId="0" applyNumberFormat="1" applyFont="1" applyFill="1" applyBorder="1" applyAlignment="1">
      <alignment horizontal="center" vertical="center" shrinkToFit="1"/>
    </xf>
    <xf numFmtId="180" fontId="4" fillId="3" borderId="53" xfId="0" applyNumberFormat="1" applyFont="1" applyFill="1" applyBorder="1" applyAlignment="1">
      <alignment horizontal="center" vertical="center" shrinkToFit="1"/>
    </xf>
    <xf numFmtId="180" fontId="4" fillId="3" borderId="35" xfId="0" applyNumberFormat="1" applyFont="1" applyFill="1" applyBorder="1" applyAlignment="1">
      <alignment horizontal="center" vertical="center" shrinkToFit="1"/>
    </xf>
    <xf numFmtId="180" fontId="4" fillId="3" borderId="36" xfId="0" applyNumberFormat="1" applyFont="1" applyFill="1"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indent="1"/>
    </xf>
    <xf numFmtId="0" fontId="0" fillId="0" borderId="0" xfId="0" applyFill="1" applyAlignment="1">
      <alignment horizontal="left" vertical="center" wrapText="1" indent="1"/>
    </xf>
    <xf numFmtId="0" fontId="0" fillId="0" borderId="0" xfId="0" applyAlignment="1">
      <alignment horizontal="left" vertical="center" indent="1" shrinkToFit="1"/>
    </xf>
    <xf numFmtId="0" fontId="0" fillId="0" borderId="56"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55" xfId="0" applyFill="1" applyBorder="1" applyAlignment="1">
      <alignment horizontal="center" vertical="center" wrapText="1"/>
    </xf>
    <xf numFmtId="0" fontId="2" fillId="0" borderId="0" xfId="0" applyFont="1" applyAlignment="1">
      <alignment horizontal="left" vertical="center"/>
    </xf>
    <xf numFmtId="0" fontId="3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5" fillId="0" borderId="1" xfId="0" applyFont="1" applyFill="1" applyBorder="1" applyAlignment="1">
      <alignment horizontal="left" vertical="center"/>
    </xf>
  </cellXfs>
  <cellStyles count="7">
    <cellStyle name="ハイパーリンク" xfId="5" builtinId="8"/>
    <cellStyle name="ハイパーリンク 2" xfId="4" xr:uid="{00000000-0005-0000-0000-000000000000}"/>
    <cellStyle name="ハイパーリンク 3" xfId="6" xr:uid="{E6EA83AD-8EAA-4427-8F66-A9CD2040D10B}"/>
    <cellStyle name="桁区切り" xfId="2" builtinId="6"/>
    <cellStyle name="標準" xfId="0" builtinId="0"/>
    <cellStyle name="標準 2" xfId="3" xr:uid="{00000000-0005-0000-0000-000003000000}"/>
    <cellStyle name="標準 2 2" xfId="1" xr:uid="{00000000-0005-0000-0000-000004000000}"/>
  </cellStyles>
  <dxfs count="0"/>
  <tableStyles count="0" defaultTableStyle="TableStyleMedium2" defaultPivotStyle="PivotStyleLight16"/>
  <colors>
    <mruColors>
      <color rgb="FFFFCCFF"/>
      <color rgb="FFFF99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93023</xdr:colOff>
      <xdr:row>9</xdr:row>
      <xdr:rowOff>13559</xdr:rowOff>
    </xdr:from>
    <xdr:to>
      <xdr:col>32</xdr:col>
      <xdr:colOff>16175</xdr:colOff>
      <xdr:row>32</xdr:row>
      <xdr:rowOff>129810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333" y="1731869"/>
          <a:ext cx="5828652" cy="4497751"/>
        </a:xfrm>
        <a:prstGeom prst="rect">
          <a:avLst/>
        </a:prstGeom>
      </xdr:spPr>
    </xdr:pic>
    <xdr:clientData/>
  </xdr:twoCellAnchor>
  <xdr:twoCellAnchor>
    <xdr:from>
      <xdr:col>17</xdr:col>
      <xdr:colOff>79186</xdr:colOff>
      <xdr:row>38</xdr:row>
      <xdr:rowOff>57834</xdr:rowOff>
    </xdr:from>
    <xdr:to>
      <xdr:col>18</xdr:col>
      <xdr:colOff>147130</xdr:colOff>
      <xdr:row>39</xdr:row>
      <xdr:rowOff>126888</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3317686" y="7293024"/>
          <a:ext cx="256539" cy="2671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69305</xdr:colOff>
      <xdr:row>40</xdr:row>
      <xdr:rowOff>62236</xdr:rowOff>
    </xdr:from>
    <xdr:to>
      <xdr:col>18</xdr:col>
      <xdr:colOff>150584</xdr:colOff>
      <xdr:row>41</xdr:row>
      <xdr:rowOff>138911</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3305900" y="7678426"/>
          <a:ext cx="273684"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79203</xdr:colOff>
      <xdr:row>46</xdr:row>
      <xdr:rowOff>62467</xdr:rowOff>
    </xdr:from>
    <xdr:to>
      <xdr:col>18</xdr:col>
      <xdr:colOff>150957</xdr:colOff>
      <xdr:row>47</xdr:row>
      <xdr:rowOff>139142</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3317703" y="8821657"/>
          <a:ext cx="262254"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71263</xdr:colOff>
      <xdr:row>44</xdr:row>
      <xdr:rowOff>70247</xdr:rowOff>
    </xdr:from>
    <xdr:to>
      <xdr:col>18</xdr:col>
      <xdr:colOff>143017</xdr:colOff>
      <xdr:row>45</xdr:row>
      <xdr:rowOff>137397</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a:off x="3307858" y="8450342"/>
          <a:ext cx="262254" cy="255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74341</xdr:colOff>
      <xdr:row>42</xdr:row>
      <xdr:rowOff>54688</xdr:rowOff>
    </xdr:from>
    <xdr:to>
      <xdr:col>18</xdr:col>
      <xdr:colOff>146095</xdr:colOff>
      <xdr:row>43</xdr:row>
      <xdr:rowOff>131363</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a:off x="3312841" y="8059498"/>
          <a:ext cx="260349"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63739</xdr:colOff>
      <xdr:row>36</xdr:row>
      <xdr:rowOff>66291</xdr:rowOff>
    </xdr:from>
    <xdr:to>
      <xdr:col>18</xdr:col>
      <xdr:colOff>150733</xdr:colOff>
      <xdr:row>37</xdr:row>
      <xdr:rowOff>135346</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3298429" y="6922386"/>
          <a:ext cx="281304" cy="25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72597</xdr:colOff>
      <xdr:row>48</xdr:row>
      <xdr:rowOff>59334</xdr:rowOff>
    </xdr:from>
    <xdr:to>
      <xdr:col>18</xdr:col>
      <xdr:colOff>151971</xdr:colOff>
      <xdr:row>49</xdr:row>
      <xdr:rowOff>136009</xdr:rowOff>
    </xdr:to>
    <xdr:sp macro="" textlink="">
      <xdr:nvSpPr>
        <xdr:cNvPr id="9" name="矢印: 右 8">
          <a:extLst>
            <a:ext uri="{FF2B5EF4-FFF2-40B4-BE49-F238E27FC236}">
              <a16:creationId xmlns:a16="http://schemas.microsoft.com/office/drawing/2014/main" id="{00000000-0008-0000-0000-000009000000}"/>
            </a:ext>
          </a:extLst>
        </xdr:cNvPr>
        <xdr:cNvSpPr/>
      </xdr:nvSpPr>
      <xdr:spPr>
        <a:xfrm>
          <a:off x="3311097" y="9199524"/>
          <a:ext cx="269874"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76354</xdr:colOff>
      <xdr:row>50</xdr:row>
      <xdr:rowOff>57661</xdr:rowOff>
    </xdr:from>
    <xdr:to>
      <xdr:col>18</xdr:col>
      <xdr:colOff>146204</xdr:colOff>
      <xdr:row>51</xdr:row>
      <xdr:rowOff>124812</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a:off x="3314854" y="9578851"/>
          <a:ext cx="258445" cy="26336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131321</xdr:colOff>
      <xdr:row>31</xdr:row>
      <xdr:rowOff>138403</xdr:rowOff>
    </xdr:from>
    <xdr:to>
      <xdr:col>3</xdr:col>
      <xdr:colOff>99722</xdr:colOff>
      <xdr:row>32</xdr:row>
      <xdr:rowOff>138404</xdr:rowOff>
    </xdr:to>
    <xdr:sp macro="" textlink="">
      <xdr:nvSpPr>
        <xdr:cNvPr id="11" name="フローチャート: 代替処理 10">
          <a:extLst>
            <a:ext uri="{FF2B5EF4-FFF2-40B4-BE49-F238E27FC236}">
              <a16:creationId xmlns:a16="http://schemas.microsoft.com/office/drawing/2014/main" id="{00000000-0008-0000-0000-00000B000000}"/>
            </a:ext>
          </a:extLst>
        </xdr:cNvPr>
        <xdr:cNvSpPr/>
      </xdr:nvSpPr>
      <xdr:spPr>
        <a:xfrm>
          <a:off x="325631" y="6040093"/>
          <a:ext cx="341781" cy="190501"/>
        </a:xfrm>
        <a:prstGeom prst="flowChartAlternate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77649</xdr:colOff>
      <xdr:row>31</xdr:row>
      <xdr:rowOff>98356</xdr:rowOff>
    </xdr:from>
    <xdr:to>
      <xdr:col>32</xdr:col>
      <xdr:colOff>179276</xdr:colOff>
      <xdr:row>32</xdr:row>
      <xdr:rowOff>155300</xdr:rowOff>
    </xdr:to>
    <xdr:sp macro="" textlink="">
      <xdr:nvSpPr>
        <xdr:cNvPr id="12" name="フローチャート: 代替処理 11">
          <a:extLst>
            <a:ext uri="{FF2B5EF4-FFF2-40B4-BE49-F238E27FC236}">
              <a16:creationId xmlns:a16="http://schemas.microsoft.com/office/drawing/2014/main" id="{00000000-0008-0000-0000-00000C000000}"/>
            </a:ext>
          </a:extLst>
        </xdr:cNvPr>
        <xdr:cNvSpPr/>
      </xdr:nvSpPr>
      <xdr:spPr>
        <a:xfrm>
          <a:off x="839649" y="6000046"/>
          <a:ext cx="5433722" cy="251254"/>
        </a:xfrm>
        <a:prstGeom prst="flowChartAlternate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168386</xdr:colOff>
      <xdr:row>30</xdr:row>
      <xdr:rowOff>103531</xdr:rowOff>
    </xdr:from>
    <xdr:to>
      <xdr:col>33</xdr:col>
      <xdr:colOff>155299</xdr:colOff>
      <xdr:row>33</xdr:row>
      <xdr:rowOff>111980</xdr:rowOff>
    </xdr:to>
    <xdr:sp macro="" textlink="">
      <xdr:nvSpPr>
        <xdr:cNvPr id="13" name="フローチャート: 結合子 12">
          <a:extLst>
            <a:ext uri="{FF2B5EF4-FFF2-40B4-BE49-F238E27FC236}">
              <a16:creationId xmlns:a16="http://schemas.microsoft.com/office/drawing/2014/main" id="{00000000-0008-0000-0000-00000D000000}"/>
            </a:ext>
          </a:extLst>
        </xdr:cNvPr>
        <xdr:cNvSpPr/>
      </xdr:nvSpPr>
      <xdr:spPr>
        <a:xfrm>
          <a:off x="5887196" y="5816626"/>
          <a:ext cx="554603" cy="581854"/>
        </a:xfrm>
        <a:prstGeom prst="flowChartConnector">
          <a:avLst/>
        </a:prstGeom>
        <a:noFill/>
        <a:ln>
          <a:solidFill>
            <a:schemeClr val="tx1"/>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7</xdr:row>
      <xdr:rowOff>167473</xdr:rowOff>
    </xdr:from>
    <xdr:to>
      <xdr:col>11</xdr:col>
      <xdr:colOff>157005</xdr:colOff>
      <xdr:row>31</xdr:row>
      <xdr:rowOff>125605</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1333500" y="1504783"/>
          <a:ext cx="920910" cy="4528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115522</xdr:colOff>
      <xdr:row>8</xdr:row>
      <xdr:rowOff>177939</xdr:rowOff>
    </xdr:from>
    <xdr:to>
      <xdr:col>16</xdr:col>
      <xdr:colOff>0</xdr:colOff>
      <xdr:row>31</xdr:row>
      <xdr:rowOff>134593</xdr:rowOff>
    </xdr:to>
    <xdr:cxnSp macro="">
      <xdr:nvCxnSpPr>
        <xdr:cNvPr id="15" name="直線矢印コネクタ 14">
          <a:extLst>
            <a:ext uri="{FF2B5EF4-FFF2-40B4-BE49-F238E27FC236}">
              <a16:creationId xmlns:a16="http://schemas.microsoft.com/office/drawing/2014/main" id="{00000000-0008-0000-0000-00000F000000}"/>
            </a:ext>
          </a:extLst>
        </xdr:cNvPr>
        <xdr:cNvCxnSpPr>
          <a:endCxn id="11" idx="0"/>
        </xdr:cNvCxnSpPr>
      </xdr:nvCxnSpPr>
      <xdr:spPr>
        <a:xfrm flipH="1">
          <a:off x="496522" y="1698129"/>
          <a:ext cx="2551478" cy="4338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101378</xdr:colOff>
      <xdr:row>8</xdr:row>
      <xdr:rowOff>168329</xdr:rowOff>
    </xdr:from>
    <xdr:to>
      <xdr:col>32</xdr:col>
      <xdr:colOff>74593</xdr:colOff>
      <xdr:row>31</xdr:row>
      <xdr:rowOff>172138</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1053878" y="1692329"/>
          <a:ext cx="5116715" cy="43853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13</xdr:row>
          <xdr:rowOff>457200</xdr:rowOff>
        </xdr:from>
        <xdr:to>
          <xdr:col>2</xdr:col>
          <xdr:colOff>228600</xdr:colOff>
          <xdr:row>14</xdr:row>
          <xdr:rowOff>533400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D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15</xdr:row>
          <xdr:rowOff>99060</xdr:rowOff>
        </xdr:from>
        <xdr:to>
          <xdr:col>2</xdr:col>
          <xdr:colOff>228600</xdr:colOff>
          <xdr:row>15</xdr:row>
          <xdr:rowOff>632460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D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16</xdr:row>
          <xdr:rowOff>0</xdr:rowOff>
        </xdr:from>
        <xdr:to>
          <xdr:col>2</xdr:col>
          <xdr:colOff>228600</xdr:colOff>
          <xdr:row>16</xdr:row>
          <xdr:rowOff>533400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D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17</xdr:row>
          <xdr:rowOff>0</xdr:rowOff>
        </xdr:from>
        <xdr:to>
          <xdr:col>2</xdr:col>
          <xdr:colOff>228600</xdr:colOff>
          <xdr:row>18</xdr:row>
          <xdr:rowOff>30480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D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18</xdr:row>
          <xdr:rowOff>68580</xdr:rowOff>
        </xdr:from>
        <xdr:to>
          <xdr:col>2</xdr:col>
          <xdr:colOff>228600</xdr:colOff>
          <xdr:row>18</xdr:row>
          <xdr:rowOff>601980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D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20</xdr:row>
          <xdr:rowOff>83820</xdr:rowOff>
        </xdr:from>
        <xdr:to>
          <xdr:col>2</xdr:col>
          <xdr:colOff>228600</xdr:colOff>
          <xdr:row>20</xdr:row>
          <xdr:rowOff>617220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D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22</xdr:row>
          <xdr:rowOff>0</xdr:rowOff>
        </xdr:from>
        <xdr:to>
          <xdr:col>2</xdr:col>
          <xdr:colOff>228600</xdr:colOff>
          <xdr:row>23</xdr:row>
          <xdr:rowOff>30480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D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23</xdr:row>
          <xdr:rowOff>0</xdr:rowOff>
        </xdr:from>
        <xdr:to>
          <xdr:col>2</xdr:col>
          <xdr:colOff>228600</xdr:colOff>
          <xdr:row>24</xdr:row>
          <xdr:rowOff>30480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D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24</xdr:row>
          <xdr:rowOff>0</xdr:rowOff>
        </xdr:from>
        <xdr:to>
          <xdr:col>2</xdr:col>
          <xdr:colOff>228600</xdr:colOff>
          <xdr:row>24</xdr:row>
          <xdr:rowOff>533400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D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26</xdr:row>
          <xdr:rowOff>251460</xdr:rowOff>
        </xdr:from>
        <xdr:to>
          <xdr:col>2</xdr:col>
          <xdr:colOff>228600</xdr:colOff>
          <xdr:row>26</xdr:row>
          <xdr:rowOff>784860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D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27</xdr:row>
          <xdr:rowOff>0</xdr:rowOff>
        </xdr:from>
        <xdr:to>
          <xdr:col>2</xdr:col>
          <xdr:colOff>228600</xdr:colOff>
          <xdr:row>27</xdr:row>
          <xdr:rowOff>533400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D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28</xdr:row>
          <xdr:rowOff>0</xdr:rowOff>
        </xdr:from>
        <xdr:to>
          <xdr:col>2</xdr:col>
          <xdr:colOff>228600</xdr:colOff>
          <xdr:row>29</xdr:row>
          <xdr:rowOff>30480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D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25</xdr:row>
          <xdr:rowOff>0</xdr:rowOff>
        </xdr:from>
        <xdr:to>
          <xdr:col>2</xdr:col>
          <xdr:colOff>228600</xdr:colOff>
          <xdr:row>25</xdr:row>
          <xdr:rowOff>533400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D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157325</xdr:rowOff>
    </xdr:from>
    <xdr:to>
      <xdr:col>25</xdr:col>
      <xdr:colOff>612321</xdr:colOff>
      <xdr:row>29</xdr:row>
      <xdr:rowOff>80785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0" y="2619171"/>
          <a:ext cx="19911436" cy="39679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大阪府管理用です。</a:t>
          </a:r>
          <a:endParaRPr kumimoji="1" lang="en-US" altLang="ja-JP" sz="2400"/>
        </a:p>
        <a:p>
          <a:pPr algn="l"/>
          <a:r>
            <a:rPr kumimoji="1" lang="ja-JP" altLang="en-US" sz="2400"/>
            <a:t>このシートへの入力・印刷の必要はありません。</a:t>
          </a:r>
          <a:endParaRPr kumimoji="1" lang="en-US" altLang="ja-JP" sz="24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66676</xdr:colOff>
      <xdr:row>50</xdr:row>
      <xdr:rowOff>76200</xdr:rowOff>
    </xdr:from>
    <xdr:to>
      <xdr:col>56</xdr:col>
      <xdr:colOff>66676</xdr:colOff>
      <xdr:row>51</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53626" y="6762750"/>
          <a:ext cx="20002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創英角ｺﾞｼｯｸUB" panose="020B0909000000000000" pitchFamily="49" charset="-128"/>
              <a:ea typeface="HG創英角ｺﾞｼｯｸUB" panose="020B0909000000000000" pitchFamily="49" charset="-128"/>
            </a:rPr>
            <a:t>プルダウンで入力してください。</a:t>
          </a:r>
        </a:p>
      </xdr:txBody>
    </xdr:sp>
    <xdr:clientData/>
  </xdr:twoCellAnchor>
  <xdr:twoCellAnchor>
    <xdr:from>
      <xdr:col>1</xdr:col>
      <xdr:colOff>11429</xdr:colOff>
      <xdr:row>1</xdr:row>
      <xdr:rowOff>11430</xdr:rowOff>
    </xdr:from>
    <xdr:to>
      <xdr:col>27</xdr:col>
      <xdr:colOff>182218</xdr:colOff>
      <xdr:row>5</xdr:row>
      <xdr:rowOff>129541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3646" y="185365"/>
          <a:ext cx="5148637" cy="81385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交付申請書、各導入計画書へ転記されます。</a:t>
          </a:r>
        </a:p>
      </xdr:txBody>
    </xdr:sp>
    <xdr:clientData/>
  </xdr:twoCellAnchor>
  <xdr:twoCellAnchor>
    <xdr:from>
      <xdr:col>39</xdr:col>
      <xdr:colOff>57978</xdr:colOff>
      <xdr:row>35</xdr:row>
      <xdr:rowOff>82826</xdr:rowOff>
    </xdr:from>
    <xdr:to>
      <xdr:col>51</xdr:col>
      <xdr:colOff>47792</xdr:colOff>
      <xdr:row>36</xdr:row>
      <xdr:rowOff>207066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95761" y="7371522"/>
          <a:ext cx="2176422" cy="3727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創英角ｺﾞｼｯｸUB" panose="020B0909000000000000" pitchFamily="49" charset="-128"/>
              <a:ea typeface="HG創英角ｺﾞｼｯｸUB" panose="020B0909000000000000" pitchFamily="49" charset="-128"/>
            </a:rPr>
            <a:t>プルダウンで入力してください。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68580</xdr:colOff>
      <xdr:row>2</xdr:row>
      <xdr:rowOff>99060</xdr:rowOff>
    </xdr:from>
    <xdr:to>
      <xdr:col>9</xdr:col>
      <xdr:colOff>580128</xdr:colOff>
      <xdr:row>7</xdr:row>
      <xdr:rowOff>295835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35980" y="571500"/>
          <a:ext cx="2340348" cy="12788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1400">
              <a:latin typeface="HG創英角ｺﾞｼｯｸUB" panose="020B0909000000000000" pitchFamily="49" charset="-128"/>
              <a:ea typeface="HG創英角ｺﾞｼｯｸUB" panose="020B0909000000000000" pitchFamily="49" charset="-128"/>
            </a:rPr>
            <a:t>色の箇所は</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153080</xdr:colOff>
      <xdr:row>34</xdr:row>
      <xdr:rowOff>0</xdr:rowOff>
    </xdr:from>
    <xdr:to>
      <xdr:col>8</xdr:col>
      <xdr:colOff>153080</xdr:colOff>
      <xdr:row>34</xdr:row>
      <xdr:rowOff>204107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76930" y="14230350"/>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3607934" y="14238854"/>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6514080" y="14238855"/>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36</xdr:row>
      <xdr:rowOff>8965</xdr:rowOff>
    </xdr:from>
    <xdr:to>
      <xdr:col>8</xdr:col>
      <xdr:colOff>2025</xdr:colOff>
      <xdr:row>38</xdr:row>
      <xdr:rowOff>357187</xdr:rowOff>
    </xdr:to>
    <xdr:sp macro="" textlink="">
      <xdr:nvSpPr>
        <xdr:cNvPr id="5" name="下矢印 4">
          <a:extLst>
            <a:ext uri="{FF2B5EF4-FFF2-40B4-BE49-F238E27FC236}">
              <a16:creationId xmlns:a16="http://schemas.microsoft.com/office/drawing/2014/main" id="{00000000-0008-0000-0300-000005000000}"/>
            </a:ext>
          </a:extLst>
        </xdr:cNvPr>
        <xdr:cNvSpPr/>
      </xdr:nvSpPr>
      <xdr:spPr>
        <a:xfrm>
          <a:off x="607767" y="13536706"/>
          <a:ext cx="541740" cy="7247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36</xdr:row>
      <xdr:rowOff>35859</xdr:rowOff>
    </xdr:from>
    <xdr:to>
      <xdr:col>25</xdr:col>
      <xdr:colOff>136071</xdr:colOff>
      <xdr:row>38</xdr:row>
      <xdr:rowOff>322728</xdr:rowOff>
    </xdr:to>
    <xdr:sp macro="" textlink="">
      <xdr:nvSpPr>
        <xdr:cNvPr id="6" name="下矢印 5">
          <a:extLst>
            <a:ext uri="{FF2B5EF4-FFF2-40B4-BE49-F238E27FC236}">
              <a16:creationId xmlns:a16="http://schemas.microsoft.com/office/drawing/2014/main" id="{00000000-0008-0000-0300-000006000000}"/>
            </a:ext>
          </a:extLst>
        </xdr:cNvPr>
        <xdr:cNvSpPr/>
      </xdr:nvSpPr>
      <xdr:spPr>
        <a:xfrm>
          <a:off x="3368887" y="13563600"/>
          <a:ext cx="532360" cy="6633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36</xdr:row>
      <xdr:rowOff>26894</xdr:rowOff>
    </xdr:from>
    <xdr:to>
      <xdr:col>44</xdr:col>
      <xdr:colOff>127567</xdr:colOff>
      <xdr:row>38</xdr:row>
      <xdr:rowOff>348682</xdr:rowOff>
    </xdr:to>
    <xdr:sp macro="" textlink="">
      <xdr:nvSpPr>
        <xdr:cNvPr id="7" name="下矢印 6">
          <a:extLst>
            <a:ext uri="{FF2B5EF4-FFF2-40B4-BE49-F238E27FC236}">
              <a16:creationId xmlns:a16="http://schemas.microsoft.com/office/drawing/2014/main" id="{00000000-0008-0000-0300-000007000000}"/>
            </a:ext>
          </a:extLst>
        </xdr:cNvPr>
        <xdr:cNvSpPr/>
      </xdr:nvSpPr>
      <xdr:spPr>
        <a:xfrm>
          <a:off x="6094165" y="13554635"/>
          <a:ext cx="523849" cy="69830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78442</xdr:colOff>
      <xdr:row>4</xdr:row>
      <xdr:rowOff>313765</xdr:rowOff>
    </xdr:from>
    <xdr:to>
      <xdr:col>53</xdr:col>
      <xdr:colOff>589990</xdr:colOff>
      <xdr:row>8</xdr:row>
      <xdr:rowOff>220980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7568902" y="1136725"/>
          <a:ext cx="2340348" cy="1286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1400">
              <a:latin typeface="HG創英角ｺﾞｼｯｸUB" panose="020B0909000000000000" pitchFamily="49" charset="-128"/>
              <a:ea typeface="HG創英角ｺﾞｼｯｸUB" panose="020B0909000000000000" pitchFamily="49" charset="-128"/>
            </a:rPr>
            <a:t>色の箇所は</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78441</xdr:colOff>
      <xdr:row>14</xdr:row>
      <xdr:rowOff>1</xdr:rowOff>
    </xdr:from>
    <xdr:to>
      <xdr:col>53</xdr:col>
      <xdr:colOff>608703</xdr:colOff>
      <xdr:row>15</xdr:row>
      <xdr:rowOff>190501</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7568901" y="4107181"/>
          <a:ext cx="2359062"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41</xdr:col>
      <xdr:colOff>28575</xdr:colOff>
      <xdr:row>0</xdr:row>
      <xdr:rowOff>142875</xdr:rowOff>
    </xdr:from>
    <xdr:to>
      <xdr:col>49</xdr:col>
      <xdr:colOff>55469</xdr:colOff>
      <xdr:row>2</xdr:row>
      <xdr:rowOff>61633</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6858000" y="142875"/>
          <a:ext cx="1322294" cy="347383"/>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twoCellAnchor>
    <xdr:from>
      <xdr:col>50</xdr:col>
      <xdr:colOff>101300</xdr:colOff>
      <xdr:row>44</xdr:row>
      <xdr:rowOff>117885</xdr:rowOff>
    </xdr:from>
    <xdr:to>
      <xdr:col>54</xdr:col>
      <xdr:colOff>21962</xdr:colOff>
      <xdr:row>46</xdr:row>
      <xdr:rowOff>102197</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33041" y="16361932"/>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50</xdr:col>
      <xdr:colOff>98612</xdr:colOff>
      <xdr:row>33</xdr:row>
      <xdr:rowOff>358589</xdr:rowOff>
    </xdr:from>
    <xdr:to>
      <xdr:col>54</xdr:col>
      <xdr:colOff>19274</xdr:colOff>
      <xdr:row>37</xdr:row>
      <xdr:rowOff>206189</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530353" y="12900213"/>
          <a:ext cx="2359062" cy="887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67236</xdr:colOff>
      <xdr:row>4</xdr:row>
      <xdr:rowOff>291353</xdr:rowOff>
    </xdr:from>
    <xdr:to>
      <xdr:col>53</xdr:col>
      <xdr:colOff>578784</xdr:colOff>
      <xdr:row>11</xdr:row>
      <xdr:rowOff>25213</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8213912" y="1109382"/>
          <a:ext cx="2562225"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89647</xdr:colOff>
      <xdr:row>12</xdr:row>
      <xdr:rowOff>280147</xdr:rowOff>
    </xdr:from>
    <xdr:to>
      <xdr:col>53</xdr:col>
      <xdr:colOff>601195</xdr:colOff>
      <xdr:row>14</xdr:row>
      <xdr:rowOff>26894</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8236323" y="3742765"/>
          <a:ext cx="256222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latin typeface="HG創英角ｺﾞｼｯｸUB" panose="020B0909000000000000" pitchFamily="49" charset="-128"/>
              <a:ea typeface="HG創英角ｺﾞｼｯｸUB" panose="020B0909000000000000" pitchFamily="49" charset="-128"/>
            </a:rPr>
            <a:t>以下、</a:t>
          </a:r>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2</xdr:col>
      <xdr:colOff>153080</xdr:colOff>
      <xdr:row>37</xdr:row>
      <xdr:rowOff>0</xdr:rowOff>
    </xdr:from>
    <xdr:to>
      <xdr:col>8</xdr:col>
      <xdr:colOff>153080</xdr:colOff>
      <xdr:row>37</xdr:row>
      <xdr:rowOff>204107</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476930" y="13077825"/>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37</xdr:row>
      <xdr:rowOff>8504</xdr:rowOff>
    </xdr:from>
    <xdr:to>
      <xdr:col>27</xdr:col>
      <xdr:colOff>17009</xdr:colOff>
      <xdr:row>37</xdr:row>
      <xdr:rowOff>212611</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flipH="1">
          <a:off x="3607934" y="13086329"/>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37</xdr:row>
      <xdr:rowOff>8505</xdr:rowOff>
    </xdr:from>
    <xdr:to>
      <xdr:col>45</xdr:col>
      <xdr:colOff>8505</xdr:colOff>
      <xdr:row>37</xdr:row>
      <xdr:rowOff>212612</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flipH="1">
          <a:off x="6514080" y="13086330"/>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39</xdr:row>
      <xdr:rowOff>30480</xdr:rowOff>
    </xdr:from>
    <xdr:to>
      <xdr:col>8</xdr:col>
      <xdr:colOff>680</xdr:colOff>
      <xdr:row>41</xdr:row>
      <xdr:rowOff>357187</xdr:rowOff>
    </xdr:to>
    <xdr:sp macro="" textlink="">
      <xdr:nvSpPr>
        <xdr:cNvPr id="26" name="下矢印 25">
          <a:extLst>
            <a:ext uri="{FF2B5EF4-FFF2-40B4-BE49-F238E27FC236}">
              <a16:creationId xmlns:a16="http://schemas.microsoft.com/office/drawing/2014/main" id="{00000000-0008-0000-0400-00001A000000}"/>
            </a:ext>
          </a:extLst>
        </xdr:cNvPr>
        <xdr:cNvSpPr/>
      </xdr:nvSpPr>
      <xdr:spPr>
        <a:xfrm>
          <a:off x="613146" y="15560040"/>
          <a:ext cx="545774" cy="7000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40</xdr:row>
      <xdr:rowOff>0</xdr:rowOff>
    </xdr:from>
    <xdr:to>
      <xdr:col>25</xdr:col>
      <xdr:colOff>136071</xdr:colOff>
      <xdr:row>41</xdr:row>
      <xdr:rowOff>357186</xdr:rowOff>
    </xdr:to>
    <xdr:sp macro="" textlink="">
      <xdr:nvSpPr>
        <xdr:cNvPr id="27" name="下矢印 26">
          <a:extLst>
            <a:ext uri="{FF2B5EF4-FFF2-40B4-BE49-F238E27FC236}">
              <a16:creationId xmlns:a16="http://schemas.microsoft.com/office/drawing/2014/main" id="{00000000-0008-0000-0400-00001B000000}"/>
            </a:ext>
          </a:extLst>
        </xdr:cNvPr>
        <xdr:cNvSpPr/>
      </xdr:nvSpPr>
      <xdr:spPr>
        <a:xfrm>
          <a:off x="3394436" y="15582900"/>
          <a:ext cx="536395" cy="6772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40</xdr:row>
      <xdr:rowOff>30480</xdr:rowOff>
    </xdr:from>
    <xdr:to>
      <xdr:col>44</xdr:col>
      <xdr:colOff>127567</xdr:colOff>
      <xdr:row>41</xdr:row>
      <xdr:rowOff>348682</xdr:rowOff>
    </xdr:to>
    <xdr:sp macro="" textlink="">
      <xdr:nvSpPr>
        <xdr:cNvPr id="28" name="下矢印 27">
          <a:extLst>
            <a:ext uri="{FF2B5EF4-FFF2-40B4-BE49-F238E27FC236}">
              <a16:creationId xmlns:a16="http://schemas.microsoft.com/office/drawing/2014/main" id="{00000000-0008-0000-0400-00001C000000}"/>
            </a:ext>
          </a:extLst>
        </xdr:cNvPr>
        <xdr:cNvSpPr/>
      </xdr:nvSpPr>
      <xdr:spPr>
        <a:xfrm>
          <a:off x="6145264" y="15613380"/>
          <a:ext cx="527883" cy="6382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0</xdr:row>
      <xdr:rowOff>139700</xdr:rowOff>
    </xdr:from>
    <xdr:to>
      <xdr:col>49</xdr:col>
      <xdr:colOff>107576</xdr:colOff>
      <xdr:row>2</xdr:row>
      <xdr:rowOff>55283</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6781800" y="139700"/>
          <a:ext cx="1450601" cy="34420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通信環境整備用</a:t>
          </a:r>
        </a:p>
      </xdr:txBody>
    </xdr:sp>
    <xdr:clientData/>
  </xdr:twoCellAnchor>
  <xdr:twoCellAnchor>
    <xdr:from>
      <xdr:col>50</xdr:col>
      <xdr:colOff>179294</xdr:colOff>
      <xdr:row>36</xdr:row>
      <xdr:rowOff>98613</xdr:rowOff>
    </xdr:from>
    <xdr:to>
      <xdr:col>54</xdr:col>
      <xdr:colOff>99956</xdr:colOff>
      <xdr:row>39</xdr:row>
      <xdr:rowOff>44824</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7611035" y="14684189"/>
          <a:ext cx="2359062" cy="932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twoCellAnchor>
    <xdr:from>
      <xdr:col>50</xdr:col>
      <xdr:colOff>89647</xdr:colOff>
      <xdr:row>46</xdr:row>
      <xdr:rowOff>277906</xdr:rowOff>
    </xdr:from>
    <xdr:to>
      <xdr:col>54</xdr:col>
      <xdr:colOff>10309</xdr:colOff>
      <xdr:row>47</xdr:row>
      <xdr:rowOff>190500</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7521388" y="17866659"/>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153080</xdr:colOff>
      <xdr:row>34</xdr:row>
      <xdr:rowOff>0</xdr:rowOff>
    </xdr:from>
    <xdr:to>
      <xdr:col>8</xdr:col>
      <xdr:colOff>153080</xdr:colOff>
      <xdr:row>34</xdr:row>
      <xdr:rowOff>204107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76930" y="13077825"/>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a:off x="3607934" y="13086329"/>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6514080" y="13086330"/>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39</xdr:row>
      <xdr:rowOff>25513</xdr:rowOff>
    </xdr:from>
    <xdr:to>
      <xdr:col>7</xdr:col>
      <xdr:colOff>153080</xdr:colOff>
      <xdr:row>39</xdr:row>
      <xdr:rowOff>357187</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81726" y="15132163"/>
          <a:ext cx="604829"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39</xdr:row>
      <xdr:rowOff>25512</xdr:rowOff>
    </xdr:from>
    <xdr:to>
      <xdr:col>25</xdr:col>
      <xdr:colOff>136071</xdr:colOff>
      <xdr:row>39</xdr:row>
      <xdr:rowOff>357186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3786866" y="15132162"/>
          <a:ext cx="587830"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39</xdr:row>
      <xdr:rowOff>17008</xdr:rowOff>
    </xdr:from>
    <xdr:to>
      <xdr:col>44</xdr:col>
      <xdr:colOff>127567</xdr:colOff>
      <xdr:row>39</xdr:row>
      <xdr:rowOff>348682</xdr:rowOff>
    </xdr:to>
    <xdr:sp macro="" textlink="">
      <xdr:nvSpPr>
        <xdr:cNvPr id="7" name="下矢印 6">
          <a:extLst>
            <a:ext uri="{FF2B5EF4-FFF2-40B4-BE49-F238E27FC236}">
              <a16:creationId xmlns:a16="http://schemas.microsoft.com/office/drawing/2014/main" id="{00000000-0008-0000-0500-000007000000}"/>
            </a:ext>
          </a:extLst>
        </xdr:cNvPr>
        <xdr:cNvSpPr/>
      </xdr:nvSpPr>
      <xdr:spPr>
        <a:xfrm>
          <a:off x="6863449" y="15123658"/>
          <a:ext cx="579318"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78442</xdr:colOff>
      <xdr:row>4</xdr:row>
      <xdr:rowOff>313765</xdr:rowOff>
    </xdr:from>
    <xdr:to>
      <xdr:col>53</xdr:col>
      <xdr:colOff>589990</xdr:colOff>
      <xdr:row>11</xdr:row>
      <xdr:rowOff>47625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8450917" y="1142440"/>
          <a:ext cx="2568948" cy="2143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78441</xdr:colOff>
      <xdr:row>14</xdr:row>
      <xdr:rowOff>0</xdr:rowOff>
    </xdr:from>
    <xdr:to>
      <xdr:col>53</xdr:col>
      <xdr:colOff>616323</xdr:colOff>
      <xdr:row>16</xdr:row>
      <xdr:rowOff>161365</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8450916" y="4133850"/>
          <a:ext cx="2595282" cy="809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41</xdr:col>
      <xdr:colOff>29808</xdr:colOff>
      <xdr:row>0</xdr:row>
      <xdr:rowOff>119454</xdr:rowOff>
    </xdr:from>
    <xdr:to>
      <xdr:col>49</xdr:col>
      <xdr:colOff>64322</xdr:colOff>
      <xdr:row>2</xdr:row>
      <xdr:rowOff>36307</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6181837" y="119454"/>
          <a:ext cx="1199926" cy="342677"/>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twoCellAnchor>
    <xdr:from>
      <xdr:col>50</xdr:col>
      <xdr:colOff>161364</xdr:colOff>
      <xdr:row>44</xdr:row>
      <xdr:rowOff>367554</xdr:rowOff>
    </xdr:from>
    <xdr:to>
      <xdr:col>54</xdr:col>
      <xdr:colOff>82026</xdr:colOff>
      <xdr:row>45</xdr:row>
      <xdr:rowOff>280148</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593105" y="15912354"/>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50</xdr:col>
      <xdr:colOff>125506</xdr:colOff>
      <xdr:row>28</xdr:row>
      <xdr:rowOff>251012</xdr:rowOff>
    </xdr:from>
    <xdr:to>
      <xdr:col>54</xdr:col>
      <xdr:colOff>46168</xdr:colOff>
      <xdr:row>33</xdr:row>
      <xdr:rowOff>98611</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7557247" y="11707906"/>
          <a:ext cx="2359062" cy="932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153080</xdr:colOff>
      <xdr:row>34</xdr:row>
      <xdr:rowOff>0</xdr:rowOff>
    </xdr:from>
    <xdr:to>
      <xdr:col>8</xdr:col>
      <xdr:colOff>153080</xdr:colOff>
      <xdr:row>34</xdr:row>
      <xdr:rowOff>204107</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flipH="1">
          <a:off x="435020" y="12900660"/>
          <a:ext cx="86868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H="1">
          <a:off x="3232649" y="12909164"/>
          <a:ext cx="86868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flipH="1">
          <a:off x="5830185" y="12909165"/>
          <a:ext cx="86868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39</xdr:row>
      <xdr:rowOff>25513</xdr:rowOff>
    </xdr:from>
    <xdr:to>
      <xdr:col>7</xdr:col>
      <xdr:colOff>153080</xdr:colOff>
      <xdr:row>39</xdr:row>
      <xdr:rowOff>357187</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613146" y="13893913"/>
          <a:ext cx="545774"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39</xdr:row>
      <xdr:rowOff>25512</xdr:rowOff>
    </xdr:from>
    <xdr:to>
      <xdr:col>25</xdr:col>
      <xdr:colOff>136071</xdr:colOff>
      <xdr:row>39</xdr:row>
      <xdr:rowOff>357186</xdr:rowOff>
    </xdr:to>
    <xdr:sp macro="" textlink="">
      <xdr:nvSpPr>
        <xdr:cNvPr id="6" name="下矢印 5">
          <a:extLst>
            <a:ext uri="{FF2B5EF4-FFF2-40B4-BE49-F238E27FC236}">
              <a16:creationId xmlns:a16="http://schemas.microsoft.com/office/drawing/2014/main" id="{00000000-0008-0000-0600-000006000000}"/>
            </a:ext>
          </a:extLst>
        </xdr:cNvPr>
        <xdr:cNvSpPr/>
      </xdr:nvSpPr>
      <xdr:spPr>
        <a:xfrm>
          <a:off x="3394436" y="13893912"/>
          <a:ext cx="536395"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39</xdr:row>
      <xdr:rowOff>17008</xdr:rowOff>
    </xdr:from>
    <xdr:to>
      <xdr:col>44</xdr:col>
      <xdr:colOff>127567</xdr:colOff>
      <xdr:row>39</xdr:row>
      <xdr:rowOff>348682</xdr:rowOff>
    </xdr:to>
    <xdr:sp macro="" textlink="">
      <xdr:nvSpPr>
        <xdr:cNvPr id="7" name="下矢印 6">
          <a:extLst>
            <a:ext uri="{FF2B5EF4-FFF2-40B4-BE49-F238E27FC236}">
              <a16:creationId xmlns:a16="http://schemas.microsoft.com/office/drawing/2014/main" id="{00000000-0008-0000-0600-000007000000}"/>
            </a:ext>
          </a:extLst>
        </xdr:cNvPr>
        <xdr:cNvSpPr/>
      </xdr:nvSpPr>
      <xdr:spPr>
        <a:xfrm>
          <a:off x="6145264" y="13885408"/>
          <a:ext cx="527883"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78442</xdr:colOff>
      <xdr:row>4</xdr:row>
      <xdr:rowOff>313765</xdr:rowOff>
    </xdr:from>
    <xdr:to>
      <xdr:col>53</xdr:col>
      <xdr:colOff>589990</xdr:colOff>
      <xdr:row>11</xdr:row>
      <xdr:rowOff>47625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568902" y="1136725"/>
          <a:ext cx="2340348" cy="2126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78441</xdr:colOff>
      <xdr:row>14</xdr:row>
      <xdr:rowOff>0</xdr:rowOff>
    </xdr:from>
    <xdr:to>
      <xdr:col>53</xdr:col>
      <xdr:colOff>616323</xdr:colOff>
      <xdr:row>16</xdr:row>
      <xdr:rowOff>161365</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7568901" y="4107180"/>
          <a:ext cx="2359062" cy="809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40</xdr:col>
      <xdr:colOff>112059</xdr:colOff>
      <xdr:row>0</xdr:row>
      <xdr:rowOff>136376</xdr:rowOff>
    </xdr:from>
    <xdr:to>
      <xdr:col>49</xdr:col>
      <xdr:colOff>97940</xdr:colOff>
      <xdr:row>2</xdr:row>
      <xdr:rowOff>49419</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6118412" y="136376"/>
          <a:ext cx="1296969" cy="338867"/>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その他機器等用</a:t>
          </a:r>
        </a:p>
      </xdr:txBody>
    </xdr:sp>
    <xdr:clientData/>
  </xdr:twoCellAnchor>
  <xdr:twoCellAnchor>
    <xdr:from>
      <xdr:col>50</xdr:col>
      <xdr:colOff>170329</xdr:colOff>
      <xdr:row>29</xdr:row>
      <xdr:rowOff>188258</xdr:rowOff>
    </xdr:from>
    <xdr:to>
      <xdr:col>54</xdr:col>
      <xdr:colOff>90991</xdr:colOff>
      <xdr:row>33</xdr:row>
      <xdr:rowOff>349622</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7602070" y="11958917"/>
          <a:ext cx="2359062" cy="932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twoCellAnchor>
    <xdr:from>
      <xdr:col>50</xdr:col>
      <xdr:colOff>143436</xdr:colOff>
      <xdr:row>45</xdr:row>
      <xdr:rowOff>170330</xdr:rowOff>
    </xdr:from>
    <xdr:to>
      <xdr:col>54</xdr:col>
      <xdr:colOff>64098</xdr:colOff>
      <xdr:row>47</xdr:row>
      <xdr:rowOff>154642</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7575177" y="16414377"/>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18603</xdr:colOff>
      <xdr:row>8</xdr:row>
      <xdr:rowOff>397921</xdr:rowOff>
    </xdr:from>
    <xdr:to>
      <xdr:col>21</xdr:col>
      <xdr:colOff>515470</xdr:colOff>
      <xdr:row>13</xdr:row>
      <xdr:rowOff>291352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885132" y="4129480"/>
          <a:ext cx="3522456" cy="2302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「社会福祉法人」の役員は</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　</a:t>
          </a:r>
          <a:r>
            <a:rPr kumimoji="1" lang="ja-JP" altLang="en-US" sz="1400" u="sng">
              <a:solidFill>
                <a:srgbClr val="FF0000"/>
              </a:solidFill>
              <a:latin typeface="HG創英角ｺﾞｼｯｸUB" panose="020B0909000000000000" pitchFamily="49" charset="-128"/>
              <a:ea typeface="HG創英角ｺﾞｼｯｸUB" panose="020B0909000000000000" pitchFamily="49" charset="-128"/>
            </a:rPr>
            <a:t>理事（６名以上）・監事（２名以上）</a:t>
          </a:r>
          <a:r>
            <a:rPr kumimoji="1" lang="ja-JP" altLang="en-US" sz="1400" u="none">
              <a:solidFill>
                <a:schemeClr val="tx1"/>
              </a:solidFill>
              <a:latin typeface="HG創英角ｺﾞｼｯｸUB" panose="020B0909000000000000" pitchFamily="49" charset="-128"/>
              <a:ea typeface="HG創英角ｺﾞｼｯｸUB" panose="020B0909000000000000" pitchFamily="49" charset="-128"/>
            </a:rPr>
            <a:t>、</a:t>
          </a:r>
          <a:endParaRPr kumimoji="1" lang="en-US" altLang="ja-JP" sz="1400" u="none">
            <a:solidFill>
              <a:schemeClr val="tx1"/>
            </a:solidFill>
            <a:latin typeface="HG創英角ｺﾞｼｯｸUB" panose="020B0909000000000000" pitchFamily="49" charset="-128"/>
            <a:ea typeface="HG創英角ｺﾞｼｯｸUB" panose="020B0909000000000000" pitchFamily="49" charset="-128"/>
          </a:endParaRPr>
        </a:p>
        <a:p>
          <a:r>
            <a:rPr kumimoji="1" lang="ja-JP" altLang="en-US" sz="1400" u="none">
              <a:solidFill>
                <a:schemeClr val="tx1"/>
              </a:solidFill>
              <a:latin typeface="HG創英角ｺﾞｼｯｸUB" panose="020B0909000000000000" pitchFamily="49" charset="-128"/>
              <a:ea typeface="HG創英角ｺﾞｼｯｸUB" panose="020B0909000000000000" pitchFamily="49" charset="-128"/>
            </a:rPr>
            <a:t>「医療法人」の役員は</a:t>
          </a:r>
          <a:endParaRPr kumimoji="1" lang="en-US" altLang="ja-JP" sz="1400" u="none">
            <a:solidFill>
              <a:schemeClr val="tx1"/>
            </a:solidFill>
            <a:latin typeface="HG創英角ｺﾞｼｯｸUB" panose="020B0909000000000000" pitchFamily="49" charset="-128"/>
            <a:ea typeface="HG創英角ｺﾞｼｯｸUB" panose="020B0909000000000000" pitchFamily="49" charset="-128"/>
          </a:endParaRPr>
        </a:p>
        <a:p>
          <a:r>
            <a:rPr kumimoji="1" lang="ja-JP" altLang="en-US" sz="1400" u="sng">
              <a:solidFill>
                <a:srgbClr val="FF0000"/>
              </a:solidFill>
              <a:latin typeface="HG創英角ｺﾞｼｯｸUB" panose="020B0909000000000000" pitchFamily="49" charset="-128"/>
              <a:ea typeface="HG創英角ｺﾞｼｯｸUB" panose="020B0909000000000000" pitchFamily="49" charset="-128"/>
            </a:rPr>
            <a:t>　理事（３名以上）・監事（１名以上）</a:t>
          </a:r>
          <a:r>
            <a:rPr kumimoji="1" lang="ja-JP" altLang="en-US" sz="1400" u="none">
              <a:solidFill>
                <a:schemeClr val="tx1"/>
              </a:solidFill>
              <a:latin typeface="HG創英角ｺﾞｼｯｸUB" panose="020B0909000000000000" pitchFamily="49" charset="-128"/>
              <a:ea typeface="HG創英角ｺﾞｼｯｸUB" panose="020B0909000000000000" pitchFamily="49" charset="-128"/>
            </a:rPr>
            <a:t>を記入してください。</a:t>
          </a:r>
          <a:endParaRPr kumimoji="1" lang="en-US" altLang="ja-JP" sz="1400" u="none">
            <a:solidFill>
              <a:schemeClr val="tx1"/>
            </a:solidFill>
            <a:latin typeface="HG創英角ｺﾞｼｯｸUB" panose="020B0909000000000000" pitchFamily="49" charset="-128"/>
            <a:ea typeface="HG創英角ｺﾞｼｯｸUB" panose="020B0909000000000000" pitchFamily="49" charset="-128"/>
          </a:endParaRPr>
        </a:p>
        <a:p>
          <a:endParaRPr kumimoji="1" lang="en-US" altLang="ja-JP" sz="1400" u="none">
            <a:solidFill>
              <a:schemeClr val="tx1"/>
            </a:solidFill>
            <a:latin typeface="HG創英角ｺﾞｼｯｸUB" panose="020B0909000000000000" pitchFamily="49" charset="-128"/>
            <a:ea typeface="HG創英角ｺﾞｼｯｸUB" panose="020B0909000000000000" pitchFamily="49" charset="-128"/>
          </a:endParaRPr>
        </a:p>
        <a:p>
          <a:r>
            <a:rPr kumimoji="1" lang="ja-JP" altLang="en-US" sz="1400" u="none">
              <a:solidFill>
                <a:schemeClr val="tx1"/>
              </a:solidFill>
              <a:latin typeface="HG創英角ｺﾞｼｯｸUB" panose="020B0909000000000000" pitchFamily="49" charset="-128"/>
              <a:ea typeface="HG創英角ｺﾞｼｯｸUB" panose="020B0909000000000000" pitchFamily="49" charset="-128"/>
            </a:rPr>
            <a:t>また、理事長の住所は「現在事項全部証明書」に記載されている住所と同じか確認してください。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274320</xdr:colOff>
          <xdr:row>17</xdr:row>
          <xdr:rowOff>175260</xdr:rowOff>
        </xdr:from>
        <xdr:to>
          <xdr:col>2</xdr:col>
          <xdr:colOff>60960</xdr:colOff>
          <xdr:row>19</xdr:row>
          <xdr:rowOff>76200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C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19</xdr:row>
          <xdr:rowOff>152400</xdr:rowOff>
        </xdr:from>
        <xdr:to>
          <xdr:col>2</xdr:col>
          <xdr:colOff>60960</xdr:colOff>
          <xdr:row>21</xdr:row>
          <xdr:rowOff>76200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C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18</xdr:row>
          <xdr:rowOff>144780</xdr:rowOff>
        </xdr:from>
        <xdr:to>
          <xdr:col>2</xdr:col>
          <xdr:colOff>60960</xdr:colOff>
          <xdr:row>20</xdr:row>
          <xdr:rowOff>76200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C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15</xdr:row>
          <xdr:rowOff>22860</xdr:rowOff>
        </xdr:from>
        <xdr:to>
          <xdr:col>3</xdr:col>
          <xdr:colOff>1173480</xdr:colOff>
          <xdr:row>16</xdr:row>
          <xdr:rowOff>22860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C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15</xdr:row>
          <xdr:rowOff>213360</xdr:rowOff>
        </xdr:from>
        <xdr:to>
          <xdr:col>3</xdr:col>
          <xdr:colOff>1165860</xdr:colOff>
          <xdr:row>17</xdr:row>
          <xdr:rowOff>22860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C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16</xdr:row>
          <xdr:rowOff>220980</xdr:rowOff>
        </xdr:from>
        <xdr:to>
          <xdr:col>3</xdr:col>
          <xdr:colOff>1173480</xdr:colOff>
          <xdr:row>18</xdr:row>
          <xdr:rowOff>22860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C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農業協同組合</a:t>
              </a:r>
            </a:p>
          </xdr:txBody>
        </xdr:sp>
        <xdr:clientData/>
      </xdr:twoCellAnchor>
    </mc:Choice>
    <mc:Fallback/>
  </mc:AlternateContent>
  <xdr:twoCellAnchor>
    <xdr:from>
      <xdr:col>7</xdr:col>
      <xdr:colOff>281940</xdr:colOff>
      <xdr:row>2</xdr:row>
      <xdr:rowOff>56727</xdr:rowOff>
    </xdr:from>
    <xdr:to>
      <xdr:col>12</xdr:col>
      <xdr:colOff>21166</xdr:colOff>
      <xdr:row>6</xdr:row>
      <xdr:rowOff>449170</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6325023" y="903394"/>
          <a:ext cx="2861310" cy="2128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7.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omments" Target="../comments7.xml"/><Relationship Id="rId2" Type="http://schemas.openxmlformats.org/officeDocument/2006/relationships/drawing" Target="../drawings/drawing10.xml"/><Relationship Id="rId16" Type="http://schemas.openxmlformats.org/officeDocument/2006/relationships/ctrlProp" Target="../ctrlProps/ctrlProp19.xml"/><Relationship Id="rId1" Type="http://schemas.openxmlformats.org/officeDocument/2006/relationships/printerSettings" Target="../printerSettings/printerSettings1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F71F-5C8C-4984-8623-ECCF81AFD62B}">
  <sheetPr>
    <tabColor rgb="FFFF0000"/>
  </sheetPr>
  <dimension ref="A1:AH56"/>
  <sheetViews>
    <sheetView tabSelected="1" view="pageBreakPreview" zoomScale="115" zoomScaleNormal="100" zoomScaleSheetLayoutView="115" workbookViewId="0">
      <selection sqref="A1:AH2"/>
    </sheetView>
  </sheetViews>
  <sheetFormatPr defaultColWidth="2.77734375" defaultRowHeight="15" customHeight="1"/>
  <cols>
    <col min="1" max="16384" width="2.77734375" style="176"/>
  </cols>
  <sheetData>
    <row r="1" spans="1:34" ht="15" customHeight="1">
      <c r="A1" s="259" t="s">
        <v>337</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ht="15" customHeight="1">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row>
    <row r="4" spans="1:34" ht="15" customHeight="1">
      <c r="B4" s="177">
        <v>1</v>
      </c>
      <c r="C4" s="177" t="s">
        <v>338</v>
      </c>
      <c r="D4" s="177"/>
    </row>
    <row r="5" spans="1:34" ht="15" customHeight="1">
      <c r="B5" s="177"/>
      <c r="C5" s="177" t="s">
        <v>339</v>
      </c>
      <c r="D5" s="177"/>
    </row>
    <row r="6" spans="1:34" ht="15" customHeight="1">
      <c r="B6" s="177"/>
      <c r="C6" s="177"/>
      <c r="D6" s="177"/>
    </row>
    <row r="7" spans="1:34" ht="15" customHeight="1">
      <c r="B7" s="177">
        <v>2</v>
      </c>
      <c r="C7" s="177" t="s">
        <v>340</v>
      </c>
      <c r="D7" s="177"/>
    </row>
    <row r="8" spans="1:34" ht="15" customHeight="1">
      <c r="B8" s="177"/>
      <c r="C8" s="177" t="s">
        <v>341</v>
      </c>
      <c r="D8" s="177"/>
    </row>
    <row r="9" spans="1:34" ht="15" customHeight="1">
      <c r="B9" s="177"/>
      <c r="C9" s="177" t="s">
        <v>342</v>
      </c>
      <c r="D9" s="177"/>
    </row>
    <row r="34" spans="2:33" ht="15" customHeight="1">
      <c r="B34" s="177">
        <v>3</v>
      </c>
      <c r="C34" s="177" t="s">
        <v>343</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row>
    <row r="35" spans="2:33" ht="15" customHeight="1">
      <c r="B35" s="177"/>
      <c r="C35" s="177" t="s">
        <v>344</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row>
    <row r="36" spans="2:33" ht="15" customHeight="1">
      <c r="B36" s="177"/>
      <c r="C36" s="260" t="s">
        <v>345</v>
      </c>
      <c r="D36" s="261"/>
      <c r="E36" s="261"/>
      <c r="F36" s="261"/>
      <c r="G36" s="261"/>
      <c r="H36" s="261"/>
      <c r="I36" s="261"/>
      <c r="J36" s="261"/>
      <c r="K36" s="261"/>
      <c r="L36" s="261"/>
      <c r="M36" s="261"/>
      <c r="N36" s="261"/>
      <c r="O36" s="261"/>
      <c r="P36" s="261"/>
      <c r="Q36" s="262"/>
      <c r="R36" s="178"/>
      <c r="S36" s="179"/>
      <c r="T36" s="260" t="s">
        <v>346</v>
      </c>
      <c r="U36" s="261"/>
      <c r="V36" s="261"/>
      <c r="W36" s="261"/>
      <c r="X36" s="261"/>
      <c r="Y36" s="261"/>
      <c r="Z36" s="261"/>
      <c r="AA36" s="261"/>
      <c r="AB36" s="261"/>
      <c r="AC36" s="261"/>
      <c r="AD36" s="261"/>
      <c r="AE36" s="261"/>
      <c r="AF36" s="261"/>
      <c r="AG36" s="262"/>
    </row>
    <row r="37" spans="2:33" ht="15" customHeight="1">
      <c r="B37" s="177"/>
      <c r="C37" s="263" t="s">
        <v>347</v>
      </c>
      <c r="D37" s="265" t="s">
        <v>348</v>
      </c>
      <c r="E37" s="265"/>
      <c r="F37" s="265"/>
      <c r="G37" s="265"/>
      <c r="H37" s="265"/>
      <c r="I37" s="265"/>
      <c r="J37" s="265"/>
      <c r="K37" s="265"/>
      <c r="L37" s="265"/>
      <c r="M37" s="265"/>
      <c r="N37" s="265"/>
      <c r="O37" s="265"/>
      <c r="P37" s="265"/>
      <c r="Q37" s="266"/>
      <c r="R37" s="177"/>
      <c r="S37" s="177"/>
      <c r="T37" s="269" t="s">
        <v>377</v>
      </c>
      <c r="U37" s="270"/>
      <c r="V37" s="270"/>
      <c r="W37" s="270"/>
      <c r="X37" s="270"/>
      <c r="Y37" s="270"/>
      <c r="Z37" s="270"/>
      <c r="AA37" s="270"/>
      <c r="AB37" s="270"/>
      <c r="AC37" s="270"/>
      <c r="AD37" s="270"/>
      <c r="AE37" s="270"/>
      <c r="AF37" s="270"/>
      <c r="AG37" s="271"/>
    </row>
    <row r="38" spans="2:33" ht="15" customHeight="1">
      <c r="B38" s="177"/>
      <c r="C38" s="264"/>
      <c r="D38" s="267"/>
      <c r="E38" s="267"/>
      <c r="F38" s="267"/>
      <c r="G38" s="267"/>
      <c r="H38" s="267"/>
      <c r="I38" s="267"/>
      <c r="J38" s="267"/>
      <c r="K38" s="267"/>
      <c r="L38" s="267"/>
      <c r="M38" s="267"/>
      <c r="N38" s="267"/>
      <c r="O38" s="267"/>
      <c r="P38" s="267"/>
      <c r="Q38" s="268"/>
      <c r="R38" s="177"/>
      <c r="S38" s="177"/>
      <c r="T38" s="272"/>
      <c r="U38" s="273"/>
      <c r="V38" s="273"/>
      <c r="W38" s="273"/>
      <c r="X38" s="273"/>
      <c r="Y38" s="273"/>
      <c r="Z38" s="273"/>
      <c r="AA38" s="273"/>
      <c r="AB38" s="273"/>
      <c r="AC38" s="273"/>
      <c r="AD38" s="273"/>
      <c r="AE38" s="273"/>
      <c r="AF38" s="273"/>
      <c r="AG38" s="274"/>
    </row>
    <row r="39" spans="2:33" ht="15" customHeight="1">
      <c r="B39" s="177"/>
      <c r="C39" s="264" t="s">
        <v>347</v>
      </c>
      <c r="D39" s="267" t="s">
        <v>349</v>
      </c>
      <c r="E39" s="267"/>
      <c r="F39" s="267"/>
      <c r="G39" s="267"/>
      <c r="H39" s="267"/>
      <c r="I39" s="267"/>
      <c r="J39" s="267"/>
      <c r="K39" s="267"/>
      <c r="L39" s="267"/>
      <c r="M39" s="267"/>
      <c r="N39" s="267"/>
      <c r="O39" s="267"/>
      <c r="P39" s="267"/>
      <c r="Q39" s="268"/>
      <c r="R39" s="177"/>
      <c r="S39" s="177"/>
      <c r="T39" s="275" t="s">
        <v>378</v>
      </c>
      <c r="U39" s="267"/>
      <c r="V39" s="267"/>
      <c r="W39" s="267"/>
      <c r="X39" s="267"/>
      <c r="Y39" s="267"/>
      <c r="Z39" s="267"/>
      <c r="AA39" s="267"/>
      <c r="AB39" s="267"/>
      <c r="AC39" s="267"/>
      <c r="AD39" s="267"/>
      <c r="AE39" s="267"/>
      <c r="AF39" s="267"/>
      <c r="AG39" s="268"/>
    </row>
    <row r="40" spans="2:33" ht="15" customHeight="1">
      <c r="B40" s="177"/>
      <c r="C40" s="264"/>
      <c r="D40" s="267"/>
      <c r="E40" s="267"/>
      <c r="F40" s="267"/>
      <c r="G40" s="267"/>
      <c r="H40" s="267"/>
      <c r="I40" s="267"/>
      <c r="J40" s="267"/>
      <c r="K40" s="267"/>
      <c r="L40" s="267"/>
      <c r="M40" s="267"/>
      <c r="N40" s="267"/>
      <c r="O40" s="267"/>
      <c r="P40" s="267"/>
      <c r="Q40" s="268"/>
      <c r="R40" s="177"/>
      <c r="S40" s="177"/>
      <c r="T40" s="275"/>
      <c r="U40" s="267"/>
      <c r="V40" s="267"/>
      <c r="W40" s="267"/>
      <c r="X40" s="267"/>
      <c r="Y40" s="267"/>
      <c r="Z40" s="267"/>
      <c r="AA40" s="267"/>
      <c r="AB40" s="267"/>
      <c r="AC40" s="267"/>
      <c r="AD40" s="267"/>
      <c r="AE40" s="267"/>
      <c r="AF40" s="267"/>
      <c r="AG40" s="268"/>
    </row>
    <row r="41" spans="2:33" ht="15" customHeight="1">
      <c r="B41" s="177"/>
      <c r="C41" s="264" t="s">
        <v>347</v>
      </c>
      <c r="D41" s="267" t="s">
        <v>350</v>
      </c>
      <c r="E41" s="267"/>
      <c r="F41" s="267"/>
      <c r="G41" s="267"/>
      <c r="H41" s="267"/>
      <c r="I41" s="267"/>
      <c r="J41" s="267"/>
      <c r="K41" s="267"/>
      <c r="L41" s="267"/>
      <c r="M41" s="267"/>
      <c r="N41" s="267"/>
      <c r="O41" s="267"/>
      <c r="P41" s="267"/>
      <c r="Q41" s="268"/>
      <c r="R41" s="177"/>
      <c r="S41" s="177"/>
      <c r="T41" s="275" t="s">
        <v>379</v>
      </c>
      <c r="U41" s="267"/>
      <c r="V41" s="267"/>
      <c r="W41" s="267"/>
      <c r="X41" s="267"/>
      <c r="Y41" s="267"/>
      <c r="Z41" s="267"/>
      <c r="AA41" s="267"/>
      <c r="AB41" s="267"/>
      <c r="AC41" s="267"/>
      <c r="AD41" s="267"/>
      <c r="AE41" s="267"/>
      <c r="AF41" s="267"/>
      <c r="AG41" s="268"/>
    </row>
    <row r="42" spans="2:33" ht="15" customHeight="1">
      <c r="B42" s="177"/>
      <c r="C42" s="264"/>
      <c r="D42" s="267"/>
      <c r="E42" s="267"/>
      <c r="F42" s="267"/>
      <c r="G42" s="267"/>
      <c r="H42" s="267"/>
      <c r="I42" s="267"/>
      <c r="J42" s="267"/>
      <c r="K42" s="267"/>
      <c r="L42" s="267"/>
      <c r="M42" s="267"/>
      <c r="N42" s="267"/>
      <c r="O42" s="267"/>
      <c r="P42" s="267"/>
      <c r="Q42" s="268"/>
      <c r="R42" s="177"/>
      <c r="S42" s="177"/>
      <c r="T42" s="275"/>
      <c r="U42" s="267"/>
      <c r="V42" s="267"/>
      <c r="W42" s="267"/>
      <c r="X42" s="267"/>
      <c r="Y42" s="267"/>
      <c r="Z42" s="267"/>
      <c r="AA42" s="267"/>
      <c r="AB42" s="267"/>
      <c r="AC42" s="267"/>
      <c r="AD42" s="267"/>
      <c r="AE42" s="267"/>
      <c r="AF42" s="267"/>
      <c r="AG42" s="268"/>
    </row>
    <row r="43" spans="2:33" ht="15" customHeight="1">
      <c r="B43" s="177"/>
      <c r="C43" s="264" t="s">
        <v>347</v>
      </c>
      <c r="D43" s="267" t="s">
        <v>351</v>
      </c>
      <c r="E43" s="267"/>
      <c r="F43" s="267"/>
      <c r="G43" s="267"/>
      <c r="H43" s="267"/>
      <c r="I43" s="267"/>
      <c r="J43" s="267"/>
      <c r="K43" s="267"/>
      <c r="L43" s="267"/>
      <c r="M43" s="267"/>
      <c r="N43" s="267"/>
      <c r="O43" s="267"/>
      <c r="P43" s="267"/>
      <c r="Q43" s="268"/>
      <c r="R43" s="177"/>
      <c r="S43" s="177"/>
      <c r="T43" s="275" t="s">
        <v>380</v>
      </c>
      <c r="U43" s="267"/>
      <c r="V43" s="267"/>
      <c r="W43" s="267"/>
      <c r="X43" s="267"/>
      <c r="Y43" s="267"/>
      <c r="Z43" s="267"/>
      <c r="AA43" s="267"/>
      <c r="AB43" s="267"/>
      <c r="AC43" s="267"/>
      <c r="AD43" s="267"/>
      <c r="AE43" s="267"/>
      <c r="AF43" s="267"/>
      <c r="AG43" s="268"/>
    </row>
    <row r="44" spans="2:33" ht="15" customHeight="1">
      <c r="B44" s="177"/>
      <c r="C44" s="264"/>
      <c r="D44" s="267"/>
      <c r="E44" s="267"/>
      <c r="F44" s="267"/>
      <c r="G44" s="267"/>
      <c r="H44" s="267"/>
      <c r="I44" s="267"/>
      <c r="J44" s="267"/>
      <c r="K44" s="267"/>
      <c r="L44" s="267"/>
      <c r="M44" s="267"/>
      <c r="N44" s="267"/>
      <c r="O44" s="267"/>
      <c r="P44" s="267"/>
      <c r="Q44" s="268"/>
      <c r="R44" s="177"/>
      <c r="S44" s="177"/>
      <c r="T44" s="275"/>
      <c r="U44" s="267"/>
      <c r="V44" s="267"/>
      <c r="W44" s="267"/>
      <c r="X44" s="267"/>
      <c r="Y44" s="267"/>
      <c r="Z44" s="267"/>
      <c r="AA44" s="267"/>
      <c r="AB44" s="267"/>
      <c r="AC44" s="267"/>
      <c r="AD44" s="267"/>
      <c r="AE44" s="267"/>
      <c r="AF44" s="267"/>
      <c r="AG44" s="268"/>
    </row>
    <row r="45" spans="2:33" ht="15" customHeight="1">
      <c r="B45" s="177"/>
      <c r="C45" s="264" t="s">
        <v>347</v>
      </c>
      <c r="D45" s="267" t="s">
        <v>352</v>
      </c>
      <c r="E45" s="267"/>
      <c r="F45" s="267"/>
      <c r="G45" s="267"/>
      <c r="H45" s="267"/>
      <c r="I45" s="267"/>
      <c r="J45" s="267"/>
      <c r="K45" s="267"/>
      <c r="L45" s="267"/>
      <c r="M45" s="267"/>
      <c r="N45" s="267"/>
      <c r="O45" s="267"/>
      <c r="P45" s="267"/>
      <c r="Q45" s="268"/>
      <c r="R45" s="177"/>
      <c r="S45" s="177"/>
      <c r="T45" s="275" t="s">
        <v>381</v>
      </c>
      <c r="U45" s="267"/>
      <c r="V45" s="267"/>
      <c r="W45" s="267"/>
      <c r="X45" s="267"/>
      <c r="Y45" s="267"/>
      <c r="Z45" s="267"/>
      <c r="AA45" s="267"/>
      <c r="AB45" s="267"/>
      <c r="AC45" s="267"/>
      <c r="AD45" s="267"/>
      <c r="AE45" s="267"/>
      <c r="AF45" s="267"/>
      <c r="AG45" s="268"/>
    </row>
    <row r="46" spans="2:33" ht="15" customHeight="1">
      <c r="B46" s="177"/>
      <c r="C46" s="264"/>
      <c r="D46" s="267"/>
      <c r="E46" s="267"/>
      <c r="F46" s="267"/>
      <c r="G46" s="267"/>
      <c r="H46" s="267"/>
      <c r="I46" s="267"/>
      <c r="J46" s="267"/>
      <c r="K46" s="267"/>
      <c r="L46" s="267"/>
      <c r="M46" s="267"/>
      <c r="N46" s="267"/>
      <c r="O46" s="267"/>
      <c r="P46" s="267"/>
      <c r="Q46" s="268"/>
      <c r="R46" s="177"/>
      <c r="S46" s="177"/>
      <c r="T46" s="275"/>
      <c r="U46" s="267"/>
      <c r="V46" s="267"/>
      <c r="W46" s="267"/>
      <c r="X46" s="267"/>
      <c r="Y46" s="267"/>
      <c r="Z46" s="267"/>
      <c r="AA46" s="267"/>
      <c r="AB46" s="267"/>
      <c r="AC46" s="267"/>
      <c r="AD46" s="267"/>
      <c r="AE46" s="267"/>
      <c r="AF46" s="267"/>
      <c r="AG46" s="268"/>
    </row>
    <row r="47" spans="2:33" ht="15" customHeight="1">
      <c r="B47" s="177"/>
      <c r="C47" s="264" t="s">
        <v>347</v>
      </c>
      <c r="D47" s="267" t="s">
        <v>353</v>
      </c>
      <c r="E47" s="267"/>
      <c r="F47" s="267"/>
      <c r="G47" s="267"/>
      <c r="H47" s="267"/>
      <c r="I47" s="267"/>
      <c r="J47" s="267"/>
      <c r="K47" s="267"/>
      <c r="L47" s="267"/>
      <c r="M47" s="267"/>
      <c r="N47" s="267"/>
      <c r="O47" s="267"/>
      <c r="P47" s="267"/>
      <c r="Q47" s="268"/>
      <c r="R47" s="177"/>
      <c r="S47" s="177"/>
      <c r="T47" s="275" t="s">
        <v>382</v>
      </c>
      <c r="U47" s="267"/>
      <c r="V47" s="267"/>
      <c r="W47" s="267"/>
      <c r="X47" s="267"/>
      <c r="Y47" s="267"/>
      <c r="Z47" s="267"/>
      <c r="AA47" s="267"/>
      <c r="AB47" s="267"/>
      <c r="AC47" s="267"/>
      <c r="AD47" s="267"/>
      <c r="AE47" s="267"/>
      <c r="AF47" s="267"/>
      <c r="AG47" s="268"/>
    </row>
    <row r="48" spans="2:33" ht="15" customHeight="1">
      <c r="B48" s="177"/>
      <c r="C48" s="264"/>
      <c r="D48" s="267"/>
      <c r="E48" s="267"/>
      <c r="F48" s="267"/>
      <c r="G48" s="267"/>
      <c r="H48" s="267"/>
      <c r="I48" s="267"/>
      <c r="J48" s="267"/>
      <c r="K48" s="267"/>
      <c r="L48" s="267"/>
      <c r="M48" s="267"/>
      <c r="N48" s="267"/>
      <c r="O48" s="267"/>
      <c r="P48" s="267"/>
      <c r="Q48" s="268"/>
      <c r="R48" s="177"/>
      <c r="S48" s="177"/>
      <c r="T48" s="275"/>
      <c r="U48" s="267"/>
      <c r="V48" s="267"/>
      <c r="W48" s="267"/>
      <c r="X48" s="267"/>
      <c r="Y48" s="267"/>
      <c r="Z48" s="267"/>
      <c r="AA48" s="267"/>
      <c r="AB48" s="267"/>
      <c r="AC48" s="267"/>
      <c r="AD48" s="267"/>
      <c r="AE48" s="267"/>
      <c r="AF48" s="267"/>
      <c r="AG48" s="268"/>
    </row>
    <row r="49" spans="2:33" ht="15" customHeight="1">
      <c r="B49" s="177"/>
      <c r="C49" s="264" t="s">
        <v>347</v>
      </c>
      <c r="D49" s="267" t="s">
        <v>354</v>
      </c>
      <c r="E49" s="267"/>
      <c r="F49" s="267"/>
      <c r="G49" s="267"/>
      <c r="H49" s="267"/>
      <c r="I49" s="267"/>
      <c r="J49" s="267"/>
      <c r="K49" s="267"/>
      <c r="L49" s="267"/>
      <c r="M49" s="267"/>
      <c r="N49" s="267"/>
      <c r="O49" s="267"/>
      <c r="P49" s="267"/>
      <c r="Q49" s="268"/>
      <c r="R49" s="177"/>
      <c r="S49" s="177"/>
      <c r="T49" s="275" t="s">
        <v>383</v>
      </c>
      <c r="U49" s="267"/>
      <c r="V49" s="267"/>
      <c r="W49" s="267"/>
      <c r="X49" s="267"/>
      <c r="Y49" s="267"/>
      <c r="Z49" s="267"/>
      <c r="AA49" s="267"/>
      <c r="AB49" s="267"/>
      <c r="AC49" s="267"/>
      <c r="AD49" s="267"/>
      <c r="AE49" s="267"/>
      <c r="AF49" s="267"/>
      <c r="AG49" s="268"/>
    </row>
    <row r="50" spans="2:33" ht="15" customHeight="1">
      <c r="B50" s="177"/>
      <c r="C50" s="264"/>
      <c r="D50" s="267"/>
      <c r="E50" s="267"/>
      <c r="F50" s="267"/>
      <c r="G50" s="267"/>
      <c r="H50" s="267"/>
      <c r="I50" s="267"/>
      <c r="J50" s="267"/>
      <c r="K50" s="267"/>
      <c r="L50" s="267"/>
      <c r="M50" s="267"/>
      <c r="N50" s="267"/>
      <c r="O50" s="267"/>
      <c r="P50" s="267"/>
      <c r="Q50" s="268"/>
      <c r="R50" s="177"/>
      <c r="S50" s="177"/>
      <c r="T50" s="275"/>
      <c r="U50" s="267"/>
      <c r="V50" s="267"/>
      <c r="W50" s="267"/>
      <c r="X50" s="267"/>
      <c r="Y50" s="267"/>
      <c r="Z50" s="267"/>
      <c r="AA50" s="267"/>
      <c r="AB50" s="267"/>
      <c r="AC50" s="267"/>
      <c r="AD50" s="267"/>
      <c r="AE50" s="267"/>
      <c r="AF50" s="267"/>
      <c r="AG50" s="268"/>
    </row>
    <row r="51" spans="2:33" ht="15" customHeight="1">
      <c r="B51" s="177"/>
      <c r="C51" s="264" t="s">
        <v>347</v>
      </c>
      <c r="D51" s="277" t="s">
        <v>355</v>
      </c>
      <c r="E51" s="277"/>
      <c r="F51" s="277"/>
      <c r="G51" s="277"/>
      <c r="H51" s="277"/>
      <c r="I51" s="277"/>
      <c r="J51" s="277"/>
      <c r="K51" s="277"/>
      <c r="L51" s="277"/>
      <c r="M51" s="277"/>
      <c r="N51" s="277"/>
      <c r="O51" s="277"/>
      <c r="P51" s="277"/>
      <c r="Q51" s="278"/>
      <c r="R51" s="177"/>
      <c r="S51" s="177"/>
      <c r="T51" s="275" t="s">
        <v>374</v>
      </c>
      <c r="U51" s="267"/>
      <c r="V51" s="267"/>
      <c r="W51" s="267"/>
      <c r="X51" s="267"/>
      <c r="Y51" s="267"/>
      <c r="Z51" s="267"/>
      <c r="AA51" s="267"/>
      <c r="AB51" s="267"/>
      <c r="AC51" s="267"/>
      <c r="AD51" s="267"/>
      <c r="AE51" s="267"/>
      <c r="AF51" s="267"/>
      <c r="AG51" s="268"/>
    </row>
    <row r="52" spans="2:33" ht="15" customHeight="1">
      <c r="B52" s="177"/>
      <c r="C52" s="276"/>
      <c r="D52" s="279"/>
      <c r="E52" s="279"/>
      <c r="F52" s="279"/>
      <c r="G52" s="279"/>
      <c r="H52" s="279"/>
      <c r="I52" s="279"/>
      <c r="J52" s="279"/>
      <c r="K52" s="279"/>
      <c r="L52" s="279"/>
      <c r="M52" s="279"/>
      <c r="N52" s="279"/>
      <c r="O52" s="279"/>
      <c r="P52" s="279"/>
      <c r="Q52" s="280"/>
      <c r="R52" s="177"/>
      <c r="S52" s="177"/>
      <c r="T52" s="281"/>
      <c r="U52" s="282"/>
      <c r="V52" s="282"/>
      <c r="W52" s="282"/>
      <c r="X52" s="282"/>
      <c r="Y52" s="282"/>
      <c r="Z52" s="282"/>
      <c r="AA52" s="282"/>
      <c r="AB52" s="282"/>
      <c r="AC52" s="282"/>
      <c r="AD52" s="282"/>
      <c r="AE52" s="282"/>
      <c r="AF52" s="282"/>
      <c r="AG52" s="283"/>
    </row>
    <row r="54" spans="2:33" ht="15" customHeight="1">
      <c r="C54" s="284" t="s">
        <v>413</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6"/>
    </row>
    <row r="55" spans="2:33" ht="15" customHeight="1">
      <c r="C55" s="287"/>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9"/>
    </row>
    <row r="56" spans="2:33" ht="15" customHeight="1">
      <c r="C56" s="290"/>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2"/>
    </row>
  </sheetData>
  <mergeCells count="28">
    <mergeCell ref="C51:C52"/>
    <mergeCell ref="D51:Q52"/>
    <mergeCell ref="T51:AG52"/>
    <mergeCell ref="C54:AG56"/>
    <mergeCell ref="C47:C48"/>
    <mergeCell ref="D47:Q48"/>
    <mergeCell ref="T47:AG48"/>
    <mergeCell ref="C49:C50"/>
    <mergeCell ref="D49:Q50"/>
    <mergeCell ref="T49:AG50"/>
    <mergeCell ref="C43:C44"/>
    <mergeCell ref="D43:Q44"/>
    <mergeCell ref="T43:AG44"/>
    <mergeCell ref="C45:C46"/>
    <mergeCell ref="D45:Q46"/>
    <mergeCell ref="T45:AG46"/>
    <mergeCell ref="C39:C40"/>
    <mergeCell ref="D39:Q40"/>
    <mergeCell ref="T39:AG40"/>
    <mergeCell ref="C41:C42"/>
    <mergeCell ref="D41:Q42"/>
    <mergeCell ref="T41:AG42"/>
    <mergeCell ref="A1:AH2"/>
    <mergeCell ref="C36:Q36"/>
    <mergeCell ref="T36:AG36"/>
    <mergeCell ref="C37:C38"/>
    <mergeCell ref="D37:Q38"/>
    <mergeCell ref="T37:AG38"/>
  </mergeCells>
  <phoneticPr fontId="1"/>
  <pageMargins left="0.51181102362204722" right="0.51181102362204722" top="0.35433070866141736" bottom="0.35433070866141736"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X30"/>
  <sheetViews>
    <sheetView showGridLines="0" view="pageBreakPreview" zoomScale="84" zoomScaleNormal="100" zoomScaleSheetLayoutView="84" workbookViewId="0"/>
  </sheetViews>
  <sheetFormatPr defaultRowHeight="13.2"/>
  <cols>
    <col min="1" max="1" width="4.44140625" style="23" customWidth="1"/>
    <col min="2" max="2" width="32.44140625" style="23" customWidth="1"/>
    <col min="3" max="3" width="27.33203125" style="23" customWidth="1"/>
    <col min="4" max="4" width="4.6640625" style="23" customWidth="1"/>
    <col min="5" max="5" width="24.77734375" style="23" customWidth="1"/>
    <col min="6" max="6" width="1.21875" customWidth="1"/>
  </cols>
  <sheetData>
    <row r="1" spans="1:5" ht="19.5" customHeight="1">
      <c r="A1" s="23" t="s">
        <v>60</v>
      </c>
    </row>
    <row r="2" spans="1:5" ht="19.5" customHeight="1"/>
    <row r="3" spans="1:5" ht="19.5" customHeight="1"/>
    <row r="4" spans="1:5" ht="37.5" customHeight="1">
      <c r="A4" s="762" t="s">
        <v>281</v>
      </c>
      <c r="B4" s="721"/>
      <c r="C4" s="721"/>
      <c r="D4" s="721"/>
      <c r="E4" s="721"/>
    </row>
    <row r="5" spans="1:5" ht="19.5" customHeight="1"/>
    <row r="6" spans="1:5" ht="26.25" customHeight="1">
      <c r="A6" s="57" t="s">
        <v>4</v>
      </c>
    </row>
    <row r="7" spans="1:5" ht="30" customHeight="1">
      <c r="B7" s="58" t="s">
        <v>12</v>
      </c>
      <c r="C7" s="763" t="s">
        <v>13</v>
      </c>
      <c r="D7" s="764"/>
      <c r="E7" s="59" t="s">
        <v>14</v>
      </c>
    </row>
    <row r="8" spans="1:5" ht="30" customHeight="1">
      <c r="B8" s="60" t="s">
        <v>6</v>
      </c>
      <c r="C8" s="75">
        <f>③所要額調書!P12</f>
        <v>0</v>
      </c>
      <c r="D8" s="61" t="s">
        <v>11</v>
      </c>
      <c r="E8" s="62"/>
    </row>
    <row r="9" spans="1:5" ht="30" customHeight="1" thickBot="1">
      <c r="B9" s="63" t="s">
        <v>7</v>
      </c>
      <c r="C9" s="76">
        <f>C10-C8</f>
        <v>0</v>
      </c>
      <c r="D9" s="61" t="s">
        <v>11</v>
      </c>
      <c r="E9" s="62"/>
    </row>
    <row r="10" spans="1:5" ht="30" customHeight="1" thickTop="1">
      <c r="B10" s="64" t="s">
        <v>8</v>
      </c>
      <c r="C10" s="233"/>
      <c r="D10" s="128" t="s">
        <v>11</v>
      </c>
      <c r="E10" s="65" t="s">
        <v>100</v>
      </c>
    </row>
    <row r="11" spans="1:5" ht="39" customHeight="1">
      <c r="C11" s="127"/>
      <c r="D11" s="127"/>
    </row>
    <row r="12" spans="1:5" ht="24.75" customHeight="1">
      <c r="A12" s="57" t="s">
        <v>5</v>
      </c>
      <c r="C12" s="127"/>
      <c r="D12" s="127"/>
    </row>
    <row r="13" spans="1:5" ht="26.25" customHeight="1">
      <c r="B13" s="58" t="s">
        <v>12</v>
      </c>
      <c r="C13" s="765" t="s">
        <v>13</v>
      </c>
      <c r="D13" s="766"/>
      <c r="E13" s="59" t="s">
        <v>14</v>
      </c>
    </row>
    <row r="14" spans="1:5" ht="26.25" customHeight="1">
      <c r="B14" s="63" t="s">
        <v>9</v>
      </c>
      <c r="C14" s="234"/>
      <c r="D14" s="129" t="s">
        <v>11</v>
      </c>
      <c r="E14" s="62"/>
    </row>
    <row r="15" spans="1:5" ht="26.25" customHeight="1">
      <c r="B15" s="66" t="s">
        <v>10</v>
      </c>
      <c r="C15" s="235"/>
      <c r="D15" s="130" t="s">
        <v>11</v>
      </c>
      <c r="E15" s="67"/>
    </row>
    <row r="16" spans="1:5" ht="26.25" customHeight="1" thickBot="1">
      <c r="B16" s="66" t="s">
        <v>276</v>
      </c>
      <c r="C16" s="235"/>
      <c r="D16" s="130" t="s">
        <v>11</v>
      </c>
      <c r="E16" s="67"/>
    </row>
    <row r="17" spans="2:50" ht="27" customHeight="1" thickTop="1">
      <c r="B17" s="68" t="s">
        <v>8</v>
      </c>
      <c r="C17" s="131">
        <f>SUM(C14:C16)</f>
        <v>0</v>
      </c>
      <c r="D17" s="128" t="s">
        <v>11</v>
      </c>
      <c r="E17" s="65" t="s">
        <v>101</v>
      </c>
    </row>
    <row r="18" spans="2:50" ht="27" customHeight="1"/>
    <row r="19" spans="2:50" ht="19.5" customHeight="1">
      <c r="B19" s="767" t="s">
        <v>102</v>
      </c>
      <c r="C19" s="767"/>
    </row>
    <row r="20" spans="2:50" ht="32.25" customHeight="1">
      <c r="C20" s="769" t="s">
        <v>113</v>
      </c>
      <c r="D20" s="769"/>
      <c r="E20" s="769"/>
    </row>
    <row r="21" spans="2:50" ht="41.25" customHeight="1">
      <c r="C21" s="768" t="str">
        <f>IF('①交付申請書（様式第１号）'!E10="","",'①交付申請書（様式第１号）'!E10)</f>
        <v/>
      </c>
      <c r="D21" s="768"/>
      <c r="E21" s="768"/>
    </row>
    <row r="22" spans="2:50" ht="19.5" customHeight="1"/>
    <row r="23" spans="2:50" ht="19.5" customHeight="1"/>
    <row r="24" spans="2:50" ht="19.5" customHeight="1"/>
    <row r="25" spans="2:50" ht="19.5" customHeight="1"/>
    <row r="26" spans="2:50" ht="19.5" customHeight="1"/>
    <row r="27" spans="2:50" ht="19.5" customHeight="1"/>
    <row r="28" spans="2:50" ht="19.5" customHeight="1"/>
    <row r="29" spans="2:50" ht="19.5" customHeight="1">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row>
    <row r="30" spans="2:50" ht="19.5" customHeight="1"/>
  </sheetData>
  <sheetProtection formatCells="0" formatColumns="0" formatRows="0"/>
  <mergeCells count="6">
    <mergeCell ref="A4:E4"/>
    <mergeCell ref="C7:D7"/>
    <mergeCell ref="C13:D13"/>
    <mergeCell ref="B19:C19"/>
    <mergeCell ref="C21:E21"/>
    <mergeCell ref="C20:E20"/>
  </mergeCells>
  <phoneticPr fontId="1"/>
  <pageMargins left="1.1023622047244095" right="0.70866141732283472" top="0.74803149606299213" bottom="0.74803149606299213" header="0.31496062992125984" footer="0.31496062992125984"/>
  <pageSetup paperSize="9" scale="7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BA2B-E576-451C-ADB4-B35A1E39DC2A}">
  <sheetPr>
    <tabColor theme="5" tint="0.59999389629810485"/>
    <pageSetUpPr fitToPage="1"/>
  </sheetPr>
  <dimension ref="A1:AY36"/>
  <sheetViews>
    <sheetView showGridLines="0" view="pageBreakPreview" zoomScaleNormal="100" zoomScaleSheetLayoutView="100" workbookViewId="0">
      <selection sqref="A1:H1"/>
    </sheetView>
  </sheetViews>
  <sheetFormatPr defaultColWidth="9" defaultRowHeight="13.2"/>
  <cols>
    <col min="1" max="1" width="4.88671875" style="251" customWidth="1"/>
    <col min="2" max="2" width="31.44140625" style="251" customWidth="1"/>
    <col min="3" max="3" width="35.77734375" style="251" customWidth="1"/>
    <col min="4" max="4" width="7.6640625" style="251" customWidth="1"/>
    <col min="5" max="5" width="3.21875" style="248" customWidth="1"/>
    <col min="6" max="6" width="5.109375" style="248" bestFit="1" customWidth="1"/>
    <col min="7" max="7" width="3.21875" style="248" customWidth="1"/>
    <col min="8" max="8" width="6.77734375" style="248" bestFit="1" customWidth="1"/>
    <col min="9" max="9" width="1.21875" style="242" customWidth="1"/>
    <col min="10" max="16384" width="9" style="242"/>
  </cols>
  <sheetData>
    <row r="1" spans="1:10">
      <c r="A1" s="781" t="s">
        <v>163</v>
      </c>
      <c r="B1" s="781"/>
      <c r="C1" s="781"/>
      <c r="D1" s="781"/>
      <c r="E1" s="781"/>
      <c r="F1" s="781"/>
      <c r="G1" s="781"/>
      <c r="H1" s="781"/>
    </row>
    <row r="2" spans="1:10" ht="26.25" customHeight="1">
      <c r="A2" s="782" t="s">
        <v>164</v>
      </c>
      <c r="B2" s="782"/>
      <c r="C2" s="782"/>
      <c r="D2" s="782"/>
      <c r="E2" s="782"/>
      <c r="F2" s="782"/>
      <c r="G2" s="782"/>
      <c r="H2" s="782"/>
    </row>
    <row r="3" spans="1:10" s="246" customFormat="1" ht="14.4">
      <c r="A3" s="243" t="s">
        <v>165</v>
      </c>
      <c r="B3" s="244"/>
      <c r="C3" s="244"/>
      <c r="D3" s="244"/>
      <c r="E3" s="245"/>
      <c r="F3" s="245"/>
      <c r="G3" s="245"/>
      <c r="H3" s="245"/>
    </row>
    <row r="4" spans="1:10" s="246" customFormat="1" ht="9" customHeight="1">
      <c r="A4" s="243"/>
      <c r="B4" s="244"/>
      <c r="C4" s="244"/>
      <c r="D4" s="244"/>
      <c r="E4" s="245"/>
      <c r="F4" s="245"/>
      <c r="G4" s="245"/>
      <c r="H4" s="245"/>
    </row>
    <row r="5" spans="1:10" s="246" customFormat="1" ht="68.25" customHeight="1">
      <c r="A5" s="783" t="s">
        <v>269</v>
      </c>
      <c r="B5" s="783"/>
      <c r="C5" s="783"/>
      <c r="D5" s="783"/>
      <c r="E5" s="783"/>
      <c r="F5" s="783"/>
      <c r="G5" s="783"/>
      <c r="H5" s="783"/>
      <c r="J5" s="247"/>
    </row>
    <row r="6" spans="1:10" s="246" customFormat="1" ht="14.4">
      <c r="A6" s="784" t="s">
        <v>166</v>
      </c>
      <c r="B6" s="784"/>
      <c r="C6" s="784"/>
      <c r="D6" s="784"/>
      <c r="E6" s="784"/>
      <c r="F6" s="784"/>
      <c r="G6" s="784"/>
      <c r="H6" s="784"/>
    </row>
    <row r="7" spans="1:10" s="246" customFormat="1" ht="12" customHeight="1">
      <c r="A7" s="244"/>
      <c r="B7" s="244"/>
      <c r="C7" s="244"/>
      <c r="D7" s="244"/>
      <c r="E7" s="245"/>
      <c r="F7" s="245"/>
      <c r="G7" s="245"/>
      <c r="H7" s="245"/>
    </row>
    <row r="8" spans="1:10" s="246" customFormat="1" ht="14.4">
      <c r="A8" s="785" t="s">
        <v>167</v>
      </c>
      <c r="B8" s="785"/>
      <c r="C8" s="785"/>
      <c r="D8" s="785"/>
      <c r="E8" s="785"/>
      <c r="F8" s="245"/>
      <c r="G8" s="245"/>
      <c r="H8" s="245"/>
    </row>
    <row r="9" spans="1:10">
      <c r="A9" s="780"/>
      <c r="B9" s="780"/>
      <c r="C9" s="780"/>
      <c r="D9" s="780"/>
      <c r="E9" s="780"/>
    </row>
    <row r="10" spans="1:10" ht="62.4" customHeight="1">
      <c r="A10" s="249">
        <v>1</v>
      </c>
      <c r="B10" s="774" t="s">
        <v>409</v>
      </c>
      <c r="C10" s="775"/>
      <c r="D10" s="776"/>
      <c r="E10" s="199"/>
      <c r="F10" s="132" t="s">
        <v>168</v>
      </c>
      <c r="G10" s="200"/>
      <c r="H10" s="250" t="s">
        <v>169</v>
      </c>
    </row>
    <row r="11" spans="1:10" ht="39" customHeight="1">
      <c r="A11" s="249">
        <v>2</v>
      </c>
      <c r="B11" s="774" t="s">
        <v>410</v>
      </c>
      <c r="C11" s="775"/>
      <c r="D11" s="776"/>
      <c r="E11" s="199"/>
      <c r="F11" s="132" t="s">
        <v>168</v>
      </c>
      <c r="G11" s="200"/>
      <c r="H11" s="250" t="s">
        <v>169</v>
      </c>
    </row>
    <row r="12" spans="1:10" ht="39" customHeight="1">
      <c r="A12" s="249">
        <v>3</v>
      </c>
      <c r="B12" s="774" t="s">
        <v>411</v>
      </c>
      <c r="C12" s="775"/>
      <c r="D12" s="776"/>
      <c r="E12" s="199"/>
      <c r="F12" s="132" t="s">
        <v>168</v>
      </c>
      <c r="G12" s="200"/>
      <c r="H12" s="250" t="s">
        <v>169</v>
      </c>
    </row>
    <row r="13" spans="1:10" ht="28.2" customHeight="1">
      <c r="A13" s="249">
        <v>4</v>
      </c>
      <c r="B13" s="774" t="s">
        <v>170</v>
      </c>
      <c r="C13" s="775"/>
      <c r="D13" s="776"/>
      <c r="E13" s="199"/>
      <c r="F13" s="132" t="s">
        <v>168</v>
      </c>
      <c r="G13" s="200"/>
      <c r="H13" s="250" t="s">
        <v>169</v>
      </c>
    </row>
    <row r="14" spans="1:10" ht="28.2" customHeight="1">
      <c r="A14" s="249">
        <v>5</v>
      </c>
      <c r="B14" s="774" t="s">
        <v>412</v>
      </c>
      <c r="C14" s="775"/>
      <c r="D14" s="776"/>
      <c r="E14" s="199"/>
      <c r="F14" s="132" t="s">
        <v>168</v>
      </c>
      <c r="G14" s="200"/>
      <c r="H14" s="250" t="s">
        <v>169</v>
      </c>
    </row>
    <row r="15" spans="1:10" ht="178.2" customHeight="1">
      <c r="A15" s="249">
        <v>6</v>
      </c>
      <c r="B15" s="774" t="s">
        <v>171</v>
      </c>
      <c r="C15" s="775"/>
      <c r="D15" s="776"/>
      <c r="E15" s="199"/>
      <c r="F15" s="132" t="s">
        <v>168</v>
      </c>
      <c r="G15" s="200"/>
      <c r="H15" s="250" t="s">
        <v>169</v>
      </c>
    </row>
    <row r="16" spans="1:10" ht="48" customHeight="1">
      <c r="A16" s="249">
        <v>7</v>
      </c>
      <c r="B16" s="777" t="s">
        <v>172</v>
      </c>
      <c r="C16" s="778"/>
      <c r="D16" s="779"/>
      <c r="E16" s="199"/>
      <c r="F16" s="132" t="s">
        <v>168</v>
      </c>
      <c r="G16" s="200"/>
      <c r="H16" s="250" t="s">
        <v>169</v>
      </c>
    </row>
    <row r="17" spans="1:51" ht="62.4" customHeight="1">
      <c r="A17" s="249">
        <v>8</v>
      </c>
      <c r="B17" s="777" t="s">
        <v>173</v>
      </c>
      <c r="C17" s="778"/>
      <c r="D17" s="779"/>
      <c r="E17" s="199"/>
      <c r="F17" s="132" t="s">
        <v>168</v>
      </c>
      <c r="G17" s="200"/>
      <c r="H17" s="250" t="s">
        <v>169</v>
      </c>
    </row>
    <row r="18" spans="1:51" ht="73.8" customHeight="1">
      <c r="A18" s="249">
        <v>9</v>
      </c>
      <c r="B18" s="777" t="s">
        <v>174</v>
      </c>
      <c r="C18" s="778"/>
      <c r="D18" s="779"/>
      <c r="E18" s="199"/>
      <c r="F18" s="132" t="s">
        <v>168</v>
      </c>
      <c r="G18" s="200"/>
      <c r="H18" s="250" t="s">
        <v>169</v>
      </c>
    </row>
    <row r="19" spans="1:51" ht="47.4" customHeight="1">
      <c r="A19" s="249">
        <v>10</v>
      </c>
      <c r="B19" s="777" t="s">
        <v>175</v>
      </c>
      <c r="C19" s="778"/>
      <c r="D19" s="779"/>
      <c r="E19" s="199"/>
      <c r="F19" s="132" t="s">
        <v>168</v>
      </c>
      <c r="G19" s="200"/>
      <c r="H19" s="250" t="s">
        <v>169</v>
      </c>
    </row>
    <row r="20" spans="1:51" ht="39" customHeight="1">
      <c r="A20" s="249">
        <v>11</v>
      </c>
      <c r="B20" s="777" t="s">
        <v>179</v>
      </c>
      <c r="C20" s="778"/>
      <c r="D20" s="779"/>
      <c r="E20" s="199"/>
      <c r="F20" s="132" t="s">
        <v>168</v>
      </c>
      <c r="G20" s="200"/>
      <c r="H20" s="250" t="s">
        <v>169</v>
      </c>
    </row>
    <row r="21" spans="1:51" ht="10.199999999999999" customHeight="1">
      <c r="B21" s="252"/>
      <c r="C21" s="252"/>
      <c r="D21" s="252"/>
    </row>
    <row r="22" spans="1:51" ht="26.4" customHeight="1">
      <c r="A22" s="773" t="s">
        <v>176</v>
      </c>
      <c r="B22" s="773"/>
      <c r="C22" s="773"/>
      <c r="D22" s="773"/>
      <c r="E22" s="773"/>
      <c r="F22" s="773"/>
      <c r="G22" s="773"/>
      <c r="H22" s="773"/>
    </row>
    <row r="24" spans="1:51">
      <c r="A24" s="253"/>
      <c r="B24" s="253"/>
      <c r="C24" s="253"/>
      <c r="D24" s="770" t="str">
        <f>'①交付申請書（様式第１号）'!E2</f>
        <v>令和　年　月　日</v>
      </c>
      <c r="E24" s="770"/>
      <c r="F24" s="770"/>
      <c r="G24" s="770"/>
      <c r="H24" s="770"/>
    </row>
    <row r="25" spans="1:51" ht="9.6" customHeight="1">
      <c r="A25" s="771"/>
      <c r="B25" s="771"/>
      <c r="C25" s="771"/>
      <c r="D25" s="771"/>
      <c r="E25" s="771"/>
      <c r="F25" s="771"/>
      <c r="G25" s="771"/>
      <c r="H25" s="771"/>
    </row>
    <row r="26" spans="1:51" ht="46.5" customHeight="1">
      <c r="A26" s="254"/>
      <c r="B26" s="255" t="s">
        <v>92</v>
      </c>
      <c r="C26" s="772" t="str">
        <f>'①交付申請書（様式第１号）'!E8</f>
        <v/>
      </c>
      <c r="D26" s="772"/>
      <c r="E26" s="772"/>
      <c r="F26" s="772"/>
      <c r="G26" s="772"/>
      <c r="H26" s="772"/>
      <c r="I26" s="256"/>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row>
    <row r="27" spans="1:51" ht="26.25" customHeight="1">
      <c r="A27" s="254"/>
      <c r="B27" s="255" t="s">
        <v>177</v>
      </c>
      <c r="C27" s="772" t="str">
        <f>'①交付申請書（様式第１号）'!E10</f>
        <v/>
      </c>
      <c r="D27" s="772"/>
      <c r="E27" s="772"/>
      <c r="F27" s="772"/>
      <c r="G27" s="772"/>
      <c r="H27" s="772"/>
      <c r="I27" s="257"/>
    </row>
    <row r="28" spans="1:51" ht="26.25" customHeight="1">
      <c r="B28" s="255" t="s">
        <v>178</v>
      </c>
      <c r="C28" s="772" t="str">
        <f>'①交付申請書（様式第１号）'!E12</f>
        <v/>
      </c>
      <c r="D28" s="772"/>
      <c r="E28" s="772"/>
      <c r="F28" s="772"/>
      <c r="G28" s="772"/>
      <c r="H28" s="772"/>
      <c r="I28" s="258"/>
    </row>
    <row r="36" spans="10:10">
      <c r="J36" s="242" t="s">
        <v>347</v>
      </c>
    </row>
  </sheetData>
  <sheetProtection formatCells="0" formatColumns="0" formatRows="0"/>
  <mergeCells count="23">
    <mergeCell ref="A9:E9"/>
    <mergeCell ref="A1:H1"/>
    <mergeCell ref="A2:H2"/>
    <mergeCell ref="A5:H5"/>
    <mergeCell ref="A6:H6"/>
    <mergeCell ref="A8:E8"/>
    <mergeCell ref="A22:H22"/>
    <mergeCell ref="B10:D10"/>
    <mergeCell ref="B11:D11"/>
    <mergeCell ref="B12:D12"/>
    <mergeCell ref="B13:D13"/>
    <mergeCell ref="B14:D14"/>
    <mergeCell ref="B15:D15"/>
    <mergeCell ref="B16:D16"/>
    <mergeCell ref="B17:D17"/>
    <mergeCell ref="B18:D18"/>
    <mergeCell ref="B19:D19"/>
    <mergeCell ref="B20:D20"/>
    <mergeCell ref="D24:H24"/>
    <mergeCell ref="A25:H25"/>
    <mergeCell ref="C26:H26"/>
    <mergeCell ref="C27:H27"/>
    <mergeCell ref="C28:H28"/>
  </mergeCells>
  <phoneticPr fontId="1"/>
  <dataValidations count="2">
    <dataValidation type="list" allowBlank="1" showInputMessage="1" showErrorMessage="1" sqref="E21" xr:uid="{3CA07255-5020-4407-A5C4-77BCCA196526}">
      <formula1>$I$13</formula1>
    </dataValidation>
    <dataValidation type="list" allowBlank="1" showInputMessage="1" showErrorMessage="1" sqref="E10:E20 G10:G20" xr:uid="{E7C9B00B-C52D-4781-87E8-8AC758A39ECB}">
      <formula1>$J$36</formula1>
    </dataValidation>
  </dataValidations>
  <printOptions horizontalCentered="1"/>
  <pageMargins left="0.62992125984251968" right="0.62992125984251968" top="0.55118110236220474" bottom="0.35433070866141736" header="0.31496062992125984" footer="0.31496062992125984"/>
  <pageSetup paperSize="9" scale="8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X35"/>
  <sheetViews>
    <sheetView showGridLines="0" view="pageBreakPreview" zoomScale="85" zoomScaleNormal="85" zoomScaleSheetLayoutView="85" workbookViewId="0">
      <selection sqref="A1:O1"/>
    </sheetView>
  </sheetViews>
  <sheetFormatPr defaultRowHeight="13.2"/>
  <cols>
    <col min="1" max="1" width="5.44140625" style="23" customWidth="1"/>
    <col min="2" max="5" width="9" style="23"/>
    <col min="6" max="10" width="5.44140625" style="23" customWidth="1"/>
    <col min="11" max="15" width="9" style="23"/>
    <col min="16" max="16" width="1.44140625" customWidth="1"/>
  </cols>
  <sheetData>
    <row r="1" spans="1:15" ht="18.75" customHeight="1">
      <c r="A1" s="791" t="s">
        <v>59</v>
      </c>
      <c r="B1" s="791"/>
      <c r="C1" s="791"/>
      <c r="D1" s="791"/>
      <c r="E1" s="791"/>
      <c r="F1" s="791"/>
      <c r="G1" s="791"/>
      <c r="H1" s="791"/>
      <c r="I1" s="791"/>
      <c r="J1" s="791"/>
      <c r="K1" s="791"/>
      <c r="L1" s="791"/>
      <c r="M1" s="791"/>
      <c r="N1" s="791"/>
      <c r="O1" s="791"/>
    </row>
    <row r="2" spans="1:15" ht="14.4">
      <c r="A2" s="796"/>
      <c r="B2" s="796"/>
      <c r="C2" s="796"/>
      <c r="D2" s="796"/>
      <c r="E2" s="796"/>
      <c r="F2" s="796"/>
      <c r="G2" s="796"/>
      <c r="H2" s="796"/>
      <c r="I2" s="796"/>
      <c r="J2" s="796"/>
      <c r="K2" s="796"/>
      <c r="L2" s="796"/>
      <c r="M2" s="796"/>
      <c r="N2" s="796"/>
      <c r="O2" s="796"/>
    </row>
    <row r="3" spans="1:15" ht="29.25" customHeight="1">
      <c r="A3" s="792" t="s">
        <v>32</v>
      </c>
      <c r="B3" s="792"/>
      <c r="C3" s="792"/>
      <c r="D3" s="792"/>
      <c r="E3" s="792"/>
      <c r="F3" s="792"/>
      <c r="G3" s="792"/>
      <c r="H3" s="792"/>
      <c r="I3" s="792"/>
      <c r="J3" s="792"/>
      <c r="K3" s="792"/>
      <c r="L3" s="792"/>
      <c r="M3" s="792"/>
      <c r="N3" s="792"/>
      <c r="O3" s="792"/>
    </row>
    <row r="4" spans="1:15" ht="39" customHeight="1">
      <c r="A4" s="796"/>
      <c r="B4" s="796"/>
      <c r="C4" s="796"/>
      <c r="D4" s="796"/>
      <c r="E4" s="796"/>
      <c r="F4" s="796"/>
      <c r="G4" s="796"/>
      <c r="H4" s="796"/>
      <c r="I4" s="796"/>
      <c r="J4" s="796"/>
      <c r="K4" s="796"/>
      <c r="L4" s="796"/>
      <c r="M4" s="796"/>
      <c r="N4" s="796"/>
      <c r="O4" s="796"/>
    </row>
    <row r="5" spans="1:15" ht="117.75" customHeight="1">
      <c r="A5" s="793" t="s">
        <v>270</v>
      </c>
      <c r="B5" s="793"/>
      <c r="C5" s="793"/>
      <c r="D5" s="793"/>
      <c r="E5" s="793"/>
      <c r="F5" s="793"/>
      <c r="G5" s="793"/>
      <c r="H5" s="793"/>
      <c r="I5" s="793"/>
      <c r="J5" s="793"/>
      <c r="K5" s="793"/>
      <c r="L5" s="793"/>
      <c r="M5" s="793"/>
      <c r="N5" s="793"/>
      <c r="O5" s="793"/>
    </row>
    <row r="6" spans="1:15" ht="20.100000000000001" customHeight="1">
      <c r="A6" s="794"/>
      <c r="B6" s="794" t="s">
        <v>31</v>
      </c>
      <c r="C6" s="794"/>
      <c r="D6" s="794"/>
      <c r="E6" s="794"/>
      <c r="F6" s="794" t="s">
        <v>30</v>
      </c>
      <c r="G6" s="794"/>
      <c r="H6" s="794"/>
      <c r="I6" s="794"/>
      <c r="J6" s="794" t="s">
        <v>29</v>
      </c>
      <c r="K6" s="795" t="s">
        <v>28</v>
      </c>
      <c r="L6" s="795"/>
      <c r="M6" s="795"/>
      <c r="N6" s="795"/>
      <c r="O6" s="795"/>
    </row>
    <row r="7" spans="1:15" ht="20.100000000000001" customHeight="1">
      <c r="A7" s="794"/>
      <c r="B7" s="794" t="s">
        <v>193</v>
      </c>
      <c r="C7" s="794"/>
      <c r="D7" s="794" t="s">
        <v>27</v>
      </c>
      <c r="E7" s="794"/>
      <c r="F7" s="69" t="s">
        <v>26</v>
      </c>
      <c r="G7" s="69" t="s">
        <v>25</v>
      </c>
      <c r="H7" s="69" t="s">
        <v>24</v>
      </c>
      <c r="I7" s="69" t="s">
        <v>23</v>
      </c>
      <c r="J7" s="794"/>
      <c r="K7" s="795"/>
      <c r="L7" s="795"/>
      <c r="M7" s="795"/>
      <c r="N7" s="795"/>
      <c r="O7" s="795"/>
    </row>
    <row r="8" spans="1:15" ht="38.25" customHeight="1">
      <c r="A8" s="69">
        <v>1</v>
      </c>
      <c r="B8" s="786"/>
      <c r="C8" s="787"/>
      <c r="D8" s="788"/>
      <c r="E8" s="789"/>
      <c r="F8" s="201"/>
      <c r="G8" s="202"/>
      <c r="H8" s="202"/>
      <c r="I8" s="202"/>
      <c r="J8" s="201"/>
      <c r="K8" s="790"/>
      <c r="L8" s="790"/>
      <c r="M8" s="790"/>
      <c r="N8" s="790"/>
      <c r="O8" s="790"/>
    </row>
    <row r="9" spans="1:15" ht="38.25" customHeight="1">
      <c r="A9" s="69">
        <v>2</v>
      </c>
      <c r="B9" s="786"/>
      <c r="C9" s="787"/>
      <c r="D9" s="788"/>
      <c r="E9" s="789"/>
      <c r="F9" s="201"/>
      <c r="G9" s="202"/>
      <c r="H9" s="202"/>
      <c r="I9" s="202"/>
      <c r="J9" s="201"/>
      <c r="K9" s="790"/>
      <c r="L9" s="790"/>
      <c r="M9" s="790"/>
      <c r="N9" s="790"/>
      <c r="O9" s="790"/>
    </row>
    <row r="10" spans="1:15" ht="38.25" customHeight="1">
      <c r="A10" s="69">
        <v>3</v>
      </c>
      <c r="B10" s="786"/>
      <c r="C10" s="787"/>
      <c r="D10" s="788"/>
      <c r="E10" s="789"/>
      <c r="F10" s="201"/>
      <c r="G10" s="202"/>
      <c r="H10" s="202"/>
      <c r="I10" s="202"/>
      <c r="J10" s="201"/>
      <c r="K10" s="797"/>
      <c r="L10" s="797"/>
      <c r="M10" s="797"/>
      <c r="N10" s="797"/>
      <c r="O10" s="797"/>
    </row>
    <row r="11" spans="1:15" ht="38.25" customHeight="1">
      <c r="A11" s="69">
        <v>4</v>
      </c>
      <c r="B11" s="786"/>
      <c r="C11" s="787"/>
      <c r="D11" s="788"/>
      <c r="E11" s="789"/>
      <c r="F11" s="201"/>
      <c r="G11" s="202"/>
      <c r="H11" s="202"/>
      <c r="I11" s="202"/>
      <c r="J11" s="201"/>
      <c r="K11" s="797"/>
      <c r="L11" s="797"/>
      <c r="M11" s="797"/>
      <c r="N11" s="797"/>
      <c r="O11" s="797"/>
    </row>
    <row r="12" spans="1:15" ht="38.25" customHeight="1">
      <c r="A12" s="69">
        <v>5</v>
      </c>
      <c r="B12" s="786"/>
      <c r="C12" s="787"/>
      <c r="D12" s="788"/>
      <c r="E12" s="789"/>
      <c r="F12" s="201"/>
      <c r="G12" s="202"/>
      <c r="H12" s="202"/>
      <c r="I12" s="202"/>
      <c r="J12" s="201"/>
      <c r="K12" s="797"/>
      <c r="L12" s="797"/>
      <c r="M12" s="797"/>
      <c r="N12" s="797"/>
      <c r="O12" s="797"/>
    </row>
    <row r="13" spans="1:15" ht="38.25" customHeight="1">
      <c r="A13" s="69">
        <v>6</v>
      </c>
      <c r="B13" s="786"/>
      <c r="C13" s="787"/>
      <c r="D13" s="788"/>
      <c r="E13" s="789"/>
      <c r="F13" s="201"/>
      <c r="G13" s="202"/>
      <c r="H13" s="202"/>
      <c r="I13" s="202"/>
      <c r="J13" s="201"/>
      <c r="K13" s="790"/>
      <c r="L13" s="790"/>
      <c r="M13" s="790"/>
      <c r="N13" s="790"/>
      <c r="O13" s="790"/>
    </row>
    <row r="14" spans="1:15" ht="38.25" customHeight="1">
      <c r="A14" s="69">
        <v>7</v>
      </c>
      <c r="B14" s="786"/>
      <c r="C14" s="787"/>
      <c r="D14" s="788"/>
      <c r="E14" s="789"/>
      <c r="F14" s="201"/>
      <c r="G14" s="202"/>
      <c r="H14" s="202"/>
      <c r="I14" s="202"/>
      <c r="J14" s="201"/>
      <c r="K14" s="790"/>
      <c r="L14" s="790"/>
      <c r="M14" s="790"/>
      <c r="N14" s="790"/>
      <c r="O14" s="790"/>
    </row>
    <row r="15" spans="1:15" ht="38.25" customHeight="1">
      <c r="A15" s="69">
        <v>8</v>
      </c>
      <c r="B15" s="786"/>
      <c r="C15" s="787"/>
      <c r="D15" s="788"/>
      <c r="E15" s="789"/>
      <c r="F15" s="201"/>
      <c r="G15" s="202"/>
      <c r="H15" s="202"/>
      <c r="I15" s="202"/>
      <c r="J15" s="201"/>
      <c r="K15" s="790"/>
      <c r="L15" s="790"/>
      <c r="M15" s="790"/>
      <c r="N15" s="790"/>
      <c r="O15" s="790"/>
    </row>
    <row r="16" spans="1:15" ht="38.25" customHeight="1">
      <c r="A16" s="69">
        <v>9</v>
      </c>
      <c r="B16" s="786"/>
      <c r="C16" s="787"/>
      <c r="D16" s="788"/>
      <c r="E16" s="789"/>
      <c r="F16" s="201"/>
      <c r="G16" s="202"/>
      <c r="H16" s="202"/>
      <c r="I16" s="202"/>
      <c r="J16" s="201"/>
      <c r="K16" s="790"/>
      <c r="L16" s="790"/>
      <c r="M16" s="790"/>
      <c r="N16" s="790"/>
      <c r="O16" s="790"/>
    </row>
    <row r="17" spans="1:15" ht="38.25" customHeight="1">
      <c r="A17" s="69">
        <v>10</v>
      </c>
      <c r="B17" s="786"/>
      <c r="C17" s="787"/>
      <c r="D17" s="788"/>
      <c r="E17" s="789"/>
      <c r="F17" s="201"/>
      <c r="G17" s="202"/>
      <c r="H17" s="202"/>
      <c r="I17" s="202"/>
      <c r="J17" s="201"/>
      <c r="K17" s="790"/>
      <c r="L17" s="790"/>
      <c r="M17" s="790"/>
      <c r="N17" s="790"/>
      <c r="O17" s="790"/>
    </row>
    <row r="18" spans="1:15" ht="38.25" customHeight="1">
      <c r="A18" s="98">
        <v>11</v>
      </c>
      <c r="B18" s="786"/>
      <c r="C18" s="787"/>
      <c r="D18" s="788"/>
      <c r="E18" s="789"/>
      <c r="F18" s="201"/>
      <c r="G18" s="202"/>
      <c r="H18" s="202"/>
      <c r="I18" s="202"/>
      <c r="J18" s="201"/>
      <c r="K18" s="790"/>
      <c r="L18" s="790"/>
      <c r="M18" s="790"/>
      <c r="N18" s="790"/>
      <c r="O18" s="790"/>
    </row>
    <row r="19" spans="1:15" ht="38.25" customHeight="1">
      <c r="A19" s="98">
        <v>12</v>
      </c>
      <c r="B19" s="786"/>
      <c r="C19" s="787"/>
      <c r="D19" s="788"/>
      <c r="E19" s="789"/>
      <c r="F19" s="201"/>
      <c r="G19" s="202"/>
      <c r="H19" s="202"/>
      <c r="I19" s="202"/>
      <c r="J19" s="201"/>
      <c r="K19" s="790"/>
      <c r="L19" s="790"/>
      <c r="M19" s="790"/>
      <c r="N19" s="790"/>
      <c r="O19" s="790"/>
    </row>
    <row r="20" spans="1:15" ht="38.25" customHeight="1">
      <c r="A20" s="98">
        <v>13</v>
      </c>
      <c r="B20" s="786"/>
      <c r="C20" s="787"/>
      <c r="D20" s="788"/>
      <c r="E20" s="789"/>
      <c r="F20" s="201"/>
      <c r="G20" s="202"/>
      <c r="H20" s="202"/>
      <c r="I20" s="202"/>
      <c r="J20" s="201"/>
      <c r="K20" s="790"/>
      <c r="L20" s="790"/>
      <c r="M20" s="790"/>
      <c r="N20" s="790"/>
      <c r="O20" s="790"/>
    </row>
    <row r="21" spans="1:15" ht="38.25" customHeight="1">
      <c r="A21" s="98">
        <v>14</v>
      </c>
      <c r="B21" s="786"/>
      <c r="C21" s="787"/>
      <c r="D21" s="788"/>
      <c r="E21" s="789"/>
      <c r="F21" s="201"/>
      <c r="G21" s="202"/>
      <c r="H21" s="202"/>
      <c r="I21" s="202"/>
      <c r="J21" s="201"/>
      <c r="K21" s="790"/>
      <c r="L21" s="790"/>
      <c r="M21" s="790"/>
      <c r="N21" s="790"/>
      <c r="O21" s="790"/>
    </row>
    <row r="22" spans="1:15" ht="38.25" customHeight="1">
      <c r="A22" s="98">
        <v>15</v>
      </c>
      <c r="B22" s="786"/>
      <c r="C22" s="787"/>
      <c r="D22" s="788"/>
      <c r="E22" s="789"/>
      <c r="F22" s="201"/>
      <c r="G22" s="202"/>
      <c r="H22" s="202"/>
      <c r="I22" s="202"/>
      <c r="J22" s="201"/>
      <c r="K22" s="790"/>
      <c r="L22" s="790"/>
      <c r="M22" s="790"/>
      <c r="N22" s="790"/>
      <c r="O22" s="790"/>
    </row>
    <row r="23" spans="1:15" s="19" customFormat="1" ht="22.5" customHeight="1">
      <c r="A23" s="70"/>
      <c r="B23" s="17"/>
      <c r="C23" s="17"/>
      <c r="D23" s="17"/>
      <c r="E23" s="17"/>
      <c r="F23" s="17"/>
      <c r="G23" s="18"/>
      <c r="H23" s="18"/>
      <c r="I23" s="18"/>
      <c r="J23" s="17"/>
      <c r="K23" s="71"/>
      <c r="L23" s="71"/>
      <c r="M23" s="71"/>
      <c r="N23" s="71"/>
      <c r="O23" s="72"/>
    </row>
    <row r="24" spans="1:15" ht="24.9" customHeight="1">
      <c r="A24" s="238" t="s">
        <v>22</v>
      </c>
      <c r="B24" s="24"/>
      <c r="C24" s="24"/>
      <c r="D24" s="24"/>
      <c r="E24" s="24"/>
      <c r="F24" s="24"/>
      <c r="G24" s="24"/>
      <c r="H24" s="24"/>
      <c r="I24" s="24"/>
      <c r="J24" s="24"/>
      <c r="K24" s="24"/>
      <c r="L24" s="24"/>
      <c r="M24" s="24"/>
      <c r="N24" s="24"/>
    </row>
    <row r="25" spans="1:15" ht="24.9" customHeight="1">
      <c r="A25" s="238" t="s">
        <v>21</v>
      </c>
      <c r="B25" s="24"/>
      <c r="C25" s="24"/>
      <c r="D25" s="24"/>
      <c r="E25" s="24"/>
      <c r="F25" s="24"/>
      <c r="G25" s="24"/>
      <c r="H25" s="24"/>
      <c r="I25" s="24"/>
      <c r="J25" s="24"/>
      <c r="K25" s="24"/>
      <c r="L25" s="24"/>
      <c r="M25" s="24"/>
      <c r="N25" s="24"/>
    </row>
    <row r="26" spans="1:15" ht="24.9" customHeight="1">
      <c r="A26" s="238" t="s">
        <v>20</v>
      </c>
      <c r="B26" s="24"/>
      <c r="C26" s="24"/>
      <c r="D26" s="24"/>
      <c r="E26" s="24"/>
      <c r="F26" s="24"/>
      <c r="G26" s="24"/>
      <c r="H26" s="24"/>
      <c r="I26" s="24"/>
      <c r="J26" s="24"/>
      <c r="K26" s="24"/>
      <c r="L26" s="24"/>
      <c r="M26" s="24"/>
      <c r="N26" s="24"/>
    </row>
    <row r="27" spans="1:15" ht="24.9" customHeight="1">
      <c r="A27" s="239" t="s">
        <v>19</v>
      </c>
      <c r="B27" s="24"/>
      <c r="C27" s="24"/>
      <c r="D27" s="24"/>
      <c r="E27" s="24"/>
      <c r="F27" s="24"/>
      <c r="G27" s="24"/>
      <c r="H27" s="24"/>
      <c r="I27" s="24"/>
      <c r="J27" s="24"/>
      <c r="K27" s="24"/>
      <c r="L27" s="24"/>
      <c r="M27" s="24"/>
      <c r="N27" s="24"/>
    </row>
    <row r="28" spans="1:15" ht="24.9" customHeight="1">
      <c r="A28" s="240" t="s">
        <v>18</v>
      </c>
      <c r="B28" s="74"/>
      <c r="C28" s="74"/>
      <c r="D28" s="74"/>
      <c r="E28" s="74"/>
      <c r="F28" s="74"/>
      <c r="G28" s="74"/>
      <c r="H28" s="74"/>
      <c r="I28" s="74"/>
      <c r="J28" s="74"/>
      <c r="K28" s="24"/>
      <c r="L28" s="24"/>
      <c r="M28" s="24"/>
      <c r="N28" s="24"/>
    </row>
    <row r="29" spans="1:15" ht="24.9" customHeight="1">
      <c r="A29" s="239" t="s">
        <v>17</v>
      </c>
      <c r="B29" s="24"/>
      <c r="C29" s="24"/>
      <c r="D29" s="24"/>
      <c r="E29" s="24"/>
      <c r="F29" s="24"/>
      <c r="G29" s="24"/>
      <c r="H29" s="24"/>
      <c r="I29" s="24"/>
      <c r="J29" s="24"/>
      <c r="K29" s="24"/>
      <c r="L29" s="24"/>
      <c r="M29" s="24"/>
      <c r="N29" s="24"/>
    </row>
    <row r="30" spans="1:15" ht="14.4">
      <c r="A30" s="73"/>
      <c r="B30" s="24"/>
      <c r="C30" s="24"/>
      <c r="D30" s="24"/>
      <c r="E30" s="24"/>
      <c r="F30" s="24"/>
      <c r="G30" s="24"/>
      <c r="H30" s="24"/>
      <c r="I30" s="24"/>
      <c r="J30" s="24"/>
      <c r="K30" s="24"/>
      <c r="L30" s="24"/>
      <c r="M30" s="24"/>
      <c r="N30" s="24"/>
    </row>
    <row r="31" spans="1:15" ht="14.4">
      <c r="A31" s="73"/>
      <c r="B31" s="24"/>
      <c r="C31" s="24"/>
      <c r="D31" s="24"/>
      <c r="E31" s="24"/>
      <c r="F31" s="24"/>
      <c r="G31" s="24"/>
      <c r="H31" s="24"/>
      <c r="I31" s="24"/>
      <c r="J31" s="24"/>
      <c r="K31" s="24"/>
      <c r="L31" s="24"/>
      <c r="M31" s="24"/>
      <c r="N31" s="24"/>
    </row>
    <row r="32" spans="1:15" ht="30" customHeight="1">
      <c r="A32" s="24"/>
      <c r="B32" s="24"/>
      <c r="C32" s="24"/>
      <c r="D32" s="24"/>
      <c r="E32" s="24"/>
      <c r="F32" s="24"/>
      <c r="G32" s="799" t="str">
        <f>IF('①交付申請書（様式第１号）'!E2="","",'①交付申請書（様式第１号）'!E2)</f>
        <v>令和　年　月　日</v>
      </c>
      <c r="H32" s="799"/>
      <c r="I32" s="799"/>
      <c r="J32" s="799"/>
      <c r="K32" s="799"/>
      <c r="L32" s="799"/>
      <c r="M32" s="799"/>
      <c r="N32" s="799"/>
      <c r="O32" s="799"/>
    </row>
    <row r="33" spans="1:50" ht="30" customHeight="1">
      <c r="A33" s="24"/>
      <c r="B33" s="24"/>
      <c r="C33" s="24"/>
      <c r="D33" s="24"/>
      <c r="E33" s="798" t="s">
        <v>263</v>
      </c>
      <c r="F33" s="798"/>
      <c r="G33" s="798"/>
      <c r="H33" s="798"/>
      <c r="I33" s="800" t="str">
        <f>IF('①交付申請書（様式第１号）'!E8="","",'①交付申請書（様式第１号）'!E8)</f>
        <v/>
      </c>
      <c r="J33" s="800"/>
      <c r="K33" s="800"/>
      <c r="L33" s="800"/>
      <c r="M33" s="800"/>
      <c r="N33" s="800"/>
      <c r="O33" s="800"/>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row>
    <row r="34" spans="1:50" ht="30" customHeight="1">
      <c r="A34" s="24"/>
      <c r="B34" s="24"/>
      <c r="C34" s="24"/>
      <c r="D34" s="24"/>
      <c r="E34" s="796" t="s">
        <v>93</v>
      </c>
      <c r="F34" s="796"/>
      <c r="G34" s="796"/>
      <c r="H34" s="796"/>
      <c r="I34" s="801" t="str">
        <f>IF('①交付申請書（様式第１号）'!E10="","",'①交付申請書（様式第１号）'!E10)</f>
        <v/>
      </c>
      <c r="J34" s="801"/>
      <c r="K34" s="801"/>
      <c r="L34" s="801"/>
      <c r="M34" s="801"/>
      <c r="N34" s="801"/>
      <c r="O34" s="801"/>
    </row>
    <row r="35" spans="1:50" ht="30" customHeight="1">
      <c r="A35" s="24"/>
      <c r="B35" s="24"/>
      <c r="C35" s="24"/>
      <c r="D35" s="24"/>
      <c r="E35" s="796" t="s">
        <v>94</v>
      </c>
      <c r="F35" s="796"/>
      <c r="G35" s="796"/>
      <c r="H35" s="796"/>
      <c r="I35" s="801" t="str">
        <f>IF('①交付申請書（様式第１号）'!E12="","",'①交付申請書（様式第１号）'!E12)</f>
        <v/>
      </c>
      <c r="J35" s="801"/>
      <c r="K35" s="801"/>
      <c r="L35" s="801"/>
      <c r="M35" s="801"/>
      <c r="N35" s="801"/>
      <c r="O35" s="801"/>
    </row>
  </sheetData>
  <sheetProtection formatCells="0" formatColumns="0" formatRows="0"/>
  <mergeCells count="64">
    <mergeCell ref="E33:H33"/>
    <mergeCell ref="E34:H34"/>
    <mergeCell ref="E35:H35"/>
    <mergeCell ref="G32:O32"/>
    <mergeCell ref="I33:O33"/>
    <mergeCell ref="I34:O34"/>
    <mergeCell ref="I35:O35"/>
    <mergeCell ref="B16:C16"/>
    <mergeCell ref="D16:E16"/>
    <mergeCell ref="K16:O16"/>
    <mergeCell ref="B17:C17"/>
    <mergeCell ref="D17:E17"/>
    <mergeCell ref="K17:O17"/>
    <mergeCell ref="B18:C18"/>
    <mergeCell ref="D18:E18"/>
    <mergeCell ref="K18:O18"/>
    <mergeCell ref="B19:C19"/>
    <mergeCell ref="D19:E19"/>
    <mergeCell ref="K19:O19"/>
    <mergeCell ref="B14:C14"/>
    <mergeCell ref="D14:E14"/>
    <mergeCell ref="K14:O14"/>
    <mergeCell ref="B15:C15"/>
    <mergeCell ref="D15:E15"/>
    <mergeCell ref="K15:O15"/>
    <mergeCell ref="B12:C12"/>
    <mergeCell ref="D12:E12"/>
    <mergeCell ref="K12:O12"/>
    <mergeCell ref="B13:C13"/>
    <mergeCell ref="D13:E13"/>
    <mergeCell ref="K13:O13"/>
    <mergeCell ref="B10:C10"/>
    <mergeCell ref="D10:E10"/>
    <mergeCell ref="K10:O10"/>
    <mergeCell ref="B11:C11"/>
    <mergeCell ref="D11:E11"/>
    <mergeCell ref="K11:O11"/>
    <mergeCell ref="B8:C8"/>
    <mergeCell ref="D8:E8"/>
    <mergeCell ref="K8:O8"/>
    <mergeCell ref="B9:C9"/>
    <mergeCell ref="D9:E9"/>
    <mergeCell ref="K9:O9"/>
    <mergeCell ref="A1:O1"/>
    <mergeCell ref="A3:O3"/>
    <mergeCell ref="A5:O5"/>
    <mergeCell ref="A6:A7"/>
    <mergeCell ref="B6:E6"/>
    <mergeCell ref="F6:I6"/>
    <mergeCell ref="J6:J7"/>
    <mergeCell ref="K6:O7"/>
    <mergeCell ref="B7:C7"/>
    <mergeCell ref="D7:E7"/>
    <mergeCell ref="A4:O4"/>
    <mergeCell ref="A2:O2"/>
    <mergeCell ref="B22:C22"/>
    <mergeCell ref="D22:E22"/>
    <mergeCell ref="K22:O22"/>
    <mergeCell ref="B20:C20"/>
    <mergeCell ref="D20:E20"/>
    <mergeCell ref="K20:O20"/>
    <mergeCell ref="B21:C21"/>
    <mergeCell ref="D21:E21"/>
    <mergeCell ref="K21:O21"/>
  </mergeCells>
  <phoneticPr fontId="1"/>
  <dataValidations count="5">
    <dataValidation type="list" allowBlank="1" showInputMessage="1" showErrorMessage="1" promptTitle="入力方法" prompt="明治：M_x000a_大正：T_x000a_昭和：S_x000a_平成：H" sqref="F8:F23" xr:uid="{00000000-0002-0000-0900-000000000000}">
      <formula1>"M,T,S,H"</formula1>
    </dataValidation>
    <dataValidation imeMode="halfKatakana" allowBlank="1" showInputMessage="1" showErrorMessage="1" sqref="B8:B23" xr:uid="{00000000-0002-0000-0900-000001000000}"/>
    <dataValidation type="list" imeMode="off" allowBlank="1" showInputMessage="1" showErrorMessage="1" promptTitle="入力方法" prompt="男性の場合：M_x000a_女性の場合：F" sqref="J8:J23" xr:uid="{00000000-0002-0000-0900-000002000000}">
      <formula1>"M,F"</formula1>
    </dataValidation>
    <dataValidation imeMode="on" allowBlank="1" showInputMessage="1" showErrorMessage="1" promptTitle="全角文字のみ" prompt="全角文字で入力してください。_x000a_" sqref="L23:M23 K8:K23" xr:uid="{00000000-0002-0000-0900-000003000000}"/>
    <dataValidation imeMode="halfAlpha" allowBlank="1" showInputMessage="1" showErrorMessage="1" sqref="G8:I23" xr:uid="{00000000-0002-0000-0900-000004000000}"/>
  </dataValidations>
  <pageMargins left="1.1023622047244095" right="0.9055118110236221" top="0.74803149606299213" bottom="0.74803149606299213" header="0.31496062992125984" footer="0.31496062992125984"/>
  <pageSetup paperSize="9" scale="6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G23"/>
  <sheetViews>
    <sheetView showGridLines="0" view="pageBreakPreview" zoomScale="90" zoomScaleNormal="100" zoomScaleSheetLayoutView="90" workbookViewId="0">
      <selection sqref="A1:G1"/>
    </sheetView>
  </sheetViews>
  <sheetFormatPr defaultRowHeight="13.2"/>
  <cols>
    <col min="1" max="1" width="17.21875" style="81" customWidth="1"/>
    <col min="2" max="2" width="7.88671875" style="87" customWidth="1"/>
    <col min="3" max="3" width="13.33203125" style="81" customWidth="1"/>
    <col min="4" max="4" width="16" style="81" customWidth="1"/>
    <col min="5" max="5" width="12.109375" style="81" customWidth="1"/>
    <col min="6" max="6" width="13.44140625" style="81" customWidth="1"/>
    <col min="7" max="7" width="8.21875" style="81" customWidth="1"/>
    <col min="8" max="256" width="9" style="81"/>
    <col min="257" max="257" width="17.21875" style="81" customWidth="1"/>
    <col min="258" max="258" width="7.88671875" style="81" customWidth="1"/>
    <col min="259" max="259" width="13.33203125" style="81" customWidth="1"/>
    <col min="260" max="260" width="16" style="81" customWidth="1"/>
    <col min="261" max="261" width="12.109375" style="81" customWidth="1"/>
    <col min="262" max="262" width="13.44140625" style="81" customWidth="1"/>
    <col min="263" max="263" width="8.21875" style="81" customWidth="1"/>
    <col min="264" max="512" width="9" style="81"/>
    <col min="513" max="513" width="17.21875" style="81" customWidth="1"/>
    <col min="514" max="514" width="7.88671875" style="81" customWidth="1"/>
    <col min="515" max="515" width="13.33203125" style="81" customWidth="1"/>
    <col min="516" max="516" width="16" style="81" customWidth="1"/>
    <col min="517" max="517" width="12.109375" style="81" customWidth="1"/>
    <col min="518" max="518" width="13.44140625" style="81" customWidth="1"/>
    <col min="519" max="519" width="8.21875" style="81" customWidth="1"/>
    <col min="520" max="768" width="9" style="81"/>
    <col min="769" max="769" width="17.21875" style="81" customWidth="1"/>
    <col min="770" max="770" width="7.88671875" style="81" customWidth="1"/>
    <col min="771" max="771" width="13.33203125" style="81" customWidth="1"/>
    <col min="772" max="772" width="16" style="81" customWidth="1"/>
    <col min="773" max="773" width="12.109375" style="81" customWidth="1"/>
    <col min="774" max="774" width="13.44140625" style="81" customWidth="1"/>
    <col min="775" max="775" width="8.21875" style="81" customWidth="1"/>
    <col min="776" max="1024" width="9" style="81"/>
    <col min="1025" max="1025" width="17.21875" style="81" customWidth="1"/>
    <col min="1026" max="1026" width="7.88671875" style="81" customWidth="1"/>
    <col min="1027" max="1027" width="13.33203125" style="81" customWidth="1"/>
    <col min="1028" max="1028" width="16" style="81" customWidth="1"/>
    <col min="1029" max="1029" width="12.109375" style="81" customWidth="1"/>
    <col min="1030" max="1030" width="13.44140625" style="81" customWidth="1"/>
    <col min="1031" max="1031" width="8.21875" style="81" customWidth="1"/>
    <col min="1032" max="1280" width="9" style="81"/>
    <col min="1281" max="1281" width="17.21875" style="81" customWidth="1"/>
    <col min="1282" max="1282" width="7.88671875" style="81" customWidth="1"/>
    <col min="1283" max="1283" width="13.33203125" style="81" customWidth="1"/>
    <col min="1284" max="1284" width="16" style="81" customWidth="1"/>
    <col min="1285" max="1285" width="12.109375" style="81" customWidth="1"/>
    <col min="1286" max="1286" width="13.44140625" style="81" customWidth="1"/>
    <col min="1287" max="1287" width="8.21875" style="81" customWidth="1"/>
    <col min="1288" max="1536" width="9" style="81"/>
    <col min="1537" max="1537" width="17.21875" style="81" customWidth="1"/>
    <col min="1538" max="1538" width="7.88671875" style="81" customWidth="1"/>
    <col min="1539" max="1539" width="13.33203125" style="81" customWidth="1"/>
    <col min="1540" max="1540" width="16" style="81" customWidth="1"/>
    <col min="1541" max="1541" width="12.109375" style="81" customWidth="1"/>
    <col min="1542" max="1542" width="13.44140625" style="81" customWidth="1"/>
    <col min="1543" max="1543" width="8.21875" style="81" customWidth="1"/>
    <col min="1544" max="1792" width="9" style="81"/>
    <col min="1793" max="1793" width="17.21875" style="81" customWidth="1"/>
    <col min="1794" max="1794" width="7.88671875" style="81" customWidth="1"/>
    <col min="1795" max="1795" width="13.33203125" style="81" customWidth="1"/>
    <col min="1796" max="1796" width="16" style="81" customWidth="1"/>
    <col min="1797" max="1797" width="12.109375" style="81" customWidth="1"/>
    <col min="1798" max="1798" width="13.44140625" style="81" customWidth="1"/>
    <col min="1799" max="1799" width="8.21875" style="81" customWidth="1"/>
    <col min="1800" max="2048" width="9" style="81"/>
    <col min="2049" max="2049" width="17.21875" style="81" customWidth="1"/>
    <col min="2050" max="2050" width="7.88671875" style="81" customWidth="1"/>
    <col min="2051" max="2051" width="13.33203125" style="81" customWidth="1"/>
    <col min="2052" max="2052" width="16" style="81" customWidth="1"/>
    <col min="2053" max="2053" width="12.109375" style="81" customWidth="1"/>
    <col min="2054" max="2054" width="13.44140625" style="81" customWidth="1"/>
    <col min="2055" max="2055" width="8.21875" style="81" customWidth="1"/>
    <col min="2056" max="2304" width="9" style="81"/>
    <col min="2305" max="2305" width="17.21875" style="81" customWidth="1"/>
    <col min="2306" max="2306" width="7.88671875" style="81" customWidth="1"/>
    <col min="2307" max="2307" width="13.33203125" style="81" customWidth="1"/>
    <col min="2308" max="2308" width="16" style="81" customWidth="1"/>
    <col min="2309" max="2309" width="12.109375" style="81" customWidth="1"/>
    <col min="2310" max="2310" width="13.44140625" style="81" customWidth="1"/>
    <col min="2311" max="2311" width="8.21875" style="81" customWidth="1"/>
    <col min="2312" max="2560" width="9" style="81"/>
    <col min="2561" max="2561" width="17.21875" style="81" customWidth="1"/>
    <col min="2562" max="2562" width="7.88671875" style="81" customWidth="1"/>
    <col min="2563" max="2563" width="13.33203125" style="81" customWidth="1"/>
    <col min="2564" max="2564" width="16" style="81" customWidth="1"/>
    <col min="2565" max="2565" width="12.109375" style="81" customWidth="1"/>
    <col min="2566" max="2566" width="13.44140625" style="81" customWidth="1"/>
    <col min="2567" max="2567" width="8.21875" style="81" customWidth="1"/>
    <col min="2568" max="2816" width="9" style="81"/>
    <col min="2817" max="2817" width="17.21875" style="81" customWidth="1"/>
    <col min="2818" max="2818" width="7.88671875" style="81" customWidth="1"/>
    <col min="2819" max="2819" width="13.33203125" style="81" customWidth="1"/>
    <col min="2820" max="2820" width="16" style="81" customWidth="1"/>
    <col min="2821" max="2821" width="12.109375" style="81" customWidth="1"/>
    <col min="2822" max="2822" width="13.44140625" style="81" customWidth="1"/>
    <col min="2823" max="2823" width="8.21875" style="81" customWidth="1"/>
    <col min="2824" max="3072" width="9" style="81"/>
    <col min="3073" max="3073" width="17.21875" style="81" customWidth="1"/>
    <col min="3074" max="3074" width="7.88671875" style="81" customWidth="1"/>
    <col min="3075" max="3075" width="13.33203125" style="81" customWidth="1"/>
    <col min="3076" max="3076" width="16" style="81" customWidth="1"/>
    <col min="3077" max="3077" width="12.109375" style="81" customWidth="1"/>
    <col min="3078" max="3078" width="13.44140625" style="81" customWidth="1"/>
    <col min="3079" max="3079" width="8.21875" style="81" customWidth="1"/>
    <col min="3080" max="3328" width="9" style="81"/>
    <col min="3329" max="3329" width="17.21875" style="81" customWidth="1"/>
    <col min="3330" max="3330" width="7.88671875" style="81" customWidth="1"/>
    <col min="3331" max="3331" width="13.33203125" style="81" customWidth="1"/>
    <col min="3332" max="3332" width="16" style="81" customWidth="1"/>
    <col min="3333" max="3333" width="12.109375" style="81" customWidth="1"/>
    <col min="3334" max="3334" width="13.44140625" style="81" customWidth="1"/>
    <col min="3335" max="3335" width="8.21875" style="81" customWidth="1"/>
    <col min="3336" max="3584" width="9" style="81"/>
    <col min="3585" max="3585" width="17.21875" style="81" customWidth="1"/>
    <col min="3586" max="3586" width="7.88671875" style="81" customWidth="1"/>
    <col min="3587" max="3587" width="13.33203125" style="81" customWidth="1"/>
    <col min="3588" max="3588" width="16" style="81" customWidth="1"/>
    <col min="3589" max="3589" width="12.109375" style="81" customWidth="1"/>
    <col min="3590" max="3590" width="13.44140625" style="81" customWidth="1"/>
    <col min="3591" max="3591" width="8.21875" style="81" customWidth="1"/>
    <col min="3592" max="3840" width="9" style="81"/>
    <col min="3841" max="3841" width="17.21875" style="81" customWidth="1"/>
    <col min="3842" max="3842" width="7.88671875" style="81" customWidth="1"/>
    <col min="3843" max="3843" width="13.33203125" style="81" customWidth="1"/>
    <col min="3844" max="3844" width="16" style="81" customWidth="1"/>
    <col min="3845" max="3845" width="12.109375" style="81" customWidth="1"/>
    <col min="3846" max="3846" width="13.44140625" style="81" customWidth="1"/>
    <col min="3847" max="3847" width="8.21875" style="81" customWidth="1"/>
    <col min="3848" max="4096" width="9" style="81"/>
    <col min="4097" max="4097" width="17.21875" style="81" customWidth="1"/>
    <col min="4098" max="4098" width="7.88671875" style="81" customWidth="1"/>
    <col min="4099" max="4099" width="13.33203125" style="81" customWidth="1"/>
    <col min="4100" max="4100" width="16" style="81" customWidth="1"/>
    <col min="4101" max="4101" width="12.109375" style="81" customWidth="1"/>
    <col min="4102" max="4102" width="13.44140625" style="81" customWidth="1"/>
    <col min="4103" max="4103" width="8.21875" style="81" customWidth="1"/>
    <col min="4104" max="4352" width="9" style="81"/>
    <col min="4353" max="4353" width="17.21875" style="81" customWidth="1"/>
    <col min="4354" max="4354" width="7.88671875" style="81" customWidth="1"/>
    <col min="4355" max="4355" width="13.33203125" style="81" customWidth="1"/>
    <col min="4356" max="4356" width="16" style="81" customWidth="1"/>
    <col min="4357" max="4357" width="12.109375" style="81" customWidth="1"/>
    <col min="4358" max="4358" width="13.44140625" style="81" customWidth="1"/>
    <col min="4359" max="4359" width="8.21875" style="81" customWidth="1"/>
    <col min="4360" max="4608" width="9" style="81"/>
    <col min="4609" max="4609" width="17.21875" style="81" customWidth="1"/>
    <col min="4610" max="4610" width="7.88671875" style="81" customWidth="1"/>
    <col min="4611" max="4611" width="13.33203125" style="81" customWidth="1"/>
    <col min="4612" max="4612" width="16" style="81" customWidth="1"/>
    <col min="4613" max="4613" width="12.109375" style="81" customWidth="1"/>
    <col min="4614" max="4614" width="13.44140625" style="81" customWidth="1"/>
    <col min="4615" max="4615" width="8.21875" style="81" customWidth="1"/>
    <col min="4616" max="4864" width="9" style="81"/>
    <col min="4865" max="4865" width="17.21875" style="81" customWidth="1"/>
    <col min="4866" max="4866" width="7.88671875" style="81" customWidth="1"/>
    <col min="4867" max="4867" width="13.33203125" style="81" customWidth="1"/>
    <col min="4868" max="4868" width="16" style="81" customWidth="1"/>
    <col min="4869" max="4869" width="12.109375" style="81" customWidth="1"/>
    <col min="4870" max="4870" width="13.44140625" style="81" customWidth="1"/>
    <col min="4871" max="4871" width="8.21875" style="81" customWidth="1"/>
    <col min="4872" max="5120" width="9" style="81"/>
    <col min="5121" max="5121" width="17.21875" style="81" customWidth="1"/>
    <col min="5122" max="5122" width="7.88671875" style="81" customWidth="1"/>
    <col min="5123" max="5123" width="13.33203125" style="81" customWidth="1"/>
    <col min="5124" max="5124" width="16" style="81" customWidth="1"/>
    <col min="5125" max="5125" width="12.109375" style="81" customWidth="1"/>
    <col min="5126" max="5126" width="13.44140625" style="81" customWidth="1"/>
    <col min="5127" max="5127" width="8.21875" style="81" customWidth="1"/>
    <col min="5128" max="5376" width="9" style="81"/>
    <col min="5377" max="5377" width="17.21875" style="81" customWidth="1"/>
    <col min="5378" max="5378" width="7.88671875" style="81" customWidth="1"/>
    <col min="5379" max="5379" width="13.33203125" style="81" customWidth="1"/>
    <col min="5380" max="5380" width="16" style="81" customWidth="1"/>
    <col min="5381" max="5381" width="12.109375" style="81" customWidth="1"/>
    <col min="5382" max="5382" width="13.44140625" style="81" customWidth="1"/>
    <col min="5383" max="5383" width="8.21875" style="81" customWidth="1"/>
    <col min="5384" max="5632" width="9" style="81"/>
    <col min="5633" max="5633" width="17.21875" style="81" customWidth="1"/>
    <col min="5634" max="5634" width="7.88671875" style="81" customWidth="1"/>
    <col min="5635" max="5635" width="13.33203125" style="81" customWidth="1"/>
    <col min="5636" max="5636" width="16" style="81" customWidth="1"/>
    <col min="5637" max="5637" width="12.109375" style="81" customWidth="1"/>
    <col min="5638" max="5638" width="13.44140625" style="81" customWidth="1"/>
    <col min="5639" max="5639" width="8.21875" style="81" customWidth="1"/>
    <col min="5640" max="5888" width="9" style="81"/>
    <col min="5889" max="5889" width="17.21875" style="81" customWidth="1"/>
    <col min="5890" max="5890" width="7.88671875" style="81" customWidth="1"/>
    <col min="5891" max="5891" width="13.33203125" style="81" customWidth="1"/>
    <col min="5892" max="5892" width="16" style="81" customWidth="1"/>
    <col min="5893" max="5893" width="12.109375" style="81" customWidth="1"/>
    <col min="5894" max="5894" width="13.44140625" style="81" customWidth="1"/>
    <col min="5895" max="5895" width="8.21875" style="81" customWidth="1"/>
    <col min="5896" max="6144" width="9" style="81"/>
    <col min="6145" max="6145" width="17.21875" style="81" customWidth="1"/>
    <col min="6146" max="6146" width="7.88671875" style="81" customWidth="1"/>
    <col min="6147" max="6147" width="13.33203125" style="81" customWidth="1"/>
    <col min="6148" max="6148" width="16" style="81" customWidth="1"/>
    <col min="6149" max="6149" width="12.109375" style="81" customWidth="1"/>
    <col min="6150" max="6150" width="13.44140625" style="81" customWidth="1"/>
    <col min="6151" max="6151" width="8.21875" style="81" customWidth="1"/>
    <col min="6152" max="6400" width="9" style="81"/>
    <col min="6401" max="6401" width="17.21875" style="81" customWidth="1"/>
    <col min="6402" max="6402" width="7.88671875" style="81" customWidth="1"/>
    <col min="6403" max="6403" width="13.33203125" style="81" customWidth="1"/>
    <col min="6404" max="6404" width="16" style="81" customWidth="1"/>
    <col min="6405" max="6405" width="12.109375" style="81" customWidth="1"/>
    <col min="6406" max="6406" width="13.44140625" style="81" customWidth="1"/>
    <col min="6407" max="6407" width="8.21875" style="81" customWidth="1"/>
    <col min="6408" max="6656" width="9" style="81"/>
    <col min="6657" max="6657" width="17.21875" style="81" customWidth="1"/>
    <col min="6658" max="6658" width="7.88671875" style="81" customWidth="1"/>
    <col min="6659" max="6659" width="13.33203125" style="81" customWidth="1"/>
    <col min="6660" max="6660" width="16" style="81" customWidth="1"/>
    <col min="6661" max="6661" width="12.109375" style="81" customWidth="1"/>
    <col min="6662" max="6662" width="13.44140625" style="81" customWidth="1"/>
    <col min="6663" max="6663" width="8.21875" style="81" customWidth="1"/>
    <col min="6664" max="6912" width="9" style="81"/>
    <col min="6913" max="6913" width="17.21875" style="81" customWidth="1"/>
    <col min="6914" max="6914" width="7.88671875" style="81" customWidth="1"/>
    <col min="6915" max="6915" width="13.33203125" style="81" customWidth="1"/>
    <col min="6916" max="6916" width="16" style="81" customWidth="1"/>
    <col min="6917" max="6917" width="12.109375" style="81" customWidth="1"/>
    <col min="6918" max="6918" width="13.44140625" style="81" customWidth="1"/>
    <col min="6919" max="6919" width="8.21875" style="81" customWidth="1"/>
    <col min="6920" max="7168" width="9" style="81"/>
    <col min="7169" max="7169" width="17.21875" style="81" customWidth="1"/>
    <col min="7170" max="7170" width="7.88671875" style="81" customWidth="1"/>
    <col min="7171" max="7171" width="13.33203125" style="81" customWidth="1"/>
    <col min="7172" max="7172" width="16" style="81" customWidth="1"/>
    <col min="7173" max="7173" width="12.109375" style="81" customWidth="1"/>
    <col min="7174" max="7174" width="13.44140625" style="81" customWidth="1"/>
    <col min="7175" max="7175" width="8.21875" style="81" customWidth="1"/>
    <col min="7176" max="7424" width="9" style="81"/>
    <col min="7425" max="7425" width="17.21875" style="81" customWidth="1"/>
    <col min="7426" max="7426" width="7.88671875" style="81" customWidth="1"/>
    <col min="7427" max="7427" width="13.33203125" style="81" customWidth="1"/>
    <col min="7428" max="7428" width="16" style="81" customWidth="1"/>
    <col min="7429" max="7429" width="12.109375" style="81" customWidth="1"/>
    <col min="7430" max="7430" width="13.44140625" style="81" customWidth="1"/>
    <col min="7431" max="7431" width="8.21875" style="81" customWidth="1"/>
    <col min="7432" max="7680" width="9" style="81"/>
    <col min="7681" max="7681" width="17.21875" style="81" customWidth="1"/>
    <col min="7682" max="7682" width="7.88671875" style="81" customWidth="1"/>
    <col min="7683" max="7683" width="13.33203125" style="81" customWidth="1"/>
    <col min="7684" max="7684" width="16" style="81" customWidth="1"/>
    <col min="7685" max="7685" width="12.109375" style="81" customWidth="1"/>
    <col min="7686" max="7686" width="13.44140625" style="81" customWidth="1"/>
    <col min="7687" max="7687" width="8.21875" style="81" customWidth="1"/>
    <col min="7688" max="7936" width="9" style="81"/>
    <col min="7937" max="7937" width="17.21875" style="81" customWidth="1"/>
    <col min="7938" max="7938" width="7.88671875" style="81" customWidth="1"/>
    <col min="7939" max="7939" width="13.33203125" style="81" customWidth="1"/>
    <col min="7940" max="7940" width="16" style="81" customWidth="1"/>
    <col min="7941" max="7941" width="12.109375" style="81" customWidth="1"/>
    <col min="7942" max="7942" width="13.44140625" style="81" customWidth="1"/>
    <col min="7943" max="7943" width="8.21875" style="81" customWidth="1"/>
    <col min="7944" max="8192" width="9" style="81"/>
    <col min="8193" max="8193" width="17.21875" style="81" customWidth="1"/>
    <col min="8194" max="8194" width="7.88671875" style="81" customWidth="1"/>
    <col min="8195" max="8195" width="13.33203125" style="81" customWidth="1"/>
    <col min="8196" max="8196" width="16" style="81" customWidth="1"/>
    <col min="8197" max="8197" width="12.109375" style="81" customWidth="1"/>
    <col min="8198" max="8198" width="13.44140625" style="81" customWidth="1"/>
    <col min="8199" max="8199" width="8.21875" style="81" customWidth="1"/>
    <col min="8200" max="8448" width="9" style="81"/>
    <col min="8449" max="8449" width="17.21875" style="81" customWidth="1"/>
    <col min="8450" max="8450" width="7.88671875" style="81" customWidth="1"/>
    <col min="8451" max="8451" width="13.33203125" style="81" customWidth="1"/>
    <col min="8452" max="8452" width="16" style="81" customWidth="1"/>
    <col min="8453" max="8453" width="12.109375" style="81" customWidth="1"/>
    <col min="8454" max="8454" width="13.44140625" style="81" customWidth="1"/>
    <col min="8455" max="8455" width="8.21875" style="81" customWidth="1"/>
    <col min="8456" max="8704" width="9" style="81"/>
    <col min="8705" max="8705" width="17.21875" style="81" customWidth="1"/>
    <col min="8706" max="8706" width="7.88671875" style="81" customWidth="1"/>
    <col min="8707" max="8707" width="13.33203125" style="81" customWidth="1"/>
    <col min="8708" max="8708" width="16" style="81" customWidth="1"/>
    <col min="8709" max="8709" width="12.109375" style="81" customWidth="1"/>
    <col min="8710" max="8710" width="13.44140625" style="81" customWidth="1"/>
    <col min="8711" max="8711" width="8.21875" style="81" customWidth="1"/>
    <col min="8712" max="8960" width="9" style="81"/>
    <col min="8961" max="8961" width="17.21875" style="81" customWidth="1"/>
    <col min="8962" max="8962" width="7.88671875" style="81" customWidth="1"/>
    <col min="8963" max="8963" width="13.33203125" style="81" customWidth="1"/>
    <col min="8964" max="8964" width="16" style="81" customWidth="1"/>
    <col min="8965" max="8965" width="12.109375" style="81" customWidth="1"/>
    <col min="8966" max="8966" width="13.44140625" style="81" customWidth="1"/>
    <col min="8967" max="8967" width="8.21875" style="81" customWidth="1"/>
    <col min="8968" max="9216" width="9" style="81"/>
    <col min="9217" max="9217" width="17.21875" style="81" customWidth="1"/>
    <col min="9218" max="9218" width="7.88671875" style="81" customWidth="1"/>
    <col min="9219" max="9219" width="13.33203125" style="81" customWidth="1"/>
    <col min="9220" max="9220" width="16" style="81" customWidth="1"/>
    <col min="9221" max="9221" width="12.109375" style="81" customWidth="1"/>
    <col min="9222" max="9222" width="13.44140625" style="81" customWidth="1"/>
    <col min="9223" max="9223" width="8.21875" style="81" customWidth="1"/>
    <col min="9224" max="9472" width="9" style="81"/>
    <col min="9473" max="9473" width="17.21875" style="81" customWidth="1"/>
    <col min="9474" max="9474" width="7.88671875" style="81" customWidth="1"/>
    <col min="9475" max="9475" width="13.33203125" style="81" customWidth="1"/>
    <col min="9476" max="9476" width="16" style="81" customWidth="1"/>
    <col min="9477" max="9477" width="12.109375" style="81" customWidth="1"/>
    <col min="9478" max="9478" width="13.44140625" style="81" customWidth="1"/>
    <col min="9479" max="9479" width="8.21875" style="81" customWidth="1"/>
    <col min="9480" max="9728" width="9" style="81"/>
    <col min="9729" max="9729" width="17.21875" style="81" customWidth="1"/>
    <col min="9730" max="9730" width="7.88671875" style="81" customWidth="1"/>
    <col min="9731" max="9731" width="13.33203125" style="81" customWidth="1"/>
    <col min="9732" max="9732" width="16" style="81" customWidth="1"/>
    <col min="9733" max="9733" width="12.109375" style="81" customWidth="1"/>
    <col min="9734" max="9734" width="13.44140625" style="81" customWidth="1"/>
    <col min="9735" max="9735" width="8.21875" style="81" customWidth="1"/>
    <col min="9736" max="9984" width="9" style="81"/>
    <col min="9985" max="9985" width="17.21875" style="81" customWidth="1"/>
    <col min="9986" max="9986" width="7.88671875" style="81" customWidth="1"/>
    <col min="9987" max="9987" width="13.33203125" style="81" customWidth="1"/>
    <col min="9988" max="9988" width="16" style="81" customWidth="1"/>
    <col min="9989" max="9989" width="12.109375" style="81" customWidth="1"/>
    <col min="9990" max="9990" width="13.44140625" style="81" customWidth="1"/>
    <col min="9991" max="9991" width="8.21875" style="81" customWidth="1"/>
    <col min="9992" max="10240" width="9" style="81"/>
    <col min="10241" max="10241" width="17.21875" style="81" customWidth="1"/>
    <col min="10242" max="10242" width="7.88671875" style="81" customWidth="1"/>
    <col min="10243" max="10243" width="13.33203125" style="81" customWidth="1"/>
    <col min="10244" max="10244" width="16" style="81" customWidth="1"/>
    <col min="10245" max="10245" width="12.109375" style="81" customWidth="1"/>
    <col min="10246" max="10246" width="13.44140625" style="81" customWidth="1"/>
    <col min="10247" max="10247" width="8.21875" style="81" customWidth="1"/>
    <col min="10248" max="10496" width="9" style="81"/>
    <col min="10497" max="10497" width="17.21875" style="81" customWidth="1"/>
    <col min="10498" max="10498" width="7.88671875" style="81" customWidth="1"/>
    <col min="10499" max="10499" width="13.33203125" style="81" customWidth="1"/>
    <col min="10500" max="10500" width="16" style="81" customWidth="1"/>
    <col min="10501" max="10501" width="12.109375" style="81" customWidth="1"/>
    <col min="10502" max="10502" width="13.44140625" style="81" customWidth="1"/>
    <col min="10503" max="10503" width="8.21875" style="81" customWidth="1"/>
    <col min="10504" max="10752" width="9" style="81"/>
    <col min="10753" max="10753" width="17.21875" style="81" customWidth="1"/>
    <col min="10754" max="10754" width="7.88671875" style="81" customWidth="1"/>
    <col min="10755" max="10755" width="13.33203125" style="81" customWidth="1"/>
    <col min="10756" max="10756" width="16" style="81" customWidth="1"/>
    <col min="10757" max="10757" width="12.109375" style="81" customWidth="1"/>
    <col min="10758" max="10758" width="13.44140625" style="81" customWidth="1"/>
    <col min="10759" max="10759" width="8.21875" style="81" customWidth="1"/>
    <col min="10760" max="11008" width="9" style="81"/>
    <col min="11009" max="11009" width="17.21875" style="81" customWidth="1"/>
    <col min="11010" max="11010" width="7.88671875" style="81" customWidth="1"/>
    <col min="11011" max="11011" width="13.33203125" style="81" customWidth="1"/>
    <col min="11012" max="11012" width="16" style="81" customWidth="1"/>
    <col min="11013" max="11013" width="12.109375" style="81" customWidth="1"/>
    <col min="11014" max="11014" width="13.44140625" style="81" customWidth="1"/>
    <col min="11015" max="11015" width="8.21875" style="81" customWidth="1"/>
    <col min="11016" max="11264" width="9" style="81"/>
    <col min="11265" max="11265" width="17.21875" style="81" customWidth="1"/>
    <col min="11266" max="11266" width="7.88671875" style="81" customWidth="1"/>
    <col min="11267" max="11267" width="13.33203125" style="81" customWidth="1"/>
    <col min="11268" max="11268" width="16" style="81" customWidth="1"/>
    <col min="11269" max="11269" width="12.109375" style="81" customWidth="1"/>
    <col min="11270" max="11270" width="13.44140625" style="81" customWidth="1"/>
    <col min="11271" max="11271" width="8.21875" style="81" customWidth="1"/>
    <col min="11272" max="11520" width="9" style="81"/>
    <col min="11521" max="11521" width="17.21875" style="81" customWidth="1"/>
    <col min="11522" max="11522" width="7.88671875" style="81" customWidth="1"/>
    <col min="11523" max="11523" width="13.33203125" style="81" customWidth="1"/>
    <col min="11524" max="11524" width="16" style="81" customWidth="1"/>
    <col min="11525" max="11525" width="12.109375" style="81" customWidth="1"/>
    <col min="11526" max="11526" width="13.44140625" style="81" customWidth="1"/>
    <col min="11527" max="11527" width="8.21875" style="81" customWidth="1"/>
    <col min="11528" max="11776" width="9" style="81"/>
    <col min="11777" max="11777" width="17.21875" style="81" customWidth="1"/>
    <col min="11778" max="11778" width="7.88671875" style="81" customWidth="1"/>
    <col min="11779" max="11779" width="13.33203125" style="81" customWidth="1"/>
    <col min="11780" max="11780" width="16" style="81" customWidth="1"/>
    <col min="11781" max="11781" width="12.109375" style="81" customWidth="1"/>
    <col min="11782" max="11782" width="13.44140625" style="81" customWidth="1"/>
    <col min="11783" max="11783" width="8.21875" style="81" customWidth="1"/>
    <col min="11784" max="12032" width="9" style="81"/>
    <col min="12033" max="12033" width="17.21875" style="81" customWidth="1"/>
    <col min="12034" max="12034" width="7.88671875" style="81" customWidth="1"/>
    <col min="12035" max="12035" width="13.33203125" style="81" customWidth="1"/>
    <col min="12036" max="12036" width="16" style="81" customWidth="1"/>
    <col min="12037" max="12037" width="12.109375" style="81" customWidth="1"/>
    <col min="12038" max="12038" width="13.44140625" style="81" customWidth="1"/>
    <col min="12039" max="12039" width="8.21875" style="81" customWidth="1"/>
    <col min="12040" max="12288" width="9" style="81"/>
    <col min="12289" max="12289" width="17.21875" style="81" customWidth="1"/>
    <col min="12290" max="12290" width="7.88671875" style="81" customWidth="1"/>
    <col min="12291" max="12291" width="13.33203125" style="81" customWidth="1"/>
    <col min="12292" max="12292" width="16" style="81" customWidth="1"/>
    <col min="12293" max="12293" width="12.109375" style="81" customWidth="1"/>
    <col min="12294" max="12294" width="13.44140625" style="81" customWidth="1"/>
    <col min="12295" max="12295" width="8.21875" style="81" customWidth="1"/>
    <col min="12296" max="12544" width="9" style="81"/>
    <col min="12545" max="12545" width="17.21875" style="81" customWidth="1"/>
    <col min="12546" max="12546" width="7.88671875" style="81" customWidth="1"/>
    <col min="12547" max="12547" width="13.33203125" style="81" customWidth="1"/>
    <col min="12548" max="12548" width="16" style="81" customWidth="1"/>
    <col min="12549" max="12549" width="12.109375" style="81" customWidth="1"/>
    <col min="12550" max="12550" width="13.44140625" style="81" customWidth="1"/>
    <col min="12551" max="12551" width="8.21875" style="81" customWidth="1"/>
    <col min="12552" max="12800" width="9" style="81"/>
    <col min="12801" max="12801" width="17.21875" style="81" customWidth="1"/>
    <col min="12802" max="12802" width="7.88671875" style="81" customWidth="1"/>
    <col min="12803" max="12803" width="13.33203125" style="81" customWidth="1"/>
    <col min="12804" max="12804" width="16" style="81" customWidth="1"/>
    <col min="12805" max="12805" width="12.109375" style="81" customWidth="1"/>
    <col min="12806" max="12806" width="13.44140625" style="81" customWidth="1"/>
    <col min="12807" max="12807" width="8.21875" style="81" customWidth="1"/>
    <col min="12808" max="13056" width="9" style="81"/>
    <col min="13057" max="13057" width="17.21875" style="81" customWidth="1"/>
    <col min="13058" max="13058" width="7.88671875" style="81" customWidth="1"/>
    <col min="13059" max="13059" width="13.33203125" style="81" customWidth="1"/>
    <col min="13060" max="13060" width="16" style="81" customWidth="1"/>
    <col min="13061" max="13061" width="12.109375" style="81" customWidth="1"/>
    <col min="13062" max="13062" width="13.44140625" style="81" customWidth="1"/>
    <col min="13063" max="13063" width="8.21875" style="81" customWidth="1"/>
    <col min="13064" max="13312" width="9" style="81"/>
    <col min="13313" max="13313" width="17.21875" style="81" customWidth="1"/>
    <col min="13314" max="13314" width="7.88671875" style="81" customWidth="1"/>
    <col min="13315" max="13315" width="13.33203125" style="81" customWidth="1"/>
    <col min="13316" max="13316" width="16" style="81" customWidth="1"/>
    <col min="13317" max="13317" width="12.109375" style="81" customWidth="1"/>
    <col min="13318" max="13318" width="13.44140625" style="81" customWidth="1"/>
    <col min="13319" max="13319" width="8.21875" style="81" customWidth="1"/>
    <col min="13320" max="13568" width="9" style="81"/>
    <col min="13569" max="13569" width="17.21875" style="81" customWidth="1"/>
    <col min="13570" max="13570" width="7.88671875" style="81" customWidth="1"/>
    <col min="13571" max="13571" width="13.33203125" style="81" customWidth="1"/>
    <col min="13572" max="13572" width="16" style="81" customWidth="1"/>
    <col min="13573" max="13573" width="12.109375" style="81" customWidth="1"/>
    <col min="13574" max="13574" width="13.44140625" style="81" customWidth="1"/>
    <col min="13575" max="13575" width="8.21875" style="81" customWidth="1"/>
    <col min="13576" max="13824" width="9" style="81"/>
    <col min="13825" max="13825" width="17.21875" style="81" customWidth="1"/>
    <col min="13826" max="13826" width="7.88671875" style="81" customWidth="1"/>
    <col min="13827" max="13827" width="13.33203125" style="81" customWidth="1"/>
    <col min="13828" max="13828" width="16" style="81" customWidth="1"/>
    <col min="13829" max="13829" width="12.109375" style="81" customWidth="1"/>
    <col min="13830" max="13830" width="13.44140625" style="81" customWidth="1"/>
    <col min="13831" max="13831" width="8.21875" style="81" customWidth="1"/>
    <col min="13832" max="14080" width="9" style="81"/>
    <col min="14081" max="14081" width="17.21875" style="81" customWidth="1"/>
    <col min="14082" max="14082" width="7.88671875" style="81" customWidth="1"/>
    <col min="14083" max="14083" width="13.33203125" style="81" customWidth="1"/>
    <col min="14084" max="14084" width="16" style="81" customWidth="1"/>
    <col min="14085" max="14085" width="12.109375" style="81" customWidth="1"/>
    <col min="14086" max="14086" width="13.44140625" style="81" customWidth="1"/>
    <col min="14087" max="14087" width="8.21875" style="81" customWidth="1"/>
    <col min="14088" max="14336" width="9" style="81"/>
    <col min="14337" max="14337" width="17.21875" style="81" customWidth="1"/>
    <col min="14338" max="14338" width="7.88671875" style="81" customWidth="1"/>
    <col min="14339" max="14339" width="13.33203125" style="81" customWidth="1"/>
    <col min="14340" max="14340" width="16" style="81" customWidth="1"/>
    <col min="14341" max="14341" width="12.109375" style="81" customWidth="1"/>
    <col min="14342" max="14342" width="13.44140625" style="81" customWidth="1"/>
    <col min="14343" max="14343" width="8.21875" style="81" customWidth="1"/>
    <col min="14344" max="14592" width="9" style="81"/>
    <col min="14593" max="14593" width="17.21875" style="81" customWidth="1"/>
    <col min="14594" max="14594" width="7.88671875" style="81" customWidth="1"/>
    <col min="14595" max="14595" width="13.33203125" style="81" customWidth="1"/>
    <col min="14596" max="14596" width="16" style="81" customWidth="1"/>
    <col min="14597" max="14597" width="12.109375" style="81" customWidth="1"/>
    <col min="14598" max="14598" width="13.44140625" style="81" customWidth="1"/>
    <col min="14599" max="14599" width="8.21875" style="81" customWidth="1"/>
    <col min="14600" max="14848" width="9" style="81"/>
    <col min="14849" max="14849" width="17.21875" style="81" customWidth="1"/>
    <col min="14850" max="14850" width="7.88671875" style="81" customWidth="1"/>
    <col min="14851" max="14851" width="13.33203125" style="81" customWidth="1"/>
    <col min="14852" max="14852" width="16" style="81" customWidth="1"/>
    <col min="14853" max="14853" width="12.109375" style="81" customWidth="1"/>
    <col min="14854" max="14854" width="13.44140625" style="81" customWidth="1"/>
    <col min="14855" max="14855" width="8.21875" style="81" customWidth="1"/>
    <col min="14856" max="15104" width="9" style="81"/>
    <col min="15105" max="15105" width="17.21875" style="81" customWidth="1"/>
    <col min="15106" max="15106" width="7.88671875" style="81" customWidth="1"/>
    <col min="15107" max="15107" width="13.33203125" style="81" customWidth="1"/>
    <col min="15108" max="15108" width="16" style="81" customWidth="1"/>
    <col min="15109" max="15109" width="12.109375" style="81" customWidth="1"/>
    <col min="15110" max="15110" width="13.44140625" style="81" customWidth="1"/>
    <col min="15111" max="15111" width="8.21875" style="81" customWidth="1"/>
    <col min="15112" max="15360" width="9" style="81"/>
    <col min="15361" max="15361" width="17.21875" style="81" customWidth="1"/>
    <col min="15362" max="15362" width="7.88671875" style="81" customWidth="1"/>
    <col min="15363" max="15363" width="13.33203125" style="81" customWidth="1"/>
    <col min="15364" max="15364" width="16" style="81" customWidth="1"/>
    <col min="15365" max="15365" width="12.109375" style="81" customWidth="1"/>
    <col min="15366" max="15366" width="13.44140625" style="81" customWidth="1"/>
    <col min="15367" max="15367" width="8.21875" style="81" customWidth="1"/>
    <col min="15368" max="15616" width="9" style="81"/>
    <col min="15617" max="15617" width="17.21875" style="81" customWidth="1"/>
    <col min="15618" max="15618" width="7.88671875" style="81" customWidth="1"/>
    <col min="15619" max="15619" width="13.33203125" style="81" customWidth="1"/>
    <col min="15620" max="15620" width="16" style="81" customWidth="1"/>
    <col min="15621" max="15621" width="12.109375" style="81" customWidth="1"/>
    <col min="15622" max="15622" width="13.44140625" style="81" customWidth="1"/>
    <col min="15623" max="15623" width="8.21875" style="81" customWidth="1"/>
    <col min="15624" max="15872" width="9" style="81"/>
    <col min="15873" max="15873" width="17.21875" style="81" customWidth="1"/>
    <col min="15874" max="15874" width="7.88671875" style="81" customWidth="1"/>
    <col min="15875" max="15875" width="13.33203125" style="81" customWidth="1"/>
    <col min="15876" max="15876" width="16" style="81" customWidth="1"/>
    <col min="15877" max="15877" width="12.109375" style="81" customWidth="1"/>
    <col min="15878" max="15878" width="13.44140625" style="81" customWidth="1"/>
    <col min="15879" max="15879" width="8.21875" style="81" customWidth="1"/>
    <col min="15880" max="16128" width="9" style="81"/>
    <col min="16129" max="16129" width="17.21875" style="81" customWidth="1"/>
    <col min="16130" max="16130" width="7.88671875" style="81" customWidth="1"/>
    <col min="16131" max="16131" width="13.33203125" style="81" customWidth="1"/>
    <col min="16132" max="16132" width="16" style="81" customWidth="1"/>
    <col min="16133" max="16133" width="12.109375" style="81" customWidth="1"/>
    <col min="16134" max="16134" width="13.44140625" style="81" customWidth="1"/>
    <col min="16135" max="16135" width="8.21875" style="81" customWidth="1"/>
    <col min="16136" max="16384" width="9" style="81"/>
  </cols>
  <sheetData>
    <row r="1" spans="1:7" s="78" customFormat="1" ht="36.75" customHeight="1">
      <c r="A1" s="850" t="s">
        <v>115</v>
      </c>
      <c r="B1" s="850"/>
      <c r="C1" s="850"/>
      <c r="D1" s="850"/>
      <c r="E1" s="850"/>
      <c r="F1" s="850"/>
      <c r="G1" s="850"/>
    </row>
    <row r="2" spans="1:7" s="80" customFormat="1" ht="30" customHeight="1">
      <c r="A2" s="851" t="s">
        <v>116</v>
      </c>
      <c r="B2" s="851"/>
      <c r="C2" s="79"/>
      <c r="D2" s="79"/>
      <c r="E2" s="79"/>
      <c r="F2" s="852" t="str">
        <f>'①交付申請書（様式第１号）'!E2</f>
        <v>令和　年　月　日</v>
      </c>
      <c r="G2" s="852"/>
    </row>
    <row r="3" spans="1:7" ht="16.5" customHeight="1">
      <c r="B3" s="82"/>
      <c r="C3" s="83"/>
      <c r="D3" s="83"/>
      <c r="E3" s="83"/>
      <c r="F3" s="83"/>
      <c r="G3" s="83"/>
    </row>
    <row r="4" spans="1:7" ht="30" customHeight="1" thickBot="1">
      <c r="A4" s="84" t="s">
        <v>117</v>
      </c>
      <c r="B4" s="82"/>
      <c r="C4" s="83"/>
      <c r="D4" s="83"/>
      <c r="E4" s="83"/>
      <c r="F4" s="83"/>
      <c r="G4" s="83"/>
    </row>
    <row r="5" spans="1:7" ht="45" customHeight="1">
      <c r="A5" s="853" t="s">
        <v>118</v>
      </c>
      <c r="B5" s="133" t="s">
        <v>119</v>
      </c>
      <c r="C5" s="854"/>
      <c r="D5" s="855"/>
      <c r="E5" s="855"/>
      <c r="F5" s="855"/>
      <c r="G5" s="856"/>
    </row>
    <row r="6" spans="1:7" ht="45" customHeight="1">
      <c r="A6" s="836"/>
      <c r="B6" s="134" t="s">
        <v>120</v>
      </c>
      <c r="C6" s="857" t="str">
        <f>IF('①交付申請書（様式第１号）'!$E$10="","",'①交付申請書（様式第１号）'!$E$10)</f>
        <v/>
      </c>
      <c r="D6" s="858"/>
      <c r="E6" s="858"/>
      <c r="F6" s="858"/>
      <c r="G6" s="859"/>
    </row>
    <row r="7" spans="1:7" ht="45" customHeight="1">
      <c r="A7" s="835" t="s">
        <v>121</v>
      </c>
      <c r="B7" s="135" t="s">
        <v>119</v>
      </c>
      <c r="C7" s="837"/>
      <c r="D7" s="838"/>
      <c r="E7" s="838"/>
      <c r="F7" s="838"/>
      <c r="G7" s="839"/>
    </row>
    <row r="8" spans="1:7" ht="45" customHeight="1">
      <c r="A8" s="836"/>
      <c r="B8" s="134" t="s">
        <v>120</v>
      </c>
      <c r="C8" s="840"/>
      <c r="D8" s="841"/>
      <c r="E8" s="841"/>
      <c r="F8" s="841"/>
      <c r="G8" s="842"/>
    </row>
    <row r="9" spans="1:7" ht="45" customHeight="1">
      <c r="A9" s="835" t="s">
        <v>278</v>
      </c>
      <c r="B9" s="135" t="s">
        <v>119</v>
      </c>
      <c r="C9" s="844"/>
      <c r="D9" s="845"/>
      <c r="E9" s="845"/>
      <c r="F9" s="845"/>
      <c r="G9" s="846"/>
    </row>
    <row r="10" spans="1:7" ht="45" customHeight="1" thickBot="1">
      <c r="A10" s="843"/>
      <c r="B10" s="136" t="s">
        <v>120</v>
      </c>
      <c r="C10" s="847" t="str">
        <f>IF('①交付申請書（様式第１号）'!$E$12="","",'①交付申請書（様式第１号）'!$E$12)</f>
        <v/>
      </c>
      <c r="D10" s="848"/>
      <c r="E10" s="848"/>
      <c r="F10" s="848"/>
      <c r="G10" s="849"/>
    </row>
    <row r="11" spans="1:7" ht="50.1" customHeight="1" thickTop="1">
      <c r="A11" s="85" t="s">
        <v>122</v>
      </c>
      <c r="B11" s="823" t="str">
        <f>IF('①交付申請書（様式第１号）'!$E$7="","",'①交付申請書（様式第１号）'!$E$7)</f>
        <v/>
      </c>
      <c r="C11" s="824"/>
      <c r="D11" s="137" t="s">
        <v>123</v>
      </c>
      <c r="E11" s="825"/>
      <c r="F11" s="825"/>
      <c r="G11" s="826"/>
    </row>
    <row r="12" spans="1:7" ht="58.5" customHeight="1">
      <c r="A12" s="827" t="s">
        <v>124</v>
      </c>
      <c r="B12" s="136" t="s">
        <v>119</v>
      </c>
      <c r="C12" s="829"/>
      <c r="D12" s="830"/>
      <c r="E12" s="830"/>
      <c r="F12" s="830"/>
      <c r="G12" s="831"/>
    </row>
    <row r="13" spans="1:7" ht="60" customHeight="1" thickBot="1">
      <c r="A13" s="828"/>
      <c r="B13" s="138" t="s">
        <v>120</v>
      </c>
      <c r="C13" s="832" t="str">
        <f>IF('①交付申請書（様式第１号）'!$E$8="","",'①交付申請書（様式第１号）'!$E$8)</f>
        <v/>
      </c>
      <c r="D13" s="833"/>
      <c r="E13" s="833"/>
      <c r="F13" s="833"/>
      <c r="G13" s="834"/>
    </row>
    <row r="14" spans="1:7" ht="34.5" customHeight="1">
      <c r="A14" s="86"/>
      <c r="B14" s="139"/>
      <c r="C14" s="139"/>
      <c r="D14" s="139"/>
      <c r="E14" s="139"/>
      <c r="F14" s="139"/>
      <c r="G14" s="139"/>
    </row>
    <row r="15" spans="1:7" ht="30" customHeight="1" thickBot="1">
      <c r="A15" s="84" t="s">
        <v>125</v>
      </c>
      <c r="B15" s="140"/>
      <c r="C15" s="141"/>
      <c r="D15" s="141"/>
      <c r="E15" s="141"/>
      <c r="F15" s="141"/>
      <c r="G15" s="141"/>
    </row>
    <row r="16" spans="1:7" ht="20.100000000000001" customHeight="1">
      <c r="A16" s="804" t="s">
        <v>126</v>
      </c>
      <c r="B16" s="807"/>
      <c r="C16" s="808"/>
      <c r="D16" s="142"/>
      <c r="E16" s="807"/>
      <c r="F16" s="813"/>
      <c r="G16" s="816" t="s">
        <v>127</v>
      </c>
    </row>
    <row r="17" spans="1:7" ht="20.100000000000001" customHeight="1">
      <c r="A17" s="805"/>
      <c r="B17" s="809"/>
      <c r="C17" s="810"/>
      <c r="D17" s="143"/>
      <c r="E17" s="809"/>
      <c r="F17" s="814"/>
      <c r="G17" s="817"/>
    </row>
    <row r="18" spans="1:7" ht="20.100000000000001" customHeight="1">
      <c r="A18" s="806"/>
      <c r="B18" s="811"/>
      <c r="C18" s="812"/>
      <c r="D18" s="144"/>
      <c r="E18" s="811"/>
      <c r="F18" s="815"/>
      <c r="G18" s="818"/>
    </row>
    <row r="19" spans="1:7" ht="20.100000000000001" customHeight="1">
      <c r="A19" s="819" t="s">
        <v>128</v>
      </c>
      <c r="B19" s="203"/>
      <c r="C19" s="145" t="s">
        <v>129</v>
      </c>
      <c r="D19" s="820" t="s">
        <v>130</v>
      </c>
      <c r="E19" s="821"/>
      <c r="F19" s="821"/>
      <c r="G19" s="822"/>
    </row>
    <row r="20" spans="1:7" ht="20.100000000000001" customHeight="1">
      <c r="A20" s="819"/>
      <c r="B20" s="204"/>
      <c r="C20" s="146" t="s">
        <v>131</v>
      </c>
      <c r="D20" s="820"/>
      <c r="E20" s="821"/>
      <c r="F20" s="821"/>
      <c r="G20" s="822"/>
    </row>
    <row r="21" spans="1:7" ht="20.100000000000001" customHeight="1">
      <c r="A21" s="819"/>
      <c r="B21" s="204"/>
      <c r="C21" s="147" t="s">
        <v>132</v>
      </c>
      <c r="D21" s="820"/>
      <c r="E21" s="821"/>
      <c r="F21" s="821"/>
      <c r="G21" s="822"/>
    </row>
    <row r="22" spans="1:7" ht="58.5" customHeight="1" thickBot="1">
      <c r="A22" s="88" t="s">
        <v>133</v>
      </c>
      <c r="B22" s="802"/>
      <c r="C22" s="802"/>
      <c r="D22" s="802"/>
      <c r="E22" s="802"/>
      <c r="F22" s="802"/>
      <c r="G22" s="803"/>
    </row>
    <row r="23" spans="1:7" ht="35.25" customHeight="1">
      <c r="A23" s="89"/>
    </row>
  </sheetData>
  <mergeCells count="25">
    <mergeCell ref="A1:G1"/>
    <mergeCell ref="A2:B2"/>
    <mergeCell ref="F2:G2"/>
    <mergeCell ref="A5:A6"/>
    <mergeCell ref="C5:G5"/>
    <mergeCell ref="C6:G6"/>
    <mergeCell ref="A7:A8"/>
    <mergeCell ref="C7:G7"/>
    <mergeCell ref="C8:G8"/>
    <mergeCell ref="A9:A10"/>
    <mergeCell ref="C9:G9"/>
    <mergeCell ref="C10:G10"/>
    <mergeCell ref="B11:C11"/>
    <mergeCell ref="E11:G11"/>
    <mergeCell ref="A12:A13"/>
    <mergeCell ref="C12:G12"/>
    <mergeCell ref="C13:G13"/>
    <mergeCell ref="B22:G22"/>
    <mergeCell ref="A16:A18"/>
    <mergeCell ref="B16:C18"/>
    <mergeCell ref="E16:F18"/>
    <mergeCell ref="G16:G18"/>
    <mergeCell ref="A19:A21"/>
    <mergeCell ref="D19:D21"/>
    <mergeCell ref="E19:G21"/>
  </mergeCells>
  <phoneticPr fontId="1"/>
  <dataValidations count="2">
    <dataValidation imeMode="fullKatakana" allowBlank="1" showInputMessage="1" showErrorMessage="1" sqref="WBR983062:WBW983062 IY5:JC5 SU5:SY5 ACQ5:ACU5 AMM5:AMQ5 AWI5:AWM5 BGE5:BGI5 BQA5:BQE5 BZW5:CAA5 CJS5:CJW5 CTO5:CTS5 DDK5:DDO5 DNG5:DNK5 DXC5:DXG5 EGY5:EHC5 EQU5:EQY5 FAQ5:FAU5 FKM5:FKQ5 FUI5:FUM5 GEE5:GEI5 GOA5:GOE5 GXW5:GYA5 HHS5:HHW5 HRO5:HRS5 IBK5:IBO5 ILG5:ILK5 IVC5:IVG5 JEY5:JFC5 JOU5:JOY5 JYQ5:JYU5 KIM5:KIQ5 KSI5:KSM5 LCE5:LCI5 LMA5:LME5 LVW5:LWA5 MFS5:MFW5 MPO5:MPS5 MZK5:MZO5 NJG5:NJK5 NTC5:NTG5 OCY5:ODC5 OMU5:OMY5 OWQ5:OWU5 PGM5:PGQ5 PQI5:PQM5 QAE5:QAI5 QKA5:QKE5 QTW5:QUA5 RDS5:RDW5 RNO5:RNS5 RXK5:RXO5 SHG5:SHK5 SRC5:SRG5 TAY5:TBC5 TKU5:TKY5 TUQ5:TUU5 UEM5:UEQ5 UOI5:UOM5 UYE5:UYI5 VIA5:VIE5 VRW5:VSA5 WBS5:WBW5 WLO5:WLS5 WVK5:WVO5 C65539:G65539 IY65539:JC65539 SU65539:SY65539 ACQ65539:ACU65539 AMM65539:AMQ65539 AWI65539:AWM65539 BGE65539:BGI65539 BQA65539:BQE65539 BZW65539:CAA65539 CJS65539:CJW65539 CTO65539:CTS65539 DDK65539:DDO65539 DNG65539:DNK65539 DXC65539:DXG65539 EGY65539:EHC65539 EQU65539:EQY65539 FAQ65539:FAU65539 FKM65539:FKQ65539 FUI65539:FUM65539 GEE65539:GEI65539 GOA65539:GOE65539 GXW65539:GYA65539 HHS65539:HHW65539 HRO65539:HRS65539 IBK65539:IBO65539 ILG65539:ILK65539 IVC65539:IVG65539 JEY65539:JFC65539 JOU65539:JOY65539 JYQ65539:JYU65539 KIM65539:KIQ65539 KSI65539:KSM65539 LCE65539:LCI65539 LMA65539:LME65539 LVW65539:LWA65539 MFS65539:MFW65539 MPO65539:MPS65539 MZK65539:MZO65539 NJG65539:NJK65539 NTC65539:NTG65539 OCY65539:ODC65539 OMU65539:OMY65539 OWQ65539:OWU65539 PGM65539:PGQ65539 PQI65539:PQM65539 QAE65539:QAI65539 QKA65539:QKE65539 QTW65539:QUA65539 RDS65539:RDW65539 RNO65539:RNS65539 RXK65539:RXO65539 SHG65539:SHK65539 SRC65539:SRG65539 TAY65539:TBC65539 TKU65539:TKY65539 TUQ65539:TUU65539 UEM65539:UEQ65539 UOI65539:UOM65539 UYE65539:UYI65539 VIA65539:VIE65539 VRW65539:VSA65539 WBS65539:WBW65539 WLO65539:WLS65539 WVK65539:WVO65539 C131075:G131075 IY131075:JC131075 SU131075:SY131075 ACQ131075:ACU131075 AMM131075:AMQ131075 AWI131075:AWM131075 BGE131075:BGI131075 BQA131075:BQE131075 BZW131075:CAA131075 CJS131075:CJW131075 CTO131075:CTS131075 DDK131075:DDO131075 DNG131075:DNK131075 DXC131075:DXG131075 EGY131075:EHC131075 EQU131075:EQY131075 FAQ131075:FAU131075 FKM131075:FKQ131075 FUI131075:FUM131075 GEE131075:GEI131075 GOA131075:GOE131075 GXW131075:GYA131075 HHS131075:HHW131075 HRO131075:HRS131075 IBK131075:IBO131075 ILG131075:ILK131075 IVC131075:IVG131075 JEY131075:JFC131075 JOU131075:JOY131075 JYQ131075:JYU131075 KIM131075:KIQ131075 KSI131075:KSM131075 LCE131075:LCI131075 LMA131075:LME131075 LVW131075:LWA131075 MFS131075:MFW131075 MPO131075:MPS131075 MZK131075:MZO131075 NJG131075:NJK131075 NTC131075:NTG131075 OCY131075:ODC131075 OMU131075:OMY131075 OWQ131075:OWU131075 PGM131075:PGQ131075 PQI131075:PQM131075 QAE131075:QAI131075 QKA131075:QKE131075 QTW131075:QUA131075 RDS131075:RDW131075 RNO131075:RNS131075 RXK131075:RXO131075 SHG131075:SHK131075 SRC131075:SRG131075 TAY131075:TBC131075 TKU131075:TKY131075 TUQ131075:TUU131075 UEM131075:UEQ131075 UOI131075:UOM131075 UYE131075:UYI131075 VIA131075:VIE131075 VRW131075:VSA131075 WBS131075:WBW131075 WLO131075:WLS131075 WVK131075:WVO131075 C196611:G196611 IY196611:JC196611 SU196611:SY196611 ACQ196611:ACU196611 AMM196611:AMQ196611 AWI196611:AWM196611 BGE196611:BGI196611 BQA196611:BQE196611 BZW196611:CAA196611 CJS196611:CJW196611 CTO196611:CTS196611 DDK196611:DDO196611 DNG196611:DNK196611 DXC196611:DXG196611 EGY196611:EHC196611 EQU196611:EQY196611 FAQ196611:FAU196611 FKM196611:FKQ196611 FUI196611:FUM196611 GEE196611:GEI196611 GOA196611:GOE196611 GXW196611:GYA196611 HHS196611:HHW196611 HRO196611:HRS196611 IBK196611:IBO196611 ILG196611:ILK196611 IVC196611:IVG196611 JEY196611:JFC196611 JOU196611:JOY196611 JYQ196611:JYU196611 KIM196611:KIQ196611 KSI196611:KSM196611 LCE196611:LCI196611 LMA196611:LME196611 LVW196611:LWA196611 MFS196611:MFW196611 MPO196611:MPS196611 MZK196611:MZO196611 NJG196611:NJK196611 NTC196611:NTG196611 OCY196611:ODC196611 OMU196611:OMY196611 OWQ196611:OWU196611 PGM196611:PGQ196611 PQI196611:PQM196611 QAE196611:QAI196611 QKA196611:QKE196611 QTW196611:QUA196611 RDS196611:RDW196611 RNO196611:RNS196611 RXK196611:RXO196611 SHG196611:SHK196611 SRC196611:SRG196611 TAY196611:TBC196611 TKU196611:TKY196611 TUQ196611:TUU196611 UEM196611:UEQ196611 UOI196611:UOM196611 UYE196611:UYI196611 VIA196611:VIE196611 VRW196611:VSA196611 WBS196611:WBW196611 WLO196611:WLS196611 WVK196611:WVO196611 C262147:G262147 IY262147:JC262147 SU262147:SY262147 ACQ262147:ACU262147 AMM262147:AMQ262147 AWI262147:AWM262147 BGE262147:BGI262147 BQA262147:BQE262147 BZW262147:CAA262147 CJS262147:CJW262147 CTO262147:CTS262147 DDK262147:DDO262147 DNG262147:DNK262147 DXC262147:DXG262147 EGY262147:EHC262147 EQU262147:EQY262147 FAQ262147:FAU262147 FKM262147:FKQ262147 FUI262147:FUM262147 GEE262147:GEI262147 GOA262147:GOE262147 GXW262147:GYA262147 HHS262147:HHW262147 HRO262147:HRS262147 IBK262147:IBO262147 ILG262147:ILK262147 IVC262147:IVG262147 JEY262147:JFC262147 JOU262147:JOY262147 JYQ262147:JYU262147 KIM262147:KIQ262147 KSI262147:KSM262147 LCE262147:LCI262147 LMA262147:LME262147 LVW262147:LWA262147 MFS262147:MFW262147 MPO262147:MPS262147 MZK262147:MZO262147 NJG262147:NJK262147 NTC262147:NTG262147 OCY262147:ODC262147 OMU262147:OMY262147 OWQ262147:OWU262147 PGM262147:PGQ262147 PQI262147:PQM262147 QAE262147:QAI262147 QKA262147:QKE262147 QTW262147:QUA262147 RDS262147:RDW262147 RNO262147:RNS262147 RXK262147:RXO262147 SHG262147:SHK262147 SRC262147:SRG262147 TAY262147:TBC262147 TKU262147:TKY262147 TUQ262147:TUU262147 UEM262147:UEQ262147 UOI262147:UOM262147 UYE262147:UYI262147 VIA262147:VIE262147 VRW262147:VSA262147 WBS262147:WBW262147 WLO262147:WLS262147 WVK262147:WVO262147 C327683:G327683 IY327683:JC327683 SU327683:SY327683 ACQ327683:ACU327683 AMM327683:AMQ327683 AWI327683:AWM327683 BGE327683:BGI327683 BQA327683:BQE327683 BZW327683:CAA327683 CJS327683:CJW327683 CTO327683:CTS327683 DDK327683:DDO327683 DNG327683:DNK327683 DXC327683:DXG327683 EGY327683:EHC327683 EQU327683:EQY327683 FAQ327683:FAU327683 FKM327683:FKQ327683 FUI327683:FUM327683 GEE327683:GEI327683 GOA327683:GOE327683 GXW327683:GYA327683 HHS327683:HHW327683 HRO327683:HRS327683 IBK327683:IBO327683 ILG327683:ILK327683 IVC327683:IVG327683 JEY327683:JFC327683 JOU327683:JOY327683 JYQ327683:JYU327683 KIM327683:KIQ327683 KSI327683:KSM327683 LCE327683:LCI327683 LMA327683:LME327683 LVW327683:LWA327683 MFS327683:MFW327683 MPO327683:MPS327683 MZK327683:MZO327683 NJG327683:NJK327683 NTC327683:NTG327683 OCY327683:ODC327683 OMU327683:OMY327683 OWQ327683:OWU327683 PGM327683:PGQ327683 PQI327683:PQM327683 QAE327683:QAI327683 QKA327683:QKE327683 QTW327683:QUA327683 RDS327683:RDW327683 RNO327683:RNS327683 RXK327683:RXO327683 SHG327683:SHK327683 SRC327683:SRG327683 TAY327683:TBC327683 TKU327683:TKY327683 TUQ327683:TUU327683 UEM327683:UEQ327683 UOI327683:UOM327683 UYE327683:UYI327683 VIA327683:VIE327683 VRW327683:VSA327683 WBS327683:WBW327683 WLO327683:WLS327683 WVK327683:WVO327683 C393219:G393219 IY393219:JC393219 SU393219:SY393219 ACQ393219:ACU393219 AMM393219:AMQ393219 AWI393219:AWM393219 BGE393219:BGI393219 BQA393219:BQE393219 BZW393219:CAA393219 CJS393219:CJW393219 CTO393219:CTS393219 DDK393219:DDO393219 DNG393219:DNK393219 DXC393219:DXG393219 EGY393219:EHC393219 EQU393219:EQY393219 FAQ393219:FAU393219 FKM393219:FKQ393219 FUI393219:FUM393219 GEE393219:GEI393219 GOA393219:GOE393219 GXW393219:GYA393219 HHS393219:HHW393219 HRO393219:HRS393219 IBK393219:IBO393219 ILG393219:ILK393219 IVC393219:IVG393219 JEY393219:JFC393219 JOU393219:JOY393219 JYQ393219:JYU393219 KIM393219:KIQ393219 KSI393219:KSM393219 LCE393219:LCI393219 LMA393219:LME393219 LVW393219:LWA393219 MFS393219:MFW393219 MPO393219:MPS393219 MZK393219:MZO393219 NJG393219:NJK393219 NTC393219:NTG393219 OCY393219:ODC393219 OMU393219:OMY393219 OWQ393219:OWU393219 PGM393219:PGQ393219 PQI393219:PQM393219 QAE393219:QAI393219 QKA393219:QKE393219 QTW393219:QUA393219 RDS393219:RDW393219 RNO393219:RNS393219 RXK393219:RXO393219 SHG393219:SHK393219 SRC393219:SRG393219 TAY393219:TBC393219 TKU393219:TKY393219 TUQ393219:TUU393219 UEM393219:UEQ393219 UOI393219:UOM393219 UYE393219:UYI393219 VIA393219:VIE393219 VRW393219:VSA393219 WBS393219:WBW393219 WLO393219:WLS393219 WVK393219:WVO393219 C458755:G458755 IY458755:JC458755 SU458755:SY458755 ACQ458755:ACU458755 AMM458755:AMQ458755 AWI458755:AWM458755 BGE458755:BGI458755 BQA458755:BQE458755 BZW458755:CAA458755 CJS458755:CJW458755 CTO458755:CTS458755 DDK458755:DDO458755 DNG458755:DNK458755 DXC458755:DXG458755 EGY458755:EHC458755 EQU458755:EQY458755 FAQ458755:FAU458755 FKM458755:FKQ458755 FUI458755:FUM458755 GEE458755:GEI458755 GOA458755:GOE458755 GXW458755:GYA458755 HHS458755:HHW458755 HRO458755:HRS458755 IBK458755:IBO458755 ILG458755:ILK458755 IVC458755:IVG458755 JEY458755:JFC458755 JOU458755:JOY458755 JYQ458755:JYU458755 KIM458755:KIQ458755 KSI458755:KSM458755 LCE458755:LCI458755 LMA458755:LME458755 LVW458755:LWA458755 MFS458755:MFW458755 MPO458755:MPS458755 MZK458755:MZO458755 NJG458755:NJK458755 NTC458755:NTG458755 OCY458755:ODC458755 OMU458755:OMY458755 OWQ458755:OWU458755 PGM458755:PGQ458755 PQI458755:PQM458755 QAE458755:QAI458755 QKA458755:QKE458755 QTW458755:QUA458755 RDS458755:RDW458755 RNO458755:RNS458755 RXK458755:RXO458755 SHG458755:SHK458755 SRC458755:SRG458755 TAY458755:TBC458755 TKU458755:TKY458755 TUQ458755:TUU458755 UEM458755:UEQ458755 UOI458755:UOM458755 UYE458755:UYI458755 VIA458755:VIE458755 VRW458755:VSA458755 WBS458755:WBW458755 WLO458755:WLS458755 WVK458755:WVO458755 C524291:G524291 IY524291:JC524291 SU524291:SY524291 ACQ524291:ACU524291 AMM524291:AMQ524291 AWI524291:AWM524291 BGE524291:BGI524291 BQA524291:BQE524291 BZW524291:CAA524291 CJS524291:CJW524291 CTO524291:CTS524291 DDK524291:DDO524291 DNG524291:DNK524291 DXC524291:DXG524291 EGY524291:EHC524291 EQU524291:EQY524291 FAQ524291:FAU524291 FKM524291:FKQ524291 FUI524291:FUM524291 GEE524291:GEI524291 GOA524291:GOE524291 GXW524291:GYA524291 HHS524291:HHW524291 HRO524291:HRS524291 IBK524291:IBO524291 ILG524291:ILK524291 IVC524291:IVG524291 JEY524291:JFC524291 JOU524291:JOY524291 JYQ524291:JYU524291 KIM524291:KIQ524291 KSI524291:KSM524291 LCE524291:LCI524291 LMA524291:LME524291 LVW524291:LWA524291 MFS524291:MFW524291 MPO524291:MPS524291 MZK524291:MZO524291 NJG524291:NJK524291 NTC524291:NTG524291 OCY524291:ODC524291 OMU524291:OMY524291 OWQ524291:OWU524291 PGM524291:PGQ524291 PQI524291:PQM524291 QAE524291:QAI524291 QKA524291:QKE524291 QTW524291:QUA524291 RDS524291:RDW524291 RNO524291:RNS524291 RXK524291:RXO524291 SHG524291:SHK524291 SRC524291:SRG524291 TAY524291:TBC524291 TKU524291:TKY524291 TUQ524291:TUU524291 UEM524291:UEQ524291 UOI524291:UOM524291 UYE524291:UYI524291 VIA524291:VIE524291 VRW524291:VSA524291 WBS524291:WBW524291 WLO524291:WLS524291 WVK524291:WVO524291 C589827:G589827 IY589827:JC589827 SU589827:SY589827 ACQ589827:ACU589827 AMM589827:AMQ589827 AWI589827:AWM589827 BGE589827:BGI589827 BQA589827:BQE589827 BZW589827:CAA589827 CJS589827:CJW589827 CTO589827:CTS589827 DDK589827:DDO589827 DNG589827:DNK589827 DXC589827:DXG589827 EGY589827:EHC589827 EQU589827:EQY589827 FAQ589827:FAU589827 FKM589827:FKQ589827 FUI589827:FUM589827 GEE589827:GEI589827 GOA589827:GOE589827 GXW589827:GYA589827 HHS589827:HHW589827 HRO589827:HRS589827 IBK589827:IBO589827 ILG589827:ILK589827 IVC589827:IVG589827 JEY589827:JFC589827 JOU589827:JOY589827 JYQ589827:JYU589827 KIM589827:KIQ589827 KSI589827:KSM589827 LCE589827:LCI589827 LMA589827:LME589827 LVW589827:LWA589827 MFS589827:MFW589827 MPO589827:MPS589827 MZK589827:MZO589827 NJG589827:NJK589827 NTC589827:NTG589827 OCY589827:ODC589827 OMU589827:OMY589827 OWQ589827:OWU589827 PGM589827:PGQ589827 PQI589827:PQM589827 QAE589827:QAI589827 QKA589827:QKE589827 QTW589827:QUA589827 RDS589827:RDW589827 RNO589827:RNS589827 RXK589827:RXO589827 SHG589827:SHK589827 SRC589827:SRG589827 TAY589827:TBC589827 TKU589827:TKY589827 TUQ589827:TUU589827 UEM589827:UEQ589827 UOI589827:UOM589827 UYE589827:UYI589827 VIA589827:VIE589827 VRW589827:VSA589827 WBS589827:WBW589827 WLO589827:WLS589827 WVK589827:WVO589827 C655363:G655363 IY655363:JC655363 SU655363:SY655363 ACQ655363:ACU655363 AMM655363:AMQ655363 AWI655363:AWM655363 BGE655363:BGI655363 BQA655363:BQE655363 BZW655363:CAA655363 CJS655363:CJW655363 CTO655363:CTS655363 DDK655363:DDO655363 DNG655363:DNK655363 DXC655363:DXG655363 EGY655363:EHC655363 EQU655363:EQY655363 FAQ655363:FAU655363 FKM655363:FKQ655363 FUI655363:FUM655363 GEE655363:GEI655363 GOA655363:GOE655363 GXW655363:GYA655363 HHS655363:HHW655363 HRO655363:HRS655363 IBK655363:IBO655363 ILG655363:ILK655363 IVC655363:IVG655363 JEY655363:JFC655363 JOU655363:JOY655363 JYQ655363:JYU655363 KIM655363:KIQ655363 KSI655363:KSM655363 LCE655363:LCI655363 LMA655363:LME655363 LVW655363:LWA655363 MFS655363:MFW655363 MPO655363:MPS655363 MZK655363:MZO655363 NJG655363:NJK655363 NTC655363:NTG655363 OCY655363:ODC655363 OMU655363:OMY655363 OWQ655363:OWU655363 PGM655363:PGQ655363 PQI655363:PQM655363 QAE655363:QAI655363 QKA655363:QKE655363 QTW655363:QUA655363 RDS655363:RDW655363 RNO655363:RNS655363 RXK655363:RXO655363 SHG655363:SHK655363 SRC655363:SRG655363 TAY655363:TBC655363 TKU655363:TKY655363 TUQ655363:TUU655363 UEM655363:UEQ655363 UOI655363:UOM655363 UYE655363:UYI655363 VIA655363:VIE655363 VRW655363:VSA655363 WBS655363:WBW655363 WLO655363:WLS655363 WVK655363:WVO655363 C720899:G720899 IY720899:JC720899 SU720899:SY720899 ACQ720899:ACU720899 AMM720899:AMQ720899 AWI720899:AWM720899 BGE720899:BGI720899 BQA720899:BQE720899 BZW720899:CAA720899 CJS720899:CJW720899 CTO720899:CTS720899 DDK720899:DDO720899 DNG720899:DNK720899 DXC720899:DXG720899 EGY720899:EHC720899 EQU720899:EQY720899 FAQ720899:FAU720899 FKM720899:FKQ720899 FUI720899:FUM720899 GEE720899:GEI720899 GOA720899:GOE720899 GXW720899:GYA720899 HHS720899:HHW720899 HRO720899:HRS720899 IBK720899:IBO720899 ILG720899:ILK720899 IVC720899:IVG720899 JEY720899:JFC720899 JOU720899:JOY720899 JYQ720899:JYU720899 KIM720899:KIQ720899 KSI720899:KSM720899 LCE720899:LCI720899 LMA720899:LME720899 LVW720899:LWA720899 MFS720899:MFW720899 MPO720899:MPS720899 MZK720899:MZO720899 NJG720899:NJK720899 NTC720899:NTG720899 OCY720899:ODC720899 OMU720899:OMY720899 OWQ720899:OWU720899 PGM720899:PGQ720899 PQI720899:PQM720899 QAE720899:QAI720899 QKA720899:QKE720899 QTW720899:QUA720899 RDS720899:RDW720899 RNO720899:RNS720899 RXK720899:RXO720899 SHG720899:SHK720899 SRC720899:SRG720899 TAY720899:TBC720899 TKU720899:TKY720899 TUQ720899:TUU720899 UEM720899:UEQ720899 UOI720899:UOM720899 UYE720899:UYI720899 VIA720899:VIE720899 VRW720899:VSA720899 WBS720899:WBW720899 WLO720899:WLS720899 WVK720899:WVO720899 C786435:G786435 IY786435:JC786435 SU786435:SY786435 ACQ786435:ACU786435 AMM786435:AMQ786435 AWI786435:AWM786435 BGE786435:BGI786435 BQA786435:BQE786435 BZW786435:CAA786435 CJS786435:CJW786435 CTO786435:CTS786435 DDK786435:DDO786435 DNG786435:DNK786435 DXC786435:DXG786435 EGY786435:EHC786435 EQU786435:EQY786435 FAQ786435:FAU786435 FKM786435:FKQ786435 FUI786435:FUM786435 GEE786435:GEI786435 GOA786435:GOE786435 GXW786435:GYA786435 HHS786435:HHW786435 HRO786435:HRS786435 IBK786435:IBO786435 ILG786435:ILK786435 IVC786435:IVG786435 JEY786435:JFC786435 JOU786435:JOY786435 JYQ786435:JYU786435 KIM786435:KIQ786435 KSI786435:KSM786435 LCE786435:LCI786435 LMA786435:LME786435 LVW786435:LWA786435 MFS786435:MFW786435 MPO786435:MPS786435 MZK786435:MZO786435 NJG786435:NJK786435 NTC786435:NTG786435 OCY786435:ODC786435 OMU786435:OMY786435 OWQ786435:OWU786435 PGM786435:PGQ786435 PQI786435:PQM786435 QAE786435:QAI786435 QKA786435:QKE786435 QTW786435:QUA786435 RDS786435:RDW786435 RNO786435:RNS786435 RXK786435:RXO786435 SHG786435:SHK786435 SRC786435:SRG786435 TAY786435:TBC786435 TKU786435:TKY786435 TUQ786435:TUU786435 UEM786435:UEQ786435 UOI786435:UOM786435 UYE786435:UYI786435 VIA786435:VIE786435 VRW786435:VSA786435 WBS786435:WBW786435 WLO786435:WLS786435 WVK786435:WVO786435 C851971:G851971 IY851971:JC851971 SU851971:SY851971 ACQ851971:ACU851971 AMM851971:AMQ851971 AWI851971:AWM851971 BGE851971:BGI851971 BQA851971:BQE851971 BZW851971:CAA851971 CJS851971:CJW851971 CTO851971:CTS851971 DDK851971:DDO851971 DNG851971:DNK851971 DXC851971:DXG851971 EGY851971:EHC851971 EQU851971:EQY851971 FAQ851971:FAU851971 FKM851971:FKQ851971 FUI851971:FUM851971 GEE851971:GEI851971 GOA851971:GOE851971 GXW851971:GYA851971 HHS851971:HHW851971 HRO851971:HRS851971 IBK851971:IBO851971 ILG851971:ILK851971 IVC851971:IVG851971 JEY851971:JFC851971 JOU851971:JOY851971 JYQ851971:JYU851971 KIM851971:KIQ851971 KSI851971:KSM851971 LCE851971:LCI851971 LMA851971:LME851971 LVW851971:LWA851971 MFS851971:MFW851971 MPO851971:MPS851971 MZK851971:MZO851971 NJG851971:NJK851971 NTC851971:NTG851971 OCY851971:ODC851971 OMU851971:OMY851971 OWQ851971:OWU851971 PGM851971:PGQ851971 PQI851971:PQM851971 QAE851971:QAI851971 QKA851971:QKE851971 QTW851971:QUA851971 RDS851971:RDW851971 RNO851971:RNS851971 RXK851971:RXO851971 SHG851971:SHK851971 SRC851971:SRG851971 TAY851971:TBC851971 TKU851971:TKY851971 TUQ851971:TUU851971 UEM851971:UEQ851971 UOI851971:UOM851971 UYE851971:UYI851971 VIA851971:VIE851971 VRW851971:VSA851971 WBS851971:WBW851971 WLO851971:WLS851971 WVK851971:WVO851971 C917507:G917507 IY917507:JC917507 SU917507:SY917507 ACQ917507:ACU917507 AMM917507:AMQ917507 AWI917507:AWM917507 BGE917507:BGI917507 BQA917507:BQE917507 BZW917507:CAA917507 CJS917507:CJW917507 CTO917507:CTS917507 DDK917507:DDO917507 DNG917507:DNK917507 DXC917507:DXG917507 EGY917507:EHC917507 EQU917507:EQY917507 FAQ917507:FAU917507 FKM917507:FKQ917507 FUI917507:FUM917507 GEE917507:GEI917507 GOA917507:GOE917507 GXW917507:GYA917507 HHS917507:HHW917507 HRO917507:HRS917507 IBK917507:IBO917507 ILG917507:ILK917507 IVC917507:IVG917507 JEY917507:JFC917507 JOU917507:JOY917507 JYQ917507:JYU917507 KIM917507:KIQ917507 KSI917507:KSM917507 LCE917507:LCI917507 LMA917507:LME917507 LVW917507:LWA917507 MFS917507:MFW917507 MPO917507:MPS917507 MZK917507:MZO917507 NJG917507:NJK917507 NTC917507:NTG917507 OCY917507:ODC917507 OMU917507:OMY917507 OWQ917507:OWU917507 PGM917507:PGQ917507 PQI917507:PQM917507 QAE917507:QAI917507 QKA917507:QKE917507 QTW917507:QUA917507 RDS917507:RDW917507 RNO917507:RNS917507 RXK917507:RXO917507 SHG917507:SHK917507 SRC917507:SRG917507 TAY917507:TBC917507 TKU917507:TKY917507 TUQ917507:TUU917507 UEM917507:UEQ917507 UOI917507:UOM917507 UYE917507:UYI917507 VIA917507:VIE917507 VRW917507:VSA917507 WBS917507:WBW917507 WLO917507:WLS917507 WVK917507:WVO917507 C983043:G983043 IY983043:JC983043 SU983043:SY983043 ACQ983043:ACU983043 AMM983043:AMQ983043 AWI983043:AWM983043 BGE983043:BGI983043 BQA983043:BQE983043 BZW983043:CAA983043 CJS983043:CJW983043 CTO983043:CTS983043 DDK983043:DDO983043 DNG983043:DNK983043 DXC983043:DXG983043 EGY983043:EHC983043 EQU983043:EQY983043 FAQ983043:FAU983043 FKM983043:FKQ983043 FUI983043:FUM983043 GEE983043:GEI983043 GOA983043:GOE983043 GXW983043:GYA983043 HHS983043:HHW983043 HRO983043:HRS983043 IBK983043:IBO983043 ILG983043:ILK983043 IVC983043:IVG983043 JEY983043:JFC983043 JOU983043:JOY983043 JYQ983043:JYU983043 KIM983043:KIQ983043 KSI983043:KSM983043 LCE983043:LCI983043 LMA983043:LME983043 LVW983043:LWA983043 MFS983043:MFW983043 MPO983043:MPS983043 MZK983043:MZO983043 NJG983043:NJK983043 NTC983043:NTG983043 OCY983043:ODC983043 OMU983043:OMY983043 OWQ983043:OWU983043 PGM983043:PGQ983043 PQI983043:PQM983043 QAE983043:QAI983043 QKA983043:QKE983043 QTW983043:QUA983043 RDS983043:RDW983043 RNO983043:RNS983043 RXK983043:RXO983043 SHG983043:SHK983043 SRC983043:SRG983043 TAY983043:TBC983043 TKU983043:TKY983043 TUQ983043:TUU983043 UEM983043:UEQ983043 UOI983043:UOM983043 UYE983043:UYI983043 VIA983043:VIE983043 VRW983043:VSA983043 WBS983043:WBW983043 WLO983043:WLS983043 WVK983043:WVO983043 WLN983062:WLS983062 IY7:JC7 SU7:SY7 ACQ7:ACU7 AMM7:AMQ7 AWI7:AWM7 BGE7:BGI7 BQA7:BQE7 BZW7:CAA7 CJS7:CJW7 CTO7:CTS7 DDK7:DDO7 DNG7:DNK7 DXC7:DXG7 EGY7:EHC7 EQU7:EQY7 FAQ7:FAU7 FKM7:FKQ7 FUI7:FUM7 GEE7:GEI7 GOA7:GOE7 GXW7:GYA7 HHS7:HHW7 HRO7:HRS7 IBK7:IBO7 ILG7:ILK7 IVC7:IVG7 JEY7:JFC7 JOU7:JOY7 JYQ7:JYU7 KIM7:KIQ7 KSI7:KSM7 LCE7:LCI7 LMA7:LME7 LVW7:LWA7 MFS7:MFW7 MPO7:MPS7 MZK7:MZO7 NJG7:NJK7 NTC7:NTG7 OCY7:ODC7 OMU7:OMY7 OWQ7:OWU7 PGM7:PGQ7 PQI7:PQM7 QAE7:QAI7 QKA7:QKE7 QTW7:QUA7 RDS7:RDW7 RNO7:RNS7 RXK7:RXO7 SHG7:SHK7 SRC7:SRG7 TAY7:TBC7 TKU7:TKY7 TUQ7:TUU7 UEM7:UEQ7 UOI7:UOM7 UYE7:UYI7 VIA7:VIE7 VRW7:VSA7 WBS7:WBW7 WLO7:WLS7 WVK7:WVO7 C65541:G65541 IY65541:JC65541 SU65541:SY65541 ACQ65541:ACU65541 AMM65541:AMQ65541 AWI65541:AWM65541 BGE65541:BGI65541 BQA65541:BQE65541 BZW65541:CAA65541 CJS65541:CJW65541 CTO65541:CTS65541 DDK65541:DDO65541 DNG65541:DNK65541 DXC65541:DXG65541 EGY65541:EHC65541 EQU65541:EQY65541 FAQ65541:FAU65541 FKM65541:FKQ65541 FUI65541:FUM65541 GEE65541:GEI65541 GOA65541:GOE65541 GXW65541:GYA65541 HHS65541:HHW65541 HRO65541:HRS65541 IBK65541:IBO65541 ILG65541:ILK65541 IVC65541:IVG65541 JEY65541:JFC65541 JOU65541:JOY65541 JYQ65541:JYU65541 KIM65541:KIQ65541 KSI65541:KSM65541 LCE65541:LCI65541 LMA65541:LME65541 LVW65541:LWA65541 MFS65541:MFW65541 MPO65541:MPS65541 MZK65541:MZO65541 NJG65541:NJK65541 NTC65541:NTG65541 OCY65541:ODC65541 OMU65541:OMY65541 OWQ65541:OWU65541 PGM65541:PGQ65541 PQI65541:PQM65541 QAE65541:QAI65541 QKA65541:QKE65541 QTW65541:QUA65541 RDS65541:RDW65541 RNO65541:RNS65541 RXK65541:RXO65541 SHG65541:SHK65541 SRC65541:SRG65541 TAY65541:TBC65541 TKU65541:TKY65541 TUQ65541:TUU65541 UEM65541:UEQ65541 UOI65541:UOM65541 UYE65541:UYI65541 VIA65541:VIE65541 VRW65541:VSA65541 WBS65541:WBW65541 WLO65541:WLS65541 WVK65541:WVO65541 C131077:G131077 IY131077:JC131077 SU131077:SY131077 ACQ131077:ACU131077 AMM131077:AMQ131077 AWI131077:AWM131077 BGE131077:BGI131077 BQA131077:BQE131077 BZW131077:CAA131077 CJS131077:CJW131077 CTO131077:CTS131077 DDK131077:DDO131077 DNG131077:DNK131077 DXC131077:DXG131077 EGY131077:EHC131077 EQU131077:EQY131077 FAQ131077:FAU131077 FKM131077:FKQ131077 FUI131077:FUM131077 GEE131077:GEI131077 GOA131077:GOE131077 GXW131077:GYA131077 HHS131077:HHW131077 HRO131077:HRS131077 IBK131077:IBO131077 ILG131077:ILK131077 IVC131077:IVG131077 JEY131077:JFC131077 JOU131077:JOY131077 JYQ131077:JYU131077 KIM131077:KIQ131077 KSI131077:KSM131077 LCE131077:LCI131077 LMA131077:LME131077 LVW131077:LWA131077 MFS131077:MFW131077 MPO131077:MPS131077 MZK131077:MZO131077 NJG131077:NJK131077 NTC131077:NTG131077 OCY131077:ODC131077 OMU131077:OMY131077 OWQ131077:OWU131077 PGM131077:PGQ131077 PQI131077:PQM131077 QAE131077:QAI131077 QKA131077:QKE131077 QTW131077:QUA131077 RDS131077:RDW131077 RNO131077:RNS131077 RXK131077:RXO131077 SHG131077:SHK131077 SRC131077:SRG131077 TAY131077:TBC131077 TKU131077:TKY131077 TUQ131077:TUU131077 UEM131077:UEQ131077 UOI131077:UOM131077 UYE131077:UYI131077 VIA131077:VIE131077 VRW131077:VSA131077 WBS131077:WBW131077 WLO131077:WLS131077 WVK131077:WVO131077 C196613:G196613 IY196613:JC196613 SU196613:SY196613 ACQ196613:ACU196613 AMM196613:AMQ196613 AWI196613:AWM196613 BGE196613:BGI196613 BQA196613:BQE196613 BZW196613:CAA196613 CJS196613:CJW196613 CTO196613:CTS196613 DDK196613:DDO196613 DNG196613:DNK196613 DXC196613:DXG196613 EGY196613:EHC196613 EQU196613:EQY196613 FAQ196613:FAU196613 FKM196613:FKQ196613 FUI196613:FUM196613 GEE196613:GEI196613 GOA196613:GOE196613 GXW196613:GYA196613 HHS196613:HHW196613 HRO196613:HRS196613 IBK196613:IBO196613 ILG196613:ILK196613 IVC196613:IVG196613 JEY196613:JFC196613 JOU196613:JOY196613 JYQ196613:JYU196613 KIM196613:KIQ196613 KSI196613:KSM196613 LCE196613:LCI196613 LMA196613:LME196613 LVW196613:LWA196613 MFS196613:MFW196613 MPO196613:MPS196613 MZK196613:MZO196613 NJG196613:NJK196613 NTC196613:NTG196613 OCY196613:ODC196613 OMU196613:OMY196613 OWQ196613:OWU196613 PGM196613:PGQ196613 PQI196613:PQM196613 QAE196613:QAI196613 QKA196613:QKE196613 QTW196613:QUA196613 RDS196613:RDW196613 RNO196613:RNS196613 RXK196613:RXO196613 SHG196613:SHK196613 SRC196613:SRG196613 TAY196613:TBC196613 TKU196613:TKY196613 TUQ196613:TUU196613 UEM196613:UEQ196613 UOI196613:UOM196613 UYE196613:UYI196613 VIA196613:VIE196613 VRW196613:VSA196613 WBS196613:WBW196613 WLO196613:WLS196613 WVK196613:WVO196613 C262149:G262149 IY262149:JC262149 SU262149:SY262149 ACQ262149:ACU262149 AMM262149:AMQ262149 AWI262149:AWM262149 BGE262149:BGI262149 BQA262149:BQE262149 BZW262149:CAA262149 CJS262149:CJW262149 CTO262149:CTS262149 DDK262149:DDO262149 DNG262149:DNK262149 DXC262149:DXG262149 EGY262149:EHC262149 EQU262149:EQY262149 FAQ262149:FAU262149 FKM262149:FKQ262149 FUI262149:FUM262149 GEE262149:GEI262149 GOA262149:GOE262149 GXW262149:GYA262149 HHS262149:HHW262149 HRO262149:HRS262149 IBK262149:IBO262149 ILG262149:ILK262149 IVC262149:IVG262149 JEY262149:JFC262149 JOU262149:JOY262149 JYQ262149:JYU262149 KIM262149:KIQ262149 KSI262149:KSM262149 LCE262149:LCI262149 LMA262149:LME262149 LVW262149:LWA262149 MFS262149:MFW262149 MPO262149:MPS262149 MZK262149:MZO262149 NJG262149:NJK262149 NTC262149:NTG262149 OCY262149:ODC262149 OMU262149:OMY262149 OWQ262149:OWU262149 PGM262149:PGQ262149 PQI262149:PQM262149 QAE262149:QAI262149 QKA262149:QKE262149 QTW262149:QUA262149 RDS262149:RDW262149 RNO262149:RNS262149 RXK262149:RXO262149 SHG262149:SHK262149 SRC262149:SRG262149 TAY262149:TBC262149 TKU262149:TKY262149 TUQ262149:TUU262149 UEM262149:UEQ262149 UOI262149:UOM262149 UYE262149:UYI262149 VIA262149:VIE262149 VRW262149:VSA262149 WBS262149:WBW262149 WLO262149:WLS262149 WVK262149:WVO262149 C327685:G327685 IY327685:JC327685 SU327685:SY327685 ACQ327685:ACU327685 AMM327685:AMQ327685 AWI327685:AWM327685 BGE327685:BGI327685 BQA327685:BQE327685 BZW327685:CAA327685 CJS327685:CJW327685 CTO327685:CTS327685 DDK327685:DDO327685 DNG327685:DNK327685 DXC327685:DXG327685 EGY327685:EHC327685 EQU327685:EQY327685 FAQ327685:FAU327685 FKM327685:FKQ327685 FUI327685:FUM327685 GEE327685:GEI327685 GOA327685:GOE327685 GXW327685:GYA327685 HHS327685:HHW327685 HRO327685:HRS327685 IBK327685:IBO327685 ILG327685:ILK327685 IVC327685:IVG327685 JEY327685:JFC327685 JOU327685:JOY327685 JYQ327685:JYU327685 KIM327685:KIQ327685 KSI327685:KSM327685 LCE327685:LCI327685 LMA327685:LME327685 LVW327685:LWA327685 MFS327685:MFW327685 MPO327685:MPS327685 MZK327685:MZO327685 NJG327685:NJK327685 NTC327685:NTG327685 OCY327685:ODC327685 OMU327685:OMY327685 OWQ327685:OWU327685 PGM327685:PGQ327685 PQI327685:PQM327685 QAE327685:QAI327685 QKA327685:QKE327685 QTW327685:QUA327685 RDS327685:RDW327685 RNO327685:RNS327685 RXK327685:RXO327685 SHG327685:SHK327685 SRC327685:SRG327685 TAY327685:TBC327685 TKU327685:TKY327685 TUQ327685:TUU327685 UEM327685:UEQ327685 UOI327685:UOM327685 UYE327685:UYI327685 VIA327685:VIE327685 VRW327685:VSA327685 WBS327685:WBW327685 WLO327685:WLS327685 WVK327685:WVO327685 C393221:G393221 IY393221:JC393221 SU393221:SY393221 ACQ393221:ACU393221 AMM393221:AMQ393221 AWI393221:AWM393221 BGE393221:BGI393221 BQA393221:BQE393221 BZW393221:CAA393221 CJS393221:CJW393221 CTO393221:CTS393221 DDK393221:DDO393221 DNG393221:DNK393221 DXC393221:DXG393221 EGY393221:EHC393221 EQU393221:EQY393221 FAQ393221:FAU393221 FKM393221:FKQ393221 FUI393221:FUM393221 GEE393221:GEI393221 GOA393221:GOE393221 GXW393221:GYA393221 HHS393221:HHW393221 HRO393221:HRS393221 IBK393221:IBO393221 ILG393221:ILK393221 IVC393221:IVG393221 JEY393221:JFC393221 JOU393221:JOY393221 JYQ393221:JYU393221 KIM393221:KIQ393221 KSI393221:KSM393221 LCE393221:LCI393221 LMA393221:LME393221 LVW393221:LWA393221 MFS393221:MFW393221 MPO393221:MPS393221 MZK393221:MZO393221 NJG393221:NJK393221 NTC393221:NTG393221 OCY393221:ODC393221 OMU393221:OMY393221 OWQ393221:OWU393221 PGM393221:PGQ393221 PQI393221:PQM393221 QAE393221:QAI393221 QKA393221:QKE393221 QTW393221:QUA393221 RDS393221:RDW393221 RNO393221:RNS393221 RXK393221:RXO393221 SHG393221:SHK393221 SRC393221:SRG393221 TAY393221:TBC393221 TKU393221:TKY393221 TUQ393221:TUU393221 UEM393221:UEQ393221 UOI393221:UOM393221 UYE393221:UYI393221 VIA393221:VIE393221 VRW393221:VSA393221 WBS393221:WBW393221 WLO393221:WLS393221 WVK393221:WVO393221 C458757:G458757 IY458757:JC458757 SU458757:SY458757 ACQ458757:ACU458757 AMM458757:AMQ458757 AWI458757:AWM458757 BGE458757:BGI458757 BQA458757:BQE458757 BZW458757:CAA458757 CJS458757:CJW458757 CTO458757:CTS458757 DDK458757:DDO458757 DNG458757:DNK458757 DXC458757:DXG458757 EGY458757:EHC458757 EQU458757:EQY458757 FAQ458757:FAU458757 FKM458757:FKQ458757 FUI458757:FUM458757 GEE458757:GEI458757 GOA458757:GOE458757 GXW458757:GYA458757 HHS458757:HHW458757 HRO458757:HRS458757 IBK458757:IBO458757 ILG458757:ILK458757 IVC458757:IVG458757 JEY458757:JFC458757 JOU458757:JOY458757 JYQ458757:JYU458757 KIM458757:KIQ458757 KSI458757:KSM458757 LCE458757:LCI458757 LMA458757:LME458757 LVW458757:LWA458757 MFS458757:MFW458757 MPO458757:MPS458757 MZK458757:MZO458757 NJG458757:NJK458757 NTC458757:NTG458757 OCY458757:ODC458757 OMU458757:OMY458757 OWQ458757:OWU458757 PGM458757:PGQ458757 PQI458757:PQM458757 QAE458757:QAI458757 QKA458757:QKE458757 QTW458757:QUA458757 RDS458757:RDW458757 RNO458757:RNS458757 RXK458757:RXO458757 SHG458757:SHK458757 SRC458757:SRG458757 TAY458757:TBC458757 TKU458757:TKY458757 TUQ458757:TUU458757 UEM458757:UEQ458757 UOI458757:UOM458757 UYE458757:UYI458757 VIA458757:VIE458757 VRW458757:VSA458757 WBS458757:WBW458757 WLO458757:WLS458757 WVK458757:WVO458757 C524293:G524293 IY524293:JC524293 SU524293:SY524293 ACQ524293:ACU524293 AMM524293:AMQ524293 AWI524293:AWM524293 BGE524293:BGI524293 BQA524293:BQE524293 BZW524293:CAA524293 CJS524293:CJW524293 CTO524293:CTS524293 DDK524293:DDO524293 DNG524293:DNK524293 DXC524293:DXG524293 EGY524293:EHC524293 EQU524293:EQY524293 FAQ524293:FAU524293 FKM524293:FKQ524293 FUI524293:FUM524293 GEE524293:GEI524293 GOA524293:GOE524293 GXW524293:GYA524293 HHS524293:HHW524293 HRO524293:HRS524293 IBK524293:IBO524293 ILG524293:ILK524293 IVC524293:IVG524293 JEY524293:JFC524293 JOU524293:JOY524293 JYQ524293:JYU524293 KIM524293:KIQ524293 KSI524293:KSM524293 LCE524293:LCI524293 LMA524293:LME524293 LVW524293:LWA524293 MFS524293:MFW524293 MPO524293:MPS524293 MZK524293:MZO524293 NJG524293:NJK524293 NTC524293:NTG524293 OCY524293:ODC524293 OMU524293:OMY524293 OWQ524293:OWU524293 PGM524293:PGQ524293 PQI524293:PQM524293 QAE524293:QAI524293 QKA524293:QKE524293 QTW524293:QUA524293 RDS524293:RDW524293 RNO524293:RNS524293 RXK524293:RXO524293 SHG524293:SHK524293 SRC524293:SRG524293 TAY524293:TBC524293 TKU524293:TKY524293 TUQ524293:TUU524293 UEM524293:UEQ524293 UOI524293:UOM524293 UYE524293:UYI524293 VIA524293:VIE524293 VRW524293:VSA524293 WBS524293:WBW524293 WLO524293:WLS524293 WVK524293:WVO524293 C589829:G589829 IY589829:JC589829 SU589829:SY589829 ACQ589829:ACU589829 AMM589829:AMQ589829 AWI589829:AWM589829 BGE589829:BGI589829 BQA589829:BQE589829 BZW589829:CAA589829 CJS589829:CJW589829 CTO589829:CTS589829 DDK589829:DDO589829 DNG589829:DNK589829 DXC589829:DXG589829 EGY589829:EHC589829 EQU589829:EQY589829 FAQ589829:FAU589829 FKM589829:FKQ589829 FUI589829:FUM589829 GEE589829:GEI589829 GOA589829:GOE589829 GXW589829:GYA589829 HHS589829:HHW589829 HRO589829:HRS589829 IBK589829:IBO589829 ILG589829:ILK589829 IVC589829:IVG589829 JEY589829:JFC589829 JOU589829:JOY589829 JYQ589829:JYU589829 KIM589829:KIQ589829 KSI589829:KSM589829 LCE589829:LCI589829 LMA589829:LME589829 LVW589829:LWA589829 MFS589829:MFW589829 MPO589829:MPS589829 MZK589829:MZO589829 NJG589829:NJK589829 NTC589829:NTG589829 OCY589829:ODC589829 OMU589829:OMY589829 OWQ589829:OWU589829 PGM589829:PGQ589829 PQI589829:PQM589829 QAE589829:QAI589829 QKA589829:QKE589829 QTW589829:QUA589829 RDS589829:RDW589829 RNO589829:RNS589829 RXK589829:RXO589829 SHG589829:SHK589829 SRC589829:SRG589829 TAY589829:TBC589829 TKU589829:TKY589829 TUQ589829:TUU589829 UEM589829:UEQ589829 UOI589829:UOM589829 UYE589829:UYI589829 VIA589829:VIE589829 VRW589829:VSA589829 WBS589829:WBW589829 WLO589829:WLS589829 WVK589829:WVO589829 C655365:G655365 IY655365:JC655365 SU655365:SY655365 ACQ655365:ACU655365 AMM655365:AMQ655365 AWI655365:AWM655365 BGE655365:BGI655365 BQA655365:BQE655365 BZW655365:CAA655365 CJS655365:CJW655365 CTO655365:CTS655365 DDK655365:DDO655365 DNG655365:DNK655365 DXC655365:DXG655365 EGY655365:EHC655365 EQU655365:EQY655365 FAQ655365:FAU655365 FKM655365:FKQ655365 FUI655365:FUM655365 GEE655365:GEI655365 GOA655365:GOE655365 GXW655365:GYA655365 HHS655365:HHW655365 HRO655365:HRS655365 IBK655365:IBO655365 ILG655365:ILK655365 IVC655365:IVG655365 JEY655365:JFC655365 JOU655365:JOY655365 JYQ655365:JYU655365 KIM655365:KIQ655365 KSI655365:KSM655365 LCE655365:LCI655365 LMA655365:LME655365 LVW655365:LWA655365 MFS655365:MFW655365 MPO655365:MPS655365 MZK655365:MZO655365 NJG655365:NJK655365 NTC655365:NTG655365 OCY655365:ODC655365 OMU655365:OMY655365 OWQ655365:OWU655365 PGM655365:PGQ655365 PQI655365:PQM655365 QAE655365:QAI655365 QKA655365:QKE655365 QTW655365:QUA655365 RDS655365:RDW655365 RNO655365:RNS655365 RXK655365:RXO655365 SHG655365:SHK655365 SRC655365:SRG655365 TAY655365:TBC655365 TKU655365:TKY655365 TUQ655365:TUU655365 UEM655365:UEQ655365 UOI655365:UOM655365 UYE655365:UYI655365 VIA655365:VIE655365 VRW655365:VSA655365 WBS655365:WBW655365 WLO655365:WLS655365 WVK655365:WVO655365 C720901:G720901 IY720901:JC720901 SU720901:SY720901 ACQ720901:ACU720901 AMM720901:AMQ720901 AWI720901:AWM720901 BGE720901:BGI720901 BQA720901:BQE720901 BZW720901:CAA720901 CJS720901:CJW720901 CTO720901:CTS720901 DDK720901:DDO720901 DNG720901:DNK720901 DXC720901:DXG720901 EGY720901:EHC720901 EQU720901:EQY720901 FAQ720901:FAU720901 FKM720901:FKQ720901 FUI720901:FUM720901 GEE720901:GEI720901 GOA720901:GOE720901 GXW720901:GYA720901 HHS720901:HHW720901 HRO720901:HRS720901 IBK720901:IBO720901 ILG720901:ILK720901 IVC720901:IVG720901 JEY720901:JFC720901 JOU720901:JOY720901 JYQ720901:JYU720901 KIM720901:KIQ720901 KSI720901:KSM720901 LCE720901:LCI720901 LMA720901:LME720901 LVW720901:LWA720901 MFS720901:MFW720901 MPO720901:MPS720901 MZK720901:MZO720901 NJG720901:NJK720901 NTC720901:NTG720901 OCY720901:ODC720901 OMU720901:OMY720901 OWQ720901:OWU720901 PGM720901:PGQ720901 PQI720901:PQM720901 QAE720901:QAI720901 QKA720901:QKE720901 QTW720901:QUA720901 RDS720901:RDW720901 RNO720901:RNS720901 RXK720901:RXO720901 SHG720901:SHK720901 SRC720901:SRG720901 TAY720901:TBC720901 TKU720901:TKY720901 TUQ720901:TUU720901 UEM720901:UEQ720901 UOI720901:UOM720901 UYE720901:UYI720901 VIA720901:VIE720901 VRW720901:VSA720901 WBS720901:WBW720901 WLO720901:WLS720901 WVK720901:WVO720901 C786437:G786437 IY786437:JC786437 SU786437:SY786437 ACQ786437:ACU786437 AMM786437:AMQ786437 AWI786437:AWM786437 BGE786437:BGI786437 BQA786437:BQE786437 BZW786437:CAA786437 CJS786437:CJW786437 CTO786437:CTS786437 DDK786437:DDO786437 DNG786437:DNK786437 DXC786437:DXG786437 EGY786437:EHC786437 EQU786437:EQY786437 FAQ786437:FAU786437 FKM786437:FKQ786437 FUI786437:FUM786437 GEE786437:GEI786437 GOA786437:GOE786437 GXW786437:GYA786437 HHS786437:HHW786437 HRO786437:HRS786437 IBK786437:IBO786437 ILG786437:ILK786437 IVC786437:IVG786437 JEY786437:JFC786437 JOU786437:JOY786437 JYQ786437:JYU786437 KIM786437:KIQ786437 KSI786437:KSM786437 LCE786437:LCI786437 LMA786437:LME786437 LVW786437:LWA786437 MFS786437:MFW786437 MPO786437:MPS786437 MZK786437:MZO786437 NJG786437:NJK786437 NTC786437:NTG786437 OCY786437:ODC786437 OMU786437:OMY786437 OWQ786437:OWU786437 PGM786437:PGQ786437 PQI786437:PQM786437 QAE786437:QAI786437 QKA786437:QKE786437 QTW786437:QUA786437 RDS786437:RDW786437 RNO786437:RNS786437 RXK786437:RXO786437 SHG786437:SHK786437 SRC786437:SRG786437 TAY786437:TBC786437 TKU786437:TKY786437 TUQ786437:TUU786437 UEM786437:UEQ786437 UOI786437:UOM786437 UYE786437:UYI786437 VIA786437:VIE786437 VRW786437:VSA786437 WBS786437:WBW786437 WLO786437:WLS786437 WVK786437:WVO786437 C851973:G851973 IY851973:JC851973 SU851973:SY851973 ACQ851973:ACU851973 AMM851973:AMQ851973 AWI851973:AWM851973 BGE851973:BGI851973 BQA851973:BQE851973 BZW851973:CAA851973 CJS851973:CJW851973 CTO851973:CTS851973 DDK851973:DDO851973 DNG851973:DNK851973 DXC851973:DXG851973 EGY851973:EHC851973 EQU851973:EQY851973 FAQ851973:FAU851973 FKM851973:FKQ851973 FUI851973:FUM851973 GEE851973:GEI851973 GOA851973:GOE851973 GXW851973:GYA851973 HHS851973:HHW851973 HRO851973:HRS851973 IBK851973:IBO851973 ILG851973:ILK851973 IVC851973:IVG851973 JEY851973:JFC851973 JOU851973:JOY851973 JYQ851973:JYU851973 KIM851973:KIQ851973 KSI851973:KSM851973 LCE851973:LCI851973 LMA851973:LME851973 LVW851973:LWA851973 MFS851973:MFW851973 MPO851973:MPS851973 MZK851973:MZO851973 NJG851973:NJK851973 NTC851973:NTG851973 OCY851973:ODC851973 OMU851973:OMY851973 OWQ851973:OWU851973 PGM851973:PGQ851973 PQI851973:PQM851973 QAE851973:QAI851973 QKA851973:QKE851973 QTW851973:QUA851973 RDS851973:RDW851973 RNO851973:RNS851973 RXK851973:RXO851973 SHG851973:SHK851973 SRC851973:SRG851973 TAY851973:TBC851973 TKU851973:TKY851973 TUQ851973:TUU851973 UEM851973:UEQ851973 UOI851973:UOM851973 UYE851973:UYI851973 VIA851973:VIE851973 VRW851973:VSA851973 WBS851973:WBW851973 WLO851973:WLS851973 WVK851973:WVO851973 C917509:G917509 IY917509:JC917509 SU917509:SY917509 ACQ917509:ACU917509 AMM917509:AMQ917509 AWI917509:AWM917509 BGE917509:BGI917509 BQA917509:BQE917509 BZW917509:CAA917509 CJS917509:CJW917509 CTO917509:CTS917509 DDK917509:DDO917509 DNG917509:DNK917509 DXC917509:DXG917509 EGY917509:EHC917509 EQU917509:EQY917509 FAQ917509:FAU917509 FKM917509:FKQ917509 FUI917509:FUM917509 GEE917509:GEI917509 GOA917509:GOE917509 GXW917509:GYA917509 HHS917509:HHW917509 HRO917509:HRS917509 IBK917509:IBO917509 ILG917509:ILK917509 IVC917509:IVG917509 JEY917509:JFC917509 JOU917509:JOY917509 JYQ917509:JYU917509 KIM917509:KIQ917509 KSI917509:KSM917509 LCE917509:LCI917509 LMA917509:LME917509 LVW917509:LWA917509 MFS917509:MFW917509 MPO917509:MPS917509 MZK917509:MZO917509 NJG917509:NJK917509 NTC917509:NTG917509 OCY917509:ODC917509 OMU917509:OMY917509 OWQ917509:OWU917509 PGM917509:PGQ917509 PQI917509:PQM917509 QAE917509:QAI917509 QKA917509:QKE917509 QTW917509:QUA917509 RDS917509:RDW917509 RNO917509:RNS917509 RXK917509:RXO917509 SHG917509:SHK917509 SRC917509:SRG917509 TAY917509:TBC917509 TKU917509:TKY917509 TUQ917509:TUU917509 UEM917509:UEQ917509 UOI917509:UOM917509 UYE917509:UYI917509 VIA917509:VIE917509 VRW917509:VSA917509 WBS917509:WBW917509 WLO917509:WLS917509 WVK917509:WVO917509 C983045:G983045 IY983045:JC983045 SU983045:SY983045 ACQ983045:ACU983045 AMM983045:AMQ983045 AWI983045:AWM983045 BGE983045:BGI983045 BQA983045:BQE983045 BZW983045:CAA983045 CJS983045:CJW983045 CTO983045:CTS983045 DDK983045:DDO983045 DNG983045:DNK983045 DXC983045:DXG983045 EGY983045:EHC983045 EQU983045:EQY983045 FAQ983045:FAU983045 FKM983045:FKQ983045 FUI983045:FUM983045 GEE983045:GEI983045 GOA983045:GOE983045 GXW983045:GYA983045 HHS983045:HHW983045 HRO983045:HRS983045 IBK983045:IBO983045 ILG983045:ILK983045 IVC983045:IVG983045 JEY983045:JFC983045 JOU983045:JOY983045 JYQ983045:JYU983045 KIM983045:KIQ983045 KSI983045:KSM983045 LCE983045:LCI983045 LMA983045:LME983045 LVW983045:LWA983045 MFS983045:MFW983045 MPO983045:MPS983045 MZK983045:MZO983045 NJG983045:NJK983045 NTC983045:NTG983045 OCY983045:ODC983045 OMU983045:OMY983045 OWQ983045:OWU983045 PGM983045:PGQ983045 PQI983045:PQM983045 QAE983045:QAI983045 QKA983045:QKE983045 QTW983045:QUA983045 RDS983045:RDW983045 RNO983045:RNS983045 RXK983045:RXO983045 SHG983045:SHK983045 SRC983045:SRG983045 TAY983045:TBC983045 TKU983045:TKY983045 TUQ983045:TUU983045 UEM983045:UEQ983045 UOI983045:UOM983045 UYE983045:UYI983045 VIA983045:VIE983045 VRW983045:VSA983045 WBS983045:WBW983045 WLO983045:WLS983045 WVK983045:WVO983045 WVJ983062:WVO983062 IY9:JC9 SU9:SY9 ACQ9:ACU9 AMM9:AMQ9 AWI9:AWM9 BGE9:BGI9 BQA9:BQE9 BZW9:CAA9 CJS9:CJW9 CTO9:CTS9 DDK9:DDO9 DNG9:DNK9 DXC9:DXG9 EGY9:EHC9 EQU9:EQY9 FAQ9:FAU9 FKM9:FKQ9 FUI9:FUM9 GEE9:GEI9 GOA9:GOE9 GXW9:GYA9 HHS9:HHW9 HRO9:HRS9 IBK9:IBO9 ILG9:ILK9 IVC9:IVG9 JEY9:JFC9 JOU9:JOY9 JYQ9:JYU9 KIM9:KIQ9 KSI9:KSM9 LCE9:LCI9 LMA9:LME9 LVW9:LWA9 MFS9:MFW9 MPO9:MPS9 MZK9:MZO9 NJG9:NJK9 NTC9:NTG9 OCY9:ODC9 OMU9:OMY9 OWQ9:OWU9 PGM9:PGQ9 PQI9:PQM9 QAE9:QAI9 QKA9:QKE9 QTW9:QUA9 RDS9:RDW9 RNO9:RNS9 RXK9:RXO9 SHG9:SHK9 SRC9:SRG9 TAY9:TBC9 TKU9:TKY9 TUQ9:TUU9 UEM9:UEQ9 UOI9:UOM9 UYE9:UYI9 VIA9:VIE9 VRW9:VSA9 WBS9:WBW9 WLO9:WLS9 WVK9:WVO9 C65543:G65543 IY65543:JC65543 SU65543:SY65543 ACQ65543:ACU65543 AMM65543:AMQ65543 AWI65543:AWM65543 BGE65543:BGI65543 BQA65543:BQE65543 BZW65543:CAA65543 CJS65543:CJW65543 CTO65543:CTS65543 DDK65543:DDO65543 DNG65543:DNK65543 DXC65543:DXG65543 EGY65543:EHC65543 EQU65543:EQY65543 FAQ65543:FAU65543 FKM65543:FKQ65543 FUI65543:FUM65543 GEE65543:GEI65543 GOA65543:GOE65543 GXW65543:GYA65543 HHS65543:HHW65543 HRO65543:HRS65543 IBK65543:IBO65543 ILG65543:ILK65543 IVC65543:IVG65543 JEY65543:JFC65543 JOU65543:JOY65543 JYQ65543:JYU65543 KIM65543:KIQ65543 KSI65543:KSM65543 LCE65543:LCI65543 LMA65543:LME65543 LVW65543:LWA65543 MFS65543:MFW65543 MPO65543:MPS65543 MZK65543:MZO65543 NJG65543:NJK65543 NTC65543:NTG65543 OCY65543:ODC65543 OMU65543:OMY65543 OWQ65543:OWU65543 PGM65543:PGQ65543 PQI65543:PQM65543 QAE65543:QAI65543 QKA65543:QKE65543 QTW65543:QUA65543 RDS65543:RDW65543 RNO65543:RNS65543 RXK65543:RXO65543 SHG65543:SHK65543 SRC65543:SRG65543 TAY65543:TBC65543 TKU65543:TKY65543 TUQ65543:TUU65543 UEM65543:UEQ65543 UOI65543:UOM65543 UYE65543:UYI65543 VIA65543:VIE65543 VRW65543:VSA65543 WBS65543:WBW65543 WLO65543:WLS65543 WVK65543:WVO65543 C131079:G131079 IY131079:JC131079 SU131079:SY131079 ACQ131079:ACU131079 AMM131079:AMQ131079 AWI131079:AWM131079 BGE131079:BGI131079 BQA131079:BQE131079 BZW131079:CAA131079 CJS131079:CJW131079 CTO131079:CTS131079 DDK131079:DDO131079 DNG131079:DNK131079 DXC131079:DXG131079 EGY131079:EHC131079 EQU131079:EQY131079 FAQ131079:FAU131079 FKM131079:FKQ131079 FUI131079:FUM131079 GEE131079:GEI131079 GOA131079:GOE131079 GXW131079:GYA131079 HHS131079:HHW131079 HRO131079:HRS131079 IBK131079:IBO131079 ILG131079:ILK131079 IVC131079:IVG131079 JEY131079:JFC131079 JOU131079:JOY131079 JYQ131079:JYU131079 KIM131079:KIQ131079 KSI131079:KSM131079 LCE131079:LCI131079 LMA131079:LME131079 LVW131079:LWA131079 MFS131079:MFW131079 MPO131079:MPS131079 MZK131079:MZO131079 NJG131079:NJK131079 NTC131079:NTG131079 OCY131079:ODC131079 OMU131079:OMY131079 OWQ131079:OWU131079 PGM131079:PGQ131079 PQI131079:PQM131079 QAE131079:QAI131079 QKA131079:QKE131079 QTW131079:QUA131079 RDS131079:RDW131079 RNO131079:RNS131079 RXK131079:RXO131079 SHG131079:SHK131079 SRC131079:SRG131079 TAY131079:TBC131079 TKU131079:TKY131079 TUQ131079:TUU131079 UEM131079:UEQ131079 UOI131079:UOM131079 UYE131079:UYI131079 VIA131079:VIE131079 VRW131079:VSA131079 WBS131079:WBW131079 WLO131079:WLS131079 WVK131079:WVO131079 C196615:G196615 IY196615:JC196615 SU196615:SY196615 ACQ196615:ACU196615 AMM196615:AMQ196615 AWI196615:AWM196615 BGE196615:BGI196615 BQA196615:BQE196615 BZW196615:CAA196615 CJS196615:CJW196615 CTO196615:CTS196615 DDK196615:DDO196615 DNG196615:DNK196615 DXC196615:DXG196615 EGY196615:EHC196615 EQU196615:EQY196615 FAQ196615:FAU196615 FKM196615:FKQ196615 FUI196615:FUM196615 GEE196615:GEI196615 GOA196615:GOE196615 GXW196615:GYA196615 HHS196615:HHW196615 HRO196615:HRS196615 IBK196615:IBO196615 ILG196615:ILK196615 IVC196615:IVG196615 JEY196615:JFC196615 JOU196615:JOY196615 JYQ196615:JYU196615 KIM196615:KIQ196615 KSI196615:KSM196615 LCE196615:LCI196615 LMA196615:LME196615 LVW196615:LWA196615 MFS196615:MFW196615 MPO196615:MPS196615 MZK196615:MZO196615 NJG196615:NJK196615 NTC196615:NTG196615 OCY196615:ODC196615 OMU196615:OMY196615 OWQ196615:OWU196615 PGM196615:PGQ196615 PQI196615:PQM196615 QAE196615:QAI196615 QKA196615:QKE196615 QTW196615:QUA196615 RDS196615:RDW196615 RNO196615:RNS196615 RXK196615:RXO196615 SHG196615:SHK196615 SRC196615:SRG196615 TAY196615:TBC196615 TKU196615:TKY196615 TUQ196615:TUU196615 UEM196615:UEQ196615 UOI196615:UOM196615 UYE196615:UYI196615 VIA196615:VIE196615 VRW196615:VSA196615 WBS196615:WBW196615 WLO196615:WLS196615 WVK196615:WVO196615 C262151:G262151 IY262151:JC262151 SU262151:SY262151 ACQ262151:ACU262151 AMM262151:AMQ262151 AWI262151:AWM262151 BGE262151:BGI262151 BQA262151:BQE262151 BZW262151:CAA262151 CJS262151:CJW262151 CTO262151:CTS262151 DDK262151:DDO262151 DNG262151:DNK262151 DXC262151:DXG262151 EGY262151:EHC262151 EQU262151:EQY262151 FAQ262151:FAU262151 FKM262151:FKQ262151 FUI262151:FUM262151 GEE262151:GEI262151 GOA262151:GOE262151 GXW262151:GYA262151 HHS262151:HHW262151 HRO262151:HRS262151 IBK262151:IBO262151 ILG262151:ILK262151 IVC262151:IVG262151 JEY262151:JFC262151 JOU262151:JOY262151 JYQ262151:JYU262151 KIM262151:KIQ262151 KSI262151:KSM262151 LCE262151:LCI262151 LMA262151:LME262151 LVW262151:LWA262151 MFS262151:MFW262151 MPO262151:MPS262151 MZK262151:MZO262151 NJG262151:NJK262151 NTC262151:NTG262151 OCY262151:ODC262151 OMU262151:OMY262151 OWQ262151:OWU262151 PGM262151:PGQ262151 PQI262151:PQM262151 QAE262151:QAI262151 QKA262151:QKE262151 QTW262151:QUA262151 RDS262151:RDW262151 RNO262151:RNS262151 RXK262151:RXO262151 SHG262151:SHK262151 SRC262151:SRG262151 TAY262151:TBC262151 TKU262151:TKY262151 TUQ262151:TUU262151 UEM262151:UEQ262151 UOI262151:UOM262151 UYE262151:UYI262151 VIA262151:VIE262151 VRW262151:VSA262151 WBS262151:WBW262151 WLO262151:WLS262151 WVK262151:WVO262151 C327687:G327687 IY327687:JC327687 SU327687:SY327687 ACQ327687:ACU327687 AMM327687:AMQ327687 AWI327687:AWM327687 BGE327687:BGI327687 BQA327687:BQE327687 BZW327687:CAA327687 CJS327687:CJW327687 CTO327687:CTS327687 DDK327687:DDO327687 DNG327687:DNK327687 DXC327687:DXG327687 EGY327687:EHC327687 EQU327687:EQY327687 FAQ327687:FAU327687 FKM327687:FKQ327687 FUI327687:FUM327687 GEE327687:GEI327687 GOA327687:GOE327687 GXW327687:GYA327687 HHS327687:HHW327687 HRO327687:HRS327687 IBK327687:IBO327687 ILG327687:ILK327687 IVC327687:IVG327687 JEY327687:JFC327687 JOU327687:JOY327687 JYQ327687:JYU327687 KIM327687:KIQ327687 KSI327687:KSM327687 LCE327687:LCI327687 LMA327687:LME327687 LVW327687:LWA327687 MFS327687:MFW327687 MPO327687:MPS327687 MZK327687:MZO327687 NJG327687:NJK327687 NTC327687:NTG327687 OCY327687:ODC327687 OMU327687:OMY327687 OWQ327687:OWU327687 PGM327687:PGQ327687 PQI327687:PQM327687 QAE327687:QAI327687 QKA327687:QKE327687 QTW327687:QUA327687 RDS327687:RDW327687 RNO327687:RNS327687 RXK327687:RXO327687 SHG327687:SHK327687 SRC327687:SRG327687 TAY327687:TBC327687 TKU327687:TKY327687 TUQ327687:TUU327687 UEM327687:UEQ327687 UOI327687:UOM327687 UYE327687:UYI327687 VIA327687:VIE327687 VRW327687:VSA327687 WBS327687:WBW327687 WLO327687:WLS327687 WVK327687:WVO327687 C393223:G393223 IY393223:JC393223 SU393223:SY393223 ACQ393223:ACU393223 AMM393223:AMQ393223 AWI393223:AWM393223 BGE393223:BGI393223 BQA393223:BQE393223 BZW393223:CAA393223 CJS393223:CJW393223 CTO393223:CTS393223 DDK393223:DDO393223 DNG393223:DNK393223 DXC393223:DXG393223 EGY393223:EHC393223 EQU393223:EQY393223 FAQ393223:FAU393223 FKM393223:FKQ393223 FUI393223:FUM393223 GEE393223:GEI393223 GOA393223:GOE393223 GXW393223:GYA393223 HHS393223:HHW393223 HRO393223:HRS393223 IBK393223:IBO393223 ILG393223:ILK393223 IVC393223:IVG393223 JEY393223:JFC393223 JOU393223:JOY393223 JYQ393223:JYU393223 KIM393223:KIQ393223 KSI393223:KSM393223 LCE393223:LCI393223 LMA393223:LME393223 LVW393223:LWA393223 MFS393223:MFW393223 MPO393223:MPS393223 MZK393223:MZO393223 NJG393223:NJK393223 NTC393223:NTG393223 OCY393223:ODC393223 OMU393223:OMY393223 OWQ393223:OWU393223 PGM393223:PGQ393223 PQI393223:PQM393223 QAE393223:QAI393223 QKA393223:QKE393223 QTW393223:QUA393223 RDS393223:RDW393223 RNO393223:RNS393223 RXK393223:RXO393223 SHG393223:SHK393223 SRC393223:SRG393223 TAY393223:TBC393223 TKU393223:TKY393223 TUQ393223:TUU393223 UEM393223:UEQ393223 UOI393223:UOM393223 UYE393223:UYI393223 VIA393223:VIE393223 VRW393223:VSA393223 WBS393223:WBW393223 WLO393223:WLS393223 WVK393223:WVO393223 C458759:G458759 IY458759:JC458759 SU458759:SY458759 ACQ458759:ACU458759 AMM458759:AMQ458759 AWI458759:AWM458759 BGE458759:BGI458759 BQA458759:BQE458759 BZW458759:CAA458759 CJS458759:CJW458759 CTO458759:CTS458759 DDK458759:DDO458759 DNG458759:DNK458759 DXC458759:DXG458759 EGY458759:EHC458759 EQU458759:EQY458759 FAQ458759:FAU458759 FKM458759:FKQ458759 FUI458759:FUM458759 GEE458759:GEI458759 GOA458759:GOE458759 GXW458759:GYA458759 HHS458759:HHW458759 HRO458759:HRS458759 IBK458759:IBO458759 ILG458759:ILK458759 IVC458759:IVG458759 JEY458759:JFC458759 JOU458759:JOY458759 JYQ458759:JYU458759 KIM458759:KIQ458759 KSI458759:KSM458759 LCE458759:LCI458759 LMA458759:LME458759 LVW458759:LWA458759 MFS458759:MFW458759 MPO458759:MPS458759 MZK458759:MZO458759 NJG458759:NJK458759 NTC458759:NTG458759 OCY458759:ODC458759 OMU458759:OMY458759 OWQ458759:OWU458759 PGM458759:PGQ458759 PQI458759:PQM458759 QAE458759:QAI458759 QKA458759:QKE458759 QTW458759:QUA458759 RDS458759:RDW458759 RNO458759:RNS458759 RXK458759:RXO458759 SHG458759:SHK458759 SRC458759:SRG458759 TAY458759:TBC458759 TKU458759:TKY458759 TUQ458759:TUU458759 UEM458759:UEQ458759 UOI458759:UOM458759 UYE458759:UYI458759 VIA458759:VIE458759 VRW458759:VSA458759 WBS458759:WBW458759 WLO458759:WLS458759 WVK458759:WVO458759 C524295:G524295 IY524295:JC524295 SU524295:SY524295 ACQ524295:ACU524295 AMM524295:AMQ524295 AWI524295:AWM524295 BGE524295:BGI524295 BQA524295:BQE524295 BZW524295:CAA524295 CJS524295:CJW524295 CTO524295:CTS524295 DDK524295:DDO524295 DNG524295:DNK524295 DXC524295:DXG524295 EGY524295:EHC524295 EQU524295:EQY524295 FAQ524295:FAU524295 FKM524295:FKQ524295 FUI524295:FUM524295 GEE524295:GEI524295 GOA524295:GOE524295 GXW524295:GYA524295 HHS524295:HHW524295 HRO524295:HRS524295 IBK524295:IBO524295 ILG524295:ILK524295 IVC524295:IVG524295 JEY524295:JFC524295 JOU524295:JOY524295 JYQ524295:JYU524295 KIM524295:KIQ524295 KSI524295:KSM524295 LCE524295:LCI524295 LMA524295:LME524295 LVW524295:LWA524295 MFS524295:MFW524295 MPO524295:MPS524295 MZK524295:MZO524295 NJG524295:NJK524295 NTC524295:NTG524295 OCY524295:ODC524295 OMU524295:OMY524295 OWQ524295:OWU524295 PGM524295:PGQ524295 PQI524295:PQM524295 QAE524295:QAI524295 QKA524295:QKE524295 QTW524295:QUA524295 RDS524295:RDW524295 RNO524295:RNS524295 RXK524295:RXO524295 SHG524295:SHK524295 SRC524295:SRG524295 TAY524295:TBC524295 TKU524295:TKY524295 TUQ524295:TUU524295 UEM524295:UEQ524295 UOI524295:UOM524295 UYE524295:UYI524295 VIA524295:VIE524295 VRW524295:VSA524295 WBS524295:WBW524295 WLO524295:WLS524295 WVK524295:WVO524295 C589831:G589831 IY589831:JC589831 SU589831:SY589831 ACQ589831:ACU589831 AMM589831:AMQ589831 AWI589831:AWM589831 BGE589831:BGI589831 BQA589831:BQE589831 BZW589831:CAA589831 CJS589831:CJW589831 CTO589831:CTS589831 DDK589831:DDO589831 DNG589831:DNK589831 DXC589831:DXG589831 EGY589831:EHC589831 EQU589831:EQY589831 FAQ589831:FAU589831 FKM589831:FKQ589831 FUI589831:FUM589831 GEE589831:GEI589831 GOA589831:GOE589831 GXW589831:GYA589831 HHS589831:HHW589831 HRO589831:HRS589831 IBK589831:IBO589831 ILG589831:ILK589831 IVC589831:IVG589831 JEY589831:JFC589831 JOU589831:JOY589831 JYQ589831:JYU589831 KIM589831:KIQ589831 KSI589831:KSM589831 LCE589831:LCI589831 LMA589831:LME589831 LVW589831:LWA589831 MFS589831:MFW589831 MPO589831:MPS589831 MZK589831:MZO589831 NJG589831:NJK589831 NTC589831:NTG589831 OCY589831:ODC589831 OMU589831:OMY589831 OWQ589831:OWU589831 PGM589831:PGQ589831 PQI589831:PQM589831 QAE589831:QAI589831 QKA589831:QKE589831 QTW589831:QUA589831 RDS589831:RDW589831 RNO589831:RNS589831 RXK589831:RXO589831 SHG589831:SHK589831 SRC589831:SRG589831 TAY589831:TBC589831 TKU589831:TKY589831 TUQ589831:TUU589831 UEM589831:UEQ589831 UOI589831:UOM589831 UYE589831:UYI589831 VIA589831:VIE589831 VRW589831:VSA589831 WBS589831:WBW589831 WLO589831:WLS589831 WVK589831:WVO589831 C655367:G655367 IY655367:JC655367 SU655367:SY655367 ACQ655367:ACU655367 AMM655367:AMQ655367 AWI655367:AWM655367 BGE655367:BGI655367 BQA655367:BQE655367 BZW655367:CAA655367 CJS655367:CJW655367 CTO655367:CTS655367 DDK655367:DDO655367 DNG655367:DNK655367 DXC655367:DXG655367 EGY655367:EHC655367 EQU655367:EQY655367 FAQ655367:FAU655367 FKM655367:FKQ655367 FUI655367:FUM655367 GEE655367:GEI655367 GOA655367:GOE655367 GXW655367:GYA655367 HHS655367:HHW655367 HRO655367:HRS655367 IBK655367:IBO655367 ILG655367:ILK655367 IVC655367:IVG655367 JEY655367:JFC655367 JOU655367:JOY655367 JYQ655367:JYU655367 KIM655367:KIQ655367 KSI655367:KSM655367 LCE655367:LCI655367 LMA655367:LME655367 LVW655367:LWA655367 MFS655367:MFW655367 MPO655367:MPS655367 MZK655367:MZO655367 NJG655367:NJK655367 NTC655367:NTG655367 OCY655367:ODC655367 OMU655367:OMY655367 OWQ655367:OWU655367 PGM655367:PGQ655367 PQI655367:PQM655367 QAE655367:QAI655367 QKA655367:QKE655367 QTW655367:QUA655367 RDS655367:RDW655367 RNO655367:RNS655367 RXK655367:RXO655367 SHG655367:SHK655367 SRC655367:SRG655367 TAY655367:TBC655367 TKU655367:TKY655367 TUQ655367:TUU655367 UEM655367:UEQ655367 UOI655367:UOM655367 UYE655367:UYI655367 VIA655367:VIE655367 VRW655367:VSA655367 WBS655367:WBW655367 WLO655367:WLS655367 WVK655367:WVO655367 C720903:G720903 IY720903:JC720903 SU720903:SY720903 ACQ720903:ACU720903 AMM720903:AMQ720903 AWI720903:AWM720903 BGE720903:BGI720903 BQA720903:BQE720903 BZW720903:CAA720903 CJS720903:CJW720903 CTO720903:CTS720903 DDK720903:DDO720903 DNG720903:DNK720903 DXC720903:DXG720903 EGY720903:EHC720903 EQU720903:EQY720903 FAQ720903:FAU720903 FKM720903:FKQ720903 FUI720903:FUM720903 GEE720903:GEI720903 GOA720903:GOE720903 GXW720903:GYA720903 HHS720903:HHW720903 HRO720903:HRS720903 IBK720903:IBO720903 ILG720903:ILK720903 IVC720903:IVG720903 JEY720903:JFC720903 JOU720903:JOY720903 JYQ720903:JYU720903 KIM720903:KIQ720903 KSI720903:KSM720903 LCE720903:LCI720903 LMA720903:LME720903 LVW720903:LWA720903 MFS720903:MFW720903 MPO720903:MPS720903 MZK720903:MZO720903 NJG720903:NJK720903 NTC720903:NTG720903 OCY720903:ODC720903 OMU720903:OMY720903 OWQ720903:OWU720903 PGM720903:PGQ720903 PQI720903:PQM720903 QAE720903:QAI720903 QKA720903:QKE720903 QTW720903:QUA720903 RDS720903:RDW720903 RNO720903:RNS720903 RXK720903:RXO720903 SHG720903:SHK720903 SRC720903:SRG720903 TAY720903:TBC720903 TKU720903:TKY720903 TUQ720903:TUU720903 UEM720903:UEQ720903 UOI720903:UOM720903 UYE720903:UYI720903 VIA720903:VIE720903 VRW720903:VSA720903 WBS720903:WBW720903 WLO720903:WLS720903 WVK720903:WVO720903 C786439:G786439 IY786439:JC786439 SU786439:SY786439 ACQ786439:ACU786439 AMM786439:AMQ786439 AWI786439:AWM786439 BGE786439:BGI786439 BQA786439:BQE786439 BZW786439:CAA786439 CJS786439:CJW786439 CTO786439:CTS786439 DDK786439:DDO786439 DNG786439:DNK786439 DXC786439:DXG786439 EGY786439:EHC786439 EQU786439:EQY786439 FAQ786439:FAU786439 FKM786439:FKQ786439 FUI786439:FUM786439 GEE786439:GEI786439 GOA786439:GOE786439 GXW786439:GYA786439 HHS786439:HHW786439 HRO786439:HRS786439 IBK786439:IBO786439 ILG786439:ILK786439 IVC786439:IVG786439 JEY786439:JFC786439 JOU786439:JOY786439 JYQ786439:JYU786439 KIM786439:KIQ786439 KSI786439:KSM786439 LCE786439:LCI786439 LMA786439:LME786439 LVW786439:LWA786439 MFS786439:MFW786439 MPO786439:MPS786439 MZK786439:MZO786439 NJG786439:NJK786439 NTC786439:NTG786439 OCY786439:ODC786439 OMU786439:OMY786439 OWQ786439:OWU786439 PGM786439:PGQ786439 PQI786439:PQM786439 QAE786439:QAI786439 QKA786439:QKE786439 QTW786439:QUA786439 RDS786439:RDW786439 RNO786439:RNS786439 RXK786439:RXO786439 SHG786439:SHK786439 SRC786439:SRG786439 TAY786439:TBC786439 TKU786439:TKY786439 TUQ786439:TUU786439 UEM786439:UEQ786439 UOI786439:UOM786439 UYE786439:UYI786439 VIA786439:VIE786439 VRW786439:VSA786439 WBS786439:WBW786439 WLO786439:WLS786439 WVK786439:WVO786439 C851975:G851975 IY851975:JC851975 SU851975:SY851975 ACQ851975:ACU851975 AMM851975:AMQ851975 AWI851975:AWM851975 BGE851975:BGI851975 BQA851975:BQE851975 BZW851975:CAA851975 CJS851975:CJW851975 CTO851975:CTS851975 DDK851975:DDO851975 DNG851975:DNK851975 DXC851975:DXG851975 EGY851975:EHC851975 EQU851975:EQY851975 FAQ851975:FAU851975 FKM851975:FKQ851975 FUI851975:FUM851975 GEE851975:GEI851975 GOA851975:GOE851975 GXW851975:GYA851975 HHS851975:HHW851975 HRO851975:HRS851975 IBK851975:IBO851975 ILG851975:ILK851975 IVC851975:IVG851975 JEY851975:JFC851975 JOU851975:JOY851975 JYQ851975:JYU851975 KIM851975:KIQ851975 KSI851975:KSM851975 LCE851975:LCI851975 LMA851975:LME851975 LVW851975:LWA851975 MFS851975:MFW851975 MPO851975:MPS851975 MZK851975:MZO851975 NJG851975:NJK851975 NTC851975:NTG851975 OCY851975:ODC851975 OMU851975:OMY851975 OWQ851975:OWU851975 PGM851975:PGQ851975 PQI851975:PQM851975 QAE851975:QAI851975 QKA851975:QKE851975 QTW851975:QUA851975 RDS851975:RDW851975 RNO851975:RNS851975 RXK851975:RXO851975 SHG851975:SHK851975 SRC851975:SRG851975 TAY851975:TBC851975 TKU851975:TKY851975 TUQ851975:TUU851975 UEM851975:UEQ851975 UOI851975:UOM851975 UYE851975:UYI851975 VIA851975:VIE851975 VRW851975:VSA851975 WBS851975:WBW851975 WLO851975:WLS851975 WVK851975:WVO851975 C917511:G917511 IY917511:JC917511 SU917511:SY917511 ACQ917511:ACU917511 AMM917511:AMQ917511 AWI917511:AWM917511 BGE917511:BGI917511 BQA917511:BQE917511 BZW917511:CAA917511 CJS917511:CJW917511 CTO917511:CTS917511 DDK917511:DDO917511 DNG917511:DNK917511 DXC917511:DXG917511 EGY917511:EHC917511 EQU917511:EQY917511 FAQ917511:FAU917511 FKM917511:FKQ917511 FUI917511:FUM917511 GEE917511:GEI917511 GOA917511:GOE917511 GXW917511:GYA917511 HHS917511:HHW917511 HRO917511:HRS917511 IBK917511:IBO917511 ILG917511:ILK917511 IVC917511:IVG917511 JEY917511:JFC917511 JOU917511:JOY917511 JYQ917511:JYU917511 KIM917511:KIQ917511 KSI917511:KSM917511 LCE917511:LCI917511 LMA917511:LME917511 LVW917511:LWA917511 MFS917511:MFW917511 MPO917511:MPS917511 MZK917511:MZO917511 NJG917511:NJK917511 NTC917511:NTG917511 OCY917511:ODC917511 OMU917511:OMY917511 OWQ917511:OWU917511 PGM917511:PGQ917511 PQI917511:PQM917511 QAE917511:QAI917511 QKA917511:QKE917511 QTW917511:QUA917511 RDS917511:RDW917511 RNO917511:RNS917511 RXK917511:RXO917511 SHG917511:SHK917511 SRC917511:SRG917511 TAY917511:TBC917511 TKU917511:TKY917511 TUQ917511:TUU917511 UEM917511:UEQ917511 UOI917511:UOM917511 UYE917511:UYI917511 VIA917511:VIE917511 VRW917511:VSA917511 WBS917511:WBW917511 WLO917511:WLS917511 WVK917511:WVO917511 C983047:G983047 IY983047:JC983047 SU983047:SY983047 ACQ983047:ACU983047 AMM983047:AMQ983047 AWI983047:AWM983047 BGE983047:BGI983047 BQA983047:BQE983047 BZW983047:CAA983047 CJS983047:CJW983047 CTO983047:CTS983047 DDK983047:DDO983047 DNG983047:DNK983047 DXC983047:DXG983047 EGY983047:EHC983047 EQU983047:EQY983047 FAQ983047:FAU983047 FKM983047:FKQ983047 FUI983047:FUM983047 GEE983047:GEI983047 GOA983047:GOE983047 GXW983047:GYA983047 HHS983047:HHW983047 HRO983047:HRS983047 IBK983047:IBO983047 ILG983047:ILK983047 IVC983047:IVG983047 JEY983047:JFC983047 JOU983047:JOY983047 JYQ983047:JYU983047 KIM983047:KIQ983047 KSI983047:KSM983047 LCE983047:LCI983047 LMA983047:LME983047 LVW983047:LWA983047 MFS983047:MFW983047 MPO983047:MPS983047 MZK983047:MZO983047 NJG983047:NJK983047 NTC983047:NTG983047 OCY983047:ODC983047 OMU983047:OMY983047 OWQ983047:OWU983047 PGM983047:PGQ983047 PQI983047:PQM983047 QAE983047:QAI983047 QKA983047:QKE983047 QTW983047:QUA983047 RDS983047:RDW983047 RNO983047:RNS983047 RXK983047:RXO983047 SHG983047:SHK983047 SRC983047:SRG983047 TAY983047:TBC983047 TKU983047:TKY983047 TUQ983047:TUU983047 UEM983047:UEQ983047 UOI983047:UOM983047 UYE983047:UYI983047 VIA983047:VIE983047 VRW983047:VSA983047 WBS983047:WBW983047 WLO983047:WLS983047 WVK983047:WVO983047 C12:G12 IY12:JC12 SU12:SY12 ACQ12:ACU12 AMM12:AMQ12 AWI12:AWM12 BGE12:BGI12 BQA12:BQE12 BZW12:CAA12 CJS12:CJW12 CTO12:CTS12 DDK12:DDO12 DNG12:DNK12 DXC12:DXG12 EGY12:EHC12 EQU12:EQY12 FAQ12:FAU12 FKM12:FKQ12 FUI12:FUM12 GEE12:GEI12 GOA12:GOE12 GXW12:GYA12 HHS12:HHW12 HRO12:HRS12 IBK12:IBO12 ILG12:ILK12 IVC12:IVG12 JEY12:JFC12 JOU12:JOY12 JYQ12:JYU12 KIM12:KIQ12 KSI12:KSM12 LCE12:LCI12 LMA12:LME12 LVW12:LWA12 MFS12:MFW12 MPO12:MPS12 MZK12:MZO12 NJG12:NJK12 NTC12:NTG12 OCY12:ODC12 OMU12:OMY12 OWQ12:OWU12 PGM12:PGQ12 PQI12:PQM12 QAE12:QAI12 QKA12:QKE12 QTW12:QUA12 RDS12:RDW12 RNO12:RNS12 RXK12:RXO12 SHG12:SHK12 SRC12:SRG12 TAY12:TBC12 TKU12:TKY12 TUQ12:TUU12 UEM12:UEQ12 UOI12:UOM12 UYE12:UYI12 VIA12:VIE12 VRW12:VSA12 WBS12:WBW12 WLO12:WLS12 WVK12:WVO12 C65546:G65547 IY65546:JC65547 SU65546:SY65547 ACQ65546:ACU65547 AMM65546:AMQ65547 AWI65546:AWM65547 BGE65546:BGI65547 BQA65546:BQE65547 BZW65546:CAA65547 CJS65546:CJW65547 CTO65546:CTS65547 DDK65546:DDO65547 DNG65546:DNK65547 DXC65546:DXG65547 EGY65546:EHC65547 EQU65546:EQY65547 FAQ65546:FAU65547 FKM65546:FKQ65547 FUI65546:FUM65547 GEE65546:GEI65547 GOA65546:GOE65547 GXW65546:GYA65547 HHS65546:HHW65547 HRO65546:HRS65547 IBK65546:IBO65547 ILG65546:ILK65547 IVC65546:IVG65547 JEY65546:JFC65547 JOU65546:JOY65547 JYQ65546:JYU65547 KIM65546:KIQ65547 KSI65546:KSM65547 LCE65546:LCI65547 LMA65546:LME65547 LVW65546:LWA65547 MFS65546:MFW65547 MPO65546:MPS65547 MZK65546:MZO65547 NJG65546:NJK65547 NTC65546:NTG65547 OCY65546:ODC65547 OMU65546:OMY65547 OWQ65546:OWU65547 PGM65546:PGQ65547 PQI65546:PQM65547 QAE65546:QAI65547 QKA65546:QKE65547 QTW65546:QUA65547 RDS65546:RDW65547 RNO65546:RNS65547 RXK65546:RXO65547 SHG65546:SHK65547 SRC65546:SRG65547 TAY65546:TBC65547 TKU65546:TKY65547 TUQ65546:TUU65547 UEM65546:UEQ65547 UOI65546:UOM65547 UYE65546:UYI65547 VIA65546:VIE65547 VRW65546:VSA65547 WBS65546:WBW65547 WLO65546:WLS65547 WVK65546:WVO65547 C131082:G131083 IY131082:JC131083 SU131082:SY131083 ACQ131082:ACU131083 AMM131082:AMQ131083 AWI131082:AWM131083 BGE131082:BGI131083 BQA131082:BQE131083 BZW131082:CAA131083 CJS131082:CJW131083 CTO131082:CTS131083 DDK131082:DDO131083 DNG131082:DNK131083 DXC131082:DXG131083 EGY131082:EHC131083 EQU131082:EQY131083 FAQ131082:FAU131083 FKM131082:FKQ131083 FUI131082:FUM131083 GEE131082:GEI131083 GOA131082:GOE131083 GXW131082:GYA131083 HHS131082:HHW131083 HRO131082:HRS131083 IBK131082:IBO131083 ILG131082:ILK131083 IVC131082:IVG131083 JEY131082:JFC131083 JOU131082:JOY131083 JYQ131082:JYU131083 KIM131082:KIQ131083 KSI131082:KSM131083 LCE131082:LCI131083 LMA131082:LME131083 LVW131082:LWA131083 MFS131082:MFW131083 MPO131082:MPS131083 MZK131082:MZO131083 NJG131082:NJK131083 NTC131082:NTG131083 OCY131082:ODC131083 OMU131082:OMY131083 OWQ131082:OWU131083 PGM131082:PGQ131083 PQI131082:PQM131083 QAE131082:QAI131083 QKA131082:QKE131083 QTW131082:QUA131083 RDS131082:RDW131083 RNO131082:RNS131083 RXK131082:RXO131083 SHG131082:SHK131083 SRC131082:SRG131083 TAY131082:TBC131083 TKU131082:TKY131083 TUQ131082:TUU131083 UEM131082:UEQ131083 UOI131082:UOM131083 UYE131082:UYI131083 VIA131082:VIE131083 VRW131082:VSA131083 WBS131082:WBW131083 WLO131082:WLS131083 WVK131082:WVO131083 C196618:G196619 IY196618:JC196619 SU196618:SY196619 ACQ196618:ACU196619 AMM196618:AMQ196619 AWI196618:AWM196619 BGE196618:BGI196619 BQA196618:BQE196619 BZW196618:CAA196619 CJS196618:CJW196619 CTO196618:CTS196619 DDK196618:DDO196619 DNG196618:DNK196619 DXC196618:DXG196619 EGY196618:EHC196619 EQU196618:EQY196619 FAQ196618:FAU196619 FKM196618:FKQ196619 FUI196618:FUM196619 GEE196618:GEI196619 GOA196618:GOE196619 GXW196618:GYA196619 HHS196618:HHW196619 HRO196618:HRS196619 IBK196618:IBO196619 ILG196618:ILK196619 IVC196618:IVG196619 JEY196618:JFC196619 JOU196618:JOY196619 JYQ196618:JYU196619 KIM196618:KIQ196619 KSI196618:KSM196619 LCE196618:LCI196619 LMA196618:LME196619 LVW196618:LWA196619 MFS196618:MFW196619 MPO196618:MPS196619 MZK196618:MZO196619 NJG196618:NJK196619 NTC196618:NTG196619 OCY196618:ODC196619 OMU196618:OMY196619 OWQ196618:OWU196619 PGM196618:PGQ196619 PQI196618:PQM196619 QAE196618:QAI196619 QKA196618:QKE196619 QTW196618:QUA196619 RDS196618:RDW196619 RNO196618:RNS196619 RXK196618:RXO196619 SHG196618:SHK196619 SRC196618:SRG196619 TAY196618:TBC196619 TKU196618:TKY196619 TUQ196618:TUU196619 UEM196618:UEQ196619 UOI196618:UOM196619 UYE196618:UYI196619 VIA196618:VIE196619 VRW196618:VSA196619 WBS196618:WBW196619 WLO196618:WLS196619 WVK196618:WVO196619 C262154:G262155 IY262154:JC262155 SU262154:SY262155 ACQ262154:ACU262155 AMM262154:AMQ262155 AWI262154:AWM262155 BGE262154:BGI262155 BQA262154:BQE262155 BZW262154:CAA262155 CJS262154:CJW262155 CTO262154:CTS262155 DDK262154:DDO262155 DNG262154:DNK262155 DXC262154:DXG262155 EGY262154:EHC262155 EQU262154:EQY262155 FAQ262154:FAU262155 FKM262154:FKQ262155 FUI262154:FUM262155 GEE262154:GEI262155 GOA262154:GOE262155 GXW262154:GYA262155 HHS262154:HHW262155 HRO262154:HRS262155 IBK262154:IBO262155 ILG262154:ILK262155 IVC262154:IVG262155 JEY262154:JFC262155 JOU262154:JOY262155 JYQ262154:JYU262155 KIM262154:KIQ262155 KSI262154:KSM262155 LCE262154:LCI262155 LMA262154:LME262155 LVW262154:LWA262155 MFS262154:MFW262155 MPO262154:MPS262155 MZK262154:MZO262155 NJG262154:NJK262155 NTC262154:NTG262155 OCY262154:ODC262155 OMU262154:OMY262155 OWQ262154:OWU262155 PGM262154:PGQ262155 PQI262154:PQM262155 QAE262154:QAI262155 QKA262154:QKE262155 QTW262154:QUA262155 RDS262154:RDW262155 RNO262154:RNS262155 RXK262154:RXO262155 SHG262154:SHK262155 SRC262154:SRG262155 TAY262154:TBC262155 TKU262154:TKY262155 TUQ262154:TUU262155 UEM262154:UEQ262155 UOI262154:UOM262155 UYE262154:UYI262155 VIA262154:VIE262155 VRW262154:VSA262155 WBS262154:WBW262155 WLO262154:WLS262155 WVK262154:WVO262155 C327690:G327691 IY327690:JC327691 SU327690:SY327691 ACQ327690:ACU327691 AMM327690:AMQ327691 AWI327690:AWM327691 BGE327690:BGI327691 BQA327690:BQE327691 BZW327690:CAA327691 CJS327690:CJW327691 CTO327690:CTS327691 DDK327690:DDO327691 DNG327690:DNK327691 DXC327690:DXG327691 EGY327690:EHC327691 EQU327690:EQY327691 FAQ327690:FAU327691 FKM327690:FKQ327691 FUI327690:FUM327691 GEE327690:GEI327691 GOA327690:GOE327691 GXW327690:GYA327691 HHS327690:HHW327691 HRO327690:HRS327691 IBK327690:IBO327691 ILG327690:ILK327691 IVC327690:IVG327691 JEY327690:JFC327691 JOU327690:JOY327691 JYQ327690:JYU327691 KIM327690:KIQ327691 KSI327690:KSM327691 LCE327690:LCI327691 LMA327690:LME327691 LVW327690:LWA327691 MFS327690:MFW327691 MPO327690:MPS327691 MZK327690:MZO327691 NJG327690:NJK327691 NTC327690:NTG327691 OCY327690:ODC327691 OMU327690:OMY327691 OWQ327690:OWU327691 PGM327690:PGQ327691 PQI327690:PQM327691 QAE327690:QAI327691 QKA327690:QKE327691 QTW327690:QUA327691 RDS327690:RDW327691 RNO327690:RNS327691 RXK327690:RXO327691 SHG327690:SHK327691 SRC327690:SRG327691 TAY327690:TBC327691 TKU327690:TKY327691 TUQ327690:TUU327691 UEM327690:UEQ327691 UOI327690:UOM327691 UYE327690:UYI327691 VIA327690:VIE327691 VRW327690:VSA327691 WBS327690:WBW327691 WLO327690:WLS327691 WVK327690:WVO327691 C393226:G393227 IY393226:JC393227 SU393226:SY393227 ACQ393226:ACU393227 AMM393226:AMQ393227 AWI393226:AWM393227 BGE393226:BGI393227 BQA393226:BQE393227 BZW393226:CAA393227 CJS393226:CJW393227 CTO393226:CTS393227 DDK393226:DDO393227 DNG393226:DNK393227 DXC393226:DXG393227 EGY393226:EHC393227 EQU393226:EQY393227 FAQ393226:FAU393227 FKM393226:FKQ393227 FUI393226:FUM393227 GEE393226:GEI393227 GOA393226:GOE393227 GXW393226:GYA393227 HHS393226:HHW393227 HRO393226:HRS393227 IBK393226:IBO393227 ILG393226:ILK393227 IVC393226:IVG393227 JEY393226:JFC393227 JOU393226:JOY393227 JYQ393226:JYU393227 KIM393226:KIQ393227 KSI393226:KSM393227 LCE393226:LCI393227 LMA393226:LME393227 LVW393226:LWA393227 MFS393226:MFW393227 MPO393226:MPS393227 MZK393226:MZO393227 NJG393226:NJK393227 NTC393226:NTG393227 OCY393226:ODC393227 OMU393226:OMY393227 OWQ393226:OWU393227 PGM393226:PGQ393227 PQI393226:PQM393227 QAE393226:QAI393227 QKA393226:QKE393227 QTW393226:QUA393227 RDS393226:RDW393227 RNO393226:RNS393227 RXK393226:RXO393227 SHG393226:SHK393227 SRC393226:SRG393227 TAY393226:TBC393227 TKU393226:TKY393227 TUQ393226:TUU393227 UEM393226:UEQ393227 UOI393226:UOM393227 UYE393226:UYI393227 VIA393226:VIE393227 VRW393226:VSA393227 WBS393226:WBW393227 WLO393226:WLS393227 WVK393226:WVO393227 C458762:G458763 IY458762:JC458763 SU458762:SY458763 ACQ458762:ACU458763 AMM458762:AMQ458763 AWI458762:AWM458763 BGE458762:BGI458763 BQA458762:BQE458763 BZW458762:CAA458763 CJS458762:CJW458763 CTO458762:CTS458763 DDK458762:DDO458763 DNG458762:DNK458763 DXC458762:DXG458763 EGY458762:EHC458763 EQU458762:EQY458763 FAQ458762:FAU458763 FKM458762:FKQ458763 FUI458762:FUM458763 GEE458762:GEI458763 GOA458762:GOE458763 GXW458762:GYA458763 HHS458762:HHW458763 HRO458762:HRS458763 IBK458762:IBO458763 ILG458762:ILK458763 IVC458762:IVG458763 JEY458762:JFC458763 JOU458762:JOY458763 JYQ458762:JYU458763 KIM458762:KIQ458763 KSI458762:KSM458763 LCE458762:LCI458763 LMA458762:LME458763 LVW458762:LWA458763 MFS458762:MFW458763 MPO458762:MPS458763 MZK458762:MZO458763 NJG458762:NJK458763 NTC458762:NTG458763 OCY458762:ODC458763 OMU458762:OMY458763 OWQ458762:OWU458763 PGM458762:PGQ458763 PQI458762:PQM458763 QAE458762:QAI458763 QKA458762:QKE458763 QTW458762:QUA458763 RDS458762:RDW458763 RNO458762:RNS458763 RXK458762:RXO458763 SHG458762:SHK458763 SRC458762:SRG458763 TAY458762:TBC458763 TKU458762:TKY458763 TUQ458762:TUU458763 UEM458762:UEQ458763 UOI458762:UOM458763 UYE458762:UYI458763 VIA458762:VIE458763 VRW458762:VSA458763 WBS458762:WBW458763 WLO458762:WLS458763 WVK458762:WVO458763 C524298:G524299 IY524298:JC524299 SU524298:SY524299 ACQ524298:ACU524299 AMM524298:AMQ524299 AWI524298:AWM524299 BGE524298:BGI524299 BQA524298:BQE524299 BZW524298:CAA524299 CJS524298:CJW524299 CTO524298:CTS524299 DDK524298:DDO524299 DNG524298:DNK524299 DXC524298:DXG524299 EGY524298:EHC524299 EQU524298:EQY524299 FAQ524298:FAU524299 FKM524298:FKQ524299 FUI524298:FUM524299 GEE524298:GEI524299 GOA524298:GOE524299 GXW524298:GYA524299 HHS524298:HHW524299 HRO524298:HRS524299 IBK524298:IBO524299 ILG524298:ILK524299 IVC524298:IVG524299 JEY524298:JFC524299 JOU524298:JOY524299 JYQ524298:JYU524299 KIM524298:KIQ524299 KSI524298:KSM524299 LCE524298:LCI524299 LMA524298:LME524299 LVW524298:LWA524299 MFS524298:MFW524299 MPO524298:MPS524299 MZK524298:MZO524299 NJG524298:NJK524299 NTC524298:NTG524299 OCY524298:ODC524299 OMU524298:OMY524299 OWQ524298:OWU524299 PGM524298:PGQ524299 PQI524298:PQM524299 QAE524298:QAI524299 QKA524298:QKE524299 QTW524298:QUA524299 RDS524298:RDW524299 RNO524298:RNS524299 RXK524298:RXO524299 SHG524298:SHK524299 SRC524298:SRG524299 TAY524298:TBC524299 TKU524298:TKY524299 TUQ524298:TUU524299 UEM524298:UEQ524299 UOI524298:UOM524299 UYE524298:UYI524299 VIA524298:VIE524299 VRW524298:VSA524299 WBS524298:WBW524299 WLO524298:WLS524299 WVK524298:WVO524299 C589834:G589835 IY589834:JC589835 SU589834:SY589835 ACQ589834:ACU589835 AMM589834:AMQ589835 AWI589834:AWM589835 BGE589834:BGI589835 BQA589834:BQE589835 BZW589834:CAA589835 CJS589834:CJW589835 CTO589834:CTS589835 DDK589834:DDO589835 DNG589834:DNK589835 DXC589834:DXG589835 EGY589834:EHC589835 EQU589834:EQY589835 FAQ589834:FAU589835 FKM589834:FKQ589835 FUI589834:FUM589835 GEE589834:GEI589835 GOA589834:GOE589835 GXW589834:GYA589835 HHS589834:HHW589835 HRO589834:HRS589835 IBK589834:IBO589835 ILG589834:ILK589835 IVC589834:IVG589835 JEY589834:JFC589835 JOU589834:JOY589835 JYQ589834:JYU589835 KIM589834:KIQ589835 KSI589834:KSM589835 LCE589834:LCI589835 LMA589834:LME589835 LVW589834:LWA589835 MFS589834:MFW589835 MPO589834:MPS589835 MZK589834:MZO589835 NJG589834:NJK589835 NTC589834:NTG589835 OCY589834:ODC589835 OMU589834:OMY589835 OWQ589834:OWU589835 PGM589834:PGQ589835 PQI589834:PQM589835 QAE589834:QAI589835 QKA589834:QKE589835 QTW589834:QUA589835 RDS589834:RDW589835 RNO589834:RNS589835 RXK589834:RXO589835 SHG589834:SHK589835 SRC589834:SRG589835 TAY589834:TBC589835 TKU589834:TKY589835 TUQ589834:TUU589835 UEM589834:UEQ589835 UOI589834:UOM589835 UYE589834:UYI589835 VIA589834:VIE589835 VRW589834:VSA589835 WBS589834:WBW589835 WLO589834:WLS589835 WVK589834:WVO589835 C655370:G655371 IY655370:JC655371 SU655370:SY655371 ACQ655370:ACU655371 AMM655370:AMQ655371 AWI655370:AWM655371 BGE655370:BGI655371 BQA655370:BQE655371 BZW655370:CAA655371 CJS655370:CJW655371 CTO655370:CTS655371 DDK655370:DDO655371 DNG655370:DNK655371 DXC655370:DXG655371 EGY655370:EHC655371 EQU655370:EQY655371 FAQ655370:FAU655371 FKM655370:FKQ655371 FUI655370:FUM655371 GEE655370:GEI655371 GOA655370:GOE655371 GXW655370:GYA655371 HHS655370:HHW655371 HRO655370:HRS655371 IBK655370:IBO655371 ILG655370:ILK655371 IVC655370:IVG655371 JEY655370:JFC655371 JOU655370:JOY655371 JYQ655370:JYU655371 KIM655370:KIQ655371 KSI655370:KSM655371 LCE655370:LCI655371 LMA655370:LME655371 LVW655370:LWA655371 MFS655370:MFW655371 MPO655370:MPS655371 MZK655370:MZO655371 NJG655370:NJK655371 NTC655370:NTG655371 OCY655370:ODC655371 OMU655370:OMY655371 OWQ655370:OWU655371 PGM655370:PGQ655371 PQI655370:PQM655371 QAE655370:QAI655371 QKA655370:QKE655371 QTW655370:QUA655371 RDS655370:RDW655371 RNO655370:RNS655371 RXK655370:RXO655371 SHG655370:SHK655371 SRC655370:SRG655371 TAY655370:TBC655371 TKU655370:TKY655371 TUQ655370:TUU655371 UEM655370:UEQ655371 UOI655370:UOM655371 UYE655370:UYI655371 VIA655370:VIE655371 VRW655370:VSA655371 WBS655370:WBW655371 WLO655370:WLS655371 WVK655370:WVO655371 C720906:G720907 IY720906:JC720907 SU720906:SY720907 ACQ720906:ACU720907 AMM720906:AMQ720907 AWI720906:AWM720907 BGE720906:BGI720907 BQA720906:BQE720907 BZW720906:CAA720907 CJS720906:CJW720907 CTO720906:CTS720907 DDK720906:DDO720907 DNG720906:DNK720907 DXC720906:DXG720907 EGY720906:EHC720907 EQU720906:EQY720907 FAQ720906:FAU720907 FKM720906:FKQ720907 FUI720906:FUM720907 GEE720906:GEI720907 GOA720906:GOE720907 GXW720906:GYA720907 HHS720906:HHW720907 HRO720906:HRS720907 IBK720906:IBO720907 ILG720906:ILK720907 IVC720906:IVG720907 JEY720906:JFC720907 JOU720906:JOY720907 JYQ720906:JYU720907 KIM720906:KIQ720907 KSI720906:KSM720907 LCE720906:LCI720907 LMA720906:LME720907 LVW720906:LWA720907 MFS720906:MFW720907 MPO720906:MPS720907 MZK720906:MZO720907 NJG720906:NJK720907 NTC720906:NTG720907 OCY720906:ODC720907 OMU720906:OMY720907 OWQ720906:OWU720907 PGM720906:PGQ720907 PQI720906:PQM720907 QAE720906:QAI720907 QKA720906:QKE720907 QTW720906:QUA720907 RDS720906:RDW720907 RNO720906:RNS720907 RXK720906:RXO720907 SHG720906:SHK720907 SRC720906:SRG720907 TAY720906:TBC720907 TKU720906:TKY720907 TUQ720906:TUU720907 UEM720906:UEQ720907 UOI720906:UOM720907 UYE720906:UYI720907 VIA720906:VIE720907 VRW720906:VSA720907 WBS720906:WBW720907 WLO720906:WLS720907 WVK720906:WVO720907 C786442:G786443 IY786442:JC786443 SU786442:SY786443 ACQ786442:ACU786443 AMM786442:AMQ786443 AWI786442:AWM786443 BGE786442:BGI786443 BQA786442:BQE786443 BZW786442:CAA786443 CJS786442:CJW786443 CTO786442:CTS786443 DDK786442:DDO786443 DNG786442:DNK786443 DXC786442:DXG786443 EGY786442:EHC786443 EQU786442:EQY786443 FAQ786442:FAU786443 FKM786442:FKQ786443 FUI786442:FUM786443 GEE786442:GEI786443 GOA786442:GOE786443 GXW786442:GYA786443 HHS786442:HHW786443 HRO786442:HRS786443 IBK786442:IBO786443 ILG786442:ILK786443 IVC786442:IVG786443 JEY786442:JFC786443 JOU786442:JOY786443 JYQ786442:JYU786443 KIM786442:KIQ786443 KSI786442:KSM786443 LCE786442:LCI786443 LMA786442:LME786443 LVW786442:LWA786443 MFS786442:MFW786443 MPO786442:MPS786443 MZK786442:MZO786443 NJG786442:NJK786443 NTC786442:NTG786443 OCY786442:ODC786443 OMU786442:OMY786443 OWQ786442:OWU786443 PGM786442:PGQ786443 PQI786442:PQM786443 QAE786442:QAI786443 QKA786442:QKE786443 QTW786442:QUA786443 RDS786442:RDW786443 RNO786442:RNS786443 RXK786442:RXO786443 SHG786442:SHK786443 SRC786442:SRG786443 TAY786442:TBC786443 TKU786442:TKY786443 TUQ786442:TUU786443 UEM786442:UEQ786443 UOI786442:UOM786443 UYE786442:UYI786443 VIA786442:VIE786443 VRW786442:VSA786443 WBS786442:WBW786443 WLO786442:WLS786443 WVK786442:WVO786443 C851978:G851979 IY851978:JC851979 SU851978:SY851979 ACQ851978:ACU851979 AMM851978:AMQ851979 AWI851978:AWM851979 BGE851978:BGI851979 BQA851978:BQE851979 BZW851978:CAA851979 CJS851978:CJW851979 CTO851978:CTS851979 DDK851978:DDO851979 DNG851978:DNK851979 DXC851978:DXG851979 EGY851978:EHC851979 EQU851978:EQY851979 FAQ851978:FAU851979 FKM851978:FKQ851979 FUI851978:FUM851979 GEE851978:GEI851979 GOA851978:GOE851979 GXW851978:GYA851979 HHS851978:HHW851979 HRO851978:HRS851979 IBK851978:IBO851979 ILG851978:ILK851979 IVC851978:IVG851979 JEY851978:JFC851979 JOU851978:JOY851979 JYQ851978:JYU851979 KIM851978:KIQ851979 KSI851978:KSM851979 LCE851978:LCI851979 LMA851978:LME851979 LVW851978:LWA851979 MFS851978:MFW851979 MPO851978:MPS851979 MZK851978:MZO851979 NJG851978:NJK851979 NTC851978:NTG851979 OCY851978:ODC851979 OMU851978:OMY851979 OWQ851978:OWU851979 PGM851978:PGQ851979 PQI851978:PQM851979 QAE851978:QAI851979 QKA851978:QKE851979 QTW851978:QUA851979 RDS851978:RDW851979 RNO851978:RNS851979 RXK851978:RXO851979 SHG851978:SHK851979 SRC851978:SRG851979 TAY851978:TBC851979 TKU851978:TKY851979 TUQ851978:TUU851979 UEM851978:UEQ851979 UOI851978:UOM851979 UYE851978:UYI851979 VIA851978:VIE851979 VRW851978:VSA851979 WBS851978:WBW851979 WLO851978:WLS851979 WVK851978:WVO851979 C917514:G917515 IY917514:JC917515 SU917514:SY917515 ACQ917514:ACU917515 AMM917514:AMQ917515 AWI917514:AWM917515 BGE917514:BGI917515 BQA917514:BQE917515 BZW917514:CAA917515 CJS917514:CJW917515 CTO917514:CTS917515 DDK917514:DDO917515 DNG917514:DNK917515 DXC917514:DXG917515 EGY917514:EHC917515 EQU917514:EQY917515 FAQ917514:FAU917515 FKM917514:FKQ917515 FUI917514:FUM917515 GEE917514:GEI917515 GOA917514:GOE917515 GXW917514:GYA917515 HHS917514:HHW917515 HRO917514:HRS917515 IBK917514:IBO917515 ILG917514:ILK917515 IVC917514:IVG917515 JEY917514:JFC917515 JOU917514:JOY917515 JYQ917514:JYU917515 KIM917514:KIQ917515 KSI917514:KSM917515 LCE917514:LCI917515 LMA917514:LME917515 LVW917514:LWA917515 MFS917514:MFW917515 MPO917514:MPS917515 MZK917514:MZO917515 NJG917514:NJK917515 NTC917514:NTG917515 OCY917514:ODC917515 OMU917514:OMY917515 OWQ917514:OWU917515 PGM917514:PGQ917515 PQI917514:PQM917515 QAE917514:QAI917515 QKA917514:QKE917515 QTW917514:QUA917515 RDS917514:RDW917515 RNO917514:RNS917515 RXK917514:RXO917515 SHG917514:SHK917515 SRC917514:SRG917515 TAY917514:TBC917515 TKU917514:TKY917515 TUQ917514:TUU917515 UEM917514:UEQ917515 UOI917514:UOM917515 UYE917514:UYI917515 VIA917514:VIE917515 VRW917514:VSA917515 WBS917514:WBW917515 WLO917514:WLS917515 WVK917514:WVO917515 C983050:G983051 IY983050:JC983051 SU983050:SY983051 ACQ983050:ACU983051 AMM983050:AMQ983051 AWI983050:AWM983051 BGE983050:BGI983051 BQA983050:BQE983051 BZW983050:CAA983051 CJS983050:CJW983051 CTO983050:CTS983051 DDK983050:DDO983051 DNG983050:DNK983051 DXC983050:DXG983051 EGY983050:EHC983051 EQU983050:EQY983051 FAQ983050:FAU983051 FKM983050:FKQ983051 FUI983050:FUM983051 GEE983050:GEI983051 GOA983050:GOE983051 GXW983050:GYA983051 HHS983050:HHW983051 HRO983050:HRS983051 IBK983050:IBO983051 ILG983050:ILK983051 IVC983050:IVG983051 JEY983050:JFC983051 JOU983050:JOY983051 JYQ983050:JYU983051 KIM983050:KIQ983051 KSI983050:KSM983051 LCE983050:LCI983051 LMA983050:LME983051 LVW983050:LWA983051 MFS983050:MFW983051 MPO983050:MPS983051 MZK983050:MZO983051 NJG983050:NJK983051 NTC983050:NTG983051 OCY983050:ODC983051 OMU983050:OMY983051 OWQ983050:OWU983051 PGM983050:PGQ983051 PQI983050:PQM983051 QAE983050:QAI983051 QKA983050:QKE983051 QTW983050:QUA983051 RDS983050:RDW983051 RNO983050:RNS983051 RXK983050:RXO983051 SHG983050:SHK983051 SRC983050:SRG983051 TAY983050:TBC983051 TKU983050:TKY983051 TUQ983050:TUU983051 UEM983050:UEQ983051 UOI983050:UOM983051 UYE983050:UYI983051 VIA983050:VIE983051 VRW983050:VSA983051 WBS983050:WBW983051 WLO983050:WLS983051 WVK983050:WVO983051 B22:G22 IX22:JC22 ST22:SY22 ACP22:ACU22 AML22:AMQ22 AWH22:AWM22 BGD22:BGI22 BPZ22:BQE22 BZV22:CAA22 CJR22:CJW22 CTN22:CTS22 DDJ22:DDO22 DNF22:DNK22 DXB22:DXG22 EGX22:EHC22 EQT22:EQY22 FAP22:FAU22 FKL22:FKQ22 FUH22:FUM22 GED22:GEI22 GNZ22:GOE22 GXV22:GYA22 HHR22:HHW22 HRN22:HRS22 IBJ22:IBO22 ILF22:ILK22 IVB22:IVG22 JEX22:JFC22 JOT22:JOY22 JYP22:JYU22 KIL22:KIQ22 KSH22:KSM22 LCD22:LCI22 LLZ22:LME22 LVV22:LWA22 MFR22:MFW22 MPN22:MPS22 MZJ22:MZO22 NJF22:NJK22 NTB22:NTG22 OCX22:ODC22 OMT22:OMY22 OWP22:OWU22 PGL22:PGQ22 PQH22:PQM22 QAD22:QAI22 QJZ22:QKE22 QTV22:QUA22 RDR22:RDW22 RNN22:RNS22 RXJ22:RXO22 SHF22:SHK22 SRB22:SRG22 TAX22:TBC22 TKT22:TKY22 TUP22:TUU22 UEL22:UEQ22 UOH22:UOM22 UYD22:UYI22 VHZ22:VIE22 VRV22:VSA22 WBR22:WBW22 WLN22:WLS22 WVJ22:WVO22 B65558:G65558 IX65558:JC65558 ST65558:SY65558 ACP65558:ACU65558 AML65558:AMQ65558 AWH65558:AWM65558 BGD65558:BGI65558 BPZ65558:BQE65558 BZV65558:CAA65558 CJR65558:CJW65558 CTN65558:CTS65558 DDJ65558:DDO65558 DNF65558:DNK65558 DXB65558:DXG65558 EGX65558:EHC65558 EQT65558:EQY65558 FAP65558:FAU65558 FKL65558:FKQ65558 FUH65558:FUM65558 GED65558:GEI65558 GNZ65558:GOE65558 GXV65558:GYA65558 HHR65558:HHW65558 HRN65558:HRS65558 IBJ65558:IBO65558 ILF65558:ILK65558 IVB65558:IVG65558 JEX65558:JFC65558 JOT65558:JOY65558 JYP65558:JYU65558 KIL65558:KIQ65558 KSH65558:KSM65558 LCD65558:LCI65558 LLZ65558:LME65558 LVV65558:LWA65558 MFR65558:MFW65558 MPN65558:MPS65558 MZJ65558:MZO65558 NJF65558:NJK65558 NTB65558:NTG65558 OCX65558:ODC65558 OMT65558:OMY65558 OWP65558:OWU65558 PGL65558:PGQ65558 PQH65558:PQM65558 QAD65558:QAI65558 QJZ65558:QKE65558 QTV65558:QUA65558 RDR65558:RDW65558 RNN65558:RNS65558 RXJ65558:RXO65558 SHF65558:SHK65558 SRB65558:SRG65558 TAX65558:TBC65558 TKT65558:TKY65558 TUP65558:TUU65558 UEL65558:UEQ65558 UOH65558:UOM65558 UYD65558:UYI65558 VHZ65558:VIE65558 VRV65558:VSA65558 WBR65558:WBW65558 WLN65558:WLS65558 WVJ65558:WVO65558 B131094:G131094 IX131094:JC131094 ST131094:SY131094 ACP131094:ACU131094 AML131094:AMQ131094 AWH131094:AWM131094 BGD131094:BGI131094 BPZ131094:BQE131094 BZV131094:CAA131094 CJR131094:CJW131094 CTN131094:CTS131094 DDJ131094:DDO131094 DNF131094:DNK131094 DXB131094:DXG131094 EGX131094:EHC131094 EQT131094:EQY131094 FAP131094:FAU131094 FKL131094:FKQ131094 FUH131094:FUM131094 GED131094:GEI131094 GNZ131094:GOE131094 GXV131094:GYA131094 HHR131094:HHW131094 HRN131094:HRS131094 IBJ131094:IBO131094 ILF131094:ILK131094 IVB131094:IVG131094 JEX131094:JFC131094 JOT131094:JOY131094 JYP131094:JYU131094 KIL131094:KIQ131094 KSH131094:KSM131094 LCD131094:LCI131094 LLZ131094:LME131094 LVV131094:LWA131094 MFR131094:MFW131094 MPN131094:MPS131094 MZJ131094:MZO131094 NJF131094:NJK131094 NTB131094:NTG131094 OCX131094:ODC131094 OMT131094:OMY131094 OWP131094:OWU131094 PGL131094:PGQ131094 PQH131094:PQM131094 QAD131094:QAI131094 QJZ131094:QKE131094 QTV131094:QUA131094 RDR131094:RDW131094 RNN131094:RNS131094 RXJ131094:RXO131094 SHF131094:SHK131094 SRB131094:SRG131094 TAX131094:TBC131094 TKT131094:TKY131094 TUP131094:TUU131094 UEL131094:UEQ131094 UOH131094:UOM131094 UYD131094:UYI131094 VHZ131094:VIE131094 VRV131094:VSA131094 WBR131094:WBW131094 WLN131094:WLS131094 WVJ131094:WVO131094 B196630:G196630 IX196630:JC196630 ST196630:SY196630 ACP196630:ACU196630 AML196630:AMQ196630 AWH196630:AWM196630 BGD196630:BGI196630 BPZ196630:BQE196630 BZV196630:CAA196630 CJR196630:CJW196630 CTN196630:CTS196630 DDJ196630:DDO196630 DNF196630:DNK196630 DXB196630:DXG196630 EGX196630:EHC196630 EQT196630:EQY196630 FAP196630:FAU196630 FKL196630:FKQ196630 FUH196630:FUM196630 GED196630:GEI196630 GNZ196630:GOE196630 GXV196630:GYA196630 HHR196630:HHW196630 HRN196630:HRS196630 IBJ196630:IBO196630 ILF196630:ILK196630 IVB196630:IVG196630 JEX196630:JFC196630 JOT196630:JOY196630 JYP196630:JYU196630 KIL196630:KIQ196630 KSH196630:KSM196630 LCD196630:LCI196630 LLZ196630:LME196630 LVV196630:LWA196630 MFR196630:MFW196630 MPN196630:MPS196630 MZJ196630:MZO196630 NJF196630:NJK196630 NTB196630:NTG196630 OCX196630:ODC196630 OMT196630:OMY196630 OWP196630:OWU196630 PGL196630:PGQ196630 PQH196630:PQM196630 QAD196630:QAI196630 QJZ196630:QKE196630 QTV196630:QUA196630 RDR196630:RDW196630 RNN196630:RNS196630 RXJ196630:RXO196630 SHF196630:SHK196630 SRB196630:SRG196630 TAX196630:TBC196630 TKT196630:TKY196630 TUP196630:TUU196630 UEL196630:UEQ196630 UOH196630:UOM196630 UYD196630:UYI196630 VHZ196630:VIE196630 VRV196630:VSA196630 WBR196630:WBW196630 WLN196630:WLS196630 WVJ196630:WVO196630 B262166:G262166 IX262166:JC262166 ST262166:SY262166 ACP262166:ACU262166 AML262166:AMQ262166 AWH262166:AWM262166 BGD262166:BGI262166 BPZ262166:BQE262166 BZV262166:CAA262166 CJR262166:CJW262166 CTN262166:CTS262166 DDJ262166:DDO262166 DNF262166:DNK262166 DXB262166:DXG262166 EGX262166:EHC262166 EQT262166:EQY262166 FAP262166:FAU262166 FKL262166:FKQ262166 FUH262166:FUM262166 GED262166:GEI262166 GNZ262166:GOE262166 GXV262166:GYA262166 HHR262166:HHW262166 HRN262166:HRS262166 IBJ262166:IBO262166 ILF262166:ILK262166 IVB262166:IVG262166 JEX262166:JFC262166 JOT262166:JOY262166 JYP262166:JYU262166 KIL262166:KIQ262166 KSH262166:KSM262166 LCD262166:LCI262166 LLZ262166:LME262166 LVV262166:LWA262166 MFR262166:MFW262166 MPN262166:MPS262166 MZJ262166:MZO262166 NJF262166:NJK262166 NTB262166:NTG262166 OCX262166:ODC262166 OMT262166:OMY262166 OWP262166:OWU262166 PGL262166:PGQ262166 PQH262166:PQM262166 QAD262166:QAI262166 QJZ262166:QKE262166 QTV262166:QUA262166 RDR262166:RDW262166 RNN262166:RNS262166 RXJ262166:RXO262166 SHF262166:SHK262166 SRB262166:SRG262166 TAX262166:TBC262166 TKT262166:TKY262166 TUP262166:TUU262166 UEL262166:UEQ262166 UOH262166:UOM262166 UYD262166:UYI262166 VHZ262166:VIE262166 VRV262166:VSA262166 WBR262166:WBW262166 WLN262166:WLS262166 WVJ262166:WVO262166 B327702:G327702 IX327702:JC327702 ST327702:SY327702 ACP327702:ACU327702 AML327702:AMQ327702 AWH327702:AWM327702 BGD327702:BGI327702 BPZ327702:BQE327702 BZV327702:CAA327702 CJR327702:CJW327702 CTN327702:CTS327702 DDJ327702:DDO327702 DNF327702:DNK327702 DXB327702:DXG327702 EGX327702:EHC327702 EQT327702:EQY327702 FAP327702:FAU327702 FKL327702:FKQ327702 FUH327702:FUM327702 GED327702:GEI327702 GNZ327702:GOE327702 GXV327702:GYA327702 HHR327702:HHW327702 HRN327702:HRS327702 IBJ327702:IBO327702 ILF327702:ILK327702 IVB327702:IVG327702 JEX327702:JFC327702 JOT327702:JOY327702 JYP327702:JYU327702 KIL327702:KIQ327702 KSH327702:KSM327702 LCD327702:LCI327702 LLZ327702:LME327702 LVV327702:LWA327702 MFR327702:MFW327702 MPN327702:MPS327702 MZJ327702:MZO327702 NJF327702:NJK327702 NTB327702:NTG327702 OCX327702:ODC327702 OMT327702:OMY327702 OWP327702:OWU327702 PGL327702:PGQ327702 PQH327702:PQM327702 QAD327702:QAI327702 QJZ327702:QKE327702 QTV327702:QUA327702 RDR327702:RDW327702 RNN327702:RNS327702 RXJ327702:RXO327702 SHF327702:SHK327702 SRB327702:SRG327702 TAX327702:TBC327702 TKT327702:TKY327702 TUP327702:TUU327702 UEL327702:UEQ327702 UOH327702:UOM327702 UYD327702:UYI327702 VHZ327702:VIE327702 VRV327702:VSA327702 WBR327702:WBW327702 WLN327702:WLS327702 WVJ327702:WVO327702 B393238:G393238 IX393238:JC393238 ST393238:SY393238 ACP393238:ACU393238 AML393238:AMQ393238 AWH393238:AWM393238 BGD393238:BGI393238 BPZ393238:BQE393238 BZV393238:CAA393238 CJR393238:CJW393238 CTN393238:CTS393238 DDJ393238:DDO393238 DNF393238:DNK393238 DXB393238:DXG393238 EGX393238:EHC393238 EQT393238:EQY393238 FAP393238:FAU393238 FKL393238:FKQ393238 FUH393238:FUM393238 GED393238:GEI393238 GNZ393238:GOE393238 GXV393238:GYA393238 HHR393238:HHW393238 HRN393238:HRS393238 IBJ393238:IBO393238 ILF393238:ILK393238 IVB393238:IVG393238 JEX393238:JFC393238 JOT393238:JOY393238 JYP393238:JYU393238 KIL393238:KIQ393238 KSH393238:KSM393238 LCD393238:LCI393238 LLZ393238:LME393238 LVV393238:LWA393238 MFR393238:MFW393238 MPN393238:MPS393238 MZJ393238:MZO393238 NJF393238:NJK393238 NTB393238:NTG393238 OCX393238:ODC393238 OMT393238:OMY393238 OWP393238:OWU393238 PGL393238:PGQ393238 PQH393238:PQM393238 QAD393238:QAI393238 QJZ393238:QKE393238 QTV393238:QUA393238 RDR393238:RDW393238 RNN393238:RNS393238 RXJ393238:RXO393238 SHF393238:SHK393238 SRB393238:SRG393238 TAX393238:TBC393238 TKT393238:TKY393238 TUP393238:TUU393238 UEL393238:UEQ393238 UOH393238:UOM393238 UYD393238:UYI393238 VHZ393238:VIE393238 VRV393238:VSA393238 WBR393238:WBW393238 WLN393238:WLS393238 WVJ393238:WVO393238 B458774:G458774 IX458774:JC458774 ST458774:SY458774 ACP458774:ACU458774 AML458774:AMQ458774 AWH458774:AWM458774 BGD458774:BGI458774 BPZ458774:BQE458774 BZV458774:CAA458774 CJR458774:CJW458774 CTN458774:CTS458774 DDJ458774:DDO458774 DNF458774:DNK458774 DXB458774:DXG458774 EGX458774:EHC458774 EQT458774:EQY458774 FAP458774:FAU458774 FKL458774:FKQ458774 FUH458774:FUM458774 GED458774:GEI458774 GNZ458774:GOE458774 GXV458774:GYA458774 HHR458774:HHW458774 HRN458774:HRS458774 IBJ458774:IBO458774 ILF458774:ILK458774 IVB458774:IVG458774 JEX458774:JFC458774 JOT458774:JOY458774 JYP458774:JYU458774 KIL458774:KIQ458774 KSH458774:KSM458774 LCD458774:LCI458774 LLZ458774:LME458774 LVV458774:LWA458774 MFR458774:MFW458774 MPN458774:MPS458774 MZJ458774:MZO458774 NJF458774:NJK458774 NTB458774:NTG458774 OCX458774:ODC458774 OMT458774:OMY458774 OWP458774:OWU458774 PGL458774:PGQ458774 PQH458774:PQM458774 QAD458774:QAI458774 QJZ458774:QKE458774 QTV458774:QUA458774 RDR458774:RDW458774 RNN458774:RNS458774 RXJ458774:RXO458774 SHF458774:SHK458774 SRB458774:SRG458774 TAX458774:TBC458774 TKT458774:TKY458774 TUP458774:TUU458774 UEL458774:UEQ458774 UOH458774:UOM458774 UYD458774:UYI458774 VHZ458774:VIE458774 VRV458774:VSA458774 WBR458774:WBW458774 WLN458774:WLS458774 WVJ458774:WVO458774 B524310:G524310 IX524310:JC524310 ST524310:SY524310 ACP524310:ACU524310 AML524310:AMQ524310 AWH524310:AWM524310 BGD524310:BGI524310 BPZ524310:BQE524310 BZV524310:CAA524310 CJR524310:CJW524310 CTN524310:CTS524310 DDJ524310:DDO524310 DNF524310:DNK524310 DXB524310:DXG524310 EGX524310:EHC524310 EQT524310:EQY524310 FAP524310:FAU524310 FKL524310:FKQ524310 FUH524310:FUM524310 GED524310:GEI524310 GNZ524310:GOE524310 GXV524310:GYA524310 HHR524310:HHW524310 HRN524310:HRS524310 IBJ524310:IBO524310 ILF524310:ILK524310 IVB524310:IVG524310 JEX524310:JFC524310 JOT524310:JOY524310 JYP524310:JYU524310 KIL524310:KIQ524310 KSH524310:KSM524310 LCD524310:LCI524310 LLZ524310:LME524310 LVV524310:LWA524310 MFR524310:MFW524310 MPN524310:MPS524310 MZJ524310:MZO524310 NJF524310:NJK524310 NTB524310:NTG524310 OCX524310:ODC524310 OMT524310:OMY524310 OWP524310:OWU524310 PGL524310:PGQ524310 PQH524310:PQM524310 QAD524310:QAI524310 QJZ524310:QKE524310 QTV524310:QUA524310 RDR524310:RDW524310 RNN524310:RNS524310 RXJ524310:RXO524310 SHF524310:SHK524310 SRB524310:SRG524310 TAX524310:TBC524310 TKT524310:TKY524310 TUP524310:TUU524310 UEL524310:UEQ524310 UOH524310:UOM524310 UYD524310:UYI524310 VHZ524310:VIE524310 VRV524310:VSA524310 WBR524310:WBW524310 WLN524310:WLS524310 WVJ524310:WVO524310 B589846:G589846 IX589846:JC589846 ST589846:SY589846 ACP589846:ACU589846 AML589846:AMQ589846 AWH589846:AWM589846 BGD589846:BGI589846 BPZ589846:BQE589846 BZV589846:CAA589846 CJR589846:CJW589846 CTN589846:CTS589846 DDJ589846:DDO589846 DNF589846:DNK589846 DXB589846:DXG589846 EGX589846:EHC589846 EQT589846:EQY589846 FAP589846:FAU589846 FKL589846:FKQ589846 FUH589846:FUM589846 GED589846:GEI589846 GNZ589846:GOE589846 GXV589846:GYA589846 HHR589846:HHW589846 HRN589846:HRS589846 IBJ589846:IBO589846 ILF589846:ILK589846 IVB589846:IVG589846 JEX589846:JFC589846 JOT589846:JOY589846 JYP589846:JYU589846 KIL589846:KIQ589846 KSH589846:KSM589846 LCD589846:LCI589846 LLZ589846:LME589846 LVV589846:LWA589846 MFR589846:MFW589846 MPN589846:MPS589846 MZJ589846:MZO589846 NJF589846:NJK589846 NTB589846:NTG589846 OCX589846:ODC589846 OMT589846:OMY589846 OWP589846:OWU589846 PGL589846:PGQ589846 PQH589846:PQM589846 QAD589846:QAI589846 QJZ589846:QKE589846 QTV589846:QUA589846 RDR589846:RDW589846 RNN589846:RNS589846 RXJ589846:RXO589846 SHF589846:SHK589846 SRB589846:SRG589846 TAX589846:TBC589846 TKT589846:TKY589846 TUP589846:TUU589846 UEL589846:UEQ589846 UOH589846:UOM589846 UYD589846:UYI589846 VHZ589846:VIE589846 VRV589846:VSA589846 WBR589846:WBW589846 WLN589846:WLS589846 WVJ589846:WVO589846 B655382:G655382 IX655382:JC655382 ST655382:SY655382 ACP655382:ACU655382 AML655382:AMQ655382 AWH655382:AWM655382 BGD655382:BGI655382 BPZ655382:BQE655382 BZV655382:CAA655382 CJR655382:CJW655382 CTN655382:CTS655382 DDJ655382:DDO655382 DNF655382:DNK655382 DXB655382:DXG655382 EGX655382:EHC655382 EQT655382:EQY655382 FAP655382:FAU655382 FKL655382:FKQ655382 FUH655382:FUM655382 GED655382:GEI655382 GNZ655382:GOE655382 GXV655382:GYA655382 HHR655382:HHW655382 HRN655382:HRS655382 IBJ655382:IBO655382 ILF655382:ILK655382 IVB655382:IVG655382 JEX655382:JFC655382 JOT655382:JOY655382 JYP655382:JYU655382 KIL655382:KIQ655382 KSH655382:KSM655382 LCD655382:LCI655382 LLZ655382:LME655382 LVV655382:LWA655382 MFR655382:MFW655382 MPN655382:MPS655382 MZJ655382:MZO655382 NJF655382:NJK655382 NTB655382:NTG655382 OCX655382:ODC655382 OMT655382:OMY655382 OWP655382:OWU655382 PGL655382:PGQ655382 PQH655382:PQM655382 QAD655382:QAI655382 QJZ655382:QKE655382 QTV655382:QUA655382 RDR655382:RDW655382 RNN655382:RNS655382 RXJ655382:RXO655382 SHF655382:SHK655382 SRB655382:SRG655382 TAX655382:TBC655382 TKT655382:TKY655382 TUP655382:TUU655382 UEL655382:UEQ655382 UOH655382:UOM655382 UYD655382:UYI655382 VHZ655382:VIE655382 VRV655382:VSA655382 WBR655382:WBW655382 WLN655382:WLS655382 WVJ655382:WVO655382 B720918:G720918 IX720918:JC720918 ST720918:SY720918 ACP720918:ACU720918 AML720918:AMQ720918 AWH720918:AWM720918 BGD720918:BGI720918 BPZ720918:BQE720918 BZV720918:CAA720918 CJR720918:CJW720918 CTN720918:CTS720918 DDJ720918:DDO720918 DNF720918:DNK720918 DXB720918:DXG720918 EGX720918:EHC720918 EQT720918:EQY720918 FAP720918:FAU720918 FKL720918:FKQ720918 FUH720918:FUM720918 GED720918:GEI720918 GNZ720918:GOE720918 GXV720918:GYA720918 HHR720918:HHW720918 HRN720918:HRS720918 IBJ720918:IBO720918 ILF720918:ILK720918 IVB720918:IVG720918 JEX720918:JFC720918 JOT720918:JOY720918 JYP720918:JYU720918 KIL720918:KIQ720918 KSH720918:KSM720918 LCD720918:LCI720918 LLZ720918:LME720918 LVV720918:LWA720918 MFR720918:MFW720918 MPN720918:MPS720918 MZJ720918:MZO720918 NJF720918:NJK720918 NTB720918:NTG720918 OCX720918:ODC720918 OMT720918:OMY720918 OWP720918:OWU720918 PGL720918:PGQ720918 PQH720918:PQM720918 QAD720918:QAI720918 QJZ720918:QKE720918 QTV720918:QUA720918 RDR720918:RDW720918 RNN720918:RNS720918 RXJ720918:RXO720918 SHF720918:SHK720918 SRB720918:SRG720918 TAX720918:TBC720918 TKT720918:TKY720918 TUP720918:TUU720918 UEL720918:UEQ720918 UOH720918:UOM720918 UYD720918:UYI720918 VHZ720918:VIE720918 VRV720918:VSA720918 WBR720918:WBW720918 WLN720918:WLS720918 WVJ720918:WVO720918 B786454:G786454 IX786454:JC786454 ST786454:SY786454 ACP786454:ACU786454 AML786454:AMQ786454 AWH786454:AWM786454 BGD786454:BGI786454 BPZ786454:BQE786454 BZV786454:CAA786454 CJR786454:CJW786454 CTN786454:CTS786454 DDJ786454:DDO786454 DNF786454:DNK786454 DXB786454:DXG786454 EGX786454:EHC786454 EQT786454:EQY786454 FAP786454:FAU786454 FKL786454:FKQ786454 FUH786454:FUM786454 GED786454:GEI786454 GNZ786454:GOE786454 GXV786454:GYA786454 HHR786454:HHW786454 HRN786454:HRS786454 IBJ786454:IBO786454 ILF786454:ILK786454 IVB786454:IVG786454 JEX786454:JFC786454 JOT786454:JOY786454 JYP786454:JYU786454 KIL786454:KIQ786454 KSH786454:KSM786454 LCD786454:LCI786454 LLZ786454:LME786454 LVV786454:LWA786454 MFR786454:MFW786454 MPN786454:MPS786454 MZJ786454:MZO786454 NJF786454:NJK786454 NTB786454:NTG786454 OCX786454:ODC786454 OMT786454:OMY786454 OWP786454:OWU786454 PGL786454:PGQ786454 PQH786454:PQM786454 QAD786454:QAI786454 QJZ786454:QKE786454 QTV786454:QUA786454 RDR786454:RDW786454 RNN786454:RNS786454 RXJ786454:RXO786454 SHF786454:SHK786454 SRB786454:SRG786454 TAX786454:TBC786454 TKT786454:TKY786454 TUP786454:TUU786454 UEL786454:UEQ786454 UOH786454:UOM786454 UYD786454:UYI786454 VHZ786454:VIE786454 VRV786454:VSA786454 WBR786454:WBW786454 WLN786454:WLS786454 WVJ786454:WVO786454 B851990:G851990 IX851990:JC851990 ST851990:SY851990 ACP851990:ACU851990 AML851990:AMQ851990 AWH851990:AWM851990 BGD851990:BGI851990 BPZ851990:BQE851990 BZV851990:CAA851990 CJR851990:CJW851990 CTN851990:CTS851990 DDJ851990:DDO851990 DNF851990:DNK851990 DXB851990:DXG851990 EGX851990:EHC851990 EQT851990:EQY851990 FAP851990:FAU851990 FKL851990:FKQ851990 FUH851990:FUM851990 GED851990:GEI851990 GNZ851990:GOE851990 GXV851990:GYA851990 HHR851990:HHW851990 HRN851990:HRS851990 IBJ851990:IBO851990 ILF851990:ILK851990 IVB851990:IVG851990 JEX851990:JFC851990 JOT851990:JOY851990 JYP851990:JYU851990 KIL851990:KIQ851990 KSH851990:KSM851990 LCD851990:LCI851990 LLZ851990:LME851990 LVV851990:LWA851990 MFR851990:MFW851990 MPN851990:MPS851990 MZJ851990:MZO851990 NJF851990:NJK851990 NTB851990:NTG851990 OCX851990:ODC851990 OMT851990:OMY851990 OWP851990:OWU851990 PGL851990:PGQ851990 PQH851990:PQM851990 QAD851990:QAI851990 QJZ851990:QKE851990 QTV851990:QUA851990 RDR851990:RDW851990 RNN851990:RNS851990 RXJ851990:RXO851990 SHF851990:SHK851990 SRB851990:SRG851990 TAX851990:TBC851990 TKT851990:TKY851990 TUP851990:TUU851990 UEL851990:UEQ851990 UOH851990:UOM851990 UYD851990:UYI851990 VHZ851990:VIE851990 VRV851990:VSA851990 WBR851990:WBW851990 WLN851990:WLS851990 WVJ851990:WVO851990 B917526:G917526 IX917526:JC917526 ST917526:SY917526 ACP917526:ACU917526 AML917526:AMQ917526 AWH917526:AWM917526 BGD917526:BGI917526 BPZ917526:BQE917526 BZV917526:CAA917526 CJR917526:CJW917526 CTN917526:CTS917526 DDJ917526:DDO917526 DNF917526:DNK917526 DXB917526:DXG917526 EGX917526:EHC917526 EQT917526:EQY917526 FAP917526:FAU917526 FKL917526:FKQ917526 FUH917526:FUM917526 GED917526:GEI917526 GNZ917526:GOE917526 GXV917526:GYA917526 HHR917526:HHW917526 HRN917526:HRS917526 IBJ917526:IBO917526 ILF917526:ILK917526 IVB917526:IVG917526 JEX917526:JFC917526 JOT917526:JOY917526 JYP917526:JYU917526 KIL917526:KIQ917526 KSH917526:KSM917526 LCD917526:LCI917526 LLZ917526:LME917526 LVV917526:LWA917526 MFR917526:MFW917526 MPN917526:MPS917526 MZJ917526:MZO917526 NJF917526:NJK917526 NTB917526:NTG917526 OCX917526:ODC917526 OMT917526:OMY917526 OWP917526:OWU917526 PGL917526:PGQ917526 PQH917526:PQM917526 QAD917526:QAI917526 QJZ917526:QKE917526 QTV917526:QUA917526 RDR917526:RDW917526 RNN917526:RNS917526 RXJ917526:RXO917526 SHF917526:SHK917526 SRB917526:SRG917526 TAX917526:TBC917526 TKT917526:TKY917526 TUP917526:TUU917526 UEL917526:UEQ917526 UOH917526:UOM917526 UYD917526:UYI917526 VHZ917526:VIE917526 VRV917526:VSA917526 WBR917526:WBW917526 WLN917526:WLS917526 WVJ917526:WVO917526 B983062:G983062 IX983062:JC983062 ST983062:SY983062 ACP983062:ACU983062 AML983062:AMQ983062 AWH983062:AWM983062 BGD983062:BGI983062 BPZ983062:BQE983062 BZV983062:CAA983062 CJR983062:CJW983062 CTN983062:CTS983062 DDJ983062:DDO983062 DNF983062:DNK983062 DXB983062:DXG983062 EGX983062:EHC983062 EQT983062:EQY983062 FAP983062:FAU983062 FKL983062:FKQ983062 FUH983062:FUM983062 GED983062:GEI983062 GNZ983062:GOE983062 GXV983062:GYA983062 HHR983062:HHW983062 HRN983062:HRS983062 IBJ983062:IBO983062 ILF983062:ILK983062 IVB983062:IVG983062 JEX983062:JFC983062 JOT983062:JOY983062 JYP983062:JYU983062 KIL983062:KIQ983062 KSH983062:KSM983062 LCD983062:LCI983062 LLZ983062:LME983062 LVV983062:LWA983062 MFR983062:MFW983062 MPN983062:MPS983062 MZJ983062:MZO983062 NJF983062:NJK983062 NTB983062:NTG983062 OCX983062:ODC983062 OMT983062:OMY983062 OWP983062:OWU983062 PGL983062:PGQ983062 PQH983062:PQM983062 QAD983062:QAI983062 QJZ983062:QKE983062 QTV983062:QUA983062 RDR983062:RDW983062 RNN983062:RNS983062 RXJ983062:RXO983062 SHF983062:SHK983062 SRB983062:SRG983062 TAX983062:TBC983062 TKT983062:TKY983062 TUP983062:TUU983062 UEL983062:UEQ983062 UOH983062:UOM983062 UYD983062:UYI983062 VHZ983062:VIE983062 VRV983062:VSA983062 C5:G5 C9:G9 C7:G7" xr:uid="{00000000-0002-0000-0A00-000000000000}"/>
    <dataValidation imeMode="halfAlpha" allowBlank="1" sqref="E11:G11" xr:uid="{00000000-0002-0000-0A00-000001000000}"/>
  </dataValidations>
  <pageMargins left="1.1811023622047245" right="0.59055118110236227" top="0.78740157480314965" bottom="0.78740157480314965"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sizeWithCells="1">
                  <from>
                    <xdr:col>1</xdr:col>
                    <xdr:colOff>274320</xdr:colOff>
                    <xdr:row>17</xdr:row>
                    <xdr:rowOff>175260</xdr:rowOff>
                  </from>
                  <to>
                    <xdr:col>2</xdr:col>
                    <xdr:colOff>60960</xdr:colOff>
                    <xdr:row>19</xdr:row>
                    <xdr:rowOff>76200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sizeWithCells="1">
                  <from>
                    <xdr:col>1</xdr:col>
                    <xdr:colOff>274320</xdr:colOff>
                    <xdr:row>19</xdr:row>
                    <xdr:rowOff>152400</xdr:rowOff>
                  </from>
                  <to>
                    <xdr:col>2</xdr:col>
                    <xdr:colOff>60960</xdr:colOff>
                    <xdr:row>21</xdr:row>
                    <xdr:rowOff>76200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sizeWithCells="1">
                  <from>
                    <xdr:col>1</xdr:col>
                    <xdr:colOff>274320</xdr:colOff>
                    <xdr:row>18</xdr:row>
                    <xdr:rowOff>144780</xdr:rowOff>
                  </from>
                  <to>
                    <xdr:col>2</xdr:col>
                    <xdr:colOff>60960</xdr:colOff>
                    <xdr:row>20</xdr:row>
                    <xdr:rowOff>76200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3</xdr:col>
                    <xdr:colOff>99060</xdr:colOff>
                    <xdr:row>15</xdr:row>
                    <xdr:rowOff>22860</xdr:rowOff>
                  </from>
                  <to>
                    <xdr:col>3</xdr:col>
                    <xdr:colOff>1173480</xdr:colOff>
                    <xdr:row>16</xdr:row>
                    <xdr:rowOff>22860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3</xdr:col>
                    <xdr:colOff>99060</xdr:colOff>
                    <xdr:row>15</xdr:row>
                    <xdr:rowOff>213360</xdr:rowOff>
                  </from>
                  <to>
                    <xdr:col>3</xdr:col>
                    <xdr:colOff>1165860</xdr:colOff>
                    <xdr:row>17</xdr:row>
                    <xdr:rowOff>22860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3</xdr:col>
                    <xdr:colOff>99060</xdr:colOff>
                    <xdr:row>16</xdr:row>
                    <xdr:rowOff>220980</xdr:rowOff>
                  </from>
                  <to>
                    <xdr:col>3</xdr:col>
                    <xdr:colOff>1173480</xdr:colOff>
                    <xdr:row>18</xdr:row>
                    <xdr:rowOff>22860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AA30"/>
  <sheetViews>
    <sheetView showGridLines="0" view="pageBreakPreview" zoomScale="98" zoomScaleNormal="100" zoomScaleSheetLayoutView="98" workbookViewId="0">
      <selection sqref="A1:Y1"/>
    </sheetView>
  </sheetViews>
  <sheetFormatPr defaultRowHeight="13.2"/>
  <cols>
    <col min="1" max="3" width="3.44140625" customWidth="1"/>
    <col min="4" max="4" width="5.33203125" customWidth="1"/>
    <col min="5" max="24" width="3.44140625" customWidth="1"/>
    <col min="25" max="25" width="5.44140625" customWidth="1"/>
    <col min="27" max="27" width="81.21875" bestFit="1" customWidth="1"/>
  </cols>
  <sheetData>
    <row r="1" spans="1:25" ht="19.5" customHeight="1">
      <c r="A1" s="919" t="s">
        <v>228</v>
      </c>
      <c r="B1" s="919"/>
      <c r="C1" s="919"/>
      <c r="D1" s="919"/>
      <c r="E1" s="919"/>
      <c r="F1" s="919"/>
      <c r="G1" s="919"/>
      <c r="H1" s="919"/>
      <c r="I1" s="919"/>
      <c r="J1" s="919"/>
      <c r="K1" s="919"/>
      <c r="L1" s="919"/>
      <c r="M1" s="919"/>
      <c r="N1" s="919"/>
      <c r="O1" s="919"/>
      <c r="P1" s="919"/>
      <c r="Q1" s="919"/>
      <c r="R1" s="919"/>
      <c r="S1" s="919"/>
      <c r="T1" s="919"/>
      <c r="U1" s="919"/>
      <c r="V1" s="919"/>
      <c r="W1" s="919"/>
      <c r="X1" s="919"/>
      <c r="Y1" s="919"/>
    </row>
    <row r="2" spans="1:25" s="94" customFormat="1" ht="30" customHeight="1">
      <c r="A2" s="920" t="s">
        <v>138</v>
      </c>
      <c r="B2" s="920"/>
      <c r="C2" s="920"/>
      <c r="D2" s="920"/>
      <c r="E2" s="920"/>
      <c r="F2" s="920"/>
      <c r="G2" s="920"/>
      <c r="H2" s="920"/>
      <c r="I2" s="920"/>
      <c r="J2" s="920"/>
      <c r="K2" s="920"/>
      <c r="L2" s="920"/>
      <c r="M2" s="920"/>
      <c r="N2" s="920"/>
      <c r="O2" s="920"/>
      <c r="P2" s="920"/>
      <c r="Q2" s="920"/>
      <c r="R2" s="920"/>
      <c r="S2" s="920"/>
      <c r="T2" s="920"/>
      <c r="U2" s="920"/>
      <c r="V2" s="920"/>
      <c r="W2" s="920"/>
      <c r="X2" s="920"/>
      <c r="Y2" s="920"/>
    </row>
    <row r="3" spans="1:25" s="94" customFormat="1" ht="6.75" customHeight="1">
      <c r="A3" s="920"/>
      <c r="B3" s="920"/>
      <c r="C3" s="920"/>
      <c r="D3" s="920"/>
      <c r="E3" s="920"/>
      <c r="F3" s="920"/>
      <c r="G3" s="920"/>
      <c r="H3" s="920"/>
      <c r="I3" s="920"/>
      <c r="J3" s="920"/>
      <c r="K3" s="920"/>
      <c r="L3" s="920"/>
      <c r="M3" s="920"/>
      <c r="N3" s="920"/>
      <c r="O3" s="920"/>
      <c r="P3" s="920"/>
      <c r="Q3" s="920"/>
      <c r="R3" s="920"/>
      <c r="S3" s="920"/>
      <c r="T3" s="920"/>
      <c r="U3" s="920"/>
      <c r="V3" s="920"/>
      <c r="W3" s="920"/>
      <c r="X3" s="920"/>
      <c r="Y3" s="920"/>
    </row>
    <row r="4" spans="1:25" ht="24" customHeight="1">
      <c r="A4" s="93"/>
      <c r="B4" s="93"/>
      <c r="C4" s="921" t="s">
        <v>139</v>
      </c>
      <c r="D4" s="922"/>
      <c r="E4" s="922"/>
      <c r="F4" s="923" t="str">
        <f>IF('①交付申請書（様式第１号）'!$E$10="","",'①交付申請書（様式第１号）'!$E$10)</f>
        <v/>
      </c>
      <c r="G4" s="923"/>
      <c r="H4" s="923"/>
      <c r="I4" s="923"/>
      <c r="J4" s="923"/>
      <c r="K4" s="923"/>
      <c r="L4" s="923"/>
      <c r="M4" s="923"/>
      <c r="N4" s="923"/>
      <c r="O4" s="923"/>
      <c r="P4" s="923"/>
      <c r="Q4" s="923"/>
      <c r="R4" s="923"/>
      <c r="S4" s="95"/>
      <c r="T4" s="95"/>
      <c r="U4" s="95"/>
      <c r="V4" s="95"/>
      <c r="W4" s="95"/>
      <c r="X4" s="95"/>
      <c r="Y4" s="95"/>
    </row>
    <row r="5" spans="1:25" ht="9" customHeight="1">
      <c r="A5" s="863"/>
      <c r="B5" s="863"/>
      <c r="C5" s="863"/>
      <c r="D5" s="863"/>
      <c r="E5" s="863"/>
      <c r="F5" s="863"/>
      <c r="G5" s="863"/>
      <c r="H5" s="863"/>
      <c r="I5" s="863"/>
      <c r="J5" s="863"/>
      <c r="K5" s="863"/>
      <c r="L5" s="863"/>
      <c r="M5" s="863"/>
      <c r="N5" s="863"/>
      <c r="O5" s="863"/>
      <c r="P5" s="863"/>
      <c r="Q5" s="863"/>
      <c r="R5" s="863"/>
      <c r="S5" s="863"/>
      <c r="T5" s="863"/>
      <c r="U5" s="863"/>
      <c r="V5" s="863"/>
      <c r="W5" s="863"/>
      <c r="X5" s="863"/>
      <c r="Y5" s="863"/>
    </row>
    <row r="6" spans="1:25" ht="18" customHeight="1">
      <c r="A6" s="912" t="s">
        <v>140</v>
      </c>
      <c r="B6" s="912"/>
      <c r="C6" s="912"/>
      <c r="D6" s="912"/>
      <c r="E6" s="912"/>
      <c r="F6" s="912"/>
      <c r="G6" s="912"/>
      <c r="H6" s="912"/>
      <c r="I6" s="912"/>
      <c r="J6" s="912"/>
      <c r="K6" s="912"/>
      <c r="L6" s="912"/>
      <c r="M6" s="912"/>
      <c r="N6" s="912"/>
      <c r="O6" s="912"/>
      <c r="P6" s="912"/>
      <c r="Q6" s="912"/>
      <c r="R6" s="912"/>
      <c r="S6" s="912"/>
      <c r="T6" s="912"/>
      <c r="U6" s="912"/>
      <c r="V6" s="912"/>
      <c r="W6" s="912"/>
      <c r="X6" s="912"/>
      <c r="Y6" s="912"/>
    </row>
    <row r="7" spans="1:25" ht="34.5" customHeight="1">
      <c r="A7" s="913" t="s">
        <v>141</v>
      </c>
      <c r="B7" s="913"/>
      <c r="C7" s="913"/>
      <c r="D7" s="913"/>
      <c r="E7" s="913"/>
      <c r="F7" s="913"/>
      <c r="G7" s="913"/>
      <c r="H7" s="913"/>
      <c r="I7" s="913"/>
      <c r="J7" s="913"/>
      <c r="K7" s="913"/>
      <c r="L7" s="913"/>
      <c r="M7" s="913"/>
      <c r="N7" s="913"/>
      <c r="O7" s="913"/>
      <c r="P7" s="913"/>
      <c r="Q7" s="913"/>
      <c r="R7" s="913"/>
      <c r="S7" s="913"/>
      <c r="T7" s="913"/>
      <c r="U7" s="913"/>
      <c r="V7" s="913"/>
      <c r="W7" s="913"/>
      <c r="X7" s="913"/>
      <c r="Y7" s="913"/>
    </row>
    <row r="8" spans="1:25" ht="18" customHeight="1">
      <c r="A8" s="914" t="s">
        <v>142</v>
      </c>
      <c r="B8" s="914"/>
      <c r="C8" s="914"/>
      <c r="D8" s="914"/>
      <c r="E8" s="914"/>
      <c r="F8" s="914"/>
      <c r="G8" s="914"/>
      <c r="H8" s="914"/>
      <c r="I8" s="914"/>
      <c r="J8" s="914"/>
      <c r="K8" s="914"/>
      <c r="L8" s="914"/>
      <c r="M8" s="914"/>
      <c r="N8" s="914"/>
      <c r="O8" s="914"/>
      <c r="P8" s="914"/>
      <c r="Q8" s="914"/>
      <c r="R8" s="914"/>
      <c r="S8" s="914"/>
      <c r="T8" s="92"/>
      <c r="U8" s="96"/>
      <c r="V8" s="96"/>
      <c r="W8" s="96"/>
      <c r="X8" s="92"/>
      <c r="Y8" s="92"/>
    </row>
    <row r="9" spans="1:25" ht="18" customHeight="1" thickBot="1">
      <c r="A9" s="913" t="s">
        <v>143</v>
      </c>
      <c r="B9" s="913"/>
      <c r="C9" s="913"/>
      <c r="D9" s="913"/>
      <c r="E9" s="913"/>
      <c r="F9" s="913"/>
      <c r="G9" s="913"/>
      <c r="H9" s="913"/>
      <c r="I9" s="913"/>
      <c r="J9" s="913"/>
      <c r="K9" s="913"/>
      <c r="L9" s="913"/>
      <c r="M9" s="913"/>
      <c r="N9" s="913"/>
      <c r="O9" s="913"/>
      <c r="P9" s="913"/>
      <c r="Q9" s="913"/>
      <c r="R9" s="913"/>
      <c r="S9" s="913"/>
      <c r="T9" s="92"/>
      <c r="U9" s="96"/>
      <c r="V9" s="96"/>
      <c r="W9" s="96"/>
      <c r="X9" s="92"/>
      <c r="Y9" s="92"/>
    </row>
    <row r="10" spans="1:25" ht="18" customHeight="1" thickBot="1">
      <c r="A10" s="915" t="s">
        <v>144</v>
      </c>
      <c r="B10" s="915"/>
      <c r="C10" s="915"/>
      <c r="D10" s="915"/>
      <c r="E10" s="915"/>
      <c r="F10" s="915"/>
      <c r="G10" s="915"/>
      <c r="H10" s="915"/>
      <c r="I10" s="915"/>
      <c r="J10" s="915"/>
      <c r="K10" s="915"/>
      <c r="L10" s="915"/>
      <c r="M10" s="915"/>
      <c r="N10" s="915"/>
      <c r="O10" s="915"/>
      <c r="P10" s="915"/>
      <c r="Q10" s="915"/>
      <c r="R10" s="915"/>
      <c r="S10" s="915"/>
      <c r="T10" s="97"/>
      <c r="U10" s="916" t="s">
        <v>145</v>
      </c>
      <c r="V10" s="917"/>
      <c r="W10" s="917"/>
      <c r="X10" s="918"/>
      <c r="Y10" s="97"/>
    </row>
    <row r="11" spans="1:25" ht="15" customHeight="1">
      <c r="A11" s="901" t="s">
        <v>146</v>
      </c>
      <c r="B11" s="901"/>
      <c r="C11" s="901"/>
      <c r="D11" s="901"/>
      <c r="E11" s="901"/>
      <c r="F11" s="901"/>
      <c r="G11" s="901"/>
      <c r="H11" s="901"/>
      <c r="I11" s="901"/>
      <c r="J11" s="901"/>
      <c r="K11" s="901"/>
      <c r="L11" s="901"/>
      <c r="M11" s="901"/>
      <c r="N11" s="901"/>
      <c r="O11" s="901"/>
      <c r="P11" s="901"/>
      <c r="Q11" s="901"/>
      <c r="R11" s="901"/>
      <c r="S11" s="901"/>
      <c r="T11" s="97"/>
      <c r="U11" s="902" t="s">
        <v>147</v>
      </c>
      <c r="V11" s="903"/>
      <c r="W11" s="906"/>
      <c r="X11" s="907"/>
      <c r="Y11" s="97"/>
    </row>
    <row r="12" spans="1:25" ht="16.5" customHeight="1" thickBot="1">
      <c r="A12" s="901" t="s">
        <v>148</v>
      </c>
      <c r="B12" s="901"/>
      <c r="C12" s="901"/>
      <c r="D12" s="901"/>
      <c r="E12" s="901"/>
      <c r="F12" s="901"/>
      <c r="G12" s="901"/>
      <c r="H12" s="901"/>
      <c r="I12" s="901"/>
      <c r="J12" s="901"/>
      <c r="K12" s="901"/>
      <c r="L12" s="901"/>
      <c r="M12" s="901"/>
      <c r="N12" s="901"/>
      <c r="O12" s="901"/>
      <c r="P12" s="901"/>
      <c r="Q12" s="901"/>
      <c r="R12" s="901"/>
      <c r="S12" s="901"/>
      <c r="T12" s="97"/>
      <c r="U12" s="904"/>
      <c r="V12" s="905"/>
      <c r="W12" s="908"/>
      <c r="X12" s="909"/>
      <c r="Y12" s="97"/>
    </row>
    <row r="13" spans="1:25" ht="5.25" customHeight="1"/>
    <row r="14" spans="1:25" ht="36" customHeight="1">
      <c r="A14" s="910" t="s">
        <v>149</v>
      </c>
      <c r="B14" s="910"/>
      <c r="C14" s="911" t="s">
        <v>150</v>
      </c>
      <c r="D14" s="861"/>
      <c r="E14" s="861" t="s">
        <v>151</v>
      </c>
      <c r="F14" s="861"/>
      <c r="G14" s="861"/>
      <c r="H14" s="861"/>
      <c r="I14" s="861"/>
      <c r="J14" s="861"/>
      <c r="K14" s="861"/>
      <c r="L14" s="861"/>
      <c r="M14" s="861"/>
      <c r="N14" s="861"/>
      <c r="O14" s="861"/>
      <c r="P14" s="861"/>
      <c r="Q14" s="861"/>
      <c r="R14" s="861"/>
      <c r="S14" s="861"/>
      <c r="T14" s="861"/>
      <c r="U14" s="861"/>
      <c r="V14" s="861"/>
      <c r="W14" s="861"/>
      <c r="X14" s="861"/>
      <c r="Y14" s="861"/>
    </row>
    <row r="15" spans="1:25" ht="45" customHeight="1">
      <c r="A15" s="860"/>
      <c r="B15" s="860"/>
      <c r="C15" s="871">
        <v>1</v>
      </c>
      <c r="D15" s="871"/>
      <c r="E15" s="872" t="s">
        <v>198</v>
      </c>
      <c r="F15" s="862"/>
      <c r="G15" s="862"/>
      <c r="H15" s="862"/>
      <c r="I15" s="862"/>
      <c r="J15" s="862"/>
      <c r="K15" s="862"/>
      <c r="L15" s="862"/>
      <c r="M15" s="862"/>
      <c r="N15" s="862"/>
      <c r="O15" s="862"/>
      <c r="P15" s="862"/>
      <c r="Q15" s="862"/>
      <c r="R15" s="862"/>
      <c r="S15" s="862"/>
      <c r="T15" s="862"/>
      <c r="U15" s="862"/>
      <c r="V15" s="862"/>
      <c r="W15" s="862"/>
      <c r="X15" s="862"/>
      <c r="Y15" s="862"/>
    </row>
    <row r="16" spans="1:25" ht="54.9" customHeight="1">
      <c r="A16" s="860"/>
      <c r="B16" s="860"/>
      <c r="C16" s="871">
        <v>2</v>
      </c>
      <c r="D16" s="871"/>
      <c r="E16" s="872" t="s">
        <v>199</v>
      </c>
      <c r="F16" s="862"/>
      <c r="G16" s="862"/>
      <c r="H16" s="862"/>
      <c r="I16" s="862"/>
      <c r="J16" s="862"/>
      <c r="K16" s="862"/>
      <c r="L16" s="862"/>
      <c r="M16" s="862"/>
      <c r="N16" s="862"/>
      <c r="O16" s="862"/>
      <c r="P16" s="862"/>
      <c r="Q16" s="862"/>
      <c r="R16" s="862"/>
      <c r="S16" s="862"/>
      <c r="T16" s="862"/>
      <c r="U16" s="862"/>
      <c r="V16" s="862"/>
      <c r="W16" s="862"/>
      <c r="X16" s="862"/>
      <c r="Y16" s="862"/>
    </row>
    <row r="17" spans="1:27" ht="45" customHeight="1">
      <c r="A17" s="860"/>
      <c r="B17" s="860"/>
      <c r="C17" s="871">
        <v>3</v>
      </c>
      <c r="D17" s="871"/>
      <c r="E17" s="872" t="s">
        <v>200</v>
      </c>
      <c r="F17" s="862"/>
      <c r="G17" s="862"/>
      <c r="H17" s="862"/>
      <c r="I17" s="862"/>
      <c r="J17" s="862"/>
      <c r="K17" s="862"/>
      <c r="L17" s="862"/>
      <c r="M17" s="862"/>
      <c r="N17" s="862"/>
      <c r="O17" s="862"/>
      <c r="P17" s="862"/>
      <c r="Q17" s="862"/>
      <c r="R17" s="862"/>
      <c r="S17" s="862"/>
      <c r="T17" s="862"/>
      <c r="U17" s="862"/>
      <c r="V17" s="862"/>
      <c r="W17" s="862"/>
      <c r="X17" s="862"/>
      <c r="Y17" s="862"/>
    </row>
    <row r="18" spans="1:27" ht="39.9" customHeight="1">
      <c r="A18" s="860"/>
      <c r="B18" s="860"/>
      <c r="C18" s="871">
        <v>4</v>
      </c>
      <c r="D18" s="871"/>
      <c r="E18" s="862" t="s">
        <v>201</v>
      </c>
      <c r="F18" s="862"/>
      <c r="G18" s="862"/>
      <c r="H18" s="862"/>
      <c r="I18" s="862"/>
      <c r="J18" s="862"/>
      <c r="K18" s="862"/>
      <c r="L18" s="862"/>
      <c r="M18" s="862"/>
      <c r="N18" s="862"/>
      <c r="O18" s="862"/>
      <c r="P18" s="862"/>
      <c r="Q18" s="862"/>
      <c r="R18" s="862"/>
      <c r="S18" s="862"/>
      <c r="T18" s="862"/>
      <c r="U18" s="862"/>
      <c r="V18" s="862"/>
      <c r="W18" s="862"/>
      <c r="X18" s="862"/>
      <c r="Y18" s="862"/>
    </row>
    <row r="19" spans="1:27" ht="54.75" customHeight="1">
      <c r="A19" s="860"/>
      <c r="B19" s="860"/>
      <c r="C19" s="871">
        <v>5</v>
      </c>
      <c r="D19" s="871"/>
      <c r="E19" s="872" t="s">
        <v>152</v>
      </c>
      <c r="F19" s="862"/>
      <c r="G19" s="862"/>
      <c r="H19" s="862"/>
      <c r="I19" s="862"/>
      <c r="J19" s="862"/>
      <c r="K19" s="862"/>
      <c r="L19" s="862"/>
      <c r="M19" s="862"/>
      <c r="N19" s="862"/>
      <c r="O19" s="862"/>
      <c r="P19" s="862"/>
      <c r="Q19" s="862"/>
      <c r="R19" s="862"/>
      <c r="S19" s="862"/>
      <c r="T19" s="862"/>
      <c r="U19" s="862"/>
      <c r="V19" s="862"/>
      <c r="W19" s="862"/>
      <c r="X19" s="862"/>
      <c r="Y19" s="862"/>
    </row>
    <row r="20" spans="1:27" ht="27" customHeight="1">
      <c r="A20" s="882"/>
      <c r="B20" s="883"/>
      <c r="C20" s="890">
        <v>6</v>
      </c>
      <c r="D20" s="891"/>
      <c r="E20" s="896" t="s">
        <v>153</v>
      </c>
      <c r="F20" s="897"/>
      <c r="G20" s="897"/>
      <c r="H20" s="897"/>
      <c r="I20" s="897"/>
      <c r="J20" s="897"/>
      <c r="K20" s="898" t="s">
        <v>283</v>
      </c>
      <c r="L20" s="899"/>
      <c r="M20" s="899"/>
      <c r="N20" s="899"/>
      <c r="O20" s="899"/>
      <c r="P20" s="899"/>
      <c r="Q20" s="899"/>
      <c r="R20" s="899"/>
      <c r="S20" s="899"/>
      <c r="T20" s="899"/>
      <c r="U20" s="899"/>
      <c r="V20" s="899"/>
      <c r="W20" s="899"/>
      <c r="X20" s="899"/>
      <c r="Y20" s="900"/>
      <c r="AA20" t="s">
        <v>154</v>
      </c>
    </row>
    <row r="21" spans="1:27" ht="66.599999999999994" customHeight="1">
      <c r="A21" s="884"/>
      <c r="B21" s="885"/>
      <c r="C21" s="892"/>
      <c r="D21" s="893"/>
      <c r="E21" s="877" t="s">
        <v>155</v>
      </c>
      <c r="F21" s="878"/>
      <c r="G21" s="878"/>
      <c r="H21" s="878"/>
      <c r="I21" s="878"/>
      <c r="J21" s="878"/>
      <c r="K21" s="879" t="s">
        <v>284</v>
      </c>
      <c r="L21" s="880"/>
      <c r="M21" s="880"/>
      <c r="N21" s="880"/>
      <c r="O21" s="880"/>
      <c r="P21" s="880"/>
      <c r="Q21" s="880"/>
      <c r="R21" s="880"/>
      <c r="S21" s="880"/>
      <c r="T21" s="880"/>
      <c r="U21" s="880"/>
      <c r="V21" s="880"/>
      <c r="W21" s="880"/>
      <c r="X21" s="880"/>
      <c r="Y21" s="881"/>
    </row>
    <row r="22" spans="1:27" ht="30.6" customHeight="1">
      <c r="A22" s="886"/>
      <c r="B22" s="887"/>
      <c r="C22" s="894"/>
      <c r="D22" s="895"/>
      <c r="E22" s="888" t="s">
        <v>264</v>
      </c>
      <c r="F22" s="889"/>
      <c r="G22" s="889"/>
      <c r="H22" s="889"/>
      <c r="I22" s="889"/>
      <c r="J22" s="889"/>
      <c r="K22" s="879" t="s">
        <v>295</v>
      </c>
      <c r="L22" s="880"/>
      <c r="M22" s="880"/>
      <c r="N22" s="880"/>
      <c r="O22" s="880"/>
      <c r="P22" s="880"/>
      <c r="Q22" s="880"/>
      <c r="R22" s="880"/>
      <c r="S22" s="880"/>
      <c r="T22" s="880"/>
      <c r="U22" s="880"/>
      <c r="V22" s="880"/>
      <c r="W22" s="880"/>
      <c r="X22" s="880"/>
      <c r="Y22" s="881"/>
    </row>
    <row r="23" spans="1:27" ht="39.9" customHeight="1">
      <c r="A23" s="860"/>
      <c r="B23" s="860"/>
      <c r="C23" s="871">
        <v>7</v>
      </c>
      <c r="D23" s="871"/>
      <c r="E23" s="862" t="s">
        <v>197</v>
      </c>
      <c r="F23" s="862"/>
      <c r="G23" s="862"/>
      <c r="H23" s="862"/>
      <c r="I23" s="862"/>
      <c r="J23" s="862"/>
      <c r="K23" s="862"/>
      <c r="L23" s="862"/>
      <c r="M23" s="862"/>
      <c r="N23" s="862"/>
      <c r="O23" s="862"/>
      <c r="P23" s="862"/>
      <c r="Q23" s="862"/>
      <c r="R23" s="862"/>
      <c r="S23" s="862"/>
      <c r="T23" s="862"/>
      <c r="U23" s="862"/>
      <c r="V23" s="862"/>
      <c r="W23" s="862"/>
      <c r="X23" s="862"/>
      <c r="Y23" s="862"/>
      <c r="AA23" t="s">
        <v>156</v>
      </c>
    </row>
    <row r="24" spans="1:27" ht="39.9" customHeight="1">
      <c r="A24" s="860"/>
      <c r="B24" s="860"/>
      <c r="C24" s="871">
        <v>8</v>
      </c>
      <c r="D24" s="871"/>
      <c r="E24" s="872" t="s">
        <v>196</v>
      </c>
      <c r="F24" s="862"/>
      <c r="G24" s="862"/>
      <c r="H24" s="862"/>
      <c r="I24" s="862"/>
      <c r="J24" s="862"/>
      <c r="K24" s="862"/>
      <c r="L24" s="862"/>
      <c r="M24" s="862"/>
      <c r="N24" s="862"/>
      <c r="O24" s="862"/>
      <c r="P24" s="862"/>
      <c r="Q24" s="862"/>
      <c r="R24" s="862"/>
      <c r="S24" s="862"/>
      <c r="T24" s="862"/>
      <c r="U24" s="862"/>
      <c r="V24" s="862"/>
      <c r="W24" s="862"/>
      <c r="X24" s="862"/>
      <c r="Y24" s="862"/>
      <c r="AA24" t="s">
        <v>157</v>
      </c>
    </row>
    <row r="25" spans="1:27" ht="45" customHeight="1">
      <c r="A25" s="860"/>
      <c r="B25" s="860"/>
      <c r="C25" s="871">
        <v>9</v>
      </c>
      <c r="D25" s="871"/>
      <c r="E25" s="872" t="s">
        <v>158</v>
      </c>
      <c r="F25" s="862"/>
      <c r="G25" s="862"/>
      <c r="H25" s="862"/>
      <c r="I25" s="862"/>
      <c r="J25" s="862"/>
      <c r="K25" s="862"/>
      <c r="L25" s="862"/>
      <c r="M25" s="862"/>
      <c r="N25" s="862"/>
      <c r="O25" s="862"/>
      <c r="P25" s="862"/>
      <c r="Q25" s="862"/>
      <c r="R25" s="862"/>
      <c r="S25" s="862"/>
      <c r="T25" s="862"/>
      <c r="U25" s="862"/>
      <c r="V25" s="862"/>
      <c r="W25" s="862"/>
      <c r="X25" s="862"/>
      <c r="Y25" s="862"/>
      <c r="AA25" t="s">
        <v>159</v>
      </c>
    </row>
    <row r="26" spans="1:27" ht="45" customHeight="1">
      <c r="A26" s="873"/>
      <c r="B26" s="873"/>
      <c r="C26" s="874">
        <v>10</v>
      </c>
      <c r="D26" s="874"/>
      <c r="E26" s="875" t="s">
        <v>160</v>
      </c>
      <c r="F26" s="876"/>
      <c r="G26" s="876"/>
      <c r="H26" s="876"/>
      <c r="I26" s="876"/>
      <c r="J26" s="876"/>
      <c r="K26" s="876"/>
      <c r="L26" s="876"/>
      <c r="M26" s="876"/>
      <c r="N26" s="876"/>
      <c r="O26" s="876"/>
      <c r="P26" s="876"/>
      <c r="Q26" s="876"/>
      <c r="R26" s="876"/>
      <c r="S26" s="876"/>
      <c r="T26" s="876"/>
      <c r="U26" s="876"/>
      <c r="V26" s="876"/>
      <c r="W26" s="876"/>
      <c r="X26" s="876"/>
      <c r="Y26" s="876"/>
      <c r="AA26" t="s">
        <v>161</v>
      </c>
    </row>
    <row r="27" spans="1:27" ht="78" customHeight="1" thickBot="1">
      <c r="A27" s="864"/>
      <c r="B27" s="864"/>
      <c r="C27" s="865">
        <v>11</v>
      </c>
      <c r="D27" s="865"/>
      <c r="E27" s="866" t="s">
        <v>195</v>
      </c>
      <c r="F27" s="867"/>
      <c r="G27" s="867"/>
      <c r="H27" s="867"/>
      <c r="I27" s="867"/>
      <c r="J27" s="867"/>
      <c r="K27" s="867"/>
      <c r="L27" s="867"/>
      <c r="M27" s="867"/>
      <c r="N27" s="867"/>
      <c r="O27" s="867"/>
      <c r="P27" s="867"/>
      <c r="Q27" s="867"/>
      <c r="R27" s="867"/>
      <c r="S27" s="867"/>
      <c r="T27" s="867"/>
      <c r="U27" s="867"/>
      <c r="V27" s="867"/>
      <c r="W27" s="867"/>
      <c r="X27" s="867"/>
      <c r="Y27" s="867"/>
      <c r="AA27" t="s">
        <v>161</v>
      </c>
    </row>
    <row r="28" spans="1:27" ht="45" customHeight="1" thickTop="1">
      <c r="A28" s="868"/>
      <c r="B28" s="868"/>
      <c r="C28" s="869" t="s">
        <v>162</v>
      </c>
      <c r="D28" s="869"/>
      <c r="E28" s="870" t="s">
        <v>265</v>
      </c>
      <c r="F28" s="870"/>
      <c r="G28" s="870"/>
      <c r="H28" s="870"/>
      <c r="I28" s="870"/>
      <c r="J28" s="870"/>
      <c r="K28" s="870"/>
      <c r="L28" s="870"/>
      <c r="M28" s="870"/>
      <c r="N28" s="870"/>
      <c r="O28" s="870"/>
      <c r="P28" s="870"/>
      <c r="Q28" s="870"/>
      <c r="R28" s="870"/>
      <c r="S28" s="870"/>
      <c r="T28" s="870"/>
      <c r="U28" s="870"/>
      <c r="V28" s="870"/>
      <c r="W28" s="870"/>
      <c r="X28" s="870"/>
      <c r="Y28" s="870"/>
    </row>
    <row r="29" spans="1:27" ht="39.9" customHeight="1">
      <c r="A29" s="860"/>
      <c r="B29" s="860"/>
      <c r="C29" s="861" t="s">
        <v>162</v>
      </c>
      <c r="D29" s="861"/>
      <c r="E29" s="862" t="s">
        <v>376</v>
      </c>
      <c r="F29" s="862"/>
      <c r="G29" s="862"/>
      <c r="H29" s="862"/>
      <c r="I29" s="862"/>
      <c r="J29" s="862"/>
      <c r="K29" s="862"/>
      <c r="L29" s="862"/>
      <c r="M29" s="862"/>
      <c r="N29" s="862"/>
      <c r="O29" s="862"/>
      <c r="P29" s="862"/>
      <c r="Q29" s="862"/>
      <c r="R29" s="862"/>
      <c r="S29" s="862"/>
      <c r="T29" s="862"/>
      <c r="U29" s="862"/>
      <c r="V29" s="862"/>
      <c r="W29" s="862"/>
      <c r="X29" s="862"/>
      <c r="Y29" s="862"/>
    </row>
    <row r="30" spans="1:27">
      <c r="A30" s="863"/>
      <c r="B30" s="863"/>
    </row>
  </sheetData>
  <mergeCells count="64">
    <mergeCell ref="A5:Y5"/>
    <mergeCell ref="A1:Y1"/>
    <mergeCell ref="A2:Y2"/>
    <mergeCell ref="A3:Y3"/>
    <mergeCell ref="C4:E4"/>
    <mergeCell ref="F4:R4"/>
    <mergeCell ref="A6:Y6"/>
    <mergeCell ref="A7:Y7"/>
    <mergeCell ref="A8:S8"/>
    <mergeCell ref="A9:S9"/>
    <mergeCell ref="A10:S10"/>
    <mergeCell ref="U10:X10"/>
    <mergeCell ref="A11:S11"/>
    <mergeCell ref="U11:V12"/>
    <mergeCell ref="W11:X12"/>
    <mergeCell ref="A12:S12"/>
    <mergeCell ref="A14:B14"/>
    <mergeCell ref="C14:D14"/>
    <mergeCell ref="E14:Y14"/>
    <mergeCell ref="A15:B15"/>
    <mergeCell ref="C15:D15"/>
    <mergeCell ref="E15:Y15"/>
    <mergeCell ref="A16:B16"/>
    <mergeCell ref="C16:D16"/>
    <mergeCell ref="E16:Y16"/>
    <mergeCell ref="A17:B17"/>
    <mergeCell ref="C17:D17"/>
    <mergeCell ref="E17:Y17"/>
    <mergeCell ref="A18:B18"/>
    <mergeCell ref="C18:D18"/>
    <mergeCell ref="E18:Y18"/>
    <mergeCell ref="A19:B19"/>
    <mergeCell ref="C19:D19"/>
    <mergeCell ref="E19:Y19"/>
    <mergeCell ref="E20:J20"/>
    <mergeCell ref="K20:Y20"/>
    <mergeCell ref="E21:J21"/>
    <mergeCell ref="K21:Y21"/>
    <mergeCell ref="A20:B22"/>
    <mergeCell ref="E22:J22"/>
    <mergeCell ref="C20:D22"/>
    <mergeCell ref="K22:Y22"/>
    <mergeCell ref="A23:B23"/>
    <mergeCell ref="C23:D23"/>
    <mergeCell ref="E23:Y23"/>
    <mergeCell ref="A24:B24"/>
    <mergeCell ref="C24:D24"/>
    <mergeCell ref="E24:Y24"/>
    <mergeCell ref="A25:B25"/>
    <mergeCell ref="C25:D25"/>
    <mergeCell ref="E25:Y25"/>
    <mergeCell ref="A26:B26"/>
    <mergeCell ref="C26:D26"/>
    <mergeCell ref="E26:Y26"/>
    <mergeCell ref="A29:B29"/>
    <mergeCell ref="C29:D29"/>
    <mergeCell ref="E29:Y29"/>
    <mergeCell ref="A30:B30"/>
    <mergeCell ref="A27:B27"/>
    <mergeCell ref="C27:D27"/>
    <mergeCell ref="E27:Y27"/>
    <mergeCell ref="A28:B28"/>
    <mergeCell ref="C28:D28"/>
    <mergeCell ref="E28:Y28"/>
  </mergeCells>
  <phoneticPr fontId="1"/>
  <dataValidations count="1">
    <dataValidation type="whole" allowBlank="1" showInputMessage="1" showErrorMessage="1" sqref="W11:X12" xr:uid="{00000000-0002-0000-0B00-000000000000}">
      <formula1>1</formula1>
      <formula2>300</formula2>
    </dataValidation>
  </dataValidations>
  <pageMargins left="1.1811023622047245"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0</xdr:col>
                    <xdr:colOff>137160</xdr:colOff>
                    <xdr:row>13</xdr:row>
                    <xdr:rowOff>457200</xdr:rowOff>
                  </from>
                  <to>
                    <xdr:col>2</xdr:col>
                    <xdr:colOff>228600</xdr:colOff>
                    <xdr:row>14</xdr:row>
                    <xdr:rowOff>533400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0</xdr:col>
                    <xdr:colOff>137160</xdr:colOff>
                    <xdr:row>15</xdr:row>
                    <xdr:rowOff>99060</xdr:rowOff>
                  </from>
                  <to>
                    <xdr:col>2</xdr:col>
                    <xdr:colOff>228600</xdr:colOff>
                    <xdr:row>15</xdr:row>
                    <xdr:rowOff>632460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0</xdr:col>
                    <xdr:colOff>137160</xdr:colOff>
                    <xdr:row>16</xdr:row>
                    <xdr:rowOff>0</xdr:rowOff>
                  </from>
                  <to>
                    <xdr:col>2</xdr:col>
                    <xdr:colOff>228600</xdr:colOff>
                    <xdr:row>16</xdr:row>
                    <xdr:rowOff>533400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0</xdr:col>
                    <xdr:colOff>137160</xdr:colOff>
                    <xdr:row>17</xdr:row>
                    <xdr:rowOff>0</xdr:rowOff>
                  </from>
                  <to>
                    <xdr:col>2</xdr:col>
                    <xdr:colOff>228600</xdr:colOff>
                    <xdr:row>18</xdr:row>
                    <xdr:rowOff>30480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0</xdr:col>
                    <xdr:colOff>137160</xdr:colOff>
                    <xdr:row>18</xdr:row>
                    <xdr:rowOff>68580</xdr:rowOff>
                  </from>
                  <to>
                    <xdr:col>2</xdr:col>
                    <xdr:colOff>228600</xdr:colOff>
                    <xdr:row>18</xdr:row>
                    <xdr:rowOff>601980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0</xdr:col>
                    <xdr:colOff>137160</xdr:colOff>
                    <xdr:row>20</xdr:row>
                    <xdr:rowOff>83820</xdr:rowOff>
                  </from>
                  <to>
                    <xdr:col>2</xdr:col>
                    <xdr:colOff>228600</xdr:colOff>
                    <xdr:row>20</xdr:row>
                    <xdr:rowOff>617220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0</xdr:col>
                    <xdr:colOff>137160</xdr:colOff>
                    <xdr:row>22</xdr:row>
                    <xdr:rowOff>0</xdr:rowOff>
                  </from>
                  <to>
                    <xdr:col>2</xdr:col>
                    <xdr:colOff>228600</xdr:colOff>
                    <xdr:row>23</xdr:row>
                    <xdr:rowOff>30480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0</xdr:col>
                    <xdr:colOff>137160</xdr:colOff>
                    <xdr:row>23</xdr:row>
                    <xdr:rowOff>0</xdr:rowOff>
                  </from>
                  <to>
                    <xdr:col>2</xdr:col>
                    <xdr:colOff>228600</xdr:colOff>
                    <xdr:row>24</xdr:row>
                    <xdr:rowOff>30480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0</xdr:col>
                    <xdr:colOff>137160</xdr:colOff>
                    <xdr:row>24</xdr:row>
                    <xdr:rowOff>0</xdr:rowOff>
                  </from>
                  <to>
                    <xdr:col>2</xdr:col>
                    <xdr:colOff>228600</xdr:colOff>
                    <xdr:row>24</xdr:row>
                    <xdr:rowOff>533400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0</xdr:col>
                    <xdr:colOff>137160</xdr:colOff>
                    <xdr:row>26</xdr:row>
                    <xdr:rowOff>251460</xdr:rowOff>
                  </from>
                  <to>
                    <xdr:col>2</xdr:col>
                    <xdr:colOff>228600</xdr:colOff>
                    <xdr:row>26</xdr:row>
                    <xdr:rowOff>784860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0</xdr:col>
                    <xdr:colOff>137160</xdr:colOff>
                    <xdr:row>27</xdr:row>
                    <xdr:rowOff>0</xdr:rowOff>
                  </from>
                  <to>
                    <xdr:col>2</xdr:col>
                    <xdr:colOff>228600</xdr:colOff>
                    <xdr:row>27</xdr:row>
                    <xdr:rowOff>533400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0</xdr:col>
                    <xdr:colOff>137160</xdr:colOff>
                    <xdr:row>28</xdr:row>
                    <xdr:rowOff>0</xdr:rowOff>
                  </from>
                  <to>
                    <xdr:col>2</xdr:col>
                    <xdr:colOff>228600</xdr:colOff>
                    <xdr:row>29</xdr:row>
                    <xdr:rowOff>30480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0</xdr:col>
                    <xdr:colOff>137160</xdr:colOff>
                    <xdr:row>25</xdr:row>
                    <xdr:rowOff>0</xdr:rowOff>
                  </from>
                  <to>
                    <xdr:col>2</xdr:col>
                    <xdr:colOff>228600</xdr:colOff>
                    <xdr:row>25</xdr:row>
                    <xdr:rowOff>533400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ED45A-CA6B-4787-BEBF-AD636F735F46}">
  <sheetPr>
    <pageSetUpPr fitToPage="1"/>
  </sheetPr>
  <dimension ref="A1:BD23"/>
  <sheetViews>
    <sheetView view="pageBreakPreview" zoomScale="130" zoomScaleNormal="69" zoomScaleSheetLayoutView="130" workbookViewId="0"/>
  </sheetViews>
  <sheetFormatPr defaultRowHeight="13.2"/>
  <cols>
    <col min="1" max="1" width="4" style="23" customWidth="1"/>
    <col min="2" max="5" width="11.44140625" style="23" customWidth="1"/>
    <col min="6" max="6" width="12.77734375" style="23" bestFit="1" customWidth="1"/>
    <col min="7" max="19" width="11.44140625" style="23" customWidth="1"/>
    <col min="20" max="20" width="13.109375" style="23" customWidth="1"/>
    <col min="21" max="26" width="11.44140625" style="23" customWidth="1"/>
  </cols>
  <sheetData>
    <row r="1" spans="1:26" ht="23.25" customHeight="1">
      <c r="C1" s="23" t="s">
        <v>400</v>
      </c>
      <c r="D1" s="23" t="s">
        <v>399</v>
      </c>
      <c r="E1" s="23" t="s">
        <v>385</v>
      </c>
      <c r="F1" s="23" t="s">
        <v>386</v>
      </c>
      <c r="G1" s="23" t="s">
        <v>36</v>
      </c>
      <c r="H1" s="23" t="s">
        <v>387</v>
      </c>
      <c r="I1" s="23" t="s">
        <v>257</v>
      </c>
      <c r="J1" s="213" t="s">
        <v>388</v>
      </c>
      <c r="K1" s="23" t="s">
        <v>389</v>
      </c>
      <c r="L1" s="23" t="s">
        <v>390</v>
      </c>
      <c r="M1" s="214" t="s">
        <v>391</v>
      </c>
      <c r="N1" s="23" t="s">
        <v>389</v>
      </c>
      <c r="O1" s="23" t="s">
        <v>390</v>
      </c>
      <c r="P1" s="23" t="s">
        <v>392</v>
      </c>
      <c r="Q1" s="23" t="s">
        <v>49</v>
      </c>
      <c r="R1" s="23" t="s">
        <v>393</v>
      </c>
      <c r="S1" s="23" t="s">
        <v>394</v>
      </c>
      <c r="T1" s="214" t="s">
        <v>395</v>
      </c>
      <c r="U1" s="23" t="s">
        <v>134</v>
      </c>
      <c r="V1" s="214" t="s">
        <v>396</v>
      </c>
      <c r="W1" s="23" t="s">
        <v>108</v>
      </c>
      <c r="X1" s="34" t="s">
        <v>397</v>
      </c>
      <c r="Y1" s="215" t="s">
        <v>398</v>
      </c>
    </row>
    <row r="2" spans="1:26" ht="39.75" customHeight="1">
      <c r="A2" s="216"/>
      <c r="B2" s="217"/>
      <c r="C2" s="217">
        <f>基本情報入力!AQ15</f>
        <v>0</v>
      </c>
      <c r="D2" s="217">
        <f>③所要額調書!B7</f>
        <v>0</v>
      </c>
      <c r="E2" s="217" t="s">
        <v>50</v>
      </c>
      <c r="F2" s="218" t="str">
        <f>'①交付申請書（様式第１号）'!$E$2</f>
        <v>令和　年　月　日</v>
      </c>
      <c r="G2" s="219" t="str">
        <f>'①交付申請書（様式第１号）'!$E$10</f>
        <v/>
      </c>
      <c r="H2" s="220" t="str">
        <f>'①交付申請書（様式第１号）'!$E$7</f>
        <v/>
      </c>
      <c r="I2" s="219" t="str">
        <f>'①交付申請書（様式第１号）'!$E$8</f>
        <v/>
      </c>
      <c r="J2" s="219">
        <f>基本情報入力!V27</f>
        <v>0</v>
      </c>
      <c r="K2" s="221">
        <f>基本情報入力!AC27</f>
        <v>0</v>
      </c>
      <c r="L2" s="222">
        <f>基本情報入力!AJ27</f>
        <v>0</v>
      </c>
      <c r="M2" s="221">
        <f>基本情報入力!V29</f>
        <v>0</v>
      </c>
      <c r="N2" s="221">
        <f>基本情報入力!AC29</f>
        <v>0</v>
      </c>
      <c r="O2" s="222">
        <f>基本情報入力!AJ29</f>
        <v>0</v>
      </c>
      <c r="P2" s="223" t="str">
        <f>③所要額調書!E7</f>
        <v/>
      </c>
      <c r="Q2" s="219" t="str">
        <f>③所要額調書!F7</f>
        <v/>
      </c>
      <c r="R2" s="224" t="str">
        <f>③所要額調書!G7</f>
        <v/>
      </c>
      <c r="S2" s="223" t="str">
        <f>③所要額調書!D7</f>
        <v/>
      </c>
      <c r="T2" s="232" t="str">
        <f>③所要額調書!C7</f>
        <v/>
      </c>
      <c r="U2" s="219">
        <f>③所要額調書!H7</f>
        <v>0</v>
      </c>
      <c r="V2" s="225">
        <f>③所要額調書!J7</f>
        <v>0</v>
      </c>
      <c r="W2" s="226">
        <v>0.75</v>
      </c>
      <c r="X2" s="229" t="str">
        <f>③所要額調書!P7</f>
        <v/>
      </c>
      <c r="Y2" s="229">
        <f>③所要額調書!P12</f>
        <v>0</v>
      </c>
      <c r="Z2" s="227"/>
    </row>
    <row r="3" spans="1:26" ht="44.25" customHeight="1">
      <c r="A3" s="216"/>
      <c r="B3" s="217"/>
      <c r="C3" s="217">
        <f>基本情報入力!AQ15</f>
        <v>0</v>
      </c>
      <c r="D3" s="217">
        <f>③所要額調書!B8</f>
        <v>0</v>
      </c>
      <c r="E3" s="217" t="s">
        <v>51</v>
      </c>
      <c r="F3" s="218" t="str">
        <f>'①交付申請書（様式第１号）'!$E$2</f>
        <v>令和　年　月　日</v>
      </c>
      <c r="G3" s="219" t="str">
        <f>'①交付申請書（様式第１号）'!$E$10</f>
        <v/>
      </c>
      <c r="H3" s="220" t="str">
        <f>'①交付申請書（様式第１号）'!$E$7</f>
        <v/>
      </c>
      <c r="I3" s="219" t="str">
        <f>'①交付申請書（様式第１号）'!$E$8</f>
        <v/>
      </c>
      <c r="J3" s="219">
        <f>基本情報入力!V27</f>
        <v>0</v>
      </c>
      <c r="K3" s="221">
        <f>基本情報入力!AC27</f>
        <v>0</v>
      </c>
      <c r="L3" s="222">
        <f>基本情報入力!AJ27</f>
        <v>0</v>
      </c>
      <c r="M3" s="221">
        <f>基本情報入力!V29</f>
        <v>0</v>
      </c>
      <c r="N3" s="221">
        <f>基本情報入力!AC29</f>
        <v>0</v>
      </c>
      <c r="O3" s="222">
        <f>基本情報入力!AJ29</f>
        <v>0</v>
      </c>
      <c r="P3" s="223" t="str">
        <f>③所要額調書!E8</f>
        <v/>
      </c>
      <c r="Q3" s="219" t="str">
        <f>③所要額調書!F8</f>
        <v/>
      </c>
      <c r="R3" s="224" t="str">
        <f>③所要額調書!G8</f>
        <v/>
      </c>
      <c r="S3" s="231" t="str">
        <f>③所要額調書!D8</f>
        <v/>
      </c>
      <c r="T3" s="232" t="str">
        <f>③所要額調書!C8&amp;CHAR(10)&amp;③所要額調書!C9</f>
        <v xml:space="preserve">
</v>
      </c>
      <c r="U3" s="219">
        <f>③所要額調書!H8</f>
        <v>0</v>
      </c>
      <c r="V3" s="225">
        <f>③所要額調書!J8</f>
        <v>0</v>
      </c>
      <c r="W3" s="226">
        <v>0.75</v>
      </c>
      <c r="X3" s="229" t="str">
        <f>③所要額調書!P8</f>
        <v/>
      </c>
      <c r="Y3" s="228"/>
      <c r="Z3" s="227"/>
    </row>
    <row r="4" spans="1:26" ht="45" customHeight="1">
      <c r="A4" s="216"/>
      <c r="B4" s="217"/>
      <c r="C4" s="217">
        <f>基本情報入力!AQ15</f>
        <v>0</v>
      </c>
      <c r="D4" s="217">
        <f>③所要額調書!B10</f>
        <v>0</v>
      </c>
      <c r="E4" s="217" t="s">
        <v>52</v>
      </c>
      <c r="F4" s="218" t="str">
        <f>'①交付申請書（様式第１号）'!$E$2</f>
        <v>令和　年　月　日</v>
      </c>
      <c r="G4" s="219" t="str">
        <f>'①交付申請書（様式第１号）'!$E$10</f>
        <v/>
      </c>
      <c r="H4" s="220" t="str">
        <f>'①交付申請書（様式第１号）'!$E$7</f>
        <v/>
      </c>
      <c r="I4" s="219" t="str">
        <f>'①交付申請書（様式第１号）'!$E$8</f>
        <v/>
      </c>
      <c r="J4" s="219">
        <f>基本情報入力!V27</f>
        <v>0</v>
      </c>
      <c r="K4" s="221">
        <f>基本情報入力!AC27</f>
        <v>0</v>
      </c>
      <c r="L4" s="222">
        <f>基本情報入力!AJ27</f>
        <v>0</v>
      </c>
      <c r="M4" s="221">
        <f>基本情報入力!V29</f>
        <v>0</v>
      </c>
      <c r="N4" s="221">
        <f>基本情報入力!AC29</f>
        <v>0</v>
      </c>
      <c r="O4" s="222">
        <f>基本情報入力!AJ29</f>
        <v>0</v>
      </c>
      <c r="P4" s="223" t="str">
        <f>③所要額調書!E10</f>
        <v/>
      </c>
      <c r="Q4" s="219" t="str">
        <f>③所要額調書!F10</f>
        <v/>
      </c>
      <c r="R4" s="224" t="str">
        <f>③所要額調書!G10</f>
        <v/>
      </c>
      <c r="S4" s="223" t="str">
        <f>③所要額調書!D10</f>
        <v/>
      </c>
      <c r="T4" s="232" t="str">
        <f>③所要額調書!C10</f>
        <v/>
      </c>
      <c r="U4" s="219">
        <f>③所要額調書!H10</f>
        <v>0</v>
      </c>
      <c r="V4" s="225">
        <f>③所要額調書!J10</f>
        <v>0</v>
      </c>
      <c r="W4" s="226">
        <v>0.75</v>
      </c>
      <c r="X4" s="229" t="str">
        <f>③所要額調書!P10</f>
        <v/>
      </c>
      <c r="Y4" s="228"/>
      <c r="Z4" s="227"/>
    </row>
    <row r="5" spans="1:26" ht="44.25" customHeight="1">
      <c r="B5" s="62"/>
      <c r="C5" s="217">
        <f>基本情報入力!AQ15</f>
        <v>0</v>
      </c>
      <c r="D5" s="217">
        <f>③所要額調書!B11</f>
        <v>0</v>
      </c>
      <c r="E5" s="53" t="s">
        <v>53</v>
      </c>
      <c r="F5" s="218" t="str">
        <f>'①交付申請書（様式第１号）'!$E$2</f>
        <v>令和　年　月　日</v>
      </c>
      <c r="G5" s="219" t="str">
        <f>'①交付申請書（様式第１号）'!$E$10</f>
        <v/>
      </c>
      <c r="H5" s="220" t="str">
        <f>'①交付申請書（様式第１号）'!$E$7</f>
        <v/>
      </c>
      <c r="I5" s="219" t="str">
        <f>'①交付申請書（様式第１号）'!$E$8</f>
        <v/>
      </c>
      <c r="J5" s="219">
        <f>基本情報入力!V27</f>
        <v>0</v>
      </c>
      <c r="K5" s="221">
        <f>基本情報入力!AC27</f>
        <v>0</v>
      </c>
      <c r="L5" s="222">
        <f>基本情報入力!AJ27</f>
        <v>0</v>
      </c>
      <c r="M5" s="221">
        <f>基本情報入力!V29</f>
        <v>0</v>
      </c>
      <c r="N5" s="221">
        <f>基本情報入力!AC29</f>
        <v>0</v>
      </c>
      <c r="O5" s="222">
        <f>基本情報入力!AJ29</f>
        <v>0</v>
      </c>
      <c r="P5" s="223" t="str">
        <f>③所要額調書!E11</f>
        <v/>
      </c>
      <c r="Q5" s="219" t="str">
        <f>③所要額調書!F11</f>
        <v/>
      </c>
      <c r="R5" s="224" t="str">
        <f>③所要額調書!G11</f>
        <v/>
      </c>
      <c r="S5" s="223" t="str">
        <f>③所要額調書!D11</f>
        <v/>
      </c>
      <c r="T5" s="232" t="str">
        <f>③所要額調書!C11</f>
        <v/>
      </c>
      <c r="U5" s="219">
        <f>③所要額調書!H11</f>
        <v>0</v>
      </c>
      <c r="V5" s="225">
        <f>③所要額調書!J11</f>
        <v>0</v>
      </c>
      <c r="W5" s="226">
        <v>0.75</v>
      </c>
      <c r="X5" s="229" t="str">
        <f>③所要額調書!P11</f>
        <v/>
      </c>
      <c r="Y5" s="230"/>
      <c r="Z5" s="62"/>
    </row>
    <row r="23" spans="27:56">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row>
  </sheetData>
  <phoneticPr fontId="1"/>
  <dataValidations count="3">
    <dataValidation type="list" allowBlank="1" showInputMessage="1" showErrorMessage="1" sqref="JT2:JT4 TP2:TP4 ADL2:ADL4 ANH2:ANH4 AXD2:AXD4 BGZ2:BGZ4 BQV2:BQV4 CAR2:CAR4 CKN2:CKN4 CUJ2:CUJ4 DEF2:DEF4 DOB2:DOB4 DXX2:DXX4 EHT2:EHT4 ERP2:ERP4 FBL2:FBL4 FLH2:FLH4 FVD2:FVD4 GEZ2:GEZ4 GOV2:GOV4 GYR2:GYR4 HIN2:HIN4 HSJ2:HSJ4 ICF2:ICF4 IMB2:IMB4 IVX2:IVX4 JFT2:JFT4 JPP2:JPP4 JZL2:JZL4 KJH2:KJH4 KTD2:KTD4 LCZ2:LCZ4 LMV2:LMV4 LWR2:LWR4 MGN2:MGN4 MQJ2:MQJ4 NAF2:NAF4 NKB2:NKB4 NTX2:NTX4 ODT2:ODT4 ONP2:ONP4 OXL2:OXL4 PHH2:PHH4 PRD2:PRD4 QAZ2:QAZ4 QKV2:QKV4 QUR2:QUR4 REN2:REN4 ROJ2:ROJ4 RYF2:RYF4 SIB2:SIB4 SRX2:SRX4 TBT2:TBT4 TLP2:TLP4 TVL2:TVL4 UFH2:UFH4 UPD2:UPD4 UYZ2:UYZ4 VIV2:VIV4 VSR2:VSR4 WCN2:WCN4 WMJ2:WMJ4 WWF2:WWF4" xr:uid="{D99EE05F-3363-4F72-8B12-8175345B55BB}">
      <formula1>"購入,リース"</formula1>
    </dataValidation>
    <dataValidation type="list" allowBlank="1" showInputMessage="1" showErrorMessage="1" sqref="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xr:uid="{4F90C919-C221-433D-B40F-3C14DBDA02B4}">
      <formula1>"清水,麻野"</formula1>
    </dataValidation>
    <dataValidation imeMode="on" allowBlank="1" showInputMessage="1" showErrorMessage="1" sqref="JS2:JS4 TO2:TO4 ADK2:ADK4 ANG2:ANG4 AXC2:AXC4 BGY2:BGY4 BQU2:BQU4 CAQ2:CAQ4 CKM2:CKM4 CUI2:CUI4 DEE2:DEE4 DOA2:DOA4 DXW2:DXW4 EHS2:EHS4 ERO2:ERO4 FBK2:FBK4 FLG2:FLG4 FVC2:FVC4 GEY2:GEY4 GOU2:GOU4 GYQ2:GYQ4 HIM2:HIM4 HSI2:HSI4 ICE2:ICE4 IMA2:IMA4 IVW2:IVW4 JFS2:JFS4 JPO2:JPO4 JZK2:JZK4 KJG2:KJG4 KTC2:KTC4 LCY2:LCY4 LMU2:LMU4 LWQ2:LWQ4 MGM2:MGM4 MQI2:MQI4 NAE2:NAE4 NKA2:NKA4 NTW2:NTW4 ODS2:ODS4 ONO2:ONO4 OXK2:OXK4 PHG2:PHG4 PRC2:PRC4 QAY2:QAY4 QKU2:QKU4 QUQ2:QUQ4 REM2:REM4 ROI2:ROI4 RYE2:RYE4 SIA2:SIA4 SRW2:SRW4 TBS2:TBS4 TLO2:TLO4 TVK2:TVK4 UFG2:UFG4 UPC2:UPC4 UYY2:UYY4 VIU2:VIU4 VSQ2:VSQ4 WCM2:WCM4 WMI2:WMI4 WWE2:WWE4 JO2:JO4 TK2:TK4 ADG2:ADG4 ANC2:ANC4 AWY2:AWY4 BGU2:BGU4 BQQ2:BQQ4 CAM2:CAM4 CKI2:CKI4 CUE2:CUE4 DEA2:DEA4 DNW2:DNW4 DXS2:DXS4 EHO2:EHO4 ERK2:ERK4 FBG2:FBG4 FLC2:FLC4 FUY2:FUY4 GEU2:GEU4 GOQ2:GOQ4 GYM2:GYM4 HII2:HII4 HSE2:HSE4 ICA2:ICA4 ILW2:ILW4 IVS2:IVS4 JFO2:JFO4 JPK2:JPK4 JZG2:JZG4 KJC2:KJC4 KSY2:KSY4 LCU2:LCU4 LMQ2:LMQ4 LWM2:LWM4 MGI2:MGI4 MQE2:MQE4 NAA2:NAA4 NJW2:NJW4 NTS2:NTS4 ODO2:ODO4 ONK2:ONK4 OXG2:OXG4 PHC2:PHC4 PQY2:PQY4 QAU2:QAU4 QKQ2:QKQ4 QUM2:QUM4 REI2:REI4 ROE2:ROE4 RYA2:RYA4 SHW2:SHW4 SRS2:SRS4 TBO2:TBO4 TLK2:TLK4 TVG2:TVG4 UFC2:UFC4 UOY2:UOY4 UYU2:UYU4 VIQ2:VIQ4 VSM2:VSM4 WCI2:WCI4 WME2:WME4 WWA2:WWA4 WVV2:WVW4 WLZ2:WMA4 WCD2:WCE4 VSH2:VSI4 VIL2:VIM4 UYP2:UYQ4 UOT2:UOU4 UEX2:UEY4 TVB2:TVC4 TLF2:TLG4 TBJ2:TBK4 SRN2:SRO4 SHR2:SHS4 RXV2:RXW4 RNZ2:ROA4 RED2:REE4 QUH2:QUI4 QKL2:QKM4 QAP2:QAQ4 PQT2:PQU4 PGX2:PGY4 OXB2:OXC4 ONF2:ONG4 ODJ2:ODK4 NTN2:NTO4 NJR2:NJS4 MZV2:MZW4 MPZ2:MQA4 MGD2:MGE4 LWH2:LWI4 LML2:LMM4 LCP2:LCQ4 KST2:KSU4 KIX2:KIY4 JZB2:JZC4 JPF2:JPG4 JFJ2:JFK4 IVN2:IVO4 ILR2:ILS4 IBV2:IBW4 HRZ2:HSA4 HID2:HIE4 GYH2:GYI4 GOL2:GOM4 GEP2:GEQ4 FUT2:FUU4 FKX2:FKY4 FBB2:FBC4 ERF2:ERG4 EHJ2:EHK4 DXN2:DXO4 DNR2:DNS4 DDV2:DDW4 CTZ2:CUA4 CKD2:CKE4 CAH2:CAI4 BQL2:BQM4 BGP2:BGQ4 AWT2:AWU4 AMX2:AMY4 ADB2:ADC4 TF2:TG4 JJ2:JK4 I2:J5 Q2:R5" xr:uid="{575E67D1-A514-4272-B31A-1266E5C86E98}"/>
  </dataValidations>
  <pageMargins left="0.25" right="0.25" top="0.75" bottom="0.75" header="0.3" footer="0.3"/>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7:BE57"/>
  <sheetViews>
    <sheetView view="pageBreakPreview" zoomScale="115" zoomScaleNormal="70" zoomScaleSheetLayoutView="115" workbookViewId="0">
      <selection activeCell="AO11" sqref="AO11"/>
    </sheetView>
  </sheetViews>
  <sheetFormatPr defaultRowHeight="13.2"/>
  <cols>
    <col min="1" max="2" width="2.6640625" customWidth="1"/>
    <col min="3" max="3" width="2.77734375" customWidth="1"/>
    <col min="4" max="6" width="2.6640625" customWidth="1"/>
    <col min="7" max="7" width="3" customWidth="1"/>
    <col min="8" max="13" width="2.6640625" customWidth="1"/>
    <col min="14" max="14" width="3" customWidth="1"/>
    <col min="15" max="20" width="3.109375" customWidth="1"/>
    <col min="21" max="21" width="2.77734375" customWidth="1"/>
    <col min="22" max="26" width="2.6640625" customWidth="1"/>
    <col min="27" max="27" width="3.109375" customWidth="1"/>
    <col min="28" max="28" width="3.21875" customWidth="1"/>
    <col min="29" max="35" width="2.6640625" customWidth="1"/>
    <col min="36" max="36" width="3.44140625" customWidth="1"/>
    <col min="37" max="65" width="2.6640625" customWidth="1"/>
  </cols>
  <sheetData>
    <row r="7" spans="2:50">
      <c r="C7" s="108"/>
      <c r="D7" s="108"/>
      <c r="E7" s="108"/>
      <c r="F7" s="108"/>
      <c r="G7" s="108"/>
      <c r="H7" s="108"/>
      <c r="I7" s="108"/>
      <c r="J7" s="108"/>
      <c r="K7" s="108"/>
      <c r="L7" s="108"/>
      <c r="M7" s="108"/>
      <c r="N7" s="108"/>
      <c r="O7" s="108"/>
      <c r="P7" s="108"/>
    </row>
    <row r="8" spans="2:50" ht="13.8" thickBot="1">
      <c r="C8" s="391" t="s">
        <v>232</v>
      </c>
      <c r="D8" s="391"/>
      <c r="E8" s="391"/>
      <c r="F8" s="108"/>
      <c r="G8" s="108"/>
      <c r="H8" s="108"/>
      <c r="I8" s="108"/>
      <c r="J8" s="108"/>
      <c r="K8" s="108"/>
      <c r="L8" s="108"/>
      <c r="M8" s="108"/>
      <c r="N8" s="108"/>
      <c r="O8" s="108"/>
      <c r="P8" s="108"/>
    </row>
    <row r="9" spans="2:50" ht="13.8" thickBot="1">
      <c r="C9" s="391" t="s">
        <v>233</v>
      </c>
      <c r="D9" s="391"/>
      <c r="E9" s="393"/>
      <c r="F9" s="394"/>
      <c r="G9" s="392" t="s">
        <v>234</v>
      </c>
      <c r="H9" s="392"/>
      <c r="I9" s="393"/>
      <c r="J9" s="394"/>
      <c r="K9" s="392" t="s">
        <v>235</v>
      </c>
      <c r="L9" s="392"/>
      <c r="M9" s="393"/>
      <c r="N9" s="394"/>
      <c r="O9" s="392" t="s">
        <v>236</v>
      </c>
      <c r="P9" s="392"/>
    </row>
    <row r="10" spans="2:50">
      <c r="C10" s="108"/>
      <c r="D10" s="108"/>
      <c r="E10" s="108"/>
      <c r="F10" s="108"/>
      <c r="G10" s="108"/>
      <c r="H10" s="108"/>
      <c r="I10" s="108"/>
      <c r="J10" s="108"/>
      <c r="K10" s="108"/>
      <c r="L10" s="108"/>
      <c r="M10" s="108"/>
      <c r="N10" s="108"/>
      <c r="O10" s="108"/>
      <c r="P10" s="108"/>
    </row>
    <row r="11" spans="2:50">
      <c r="C11" s="108"/>
      <c r="D11" s="108"/>
      <c r="E11" s="108"/>
      <c r="F11" s="108"/>
      <c r="G11" s="108"/>
      <c r="H11" s="108"/>
      <c r="I11" s="108"/>
      <c r="J11" s="108"/>
      <c r="K11" s="108"/>
      <c r="L11" s="108"/>
      <c r="M11" s="108"/>
      <c r="N11" s="108"/>
      <c r="O11" s="108"/>
      <c r="P11" s="108"/>
    </row>
    <row r="12" spans="2:50" ht="20.25" customHeight="1" thickBot="1">
      <c r="B12" s="107"/>
      <c r="C12" s="109" t="s">
        <v>206</v>
      </c>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row>
    <row r="13" spans="2:50" ht="13.5" customHeight="1">
      <c r="B13" s="107"/>
      <c r="C13" s="318" t="s">
        <v>334</v>
      </c>
      <c r="D13" s="314"/>
      <c r="E13" s="314"/>
      <c r="F13" s="314"/>
      <c r="G13" s="314"/>
      <c r="H13" s="314"/>
      <c r="I13" s="314"/>
      <c r="J13" s="314"/>
      <c r="K13" s="314"/>
      <c r="L13" s="314"/>
      <c r="M13" s="314"/>
      <c r="N13" s="314"/>
      <c r="O13" s="320" t="s">
        <v>207</v>
      </c>
      <c r="P13" s="320"/>
      <c r="Q13" s="320"/>
      <c r="R13" s="320"/>
      <c r="S13" s="320"/>
      <c r="T13" s="320"/>
      <c r="U13" s="320"/>
      <c r="V13" s="314" t="s">
        <v>316</v>
      </c>
      <c r="W13" s="314"/>
      <c r="X13" s="314"/>
      <c r="Y13" s="314"/>
      <c r="Z13" s="314"/>
      <c r="AA13" s="314"/>
      <c r="AB13" s="314"/>
      <c r="AC13" s="314"/>
      <c r="AD13" s="314"/>
      <c r="AE13" s="314"/>
      <c r="AF13" s="314"/>
      <c r="AG13" s="314"/>
      <c r="AH13" s="322" t="s">
        <v>252</v>
      </c>
      <c r="AI13" s="323"/>
      <c r="AJ13" s="323"/>
      <c r="AK13" s="324"/>
      <c r="AL13" s="313" t="s">
        <v>208</v>
      </c>
      <c r="AM13" s="314"/>
      <c r="AN13" s="314"/>
      <c r="AO13" s="314"/>
      <c r="AP13" s="315"/>
      <c r="AQ13" s="301" t="s">
        <v>331</v>
      </c>
      <c r="AR13" s="302"/>
      <c r="AS13" s="302"/>
      <c r="AT13" s="302"/>
      <c r="AU13" s="302"/>
      <c r="AV13" s="302"/>
      <c r="AW13" s="302"/>
      <c r="AX13" s="303"/>
    </row>
    <row r="14" spans="2:50" ht="12" customHeight="1">
      <c r="B14" s="107"/>
      <c r="C14" s="319"/>
      <c r="D14" s="316"/>
      <c r="E14" s="316"/>
      <c r="F14" s="316"/>
      <c r="G14" s="316"/>
      <c r="H14" s="316"/>
      <c r="I14" s="316"/>
      <c r="J14" s="316"/>
      <c r="K14" s="316"/>
      <c r="L14" s="316"/>
      <c r="M14" s="316"/>
      <c r="N14" s="316"/>
      <c r="O14" s="321"/>
      <c r="P14" s="321"/>
      <c r="Q14" s="321"/>
      <c r="R14" s="321"/>
      <c r="S14" s="321"/>
      <c r="T14" s="321"/>
      <c r="U14" s="321"/>
      <c r="V14" s="316"/>
      <c r="W14" s="316"/>
      <c r="X14" s="316"/>
      <c r="Y14" s="316"/>
      <c r="Z14" s="316"/>
      <c r="AA14" s="316"/>
      <c r="AB14" s="316"/>
      <c r="AC14" s="316"/>
      <c r="AD14" s="316"/>
      <c r="AE14" s="316"/>
      <c r="AF14" s="316"/>
      <c r="AG14" s="316"/>
      <c r="AH14" s="325"/>
      <c r="AI14" s="326"/>
      <c r="AJ14" s="326"/>
      <c r="AK14" s="327"/>
      <c r="AL14" s="316"/>
      <c r="AM14" s="316"/>
      <c r="AN14" s="316"/>
      <c r="AO14" s="316"/>
      <c r="AP14" s="317"/>
      <c r="AQ14" s="304"/>
      <c r="AR14" s="305"/>
      <c r="AS14" s="305"/>
      <c r="AT14" s="305"/>
      <c r="AU14" s="305"/>
      <c r="AV14" s="305"/>
      <c r="AW14" s="305"/>
      <c r="AX14" s="306"/>
    </row>
    <row r="15" spans="2:50" ht="30" customHeight="1">
      <c r="C15" s="328"/>
      <c r="D15" s="329"/>
      <c r="E15" s="329"/>
      <c r="F15" s="329"/>
      <c r="G15" s="329"/>
      <c r="H15" s="329"/>
      <c r="I15" s="329"/>
      <c r="J15" s="329"/>
      <c r="K15" s="329"/>
      <c r="L15" s="329"/>
      <c r="M15" s="329"/>
      <c r="N15" s="329"/>
      <c r="O15" s="332"/>
      <c r="P15" s="332"/>
      <c r="Q15" s="332"/>
      <c r="R15" s="332"/>
      <c r="S15" s="332"/>
      <c r="T15" s="332"/>
      <c r="U15" s="332"/>
      <c r="V15" s="329"/>
      <c r="W15" s="329"/>
      <c r="X15" s="329"/>
      <c r="Y15" s="329"/>
      <c r="Z15" s="329"/>
      <c r="AA15" s="329"/>
      <c r="AB15" s="329"/>
      <c r="AC15" s="329"/>
      <c r="AD15" s="329"/>
      <c r="AE15" s="329"/>
      <c r="AF15" s="329"/>
      <c r="AG15" s="329"/>
      <c r="AH15" s="329"/>
      <c r="AI15" s="329"/>
      <c r="AJ15" s="329"/>
      <c r="AK15" s="329"/>
      <c r="AL15" s="329"/>
      <c r="AM15" s="329"/>
      <c r="AN15" s="329"/>
      <c r="AO15" s="329"/>
      <c r="AP15" s="299"/>
      <c r="AQ15" s="307"/>
      <c r="AR15" s="308"/>
      <c r="AS15" s="308"/>
      <c r="AT15" s="308"/>
      <c r="AU15" s="308"/>
      <c r="AV15" s="308"/>
      <c r="AW15" s="308"/>
      <c r="AX15" s="309"/>
    </row>
    <row r="16" spans="2:50" ht="30" customHeight="1" thickBot="1">
      <c r="C16" s="330"/>
      <c r="D16" s="331"/>
      <c r="E16" s="331"/>
      <c r="F16" s="331"/>
      <c r="G16" s="331"/>
      <c r="H16" s="331"/>
      <c r="I16" s="331"/>
      <c r="J16" s="331"/>
      <c r="K16" s="331"/>
      <c r="L16" s="331"/>
      <c r="M16" s="331"/>
      <c r="N16" s="331"/>
      <c r="O16" s="333"/>
      <c r="P16" s="333"/>
      <c r="Q16" s="333"/>
      <c r="R16" s="333"/>
      <c r="S16" s="333"/>
      <c r="T16" s="333"/>
      <c r="U16" s="333"/>
      <c r="V16" s="331"/>
      <c r="W16" s="331"/>
      <c r="X16" s="331"/>
      <c r="Y16" s="331"/>
      <c r="Z16" s="331"/>
      <c r="AA16" s="331"/>
      <c r="AB16" s="331"/>
      <c r="AC16" s="331"/>
      <c r="AD16" s="331"/>
      <c r="AE16" s="331"/>
      <c r="AF16" s="331"/>
      <c r="AG16" s="331"/>
      <c r="AH16" s="331"/>
      <c r="AI16" s="331"/>
      <c r="AJ16" s="331"/>
      <c r="AK16" s="331"/>
      <c r="AL16" s="331"/>
      <c r="AM16" s="331"/>
      <c r="AN16" s="331"/>
      <c r="AO16" s="331"/>
      <c r="AP16" s="334"/>
      <c r="AQ16" s="310"/>
      <c r="AR16" s="311"/>
      <c r="AS16" s="311"/>
      <c r="AT16" s="311"/>
      <c r="AU16" s="311"/>
      <c r="AV16" s="311"/>
      <c r="AW16" s="311"/>
      <c r="AX16" s="312"/>
    </row>
    <row r="17" spans="3:57" ht="12" customHeight="1">
      <c r="C17" s="362" t="s">
        <v>229</v>
      </c>
      <c r="D17" s="363"/>
      <c r="E17" s="363"/>
      <c r="F17" s="363"/>
      <c r="G17" s="363"/>
      <c r="H17" s="363"/>
      <c r="I17" s="364"/>
      <c r="J17" s="362" t="s">
        <v>257</v>
      </c>
      <c r="K17" s="363"/>
      <c r="L17" s="363"/>
      <c r="M17" s="363"/>
      <c r="N17" s="363"/>
      <c r="O17" s="363"/>
      <c r="P17" s="363"/>
      <c r="Q17" s="363"/>
      <c r="R17" s="363"/>
      <c r="S17" s="363"/>
      <c r="T17" s="363"/>
      <c r="U17" s="363"/>
      <c r="V17" s="363"/>
      <c r="W17" s="363"/>
      <c r="X17" s="363"/>
      <c r="Y17" s="363"/>
      <c r="Z17" s="363"/>
      <c r="AA17" s="364"/>
      <c r="AB17" s="362" t="s">
        <v>231</v>
      </c>
      <c r="AC17" s="363"/>
      <c r="AD17" s="363"/>
      <c r="AE17" s="363"/>
      <c r="AF17" s="363"/>
      <c r="AG17" s="363"/>
      <c r="AH17" s="363"/>
      <c r="AI17" s="363"/>
      <c r="AJ17" s="363"/>
      <c r="AK17" s="363"/>
      <c r="AL17" s="363"/>
      <c r="AM17" s="363"/>
      <c r="AN17" s="363"/>
      <c r="AO17" s="363"/>
      <c r="AP17" s="364"/>
    </row>
    <row r="18" spans="3:57" ht="9.75" customHeight="1" thickBot="1">
      <c r="C18" s="365"/>
      <c r="D18" s="366"/>
      <c r="E18" s="366"/>
      <c r="F18" s="366"/>
      <c r="G18" s="366"/>
      <c r="H18" s="366"/>
      <c r="I18" s="367"/>
      <c r="J18" s="365"/>
      <c r="K18" s="366"/>
      <c r="L18" s="366"/>
      <c r="M18" s="366"/>
      <c r="N18" s="366"/>
      <c r="O18" s="366"/>
      <c r="P18" s="366"/>
      <c r="Q18" s="366"/>
      <c r="R18" s="366"/>
      <c r="S18" s="366"/>
      <c r="T18" s="366"/>
      <c r="U18" s="366"/>
      <c r="V18" s="366"/>
      <c r="W18" s="366"/>
      <c r="X18" s="366"/>
      <c r="Y18" s="366"/>
      <c r="Z18" s="366"/>
      <c r="AA18" s="367"/>
      <c r="AB18" s="365"/>
      <c r="AC18" s="366"/>
      <c r="AD18" s="366"/>
      <c r="AE18" s="366"/>
      <c r="AF18" s="366"/>
      <c r="AG18" s="366"/>
      <c r="AH18" s="366"/>
      <c r="AI18" s="366"/>
      <c r="AJ18" s="366"/>
      <c r="AK18" s="366"/>
      <c r="AL18" s="366"/>
      <c r="AM18" s="366"/>
      <c r="AN18" s="366"/>
      <c r="AO18" s="366"/>
      <c r="AP18" s="367"/>
    </row>
    <row r="19" spans="3:57" ht="12.75" customHeight="1">
      <c r="C19" s="376"/>
      <c r="D19" s="377"/>
      <c r="E19" s="378"/>
      <c r="F19" s="395" t="s">
        <v>230</v>
      </c>
      <c r="G19" s="397"/>
      <c r="H19" s="398"/>
      <c r="I19" s="399"/>
      <c r="J19" s="376"/>
      <c r="K19" s="377"/>
      <c r="L19" s="377"/>
      <c r="M19" s="377"/>
      <c r="N19" s="377"/>
      <c r="O19" s="377"/>
      <c r="P19" s="377"/>
      <c r="Q19" s="377"/>
      <c r="R19" s="377"/>
      <c r="S19" s="377"/>
      <c r="T19" s="377"/>
      <c r="U19" s="377"/>
      <c r="V19" s="377"/>
      <c r="W19" s="377"/>
      <c r="X19" s="377"/>
      <c r="Y19" s="377"/>
      <c r="Z19" s="377"/>
      <c r="AA19" s="378"/>
      <c r="AB19" s="376"/>
      <c r="AC19" s="377"/>
      <c r="AD19" s="377"/>
      <c r="AE19" s="377"/>
      <c r="AF19" s="377"/>
      <c r="AG19" s="377"/>
      <c r="AH19" s="377"/>
      <c r="AI19" s="377"/>
      <c r="AJ19" s="377"/>
      <c r="AK19" s="377"/>
      <c r="AL19" s="377"/>
      <c r="AM19" s="377"/>
      <c r="AN19" s="377"/>
      <c r="AO19" s="377"/>
      <c r="AP19" s="378"/>
    </row>
    <row r="20" spans="3:57" ht="20.100000000000001" customHeight="1" thickBot="1">
      <c r="C20" s="379"/>
      <c r="D20" s="380"/>
      <c r="E20" s="381"/>
      <c r="F20" s="396"/>
      <c r="G20" s="400"/>
      <c r="H20" s="401"/>
      <c r="I20" s="402"/>
      <c r="J20" s="379"/>
      <c r="K20" s="380"/>
      <c r="L20" s="380"/>
      <c r="M20" s="380"/>
      <c r="N20" s="380"/>
      <c r="O20" s="380"/>
      <c r="P20" s="380"/>
      <c r="Q20" s="380"/>
      <c r="R20" s="380"/>
      <c r="S20" s="380"/>
      <c r="T20" s="380"/>
      <c r="U20" s="380"/>
      <c r="V20" s="380"/>
      <c r="W20" s="380"/>
      <c r="X20" s="380"/>
      <c r="Y20" s="380"/>
      <c r="Z20" s="380"/>
      <c r="AA20" s="381"/>
      <c r="AB20" s="379"/>
      <c r="AC20" s="380"/>
      <c r="AD20" s="380"/>
      <c r="AE20" s="380"/>
      <c r="AF20" s="380"/>
      <c r="AG20" s="380"/>
      <c r="AH20" s="380"/>
      <c r="AI20" s="380"/>
      <c r="AJ20" s="380"/>
      <c r="AK20" s="380"/>
      <c r="AL20" s="380"/>
      <c r="AM20" s="380"/>
      <c r="AN20" s="380"/>
      <c r="AO20" s="380"/>
      <c r="AP20" s="381"/>
    </row>
    <row r="21" spans="3:57" ht="20.100000000000001" customHeight="1"/>
    <row r="22" spans="3:57" ht="20.100000000000001" customHeight="1"/>
    <row r="23" spans="3:57" ht="20.100000000000001" customHeight="1"/>
    <row r="24" spans="3:57" ht="20.100000000000001" customHeight="1"/>
    <row r="25" spans="3:57" ht="20.100000000000001" customHeight="1" thickBot="1">
      <c r="C25" s="110" t="s">
        <v>209</v>
      </c>
    </row>
    <row r="26" spans="3:57" ht="20.100000000000001" customHeight="1" thickBot="1">
      <c r="C26" s="370"/>
      <c r="D26" s="371"/>
      <c r="E26" s="371"/>
      <c r="F26" s="371"/>
      <c r="G26" s="371"/>
      <c r="H26" s="371"/>
      <c r="I26" s="371"/>
      <c r="J26" s="371"/>
      <c r="K26" s="371"/>
      <c r="L26" s="371"/>
      <c r="M26" s="371"/>
      <c r="N26" s="372"/>
      <c r="O26" s="373" t="s">
        <v>210</v>
      </c>
      <c r="P26" s="374"/>
      <c r="Q26" s="374"/>
      <c r="R26" s="374"/>
      <c r="S26" s="374"/>
      <c r="T26" s="374"/>
      <c r="U26" s="374"/>
      <c r="V26" s="374" t="s">
        <v>211</v>
      </c>
      <c r="W26" s="374"/>
      <c r="X26" s="374"/>
      <c r="Y26" s="374"/>
      <c r="Z26" s="374"/>
      <c r="AA26" s="374"/>
      <c r="AB26" s="374"/>
      <c r="AC26" s="374" t="s">
        <v>212</v>
      </c>
      <c r="AD26" s="374"/>
      <c r="AE26" s="374"/>
      <c r="AF26" s="374"/>
      <c r="AG26" s="374"/>
      <c r="AH26" s="374"/>
      <c r="AI26" s="374"/>
      <c r="AJ26" s="374" t="s">
        <v>40</v>
      </c>
      <c r="AK26" s="374"/>
      <c r="AL26" s="374"/>
      <c r="AM26" s="374"/>
      <c r="AN26" s="374"/>
      <c r="AO26" s="374"/>
      <c r="AP26" s="374"/>
      <c r="AQ26" s="374"/>
      <c r="AR26" s="374"/>
      <c r="AS26" s="374"/>
      <c r="AT26" s="374"/>
      <c r="AU26" s="375"/>
    </row>
    <row r="27" spans="3:57" ht="14.1" customHeight="1">
      <c r="C27" s="343" t="s">
        <v>213</v>
      </c>
      <c r="D27" s="344"/>
      <c r="E27" s="344"/>
      <c r="F27" s="344"/>
      <c r="G27" s="344"/>
      <c r="H27" s="344"/>
      <c r="I27" s="344"/>
      <c r="J27" s="344"/>
      <c r="K27" s="344"/>
      <c r="L27" s="344"/>
      <c r="M27" s="344"/>
      <c r="N27" s="345"/>
      <c r="O27" s="347"/>
      <c r="P27" s="348"/>
      <c r="Q27" s="348"/>
      <c r="R27" s="348"/>
      <c r="S27" s="348"/>
      <c r="T27" s="348"/>
      <c r="U27" s="348"/>
      <c r="V27" s="348"/>
      <c r="W27" s="348"/>
      <c r="X27" s="348"/>
      <c r="Y27" s="348"/>
      <c r="Z27" s="348"/>
      <c r="AA27" s="348"/>
      <c r="AB27" s="348"/>
      <c r="AC27" s="348"/>
      <c r="AD27" s="348"/>
      <c r="AE27" s="348"/>
      <c r="AF27" s="348"/>
      <c r="AG27" s="348"/>
      <c r="AH27" s="348"/>
      <c r="AI27" s="348"/>
      <c r="AJ27" s="349"/>
      <c r="AK27" s="348"/>
      <c r="AL27" s="348"/>
      <c r="AM27" s="348"/>
      <c r="AN27" s="348"/>
      <c r="AO27" s="348"/>
      <c r="AP27" s="348"/>
      <c r="AQ27" s="348"/>
      <c r="AR27" s="348"/>
      <c r="AS27" s="348"/>
      <c r="AT27" s="348"/>
      <c r="AU27" s="350"/>
    </row>
    <row r="28" spans="3:57" ht="14.1" customHeight="1" thickBot="1">
      <c r="C28" s="319"/>
      <c r="D28" s="316"/>
      <c r="E28" s="316"/>
      <c r="F28" s="316"/>
      <c r="G28" s="316"/>
      <c r="H28" s="316"/>
      <c r="I28" s="316"/>
      <c r="J28" s="316"/>
      <c r="K28" s="316"/>
      <c r="L28" s="316"/>
      <c r="M28" s="316"/>
      <c r="N28" s="346"/>
      <c r="O28" s="300"/>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29"/>
      <c r="AT28" s="329"/>
      <c r="AU28" s="351"/>
    </row>
    <row r="29" spans="3:57" ht="14.1" customHeight="1">
      <c r="C29" s="319" t="s">
        <v>214</v>
      </c>
      <c r="D29" s="316"/>
      <c r="E29" s="316"/>
      <c r="F29" s="316"/>
      <c r="G29" s="316"/>
      <c r="H29" s="316"/>
      <c r="I29" s="316"/>
      <c r="J29" s="316"/>
      <c r="K29" s="316"/>
      <c r="L29" s="316"/>
      <c r="M29" s="316"/>
      <c r="N29" s="346"/>
      <c r="O29" s="300"/>
      <c r="P29" s="329"/>
      <c r="Q29" s="329"/>
      <c r="R29" s="329"/>
      <c r="S29" s="329"/>
      <c r="T29" s="329"/>
      <c r="U29" s="329"/>
      <c r="V29" s="329"/>
      <c r="W29" s="329"/>
      <c r="X29" s="329"/>
      <c r="Y29" s="329"/>
      <c r="Z29" s="329"/>
      <c r="AA29" s="329"/>
      <c r="AB29" s="329"/>
      <c r="AC29" s="329"/>
      <c r="AD29" s="329"/>
      <c r="AE29" s="329"/>
      <c r="AF29" s="329"/>
      <c r="AG29" s="329"/>
      <c r="AH29" s="329"/>
      <c r="AI29" s="329"/>
      <c r="AJ29" s="357"/>
      <c r="AK29" s="329"/>
      <c r="AL29" s="329"/>
      <c r="AM29" s="329"/>
      <c r="AN29" s="329"/>
      <c r="AO29" s="329"/>
      <c r="AP29" s="329"/>
      <c r="AQ29" s="329"/>
      <c r="AR29" s="329"/>
      <c r="AS29" s="329"/>
      <c r="AT29" s="329"/>
      <c r="AU29" s="299"/>
      <c r="AV29" s="382" t="s">
        <v>215</v>
      </c>
      <c r="AW29" s="383"/>
      <c r="AX29" s="383"/>
      <c r="AY29" s="383"/>
      <c r="AZ29" s="383"/>
      <c r="BA29" s="383"/>
      <c r="BB29" s="383"/>
      <c r="BC29" s="383"/>
      <c r="BD29" s="383"/>
      <c r="BE29" s="384"/>
    </row>
    <row r="30" spans="3:57" ht="14.1" customHeight="1" thickBot="1">
      <c r="C30" s="352"/>
      <c r="D30" s="353"/>
      <c r="E30" s="353"/>
      <c r="F30" s="353"/>
      <c r="G30" s="353"/>
      <c r="H30" s="353"/>
      <c r="I30" s="353"/>
      <c r="J30" s="353"/>
      <c r="K30" s="353"/>
      <c r="L30" s="353"/>
      <c r="M30" s="353"/>
      <c r="N30" s="354"/>
      <c r="O30" s="355"/>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8"/>
      <c r="AV30" s="385"/>
      <c r="AW30" s="386"/>
      <c r="AX30" s="386"/>
      <c r="AY30" s="386"/>
      <c r="AZ30" s="386"/>
      <c r="BA30" s="386"/>
      <c r="BB30" s="386"/>
      <c r="BC30" s="386"/>
      <c r="BD30" s="386"/>
      <c r="BE30" s="387"/>
    </row>
    <row r="31" spans="3:57">
      <c r="AV31" s="385"/>
      <c r="AW31" s="386"/>
      <c r="AX31" s="386"/>
      <c r="AY31" s="386"/>
      <c r="AZ31" s="386"/>
      <c r="BA31" s="386"/>
      <c r="BB31" s="386"/>
      <c r="BC31" s="386"/>
      <c r="BD31" s="386"/>
      <c r="BE31" s="387"/>
    </row>
    <row r="32" spans="3:57" ht="19.5" customHeight="1" thickBot="1">
      <c r="AV32" s="388"/>
      <c r="AW32" s="389"/>
      <c r="AX32" s="389"/>
      <c r="AY32" s="389"/>
      <c r="AZ32" s="389"/>
      <c r="BA32" s="389"/>
      <c r="BB32" s="389"/>
      <c r="BC32" s="389"/>
      <c r="BD32" s="389"/>
      <c r="BE32" s="390"/>
    </row>
    <row r="33" spans="3:57" ht="19.5" customHeight="1">
      <c r="C33" s="110" t="s">
        <v>384</v>
      </c>
      <c r="AV33" s="180"/>
      <c r="AW33" s="180"/>
      <c r="AX33" s="180"/>
      <c r="AY33" s="180"/>
      <c r="AZ33" s="180"/>
      <c r="BA33" s="180"/>
      <c r="BB33" s="180"/>
      <c r="BC33" s="180"/>
      <c r="BD33" s="180"/>
      <c r="BE33" s="180"/>
    </row>
    <row r="34" spans="3:57" ht="19.5" customHeight="1">
      <c r="D34" s="110" t="s">
        <v>371</v>
      </c>
      <c r="AV34" s="180"/>
      <c r="AW34" s="180"/>
      <c r="AX34" s="180"/>
      <c r="AY34" s="180"/>
      <c r="AZ34" s="180"/>
      <c r="BA34" s="180"/>
      <c r="BB34" s="180"/>
      <c r="BC34" s="180"/>
      <c r="BD34" s="180"/>
      <c r="BE34" s="180"/>
    </row>
    <row r="35" spans="3:57" ht="19.5" customHeight="1">
      <c r="D35" s="184" t="s">
        <v>366</v>
      </c>
      <c r="E35" s="181" t="s">
        <v>368</v>
      </c>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V35" s="180"/>
      <c r="AW35" s="180"/>
      <c r="AX35" s="180"/>
      <c r="AY35" s="180"/>
      <c r="AZ35" s="180"/>
      <c r="BA35" s="180"/>
      <c r="BB35" s="180"/>
      <c r="BC35" s="180"/>
      <c r="BD35" s="180"/>
      <c r="BE35" s="180"/>
    </row>
    <row r="36" spans="3:57" ht="19.5" customHeight="1">
      <c r="C36" s="182"/>
      <c r="D36" s="182"/>
      <c r="E36" s="299"/>
      <c r="F36" s="300"/>
      <c r="G36" s="293" t="s">
        <v>365</v>
      </c>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5"/>
      <c r="AV36" s="180"/>
      <c r="AW36" s="180"/>
      <c r="AX36" s="180"/>
      <c r="AY36" s="180"/>
      <c r="AZ36" s="180"/>
      <c r="BA36" s="180"/>
      <c r="BB36" s="180"/>
      <c r="BC36" s="180"/>
      <c r="BD36" s="180"/>
      <c r="BE36" s="180"/>
    </row>
    <row r="37" spans="3:57" ht="19.5" customHeight="1">
      <c r="C37" s="182"/>
      <c r="D37" s="182" t="s">
        <v>367</v>
      </c>
      <c r="E37" s="187" t="s">
        <v>372</v>
      </c>
      <c r="F37" s="187"/>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6"/>
      <c r="AV37" s="180"/>
      <c r="AW37" s="180"/>
      <c r="AX37" s="180"/>
      <c r="AY37" s="180"/>
      <c r="AZ37" s="180"/>
      <c r="BA37" s="180"/>
      <c r="BB37" s="180"/>
      <c r="BC37" s="180"/>
      <c r="BD37" s="180"/>
      <c r="BE37" s="180"/>
    </row>
    <row r="38" spans="3:57" ht="19.5" customHeight="1">
      <c r="C38" s="182"/>
      <c r="D38" s="182"/>
      <c r="E38" s="299"/>
      <c r="F38" s="300"/>
      <c r="G38" s="293" t="s">
        <v>373</v>
      </c>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5"/>
      <c r="AV38" s="180"/>
      <c r="AW38" s="180"/>
      <c r="AX38" s="180"/>
      <c r="AY38" s="180"/>
      <c r="AZ38" s="180"/>
      <c r="BA38" s="180"/>
      <c r="BB38" s="180"/>
      <c r="BC38" s="180"/>
      <c r="BD38" s="180"/>
      <c r="BE38" s="180"/>
    </row>
    <row r="39" spans="3:57" ht="19.5" customHeight="1">
      <c r="D39" s="236" t="s">
        <v>402</v>
      </c>
      <c r="E39" s="182" t="s">
        <v>369</v>
      </c>
      <c r="F39" s="182"/>
      <c r="G39" s="110"/>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3"/>
      <c r="AV39" s="180"/>
      <c r="AW39" s="180"/>
      <c r="AX39" s="180"/>
      <c r="AY39" s="180"/>
      <c r="AZ39" s="180"/>
      <c r="BA39" s="180"/>
      <c r="BB39" s="180"/>
      <c r="BC39" s="180"/>
      <c r="BD39" s="180"/>
      <c r="BE39" s="180"/>
    </row>
    <row r="40" spans="3:57" ht="19.5" customHeight="1">
      <c r="C40" s="182"/>
      <c r="D40" s="182"/>
      <c r="E40" s="299"/>
      <c r="F40" s="300"/>
      <c r="G40" s="296" t="s">
        <v>357</v>
      </c>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8"/>
      <c r="AV40" s="180"/>
      <c r="AW40" s="180"/>
      <c r="AX40" s="180"/>
      <c r="AY40" s="180"/>
      <c r="AZ40" s="180"/>
      <c r="BA40" s="180"/>
      <c r="BB40" s="180"/>
      <c r="BC40" s="180"/>
      <c r="BD40" s="180"/>
      <c r="BE40" s="180"/>
    </row>
    <row r="41" spans="3:57" ht="19.5" customHeight="1">
      <c r="C41" s="182"/>
      <c r="D41" s="182"/>
      <c r="E41" s="299"/>
      <c r="F41" s="300"/>
      <c r="G41" s="296" t="s">
        <v>358</v>
      </c>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8"/>
      <c r="AV41" s="180"/>
      <c r="AW41" s="180"/>
      <c r="AX41" s="180"/>
      <c r="AY41" s="180"/>
      <c r="AZ41" s="180"/>
      <c r="BA41" s="180"/>
      <c r="BB41" s="180"/>
      <c r="BC41" s="180"/>
      <c r="BD41" s="180"/>
      <c r="BE41" s="180"/>
    </row>
    <row r="42" spans="3:57" ht="19.5" customHeight="1">
      <c r="C42" s="182"/>
      <c r="D42" s="182"/>
      <c r="E42" s="299"/>
      <c r="F42" s="300"/>
      <c r="G42" s="296" t="s">
        <v>359</v>
      </c>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8"/>
      <c r="AV42" s="180"/>
      <c r="AW42" s="180"/>
      <c r="AX42" s="180"/>
      <c r="AY42" s="180"/>
      <c r="AZ42" s="180"/>
      <c r="BA42" s="180"/>
      <c r="BB42" s="180"/>
      <c r="BC42" s="180"/>
      <c r="BD42" s="180"/>
      <c r="BE42" s="180"/>
    </row>
    <row r="43" spans="3:57" ht="19.5" customHeight="1">
      <c r="C43" s="182"/>
      <c r="D43" s="182"/>
      <c r="E43" s="299"/>
      <c r="F43" s="300"/>
      <c r="G43" s="296" t="s">
        <v>360</v>
      </c>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8"/>
      <c r="AV43" s="180"/>
      <c r="AW43" s="180"/>
      <c r="AX43" s="180"/>
      <c r="AY43" s="180"/>
      <c r="AZ43" s="180"/>
      <c r="BA43" s="180"/>
      <c r="BB43" s="180"/>
      <c r="BC43" s="180"/>
      <c r="BD43" s="180"/>
      <c r="BE43" s="180"/>
    </row>
    <row r="44" spans="3:57" ht="19.5" customHeight="1">
      <c r="C44" s="182"/>
      <c r="D44" s="182"/>
      <c r="E44" s="299"/>
      <c r="F44" s="300"/>
      <c r="G44" s="296" t="s">
        <v>361</v>
      </c>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8"/>
      <c r="AV44" s="180"/>
      <c r="AW44" s="180"/>
      <c r="AX44" s="180"/>
      <c r="AY44" s="180"/>
      <c r="AZ44" s="180"/>
      <c r="BA44" s="180"/>
      <c r="BB44" s="180"/>
      <c r="BC44" s="180"/>
      <c r="BD44" s="180"/>
      <c r="BE44" s="180"/>
    </row>
    <row r="45" spans="3:57" ht="19.5" customHeight="1">
      <c r="C45" s="182"/>
      <c r="D45" s="182"/>
      <c r="E45" s="299"/>
      <c r="F45" s="300"/>
      <c r="G45" s="296" t="s">
        <v>362</v>
      </c>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8"/>
      <c r="AV45" s="180"/>
      <c r="AW45" s="180"/>
      <c r="AX45" s="180"/>
      <c r="AY45" s="180"/>
      <c r="AZ45" s="180"/>
      <c r="BA45" s="180"/>
      <c r="BB45" s="180"/>
      <c r="BC45" s="180"/>
      <c r="BD45" s="180"/>
      <c r="BE45" s="180"/>
    </row>
    <row r="46" spans="3:57" ht="19.5" customHeight="1">
      <c r="C46" s="182"/>
      <c r="D46" s="182"/>
      <c r="E46" s="299"/>
      <c r="F46" s="300"/>
      <c r="G46" s="296" t="s">
        <v>363</v>
      </c>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8"/>
      <c r="AV46" s="180"/>
      <c r="AW46" s="180"/>
      <c r="AX46" s="180"/>
      <c r="AY46" s="180"/>
      <c r="AZ46" s="180"/>
      <c r="BA46" s="180"/>
      <c r="BB46" s="180"/>
      <c r="BC46" s="180"/>
      <c r="BD46" s="180"/>
      <c r="BE46" s="180"/>
    </row>
    <row r="47" spans="3:57" ht="19.5" customHeight="1">
      <c r="C47" s="182"/>
      <c r="D47" s="182"/>
      <c r="E47" s="299"/>
      <c r="F47" s="300"/>
      <c r="G47" s="296" t="s">
        <v>364</v>
      </c>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8"/>
      <c r="AV47" s="180"/>
      <c r="AW47" s="180"/>
      <c r="AX47" s="180"/>
      <c r="AY47" s="180"/>
      <c r="AZ47" s="180"/>
      <c r="BA47" s="180"/>
      <c r="BB47" s="180"/>
      <c r="BC47" s="180"/>
      <c r="BD47" s="180"/>
      <c r="BE47" s="180"/>
    </row>
    <row r="48" spans="3:57" ht="19.5" customHeight="1">
      <c r="AV48" s="180"/>
      <c r="AW48" s="180"/>
      <c r="AX48" s="180"/>
      <c r="AY48" s="180"/>
      <c r="AZ48" s="180"/>
      <c r="BA48" s="180"/>
      <c r="BB48" s="180"/>
      <c r="BC48" s="180"/>
      <c r="BD48" s="180"/>
      <c r="BE48" s="180"/>
    </row>
    <row r="49" spans="3:46">
      <c r="C49" s="110" t="s">
        <v>356</v>
      </c>
      <c r="X49" s="107"/>
      <c r="Y49" s="107"/>
      <c r="Z49" s="107"/>
      <c r="AA49" s="107"/>
      <c r="AB49" s="107"/>
      <c r="AC49" s="107"/>
      <c r="AD49" s="107"/>
      <c r="AE49" s="107"/>
      <c r="AF49" s="107"/>
    </row>
    <row r="50" spans="3:46" ht="13.8" thickBot="1">
      <c r="X50" s="107"/>
      <c r="Y50" s="107"/>
      <c r="Z50" s="107"/>
      <c r="AA50" s="107"/>
      <c r="AB50" s="107"/>
      <c r="AC50" s="107"/>
      <c r="AD50" s="107"/>
      <c r="AE50" s="107"/>
      <c r="AF50" s="107"/>
    </row>
    <row r="51" spans="3:46" ht="58.95" customHeight="1" thickBot="1">
      <c r="C51" s="368" t="s">
        <v>403</v>
      </c>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59"/>
      <c r="AP51" s="360"/>
      <c r="AQ51" s="360"/>
      <c r="AR51" s="360"/>
      <c r="AS51" s="360"/>
      <c r="AT51" s="361"/>
    </row>
    <row r="52" spans="3:46" ht="58.95" customHeight="1" thickBot="1">
      <c r="C52" s="338" t="s">
        <v>332</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5"/>
      <c r="AP52" s="336"/>
      <c r="AQ52" s="336"/>
      <c r="AR52" s="336"/>
      <c r="AS52" s="336"/>
      <c r="AT52" s="337"/>
    </row>
    <row r="53" spans="3:46" ht="58.95" customHeight="1" thickBot="1">
      <c r="C53" s="338" t="s">
        <v>404</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5"/>
      <c r="AP53" s="336"/>
      <c r="AQ53" s="336"/>
      <c r="AR53" s="336"/>
      <c r="AS53" s="336"/>
      <c r="AT53" s="337"/>
    </row>
    <row r="54" spans="3:46" ht="58.95" customHeight="1" thickBot="1">
      <c r="C54" s="338" t="s">
        <v>405</v>
      </c>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40"/>
      <c r="AP54" s="341"/>
      <c r="AQ54" s="341"/>
      <c r="AR54" s="341"/>
      <c r="AS54" s="341"/>
      <c r="AT54" s="342"/>
    </row>
    <row r="57" spans="3:46">
      <c r="C57" t="s">
        <v>370</v>
      </c>
    </row>
  </sheetData>
  <mergeCells count="72">
    <mergeCell ref="AO53:AT53"/>
    <mergeCell ref="AV29:BE32"/>
    <mergeCell ref="C8:E8"/>
    <mergeCell ref="C9:D9"/>
    <mergeCell ref="O9:P9"/>
    <mergeCell ref="M9:N9"/>
    <mergeCell ref="K9:L9"/>
    <mergeCell ref="I9:J9"/>
    <mergeCell ref="G9:H9"/>
    <mergeCell ref="E9:F9"/>
    <mergeCell ref="C17:I18"/>
    <mergeCell ref="F19:F20"/>
    <mergeCell ref="G19:I20"/>
    <mergeCell ref="C19:E20"/>
    <mergeCell ref="J17:AA18"/>
    <mergeCell ref="J19:AA20"/>
    <mergeCell ref="AB17:AP18"/>
    <mergeCell ref="C51:AN51"/>
    <mergeCell ref="C26:N26"/>
    <mergeCell ref="O26:U26"/>
    <mergeCell ref="V26:AB26"/>
    <mergeCell ref="AC26:AI26"/>
    <mergeCell ref="AJ26:AU26"/>
    <mergeCell ref="AB19:AP20"/>
    <mergeCell ref="E38:F38"/>
    <mergeCell ref="G38:AL38"/>
    <mergeCell ref="E36:F36"/>
    <mergeCell ref="E47:F47"/>
    <mergeCell ref="E46:F46"/>
    <mergeCell ref="E45:F45"/>
    <mergeCell ref="E44:F44"/>
    <mergeCell ref="E43:F43"/>
    <mergeCell ref="AO52:AT52"/>
    <mergeCell ref="C54:AN54"/>
    <mergeCell ref="AO54:AT54"/>
    <mergeCell ref="C27:N28"/>
    <mergeCell ref="O27:U28"/>
    <mergeCell ref="V27:AB28"/>
    <mergeCell ref="AC27:AI28"/>
    <mergeCell ref="AJ27:AU28"/>
    <mergeCell ref="C29:N30"/>
    <mergeCell ref="O29:U30"/>
    <mergeCell ref="V29:AB30"/>
    <mergeCell ref="AC29:AI30"/>
    <mergeCell ref="AJ29:AU30"/>
    <mergeCell ref="AO51:AT51"/>
    <mergeCell ref="C52:AN52"/>
    <mergeCell ref="C53:AN53"/>
    <mergeCell ref="AQ13:AX14"/>
    <mergeCell ref="AQ15:AX16"/>
    <mergeCell ref="AL13:AP14"/>
    <mergeCell ref="C13:N14"/>
    <mergeCell ref="O13:U14"/>
    <mergeCell ref="V13:AG14"/>
    <mergeCell ref="AH13:AK14"/>
    <mergeCell ref="C15:N16"/>
    <mergeCell ref="O15:U16"/>
    <mergeCell ref="V15:AG16"/>
    <mergeCell ref="AH15:AK16"/>
    <mergeCell ref="AL15:AP16"/>
    <mergeCell ref="E42:F42"/>
    <mergeCell ref="E41:F41"/>
    <mergeCell ref="E40:F40"/>
    <mergeCell ref="G42:AL42"/>
    <mergeCell ref="G41:AL41"/>
    <mergeCell ref="G40:AL40"/>
    <mergeCell ref="G36:AL36"/>
    <mergeCell ref="G47:AL47"/>
    <mergeCell ref="G46:AL46"/>
    <mergeCell ref="G45:AL45"/>
    <mergeCell ref="G44:AL44"/>
    <mergeCell ref="G43:AL43"/>
  </mergeCells>
  <phoneticPr fontId="1"/>
  <dataValidations count="3">
    <dataValidation type="list" allowBlank="1" showInputMessage="1" showErrorMessage="1" sqref="AO51:AT53" xr:uid="{00000000-0002-0000-0000-000000000000}">
      <formula1>"確認しました。,　"</formula1>
    </dataValidation>
    <dataValidation type="list" allowBlank="1" showInputMessage="1" showErrorMessage="1" sqref="AO54:AT54" xr:uid="{00000000-0002-0000-0000-000001000000}">
      <formula1>"他の補助金等を受けていません。,　"</formula1>
    </dataValidation>
    <dataValidation type="list" allowBlank="1" showInputMessage="1" showErrorMessage="1" sqref="E40:F47 F36 E36 E38" xr:uid="{C269488C-103C-4E04-B2B5-40635F875115}">
      <formula1>$C$57:$C$58</formula1>
    </dataValidation>
  </dataValidations>
  <pageMargins left="0.7" right="0.7" top="0.75" bottom="0.75" header="0.3" footer="0.3"/>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'種別（表１・表２）'!$C$45:$C$71</xm:f>
          </x14:formula1>
          <xm:sqref>O15:U16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X34"/>
  <sheetViews>
    <sheetView showGridLines="0" view="pageBreakPreview" zoomScale="130" zoomScaleNormal="86" zoomScaleSheetLayoutView="130" workbookViewId="0"/>
  </sheetViews>
  <sheetFormatPr defaultRowHeight="13.2"/>
  <cols>
    <col min="1" max="1" width="18.33203125" style="23" customWidth="1"/>
    <col min="2" max="2" width="3.44140625" style="23" bestFit="1" customWidth="1"/>
    <col min="3" max="3" width="21.77734375" style="23" customWidth="1"/>
    <col min="4" max="4" width="3.109375" style="23" customWidth="1"/>
    <col min="5" max="5" width="37.88671875" style="23" customWidth="1"/>
    <col min="6" max="6" width="1.88671875" customWidth="1"/>
  </cols>
  <sheetData>
    <row r="1" spans="1:6" ht="18.75" customHeight="1">
      <c r="A1" s="27" t="s">
        <v>0</v>
      </c>
      <c r="B1" s="27"/>
      <c r="C1" s="27"/>
      <c r="D1" s="27"/>
      <c r="E1" s="28"/>
      <c r="F1" s="1"/>
    </row>
    <row r="2" spans="1:6" ht="18.75" customHeight="1">
      <c r="A2" s="27"/>
      <c r="B2" s="27"/>
      <c r="C2" s="27"/>
      <c r="D2" s="27"/>
      <c r="E2" s="205" t="str">
        <f>IF(基本情報入力!E9="","令和　年　月　日",CONCATENATE("令和",基本情報入力!E9,"年",基本情報入力!I9,"月",基本情報入力!M9,"日"))</f>
        <v>令和　年　月　日</v>
      </c>
      <c r="F2" s="1"/>
    </row>
    <row r="3" spans="1:6" ht="13.5" customHeight="1">
      <c r="A3" s="27"/>
      <c r="B3" s="27"/>
      <c r="C3" s="27"/>
      <c r="D3" s="27"/>
      <c r="E3" s="28"/>
      <c r="F3" s="1"/>
    </row>
    <row r="4" spans="1:6" ht="21.75" customHeight="1">
      <c r="A4" s="27" t="s">
        <v>33</v>
      </c>
      <c r="B4" s="27"/>
      <c r="C4" s="27"/>
      <c r="D4" s="27"/>
      <c r="E4" s="27"/>
      <c r="F4" s="1"/>
    </row>
    <row r="5" spans="1:6" ht="13.5" customHeight="1">
      <c r="A5" s="27"/>
      <c r="B5" s="27"/>
      <c r="C5" s="27"/>
      <c r="D5" s="27"/>
      <c r="E5" s="27"/>
      <c r="F5" s="1"/>
    </row>
    <row r="6" spans="1:6" ht="18.75" customHeight="1">
      <c r="A6" s="27"/>
      <c r="B6" s="27"/>
      <c r="C6" s="27"/>
      <c r="D6" s="405" t="s">
        <v>34</v>
      </c>
      <c r="E6" s="405"/>
      <c r="F6" s="1"/>
    </row>
    <row r="7" spans="1:6" ht="18.75" customHeight="1">
      <c r="A7" s="27"/>
      <c r="B7" s="27"/>
      <c r="C7" s="27"/>
      <c r="D7" s="120" t="s">
        <v>15</v>
      </c>
      <c r="E7" s="206" t="str">
        <f>IF(基本情報入力!C19="","",CONCATENATE(基本情報入力!C19,基本情報入力!F19,基本情報入力!G19))</f>
        <v/>
      </c>
      <c r="F7" s="1"/>
    </row>
    <row r="8" spans="1:6" ht="49.5" customHeight="1">
      <c r="A8" s="27"/>
      <c r="B8" s="27"/>
      <c r="C8" s="27"/>
      <c r="D8" s="121"/>
      <c r="E8" s="207" t="str">
        <f>IF(基本情報入力!J19="","",基本情報入力!J19)</f>
        <v/>
      </c>
      <c r="F8" s="1"/>
    </row>
    <row r="9" spans="1:6" ht="18.75" customHeight="1">
      <c r="A9" s="27"/>
      <c r="B9" s="27"/>
      <c r="C9" s="27"/>
      <c r="D9" s="406" t="s">
        <v>36</v>
      </c>
      <c r="E9" s="406"/>
      <c r="F9" s="1"/>
    </row>
    <row r="10" spans="1:6" ht="34.5" customHeight="1">
      <c r="A10" s="27"/>
      <c r="B10" s="27"/>
      <c r="C10" s="27"/>
      <c r="D10" s="122" t="s">
        <v>35</v>
      </c>
      <c r="E10" s="207" t="str">
        <f>IF(基本情報入力!C15="","",基本情報入力!C15)</f>
        <v/>
      </c>
      <c r="F10" s="1"/>
    </row>
    <row r="11" spans="1:6" ht="18.75" customHeight="1">
      <c r="A11" s="27"/>
      <c r="B11" s="27"/>
      <c r="C11" s="27"/>
      <c r="D11" s="406" t="s">
        <v>114</v>
      </c>
      <c r="E11" s="406"/>
      <c r="F11" s="1"/>
    </row>
    <row r="12" spans="1:6" ht="24" customHeight="1">
      <c r="A12" s="27"/>
      <c r="B12" s="27"/>
      <c r="C12" s="27"/>
      <c r="D12" s="123"/>
      <c r="E12" s="208" t="str">
        <f>IF(基本情報入力!AB19="","",基本情報入力!AB19)</f>
        <v/>
      </c>
      <c r="F12" s="1"/>
    </row>
    <row r="13" spans="1:6" ht="19.95" customHeight="1">
      <c r="A13" s="27"/>
      <c r="B13" s="27"/>
      <c r="C13" s="27"/>
      <c r="D13" s="29"/>
      <c r="E13" s="29"/>
      <c r="F13" s="1"/>
    </row>
    <row r="14" spans="1:6" ht="27.75" customHeight="1">
      <c r="A14" s="30" t="s">
        <v>37</v>
      </c>
      <c r="B14" s="31" t="s">
        <v>279</v>
      </c>
      <c r="C14" s="405" t="s">
        <v>266</v>
      </c>
      <c r="D14" s="405"/>
      <c r="E14" s="405"/>
      <c r="F14" s="1"/>
    </row>
    <row r="15" spans="1:6" ht="15" customHeight="1">
      <c r="A15" s="27"/>
      <c r="B15" s="27"/>
      <c r="C15" s="27"/>
      <c r="D15" s="27"/>
      <c r="E15" s="27"/>
      <c r="F15" s="1"/>
    </row>
    <row r="16" spans="1:6" ht="111" customHeight="1">
      <c r="A16" s="404" t="s">
        <v>333</v>
      </c>
      <c r="B16" s="404"/>
      <c r="C16" s="404"/>
      <c r="D16" s="404"/>
      <c r="E16" s="404"/>
      <c r="F16" s="2"/>
    </row>
    <row r="17" spans="1:50" ht="18.75" customHeight="1">
      <c r="A17" s="407" t="s">
        <v>1</v>
      </c>
      <c r="B17" s="407"/>
      <c r="C17" s="407"/>
      <c r="D17" s="407"/>
      <c r="E17" s="407"/>
      <c r="F17" s="22"/>
    </row>
    <row r="18" spans="1:50" ht="29.25" customHeight="1">
      <c r="A18" s="27"/>
      <c r="B18" s="27"/>
      <c r="C18" s="27"/>
      <c r="D18" s="27"/>
      <c r="E18" s="27"/>
      <c r="F18" s="1"/>
    </row>
    <row r="19" spans="1:50" ht="18.75" customHeight="1">
      <c r="A19" s="27" t="s">
        <v>2</v>
      </c>
      <c r="B19" s="32" t="s">
        <v>16</v>
      </c>
      <c r="C19" s="241">
        <f>③所要額調書!P12</f>
        <v>0</v>
      </c>
      <c r="D19" s="32" t="s">
        <v>11</v>
      </c>
      <c r="E19" s="27"/>
      <c r="F19" s="1"/>
    </row>
    <row r="20" spans="1:50" ht="27" customHeight="1">
      <c r="A20" s="27"/>
      <c r="B20" s="27"/>
      <c r="C20" s="27"/>
      <c r="D20" s="27"/>
      <c r="E20" s="27"/>
      <c r="F20" s="1"/>
    </row>
    <row r="21" spans="1:50" ht="229.5" customHeight="1">
      <c r="A21" s="33" t="s">
        <v>3</v>
      </c>
      <c r="B21" s="403" t="s">
        <v>407</v>
      </c>
      <c r="C21" s="403"/>
      <c r="D21" s="403"/>
      <c r="E21" s="403"/>
      <c r="F21" s="1"/>
    </row>
    <row r="22" spans="1:50" ht="18.75" customHeight="1"/>
    <row r="23" spans="1:50" ht="18.75" customHeight="1"/>
    <row r="24" spans="1:50" ht="18.75" customHeight="1"/>
    <row r="25" spans="1:50" ht="18.75" customHeight="1"/>
    <row r="26" spans="1:50" ht="18.75" customHeight="1"/>
    <row r="27" spans="1:50" ht="18.75" customHeight="1"/>
    <row r="28" spans="1:50" ht="18.75" customHeight="1">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row>
    <row r="29" spans="1:50" ht="18.75" customHeight="1"/>
    <row r="30" spans="1:50" ht="18.75" customHeight="1"/>
    <row r="31" spans="1:50" ht="18.75" customHeight="1"/>
    <row r="32" spans="1:50" ht="18.75" customHeight="1"/>
    <row r="33" ht="18.75" customHeight="1"/>
    <row r="34" ht="18.75" customHeight="1"/>
  </sheetData>
  <sheetProtection sheet="1" formatCells="0" formatColumns="0" formatRows="0"/>
  <mergeCells count="7">
    <mergeCell ref="B21:E21"/>
    <mergeCell ref="A16:E16"/>
    <mergeCell ref="C14:E14"/>
    <mergeCell ref="D6:E6"/>
    <mergeCell ref="D9:E9"/>
    <mergeCell ref="D11:E11"/>
    <mergeCell ref="A17:E17"/>
  </mergeCells>
  <phoneticPr fontId="1"/>
  <pageMargins left="0.98425196850393704" right="0.78740157480314965"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BD72"/>
  <sheetViews>
    <sheetView showGridLines="0" view="pageBreakPreview" zoomScale="85" zoomScaleNormal="100" zoomScaleSheetLayoutView="85" workbookViewId="0">
      <selection activeCell="BC19" sqref="BC19"/>
    </sheetView>
  </sheetViews>
  <sheetFormatPr defaultRowHeight="13.2"/>
  <cols>
    <col min="1" max="13" width="2.109375" style="23" customWidth="1"/>
    <col min="14" max="14" width="3.109375" style="23" customWidth="1"/>
    <col min="15" max="15" width="2.88671875" style="23" customWidth="1"/>
    <col min="16" max="18" width="2.109375" style="23" customWidth="1"/>
    <col min="19" max="19" width="2.88671875" style="23" customWidth="1"/>
    <col min="20" max="49" width="2.109375" style="23" customWidth="1"/>
    <col min="50" max="50" width="3.21875" style="23" customWidth="1"/>
    <col min="61" max="61" width="9" customWidth="1"/>
  </cols>
  <sheetData>
    <row r="1" spans="1:56" ht="15" customHeight="1">
      <c r="A1" s="34" t="s">
        <v>61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1:56" ht="18.75" customHeight="1">
      <c r="A2" s="407" t="s">
        <v>267</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row>
    <row r="3" spans="1:56">
      <c r="AP3" s="425"/>
      <c r="AQ3" s="425"/>
      <c r="AR3" s="425"/>
      <c r="AS3" s="425"/>
      <c r="AT3" s="425"/>
      <c r="AU3" s="425"/>
      <c r="AV3" s="425"/>
      <c r="AW3" s="425"/>
      <c r="AX3" s="425"/>
    </row>
    <row r="4" spans="1:56" ht="18" customHeight="1" thickBot="1">
      <c r="A4" s="101" t="s">
        <v>186</v>
      </c>
      <c r="AO4" s="439" t="str">
        <f>IF(基本情報入力!AQ15="","",基本情報入力!AQ15)</f>
        <v/>
      </c>
      <c r="AP4" s="439"/>
      <c r="AQ4" s="439"/>
      <c r="AR4" s="439"/>
      <c r="AS4" s="439"/>
      <c r="AT4" s="439"/>
      <c r="AU4" s="439"/>
      <c r="AV4" s="439"/>
      <c r="AW4" s="439"/>
      <c r="AX4" s="439"/>
    </row>
    <row r="5" spans="1:56" ht="27" customHeight="1" thickBot="1">
      <c r="A5" s="426" t="s">
        <v>36</v>
      </c>
      <c r="B5" s="427"/>
      <c r="C5" s="427"/>
      <c r="D5" s="427"/>
      <c r="E5" s="427"/>
      <c r="F5" s="427"/>
      <c r="G5" s="427"/>
      <c r="H5" s="427"/>
      <c r="I5" s="427"/>
      <c r="J5" s="427"/>
      <c r="K5" s="427"/>
      <c r="L5" s="427"/>
      <c r="M5" s="427"/>
      <c r="N5" s="427"/>
      <c r="O5" s="427"/>
      <c r="P5" s="427"/>
      <c r="Q5" s="427"/>
      <c r="R5" s="428" t="s">
        <v>183</v>
      </c>
      <c r="S5" s="429"/>
      <c r="T5" s="429"/>
      <c r="U5" s="429"/>
      <c r="V5" s="429"/>
      <c r="W5" s="429"/>
      <c r="X5" s="430" t="s">
        <v>316</v>
      </c>
      <c r="Y5" s="430"/>
      <c r="Z5" s="430"/>
      <c r="AA5" s="430"/>
      <c r="AB5" s="430"/>
      <c r="AC5" s="430"/>
      <c r="AD5" s="430"/>
      <c r="AE5" s="430"/>
      <c r="AF5" s="430"/>
      <c r="AG5" s="430"/>
      <c r="AH5" s="430"/>
      <c r="AI5" s="430"/>
      <c r="AJ5" s="430"/>
      <c r="AK5" s="430"/>
      <c r="AL5" s="430"/>
      <c r="AM5" s="430"/>
      <c r="AN5" s="430"/>
      <c r="AO5" s="428" t="s">
        <v>182</v>
      </c>
      <c r="AP5" s="428"/>
      <c r="AQ5" s="428"/>
      <c r="AR5" s="428"/>
      <c r="AS5" s="428"/>
      <c r="AT5" s="428"/>
      <c r="AU5" s="429" t="s">
        <v>181</v>
      </c>
      <c r="AV5" s="429"/>
      <c r="AW5" s="429"/>
      <c r="AX5" s="431"/>
    </row>
    <row r="6" spans="1:56" ht="53.25" customHeight="1" thickTop="1" thickBot="1">
      <c r="A6" s="432" t="str">
        <f>IF(基本情報入力!C15="","",基本情報入力!C15)</f>
        <v/>
      </c>
      <c r="B6" s="433"/>
      <c r="C6" s="433"/>
      <c r="D6" s="433"/>
      <c r="E6" s="433"/>
      <c r="F6" s="433"/>
      <c r="G6" s="433"/>
      <c r="H6" s="433"/>
      <c r="I6" s="433"/>
      <c r="J6" s="433"/>
      <c r="K6" s="433"/>
      <c r="L6" s="433"/>
      <c r="M6" s="433"/>
      <c r="N6" s="433"/>
      <c r="O6" s="433"/>
      <c r="P6" s="433"/>
      <c r="Q6" s="433"/>
      <c r="R6" s="434" t="str">
        <f>IF(基本情報入力!O15="","",基本情報入力!O15)</f>
        <v/>
      </c>
      <c r="S6" s="434"/>
      <c r="T6" s="434"/>
      <c r="U6" s="434"/>
      <c r="V6" s="434"/>
      <c r="W6" s="434"/>
      <c r="X6" s="435" t="str">
        <f>IF(基本情報入力!V15="","",基本情報入力!V15)</f>
        <v/>
      </c>
      <c r="Y6" s="435"/>
      <c r="Z6" s="435"/>
      <c r="AA6" s="435"/>
      <c r="AB6" s="435"/>
      <c r="AC6" s="435"/>
      <c r="AD6" s="435"/>
      <c r="AE6" s="435"/>
      <c r="AF6" s="435"/>
      <c r="AG6" s="435"/>
      <c r="AH6" s="435"/>
      <c r="AI6" s="435"/>
      <c r="AJ6" s="435"/>
      <c r="AK6" s="435"/>
      <c r="AL6" s="435"/>
      <c r="AM6" s="435"/>
      <c r="AN6" s="435"/>
      <c r="AO6" s="436" t="str">
        <f>IF(基本情報入力!AH15="","",基本情報入力!AH15)</f>
        <v/>
      </c>
      <c r="AP6" s="436"/>
      <c r="AQ6" s="436"/>
      <c r="AR6" s="436"/>
      <c r="AS6" s="436"/>
      <c r="AT6" s="436"/>
      <c r="AU6" s="437" t="str">
        <f>IF(基本情報入力!AL15="","",基本情報入力!AL15)</f>
        <v/>
      </c>
      <c r="AV6" s="437"/>
      <c r="AW6" s="437"/>
      <c r="AX6" s="438"/>
    </row>
    <row r="7" spans="1:56" ht="10.5" customHeight="1">
      <c r="A7" s="148"/>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row>
    <row r="8" spans="1:56" s="104" customFormat="1" ht="18.75" customHeight="1" thickBot="1">
      <c r="A8" s="149" t="s">
        <v>192</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row>
    <row r="9" spans="1:56" ht="20.25" customHeight="1" thickBot="1">
      <c r="A9" s="408"/>
      <c r="B9" s="409"/>
      <c r="C9" s="409"/>
      <c r="D9" s="409"/>
      <c r="E9" s="409"/>
      <c r="F9" s="409"/>
      <c r="G9" s="409"/>
      <c r="H9" s="409"/>
      <c r="I9" s="410"/>
      <c r="J9" s="411" t="s">
        <v>38</v>
      </c>
      <c r="K9" s="412"/>
      <c r="L9" s="412"/>
      <c r="M9" s="412"/>
      <c r="N9" s="412"/>
      <c r="O9" s="412"/>
      <c r="P9" s="412"/>
      <c r="Q9" s="412"/>
      <c r="R9" s="412"/>
      <c r="S9" s="413" t="s">
        <v>39</v>
      </c>
      <c r="T9" s="414"/>
      <c r="U9" s="414"/>
      <c r="V9" s="414"/>
      <c r="W9" s="414"/>
      <c r="X9" s="414"/>
      <c r="Y9" s="414"/>
      <c r="Z9" s="415"/>
      <c r="AA9" s="416" t="s">
        <v>180</v>
      </c>
      <c r="AB9" s="416"/>
      <c r="AC9" s="416"/>
      <c r="AD9" s="416"/>
      <c r="AE9" s="416"/>
      <c r="AF9" s="416"/>
      <c r="AG9" s="416"/>
      <c r="AH9" s="416"/>
      <c r="AI9" s="416"/>
      <c r="AJ9" s="416" t="s">
        <v>40</v>
      </c>
      <c r="AK9" s="416"/>
      <c r="AL9" s="416"/>
      <c r="AM9" s="416"/>
      <c r="AN9" s="416"/>
      <c r="AO9" s="416"/>
      <c r="AP9" s="416"/>
      <c r="AQ9" s="416"/>
      <c r="AR9" s="416"/>
      <c r="AS9" s="416"/>
      <c r="AT9" s="416"/>
      <c r="AU9" s="416"/>
      <c r="AV9" s="416"/>
      <c r="AW9" s="416"/>
      <c r="AX9" s="417"/>
    </row>
    <row r="10" spans="1:56" ht="30" customHeight="1" thickTop="1">
      <c r="A10" s="448" t="s">
        <v>191</v>
      </c>
      <c r="B10" s="449"/>
      <c r="C10" s="449"/>
      <c r="D10" s="449"/>
      <c r="E10" s="449"/>
      <c r="F10" s="449"/>
      <c r="G10" s="449"/>
      <c r="H10" s="449"/>
      <c r="I10" s="449"/>
      <c r="J10" s="450" t="str">
        <f>IF(基本情報入力!O27="","",基本情報入力!O27)</f>
        <v/>
      </c>
      <c r="K10" s="451"/>
      <c r="L10" s="451"/>
      <c r="M10" s="451"/>
      <c r="N10" s="451"/>
      <c r="O10" s="451"/>
      <c r="P10" s="451"/>
      <c r="Q10" s="451"/>
      <c r="R10" s="451"/>
      <c r="S10" s="452" t="str">
        <f>IF(基本情報入力!V27="","",基本情報入力!V27)</f>
        <v/>
      </c>
      <c r="T10" s="453"/>
      <c r="U10" s="453"/>
      <c r="V10" s="453"/>
      <c r="W10" s="453"/>
      <c r="X10" s="453"/>
      <c r="Y10" s="453"/>
      <c r="Z10" s="454"/>
      <c r="AA10" s="455" t="str">
        <f>IF(基本情報入力!AC27="","",基本情報入力!AC27)</f>
        <v/>
      </c>
      <c r="AB10" s="455"/>
      <c r="AC10" s="455"/>
      <c r="AD10" s="455"/>
      <c r="AE10" s="455"/>
      <c r="AF10" s="455"/>
      <c r="AG10" s="455"/>
      <c r="AH10" s="455"/>
      <c r="AI10" s="455"/>
      <c r="AJ10" s="455" t="str">
        <f>IF(基本情報入力!AJ27="","",基本情報入力!AJ27)</f>
        <v/>
      </c>
      <c r="AK10" s="455"/>
      <c r="AL10" s="455"/>
      <c r="AM10" s="455"/>
      <c r="AN10" s="455"/>
      <c r="AO10" s="455"/>
      <c r="AP10" s="455"/>
      <c r="AQ10" s="455"/>
      <c r="AR10" s="455"/>
      <c r="AS10" s="455"/>
      <c r="AT10" s="455"/>
      <c r="AU10" s="455"/>
      <c r="AV10" s="455"/>
      <c r="AW10" s="455"/>
      <c r="AX10" s="456"/>
    </row>
    <row r="11" spans="1:56" ht="30" customHeight="1" thickBot="1">
      <c r="A11" s="457" t="s">
        <v>190</v>
      </c>
      <c r="B11" s="458"/>
      <c r="C11" s="458"/>
      <c r="D11" s="458"/>
      <c r="E11" s="458"/>
      <c r="F11" s="458"/>
      <c r="G11" s="458"/>
      <c r="H11" s="458"/>
      <c r="I11" s="458"/>
      <c r="J11" s="459" t="str">
        <f>IF(基本情報入力!O29="","",基本情報入力!O29)</f>
        <v/>
      </c>
      <c r="K11" s="460"/>
      <c r="L11" s="460"/>
      <c r="M11" s="460"/>
      <c r="N11" s="460"/>
      <c r="O11" s="460"/>
      <c r="P11" s="460"/>
      <c r="Q11" s="460"/>
      <c r="R11" s="460"/>
      <c r="S11" s="461" t="str">
        <f>IF(基本情報入力!V29="","",基本情報入力!V29)</f>
        <v/>
      </c>
      <c r="T11" s="462"/>
      <c r="U11" s="462"/>
      <c r="V11" s="462"/>
      <c r="W11" s="462"/>
      <c r="X11" s="462"/>
      <c r="Y11" s="462"/>
      <c r="Z11" s="463"/>
      <c r="AA11" s="464" t="str">
        <f>IF(基本情報入力!AC29="","",基本情報入力!AC29)</f>
        <v/>
      </c>
      <c r="AB11" s="464"/>
      <c r="AC11" s="464"/>
      <c r="AD11" s="464"/>
      <c r="AE11" s="464"/>
      <c r="AF11" s="464"/>
      <c r="AG11" s="464"/>
      <c r="AH11" s="464"/>
      <c r="AI11" s="464"/>
      <c r="AJ11" s="464" t="str">
        <f>IF(基本情報入力!AJ29="","",基本情報入力!AJ29)</f>
        <v/>
      </c>
      <c r="AK11" s="464"/>
      <c r="AL11" s="464"/>
      <c r="AM11" s="464"/>
      <c r="AN11" s="464"/>
      <c r="AO11" s="464"/>
      <c r="AP11" s="464"/>
      <c r="AQ11" s="464"/>
      <c r="AR11" s="464"/>
      <c r="AS11" s="464"/>
      <c r="AT11" s="464"/>
      <c r="AU11" s="464"/>
      <c r="AV11" s="464"/>
      <c r="AW11" s="464"/>
      <c r="AX11" s="465"/>
    </row>
    <row r="12" spans="1:56" ht="18.75" customHeight="1">
      <c r="A12" s="127"/>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row>
    <row r="13" spans="1:56" ht="18.75" customHeight="1" thickBot="1">
      <c r="A13" s="151" t="s">
        <v>184</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row>
    <row r="14" spans="1:56" ht="33" customHeight="1" thickBot="1">
      <c r="A14" s="418" t="s">
        <v>216</v>
      </c>
      <c r="B14" s="419"/>
      <c r="C14" s="419"/>
      <c r="D14" s="419"/>
      <c r="E14" s="419"/>
      <c r="F14" s="419"/>
      <c r="G14" s="419"/>
      <c r="H14" s="419"/>
      <c r="I14" s="419"/>
      <c r="J14" s="419"/>
      <c r="K14" s="419"/>
      <c r="L14" s="419"/>
      <c r="M14" s="419"/>
      <c r="N14" s="420"/>
      <c r="O14" s="466" t="s">
        <v>254</v>
      </c>
      <c r="P14" s="467"/>
      <c r="Q14" s="467"/>
      <c r="R14" s="467"/>
      <c r="S14" s="467"/>
      <c r="T14" s="467"/>
      <c r="U14" s="467"/>
      <c r="V14" s="467"/>
      <c r="W14" s="467"/>
      <c r="X14" s="418" t="s">
        <v>253</v>
      </c>
      <c r="Y14" s="419"/>
      <c r="Z14" s="419"/>
      <c r="AA14" s="419"/>
      <c r="AB14" s="419"/>
      <c r="AC14" s="419"/>
      <c r="AD14" s="420"/>
      <c r="AE14" s="421" t="s">
        <v>217</v>
      </c>
      <c r="AF14" s="422"/>
      <c r="AG14" s="422"/>
      <c r="AH14" s="423"/>
      <c r="AI14" s="423"/>
      <c r="AJ14" s="423"/>
      <c r="AK14" s="423"/>
      <c r="AL14" s="423"/>
      <c r="AM14" s="423"/>
      <c r="AN14" s="423"/>
      <c r="AO14" s="423"/>
      <c r="AP14" s="423"/>
      <c r="AQ14" s="423"/>
      <c r="AR14" s="423"/>
      <c r="AS14" s="423"/>
      <c r="AT14" s="423"/>
      <c r="AU14" s="423"/>
      <c r="AV14" s="423"/>
      <c r="AW14" s="423"/>
      <c r="AX14" s="424"/>
    </row>
    <row r="15" spans="1:56" ht="33" customHeight="1" thickTop="1" thickBot="1">
      <c r="A15" s="440"/>
      <c r="B15" s="441"/>
      <c r="C15" s="441"/>
      <c r="D15" s="441"/>
      <c r="E15" s="441"/>
      <c r="F15" s="441"/>
      <c r="G15" s="441"/>
      <c r="H15" s="441"/>
      <c r="I15" s="441"/>
      <c r="J15" s="441"/>
      <c r="K15" s="441"/>
      <c r="L15" s="441"/>
      <c r="M15" s="441"/>
      <c r="N15" s="442"/>
      <c r="O15" s="440"/>
      <c r="P15" s="441"/>
      <c r="Q15" s="441"/>
      <c r="R15" s="441"/>
      <c r="S15" s="441"/>
      <c r="T15" s="441"/>
      <c r="U15" s="441"/>
      <c r="V15" s="441"/>
      <c r="W15" s="441"/>
      <c r="X15" s="440"/>
      <c r="Y15" s="441"/>
      <c r="Z15" s="441"/>
      <c r="AA15" s="441"/>
      <c r="AB15" s="441"/>
      <c r="AC15" s="441"/>
      <c r="AD15" s="442"/>
      <c r="AE15" s="443"/>
      <c r="AF15" s="444"/>
      <c r="AG15" s="445"/>
      <c r="AH15" s="446" t="s">
        <v>241</v>
      </c>
      <c r="AI15" s="446"/>
      <c r="AJ15" s="446"/>
      <c r="AK15" s="446"/>
      <c r="AL15" s="446"/>
      <c r="AM15" s="446"/>
      <c r="AN15" s="446"/>
      <c r="AO15" s="446"/>
      <c r="AP15" s="446"/>
      <c r="AQ15" s="446"/>
      <c r="AR15" s="446"/>
      <c r="AS15" s="446"/>
      <c r="AT15" s="446"/>
      <c r="AU15" s="446"/>
      <c r="AV15" s="446"/>
      <c r="AW15" s="446"/>
      <c r="AX15" s="447"/>
    </row>
    <row r="16" spans="1:56" s="19" customFormat="1" ht="18" customHeight="1">
      <c r="A16" s="478" t="s">
        <v>185</v>
      </c>
      <c r="B16" s="478"/>
      <c r="C16" s="478"/>
      <c r="D16" s="478"/>
      <c r="E16" s="478"/>
      <c r="F16" s="478"/>
      <c r="G16" s="478"/>
      <c r="H16" s="478"/>
      <c r="I16" s="478"/>
      <c r="J16" s="478"/>
      <c r="K16" s="478"/>
      <c r="L16" s="478"/>
      <c r="M16" s="478"/>
      <c r="N16" s="478"/>
      <c r="O16" s="152"/>
      <c r="P16" s="152"/>
      <c r="Q16" s="152"/>
      <c r="R16" s="153"/>
      <c r="S16" s="153"/>
      <c r="T16" s="154"/>
      <c r="U16" s="154"/>
      <c r="V16" s="154"/>
      <c r="W16" s="154"/>
      <c r="X16" s="154"/>
      <c r="Y16" s="154"/>
      <c r="Z16" s="154"/>
      <c r="AA16" s="154"/>
      <c r="AB16" s="154"/>
      <c r="AC16" s="154"/>
      <c r="AD16" s="154"/>
      <c r="AE16" s="154"/>
      <c r="AF16" s="479" t="s">
        <v>218</v>
      </c>
      <c r="AG16" s="480"/>
      <c r="AH16" s="480"/>
      <c r="AI16" s="480"/>
      <c r="AJ16" s="480"/>
      <c r="AK16" s="480"/>
      <c r="AL16" s="480"/>
      <c r="AM16" s="480"/>
      <c r="AN16" s="480"/>
      <c r="AO16" s="480"/>
      <c r="AP16" s="480"/>
      <c r="AQ16" s="480"/>
      <c r="AR16" s="480"/>
      <c r="AS16" s="480"/>
      <c r="AT16" s="480"/>
      <c r="AU16" s="480"/>
      <c r="AV16" s="480"/>
      <c r="AW16" s="480"/>
      <c r="AX16" s="480"/>
      <c r="AY16" s="112"/>
      <c r="AZ16" s="112"/>
      <c r="BA16" s="112"/>
      <c r="BB16" s="112"/>
      <c r="BC16" s="112"/>
      <c r="BD16" s="112"/>
    </row>
    <row r="17" spans="1:56" ht="15.75" customHeight="1" thickBot="1">
      <c r="A17" s="481"/>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1"/>
      <c r="AO17" s="481"/>
      <c r="AP17" s="481"/>
      <c r="AQ17" s="481"/>
      <c r="AR17" s="481"/>
      <c r="AS17" s="481"/>
      <c r="AT17" s="481"/>
      <c r="AU17" s="481"/>
      <c r="AV17" s="481"/>
      <c r="AW17" s="481"/>
      <c r="AX17" s="481"/>
      <c r="AY17" s="14"/>
      <c r="AZ17" s="14"/>
      <c r="BA17" s="14"/>
      <c r="BB17" s="14"/>
      <c r="BC17" s="14"/>
      <c r="BD17" s="14"/>
    </row>
    <row r="18" spans="1:56" s="107" customFormat="1" ht="27" customHeight="1">
      <c r="A18" s="482" t="s">
        <v>189</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83"/>
      <c r="AS18" s="483"/>
      <c r="AT18" s="483"/>
      <c r="AU18" s="483"/>
      <c r="AV18" s="483"/>
      <c r="AW18" s="483"/>
      <c r="AX18" s="484"/>
    </row>
    <row r="19" spans="1:56" s="4" customFormat="1" ht="18.75" customHeight="1" thickBot="1">
      <c r="A19" s="485" t="s">
        <v>242</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7"/>
    </row>
    <row r="20" spans="1:56" ht="84.9" customHeight="1">
      <c r="A20" s="488" t="s">
        <v>238</v>
      </c>
      <c r="B20" s="489"/>
      <c r="C20" s="489"/>
      <c r="D20" s="489"/>
      <c r="E20" s="489"/>
      <c r="F20" s="490"/>
      <c r="G20" s="491"/>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3"/>
    </row>
    <row r="21" spans="1:56" ht="84.9" customHeight="1" thickBot="1">
      <c r="A21" s="468" t="s">
        <v>237</v>
      </c>
      <c r="B21" s="469"/>
      <c r="C21" s="469"/>
      <c r="D21" s="469"/>
      <c r="E21" s="469"/>
      <c r="F21" s="470"/>
      <c r="G21" s="471"/>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3"/>
    </row>
    <row r="22" spans="1:56" s="14" customFormat="1" ht="26.25" customHeight="1" thickBot="1">
      <c r="A22" s="474"/>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row>
    <row r="23" spans="1:56" s="107" customFormat="1" ht="26.25" customHeight="1">
      <c r="A23" s="475" t="s">
        <v>219</v>
      </c>
      <c r="B23" s="476"/>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6"/>
      <c r="AO23" s="476"/>
      <c r="AP23" s="476"/>
      <c r="AQ23" s="476"/>
      <c r="AR23" s="476"/>
      <c r="AS23" s="476"/>
      <c r="AT23" s="476"/>
      <c r="AU23" s="476"/>
      <c r="AV23" s="476"/>
      <c r="AW23" s="476"/>
      <c r="AX23" s="477"/>
    </row>
    <row r="24" spans="1:56" s="4" customFormat="1" ht="24.9" customHeight="1" thickBot="1">
      <c r="A24" s="505" t="s">
        <v>318</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7"/>
    </row>
    <row r="25" spans="1:56" ht="84.9" customHeight="1">
      <c r="A25" s="508" t="s">
        <v>220</v>
      </c>
      <c r="B25" s="489"/>
      <c r="C25" s="489"/>
      <c r="D25" s="489"/>
      <c r="E25" s="489"/>
      <c r="F25" s="490"/>
      <c r="G25" s="491"/>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3"/>
    </row>
    <row r="26" spans="1:56" ht="84.9" customHeight="1" thickBot="1">
      <c r="A26" s="509" t="s">
        <v>221</v>
      </c>
      <c r="B26" s="510"/>
      <c r="C26" s="510"/>
      <c r="D26" s="510"/>
      <c r="E26" s="510"/>
      <c r="F26" s="511"/>
      <c r="G26" s="471"/>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3"/>
    </row>
    <row r="27" spans="1:56" s="107" customFormat="1" ht="26.25" customHeight="1">
      <c r="A27" s="512" t="s">
        <v>261</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4"/>
    </row>
    <row r="28" spans="1:56" s="4" customFormat="1" ht="24.6" customHeight="1">
      <c r="A28" s="494" t="s">
        <v>375</v>
      </c>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6"/>
    </row>
    <row r="29" spans="1:56" s="4" customFormat="1" ht="24.6" customHeight="1">
      <c r="A29" s="497" t="s">
        <v>271</v>
      </c>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9"/>
    </row>
    <row r="30" spans="1:56" s="15" customFormat="1" ht="15.75" customHeight="1">
      <c r="A30" s="35"/>
      <c r="B30" s="500"/>
      <c r="C30" s="500"/>
      <c r="D30" s="500"/>
      <c r="E30" s="500"/>
      <c r="F30" s="500"/>
      <c r="G30" s="500"/>
      <c r="H30" s="500"/>
      <c r="I30" s="500"/>
      <c r="J30" s="500"/>
      <c r="K30" s="500"/>
      <c r="L30" s="500"/>
      <c r="M30" s="500"/>
      <c r="N30" s="36"/>
      <c r="O30" s="36"/>
      <c r="P30" s="36"/>
      <c r="Q30" s="36"/>
      <c r="R30" s="36"/>
      <c r="S30" s="500"/>
      <c r="T30" s="500"/>
      <c r="U30" s="500"/>
      <c r="V30" s="500"/>
      <c r="W30" s="500"/>
      <c r="X30" s="500"/>
      <c r="Y30" s="500"/>
      <c r="Z30" s="500"/>
      <c r="AA30" s="500"/>
      <c r="AB30" s="500"/>
      <c r="AC30" s="500"/>
      <c r="AD30" s="500"/>
      <c r="AE30" s="500"/>
      <c r="AF30" s="36"/>
      <c r="AG30" s="36"/>
      <c r="AH30" s="36"/>
      <c r="AI30" s="36"/>
      <c r="AJ30" s="36"/>
      <c r="AK30" s="36"/>
      <c r="AL30" s="500"/>
      <c r="AM30" s="500"/>
      <c r="AN30" s="500"/>
      <c r="AO30" s="500"/>
      <c r="AP30" s="500"/>
      <c r="AQ30" s="500"/>
      <c r="AR30" s="500"/>
      <c r="AS30" s="500"/>
      <c r="AT30" s="500"/>
      <c r="AU30" s="500"/>
      <c r="AV30" s="500"/>
      <c r="AW30" s="500"/>
      <c r="AX30" s="37"/>
    </row>
    <row r="31" spans="1:56" ht="27" customHeight="1">
      <c r="A31" s="38"/>
      <c r="B31" s="501" t="s">
        <v>88</v>
      </c>
      <c r="C31" s="502"/>
      <c r="D31" s="502"/>
      <c r="E31" s="502"/>
      <c r="F31" s="502"/>
      <c r="G31" s="502"/>
      <c r="H31" s="502"/>
      <c r="I31" s="502"/>
      <c r="J31" s="502"/>
      <c r="K31" s="502"/>
      <c r="L31" s="502"/>
      <c r="M31" s="502"/>
      <c r="N31" s="36"/>
      <c r="O31" s="36"/>
      <c r="P31" s="36"/>
      <c r="Q31" s="36"/>
      <c r="R31" s="36"/>
      <c r="S31" s="503" t="s">
        <v>89</v>
      </c>
      <c r="T31" s="503"/>
      <c r="U31" s="503"/>
      <c r="V31" s="503"/>
      <c r="W31" s="503"/>
      <c r="X31" s="503"/>
      <c r="Y31" s="503"/>
      <c r="Z31" s="503"/>
      <c r="AA31" s="503"/>
      <c r="AB31" s="503"/>
      <c r="AC31" s="503"/>
      <c r="AD31" s="503"/>
      <c r="AE31" s="503"/>
      <c r="AF31" s="36"/>
      <c r="AG31" s="36"/>
      <c r="AH31" s="36"/>
      <c r="AI31" s="36"/>
      <c r="AJ31" s="36"/>
      <c r="AK31" s="36"/>
      <c r="AL31" s="504" t="s">
        <v>135</v>
      </c>
      <c r="AM31" s="504"/>
      <c r="AN31" s="504"/>
      <c r="AO31" s="504"/>
      <c r="AP31" s="504"/>
      <c r="AQ31" s="504"/>
      <c r="AR31" s="504"/>
      <c r="AS31" s="504"/>
      <c r="AT31" s="504"/>
      <c r="AU31" s="504"/>
      <c r="AV31" s="504"/>
      <c r="AW31" s="504"/>
      <c r="AX31" s="39"/>
    </row>
    <row r="32" spans="1:56" ht="9" customHeight="1">
      <c r="A32" s="38"/>
      <c r="B32" s="40"/>
      <c r="C32" s="40"/>
      <c r="D32" s="40"/>
      <c r="E32" s="40"/>
      <c r="F32" s="40"/>
      <c r="G32" s="40"/>
      <c r="H32" s="40"/>
      <c r="I32" s="40"/>
      <c r="J32" s="40"/>
      <c r="K32" s="40"/>
      <c r="L32" s="40"/>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2"/>
    </row>
    <row r="33" spans="1:50" ht="9" customHeight="1">
      <c r="A33" s="38"/>
      <c r="B33" s="40"/>
      <c r="C33" s="40"/>
      <c r="D33" s="40"/>
      <c r="E33" s="40"/>
      <c r="F33" s="40"/>
      <c r="G33" s="40"/>
      <c r="H33" s="40"/>
      <c r="I33" s="40"/>
      <c r="J33" s="40"/>
      <c r="K33" s="40"/>
      <c r="L33" s="40"/>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2"/>
    </row>
    <row r="34" spans="1:50" ht="30" customHeight="1">
      <c r="A34" s="38"/>
      <c r="B34" s="518"/>
      <c r="C34" s="518"/>
      <c r="D34" s="515" t="s">
        <v>41</v>
      </c>
      <c r="E34" s="515"/>
      <c r="F34" s="515"/>
      <c r="G34" s="155"/>
      <c r="H34" s="155"/>
      <c r="I34" s="518"/>
      <c r="J34" s="518"/>
      <c r="K34" s="515" t="s">
        <v>42</v>
      </c>
      <c r="L34" s="515"/>
      <c r="M34" s="515"/>
      <c r="N34" s="156"/>
      <c r="O34" s="156"/>
      <c r="P34" s="156"/>
      <c r="Q34" s="156"/>
      <c r="R34" s="156"/>
      <c r="S34" s="518"/>
      <c r="T34" s="518"/>
      <c r="U34" s="519" t="s">
        <v>41</v>
      </c>
      <c r="V34" s="520"/>
      <c r="W34" s="521"/>
      <c r="X34" s="148"/>
      <c r="Y34" s="155"/>
      <c r="Z34" s="155"/>
      <c r="AA34" s="518"/>
      <c r="AB34" s="518"/>
      <c r="AC34" s="515" t="s">
        <v>42</v>
      </c>
      <c r="AD34" s="515"/>
      <c r="AE34" s="515"/>
      <c r="AF34" s="156"/>
      <c r="AG34" s="156"/>
      <c r="AH34" s="156"/>
      <c r="AI34" s="156"/>
      <c r="AJ34" s="156"/>
      <c r="AK34" s="156"/>
      <c r="AL34" s="518"/>
      <c r="AM34" s="518"/>
      <c r="AN34" s="515" t="s">
        <v>41</v>
      </c>
      <c r="AO34" s="515"/>
      <c r="AP34" s="515"/>
      <c r="AQ34" s="155"/>
      <c r="AR34" s="155"/>
      <c r="AS34" s="518"/>
      <c r="AT34" s="518"/>
      <c r="AU34" s="515" t="s">
        <v>42</v>
      </c>
      <c r="AV34" s="515"/>
      <c r="AW34" s="515"/>
      <c r="AX34" s="42"/>
    </row>
    <row r="35" spans="1:50" ht="17.25" customHeight="1">
      <c r="A35" s="38"/>
      <c r="B35" s="155"/>
      <c r="C35" s="155"/>
      <c r="D35" s="155"/>
      <c r="E35" s="155"/>
      <c r="F35" s="155"/>
      <c r="G35" s="155"/>
      <c r="H35" s="155"/>
      <c r="I35" s="155"/>
      <c r="J35" s="155"/>
      <c r="K35" s="148"/>
      <c r="L35" s="148"/>
      <c r="M35" s="148"/>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42"/>
    </row>
    <row r="36" spans="1:50" ht="30" customHeight="1">
      <c r="A36" s="38"/>
      <c r="B36" s="515" t="s">
        <v>259</v>
      </c>
      <c r="C36" s="515"/>
      <c r="D36" s="515"/>
      <c r="E36" s="515"/>
      <c r="F36" s="515"/>
      <c r="G36" s="515"/>
      <c r="H36" s="515"/>
      <c r="I36" s="515"/>
      <c r="J36" s="515"/>
      <c r="K36" s="516"/>
      <c r="L36" s="517"/>
      <c r="M36" s="517"/>
      <c r="N36" s="156"/>
      <c r="O36" s="156"/>
      <c r="P36" s="156"/>
      <c r="Q36" s="156"/>
      <c r="R36" s="156"/>
      <c r="S36" s="515" t="s">
        <v>259</v>
      </c>
      <c r="T36" s="515"/>
      <c r="U36" s="515"/>
      <c r="V36" s="515"/>
      <c r="W36" s="515"/>
      <c r="X36" s="515"/>
      <c r="Y36" s="515"/>
      <c r="Z36" s="515"/>
      <c r="AA36" s="515"/>
      <c r="AB36" s="515"/>
      <c r="AC36" s="516"/>
      <c r="AD36" s="516"/>
      <c r="AE36" s="516"/>
      <c r="AF36" s="156"/>
      <c r="AG36" s="156"/>
      <c r="AH36" s="156"/>
      <c r="AI36" s="156"/>
      <c r="AJ36" s="156"/>
      <c r="AK36" s="156"/>
      <c r="AL36" s="515" t="s">
        <v>259</v>
      </c>
      <c r="AM36" s="515"/>
      <c r="AN36" s="515"/>
      <c r="AO36" s="515"/>
      <c r="AP36" s="515"/>
      <c r="AQ36" s="515"/>
      <c r="AR36" s="515"/>
      <c r="AS36" s="515"/>
      <c r="AT36" s="515"/>
      <c r="AU36" s="516"/>
      <c r="AV36" s="516"/>
      <c r="AW36" s="516"/>
      <c r="AX36" s="42"/>
    </row>
    <row r="37" spans="1:50" ht="4.5" customHeight="1">
      <c r="A37" s="38"/>
      <c r="B37" s="43"/>
      <c r="C37" s="43"/>
      <c r="D37" s="43"/>
      <c r="E37" s="43"/>
      <c r="F37" s="43"/>
      <c r="G37" s="43"/>
      <c r="H37" s="43"/>
      <c r="I37" s="43"/>
      <c r="J37" s="43"/>
      <c r="K37" s="43"/>
      <c r="L37" s="43"/>
      <c r="M37" s="43"/>
      <c r="N37" s="41"/>
      <c r="O37" s="41"/>
      <c r="P37" s="41"/>
      <c r="Q37" s="41"/>
      <c r="R37" s="41"/>
      <c r="S37" s="41"/>
      <c r="T37" s="41"/>
      <c r="U37" s="41"/>
      <c r="V37" s="41"/>
      <c r="W37" s="41"/>
      <c r="X37" s="41"/>
      <c r="Y37" s="41"/>
      <c r="Z37" s="41"/>
      <c r="AA37" s="41"/>
      <c r="AB37" s="41"/>
      <c r="AC37" s="40"/>
      <c r="AD37" s="40"/>
      <c r="AE37" s="40"/>
      <c r="AF37" s="41"/>
      <c r="AG37" s="41"/>
      <c r="AH37" s="41"/>
      <c r="AI37" s="41"/>
      <c r="AJ37" s="41"/>
      <c r="AK37" s="41"/>
      <c r="AL37" s="41"/>
      <c r="AM37" s="41"/>
      <c r="AN37" s="41"/>
      <c r="AO37" s="41"/>
      <c r="AP37" s="41"/>
      <c r="AQ37" s="41"/>
      <c r="AR37" s="41"/>
      <c r="AS37" s="41"/>
      <c r="AT37" s="41"/>
      <c r="AU37" s="41"/>
      <c r="AV37" s="41"/>
      <c r="AW37" s="41"/>
      <c r="AX37" s="42"/>
    </row>
    <row r="38" spans="1:50" ht="25.5" customHeight="1">
      <c r="A38" s="38"/>
      <c r="B38" s="43"/>
      <c r="C38" s="43"/>
      <c r="D38" s="43"/>
      <c r="E38" s="43"/>
      <c r="F38" s="522"/>
      <c r="G38" s="522"/>
      <c r="H38" s="43"/>
      <c r="I38" s="43"/>
      <c r="J38" s="43"/>
      <c r="K38" s="43"/>
      <c r="L38" s="43"/>
      <c r="M38" s="43"/>
      <c r="N38" s="41"/>
      <c r="O38" s="41"/>
      <c r="P38" s="41"/>
      <c r="Q38" s="41"/>
      <c r="R38" s="41"/>
      <c r="S38" s="41"/>
      <c r="T38" s="41"/>
      <c r="U38" s="41"/>
      <c r="V38" s="41"/>
      <c r="W38" s="41"/>
      <c r="X38" s="523"/>
      <c r="Y38" s="523"/>
      <c r="Z38" s="41"/>
      <c r="AA38" s="41"/>
      <c r="AB38" s="41"/>
      <c r="AC38" s="158"/>
      <c r="AD38" s="158"/>
      <c r="AE38" s="158"/>
      <c r="AF38" s="41"/>
      <c r="AG38" s="41"/>
      <c r="AH38" s="41"/>
      <c r="AI38" s="41"/>
      <c r="AJ38" s="41"/>
      <c r="AK38" s="41"/>
      <c r="AL38" s="41"/>
      <c r="AM38" s="41"/>
      <c r="AN38" s="41"/>
      <c r="AO38" s="41"/>
      <c r="AP38" s="41"/>
      <c r="AQ38" s="523"/>
      <c r="AR38" s="523"/>
      <c r="AS38" s="41"/>
      <c r="AT38" s="41"/>
      <c r="AU38" s="41"/>
      <c r="AV38" s="41"/>
      <c r="AW38" s="41"/>
      <c r="AX38" s="42"/>
    </row>
    <row r="39" spans="1:50" s="15" customFormat="1" ht="29.25" customHeight="1">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6"/>
    </row>
    <row r="40" spans="1:50" s="15" customFormat="1" ht="29.25" customHeight="1">
      <c r="A40" s="44"/>
      <c r="B40" s="524" t="s">
        <v>90</v>
      </c>
      <c r="C40" s="524"/>
      <c r="D40" s="524"/>
      <c r="E40" s="525"/>
      <c r="F40" s="525"/>
      <c r="G40" s="525"/>
      <c r="H40" s="525"/>
      <c r="I40" s="525"/>
      <c r="J40" s="525"/>
      <c r="K40" s="525"/>
      <c r="L40" s="525"/>
      <c r="M40" s="525"/>
      <c r="N40" s="525"/>
      <c r="O40" s="525"/>
      <c r="P40" s="157"/>
      <c r="Q40" s="157"/>
      <c r="R40" s="526" t="s">
        <v>91</v>
      </c>
      <c r="S40" s="526"/>
      <c r="T40" s="526"/>
      <c r="U40" s="515"/>
      <c r="V40" s="515"/>
      <c r="W40" s="515"/>
      <c r="X40" s="515"/>
      <c r="Y40" s="515"/>
      <c r="Z40" s="515"/>
      <c r="AA40" s="515"/>
      <c r="AB40" s="515"/>
      <c r="AC40" s="515"/>
      <c r="AD40" s="515"/>
      <c r="AE40" s="515"/>
      <c r="AF40" s="515"/>
      <c r="AG40" s="515"/>
      <c r="AH40" s="157"/>
      <c r="AI40" s="157"/>
      <c r="AJ40" s="515" t="s">
        <v>90</v>
      </c>
      <c r="AK40" s="515"/>
      <c r="AL40" s="515"/>
      <c r="AM40" s="517"/>
      <c r="AN40" s="517"/>
      <c r="AO40" s="517"/>
      <c r="AP40" s="517"/>
      <c r="AQ40" s="517"/>
      <c r="AR40" s="517"/>
      <c r="AS40" s="517"/>
      <c r="AT40" s="517"/>
      <c r="AU40" s="517"/>
      <c r="AV40" s="517"/>
      <c r="AW40" s="517"/>
      <c r="AX40" s="46"/>
    </row>
    <row r="41" spans="1:50" s="15" customFormat="1" ht="31.5" customHeight="1">
      <c r="A41" s="44"/>
      <c r="B41" s="524"/>
      <c r="C41" s="524"/>
      <c r="D41" s="524"/>
      <c r="E41" s="525"/>
      <c r="F41" s="525"/>
      <c r="G41" s="525"/>
      <c r="H41" s="525"/>
      <c r="I41" s="525"/>
      <c r="J41" s="525"/>
      <c r="K41" s="525"/>
      <c r="L41" s="525"/>
      <c r="M41" s="525"/>
      <c r="N41" s="525"/>
      <c r="O41" s="525"/>
      <c r="P41" s="157"/>
      <c r="Q41" s="157"/>
      <c r="R41" s="515" t="s">
        <v>90</v>
      </c>
      <c r="S41" s="515"/>
      <c r="T41" s="515"/>
      <c r="U41" s="525"/>
      <c r="V41" s="525"/>
      <c r="W41" s="525"/>
      <c r="X41" s="525"/>
      <c r="Y41" s="525"/>
      <c r="Z41" s="525"/>
      <c r="AA41" s="525"/>
      <c r="AB41" s="525"/>
      <c r="AC41" s="525"/>
      <c r="AD41" s="525"/>
      <c r="AE41" s="525"/>
      <c r="AF41" s="525"/>
      <c r="AG41" s="525"/>
      <c r="AH41" s="157"/>
      <c r="AI41" s="157"/>
      <c r="AJ41" s="515"/>
      <c r="AK41" s="515"/>
      <c r="AL41" s="515"/>
      <c r="AM41" s="517"/>
      <c r="AN41" s="517"/>
      <c r="AO41" s="517"/>
      <c r="AP41" s="517"/>
      <c r="AQ41" s="517"/>
      <c r="AR41" s="517"/>
      <c r="AS41" s="517"/>
      <c r="AT41" s="517"/>
      <c r="AU41" s="517"/>
      <c r="AV41" s="517"/>
      <c r="AW41" s="517"/>
      <c r="AX41" s="46"/>
    </row>
    <row r="42" spans="1:50" s="15" customFormat="1" ht="22.2" customHeight="1">
      <c r="A42" s="44"/>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6"/>
    </row>
    <row r="43" spans="1:50" s="16" customFormat="1" ht="18.75" customHeight="1" thickBot="1">
      <c r="A43" s="527"/>
      <c r="B43" s="528"/>
      <c r="C43" s="528"/>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8"/>
      <c r="AK43" s="528"/>
      <c r="AL43" s="528"/>
      <c r="AM43" s="528"/>
      <c r="AN43" s="528"/>
      <c r="AO43" s="528"/>
      <c r="AP43" s="528"/>
      <c r="AQ43" s="528"/>
      <c r="AR43" s="528"/>
      <c r="AS43" s="528"/>
      <c r="AT43" s="528"/>
      <c r="AU43" s="528"/>
      <c r="AV43" s="528"/>
      <c r="AW43" s="528"/>
      <c r="AX43" s="529"/>
    </row>
    <row r="44" spans="1:50" ht="55.5" customHeight="1">
      <c r="A44" s="530" t="s">
        <v>260</v>
      </c>
      <c r="B44" s="531"/>
      <c r="C44" s="536" t="s">
        <v>222</v>
      </c>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8" t="s">
        <v>223</v>
      </c>
      <c r="AM44" s="539"/>
      <c r="AN44" s="539"/>
      <c r="AO44" s="539"/>
      <c r="AP44" s="539"/>
      <c r="AQ44" s="539"/>
      <c r="AR44" s="540"/>
      <c r="AS44" s="541"/>
      <c r="AT44" s="542"/>
      <c r="AU44" s="542"/>
      <c r="AV44" s="542"/>
      <c r="AW44" s="542"/>
      <c r="AX44" s="543"/>
    </row>
    <row r="45" spans="1:50" s="107" customFormat="1" ht="24.9" customHeight="1">
      <c r="A45" s="532"/>
      <c r="B45" s="533"/>
      <c r="C45" s="544" t="s">
        <v>43</v>
      </c>
      <c r="D45" s="545"/>
      <c r="E45" s="545"/>
      <c r="F45" s="545"/>
      <c r="G45" s="545"/>
      <c r="H45" s="545"/>
      <c r="I45" s="545"/>
      <c r="J45" s="545"/>
      <c r="K45" s="545"/>
      <c r="L45" s="545"/>
      <c r="M45" s="545"/>
      <c r="N45" s="546"/>
      <c r="O45" s="556" t="s">
        <v>202</v>
      </c>
      <c r="P45" s="556"/>
      <c r="Q45" s="556"/>
      <c r="R45" s="557" t="s">
        <v>203</v>
      </c>
      <c r="S45" s="558"/>
      <c r="T45" s="558"/>
      <c r="U45" s="561"/>
      <c r="V45" s="561"/>
      <c r="W45" s="560" t="s">
        <v>319</v>
      </c>
      <c r="X45" s="560"/>
      <c r="Y45" s="560"/>
      <c r="Z45" s="560"/>
      <c r="AA45" s="560"/>
      <c r="AB45" s="560"/>
      <c r="AC45" s="560"/>
      <c r="AD45" s="560"/>
      <c r="AE45" s="560"/>
      <c r="AF45" s="560"/>
      <c r="AG45" s="561"/>
      <c r="AH45" s="561"/>
      <c r="AI45" s="558" t="s">
        <v>205</v>
      </c>
      <c r="AJ45" s="558"/>
      <c r="AK45" s="558"/>
      <c r="AL45" s="558"/>
      <c r="AM45" s="558"/>
      <c r="AN45" s="558"/>
      <c r="AO45" s="558"/>
      <c r="AP45" s="558"/>
      <c r="AQ45" s="558"/>
      <c r="AR45" s="558"/>
      <c r="AS45" s="558"/>
      <c r="AT45" s="558"/>
      <c r="AU45" s="558"/>
      <c r="AV45" s="558"/>
      <c r="AW45" s="558"/>
      <c r="AX45" s="562"/>
    </row>
    <row r="46" spans="1:50" s="107" customFormat="1" ht="24.9" customHeight="1">
      <c r="A46" s="532"/>
      <c r="B46" s="533"/>
      <c r="C46" s="547"/>
      <c r="D46" s="548"/>
      <c r="E46" s="548"/>
      <c r="F46" s="548"/>
      <c r="G46" s="548"/>
      <c r="H46" s="548"/>
      <c r="I46" s="548"/>
      <c r="J46" s="548"/>
      <c r="K46" s="548"/>
      <c r="L46" s="548"/>
      <c r="M46" s="548"/>
      <c r="N46" s="549"/>
      <c r="O46" s="556" t="s">
        <v>204</v>
      </c>
      <c r="P46" s="556"/>
      <c r="Q46" s="556"/>
      <c r="R46" s="557" t="s">
        <v>203</v>
      </c>
      <c r="S46" s="558"/>
      <c r="T46" s="558"/>
      <c r="U46" s="559" t="str">
        <f>IF(U45="","",U45)</f>
        <v/>
      </c>
      <c r="V46" s="559"/>
      <c r="W46" s="560" t="s">
        <v>319</v>
      </c>
      <c r="X46" s="560"/>
      <c r="Y46" s="560"/>
      <c r="Z46" s="560"/>
      <c r="AA46" s="560"/>
      <c r="AB46" s="560"/>
      <c r="AC46" s="560"/>
      <c r="AD46" s="560"/>
      <c r="AE46" s="560"/>
      <c r="AF46" s="560"/>
      <c r="AG46" s="561"/>
      <c r="AH46" s="561"/>
      <c r="AI46" s="558" t="s">
        <v>205</v>
      </c>
      <c r="AJ46" s="558"/>
      <c r="AK46" s="558"/>
      <c r="AL46" s="558"/>
      <c r="AM46" s="558"/>
      <c r="AN46" s="558"/>
      <c r="AO46" s="558"/>
      <c r="AP46" s="558"/>
      <c r="AQ46" s="558"/>
      <c r="AR46" s="558"/>
      <c r="AS46" s="558"/>
      <c r="AT46" s="558"/>
      <c r="AU46" s="558"/>
      <c r="AV46" s="558"/>
      <c r="AW46" s="558"/>
      <c r="AX46" s="562"/>
    </row>
    <row r="47" spans="1:50" s="107" customFormat="1" ht="24.9" customHeight="1">
      <c r="A47" s="532"/>
      <c r="B47" s="533"/>
      <c r="C47" s="550" t="s">
        <v>239</v>
      </c>
      <c r="D47" s="551"/>
      <c r="E47" s="551"/>
      <c r="F47" s="551"/>
      <c r="G47" s="551"/>
      <c r="H47" s="551"/>
      <c r="I47" s="551"/>
      <c r="J47" s="551"/>
      <c r="K47" s="551"/>
      <c r="L47" s="551"/>
      <c r="M47" s="551"/>
      <c r="N47" s="552"/>
      <c r="O47" s="556" t="s">
        <v>202</v>
      </c>
      <c r="P47" s="556"/>
      <c r="Q47" s="556"/>
      <c r="R47" s="557" t="s">
        <v>203</v>
      </c>
      <c r="S47" s="558"/>
      <c r="T47" s="558"/>
      <c r="U47" s="559" t="str">
        <f>IF(U45="","",U45)</f>
        <v/>
      </c>
      <c r="V47" s="559"/>
      <c r="W47" s="560" t="s">
        <v>319</v>
      </c>
      <c r="X47" s="560"/>
      <c r="Y47" s="560"/>
      <c r="Z47" s="560"/>
      <c r="AA47" s="560"/>
      <c r="AB47" s="560"/>
      <c r="AC47" s="560"/>
      <c r="AD47" s="560"/>
      <c r="AE47" s="560"/>
      <c r="AF47" s="560"/>
      <c r="AG47" s="561"/>
      <c r="AH47" s="561"/>
      <c r="AI47" s="558" t="s">
        <v>205</v>
      </c>
      <c r="AJ47" s="558"/>
      <c r="AK47" s="558"/>
      <c r="AL47" s="558"/>
      <c r="AM47" s="558"/>
      <c r="AN47" s="558"/>
      <c r="AO47" s="558"/>
      <c r="AP47" s="558"/>
      <c r="AQ47" s="558"/>
      <c r="AR47" s="558"/>
      <c r="AS47" s="558"/>
      <c r="AT47" s="558"/>
      <c r="AU47" s="558"/>
      <c r="AV47" s="558"/>
      <c r="AW47" s="558"/>
      <c r="AX47" s="562"/>
    </row>
    <row r="48" spans="1:50" s="107" customFormat="1" ht="24.9" customHeight="1">
      <c r="A48" s="532"/>
      <c r="B48" s="533"/>
      <c r="C48" s="553"/>
      <c r="D48" s="554"/>
      <c r="E48" s="554"/>
      <c r="F48" s="554"/>
      <c r="G48" s="554"/>
      <c r="H48" s="554"/>
      <c r="I48" s="554"/>
      <c r="J48" s="554"/>
      <c r="K48" s="554"/>
      <c r="L48" s="554"/>
      <c r="M48" s="554"/>
      <c r="N48" s="555"/>
      <c r="O48" s="556" t="s">
        <v>204</v>
      </c>
      <c r="P48" s="556"/>
      <c r="Q48" s="556"/>
      <c r="R48" s="557" t="s">
        <v>203</v>
      </c>
      <c r="S48" s="558"/>
      <c r="T48" s="558"/>
      <c r="U48" s="559" t="str">
        <f>IF(U45="","",U45)</f>
        <v/>
      </c>
      <c r="V48" s="559"/>
      <c r="W48" s="560" t="s">
        <v>319</v>
      </c>
      <c r="X48" s="560"/>
      <c r="Y48" s="560"/>
      <c r="Z48" s="560"/>
      <c r="AA48" s="560"/>
      <c r="AB48" s="560"/>
      <c r="AC48" s="560"/>
      <c r="AD48" s="560"/>
      <c r="AE48" s="560"/>
      <c r="AF48" s="560"/>
      <c r="AG48" s="561"/>
      <c r="AH48" s="561"/>
      <c r="AI48" s="558" t="s">
        <v>205</v>
      </c>
      <c r="AJ48" s="558"/>
      <c r="AK48" s="558"/>
      <c r="AL48" s="558"/>
      <c r="AM48" s="558"/>
      <c r="AN48" s="558"/>
      <c r="AO48" s="558"/>
      <c r="AP48" s="558"/>
      <c r="AQ48" s="558"/>
      <c r="AR48" s="558"/>
      <c r="AS48" s="558"/>
      <c r="AT48" s="558"/>
      <c r="AU48" s="558"/>
      <c r="AV48" s="558"/>
      <c r="AW48" s="558"/>
      <c r="AX48" s="562"/>
    </row>
    <row r="49" spans="1:50" s="107" customFormat="1" ht="50.25" customHeight="1">
      <c r="A49" s="532"/>
      <c r="B49" s="533"/>
      <c r="C49" s="551" t="s">
        <v>224</v>
      </c>
      <c r="D49" s="551"/>
      <c r="E49" s="551"/>
      <c r="F49" s="551"/>
      <c r="G49" s="551"/>
      <c r="H49" s="551"/>
      <c r="I49" s="551"/>
      <c r="J49" s="551"/>
      <c r="K49" s="551"/>
      <c r="L49" s="551"/>
      <c r="M49" s="551"/>
      <c r="N49" s="552"/>
      <c r="O49" s="567"/>
      <c r="P49" s="567"/>
      <c r="Q49" s="567"/>
      <c r="R49" s="567"/>
      <c r="S49" s="567"/>
      <c r="T49" s="567"/>
      <c r="U49" s="567"/>
      <c r="V49" s="567"/>
      <c r="W49" s="567"/>
      <c r="X49" s="567"/>
      <c r="Y49" s="567"/>
      <c r="Z49" s="567"/>
      <c r="AA49" s="567"/>
      <c r="AB49" s="567"/>
      <c r="AC49" s="567"/>
      <c r="AD49" s="567"/>
      <c r="AE49" s="567"/>
      <c r="AF49" s="567"/>
      <c r="AG49" s="567"/>
      <c r="AH49" s="567"/>
      <c r="AI49" s="567"/>
      <c r="AJ49" s="567"/>
      <c r="AK49" s="567"/>
      <c r="AL49" s="567"/>
      <c r="AM49" s="567"/>
      <c r="AN49" s="567"/>
      <c r="AO49" s="567"/>
      <c r="AP49" s="567"/>
      <c r="AQ49" s="567"/>
      <c r="AR49" s="567"/>
      <c r="AS49" s="567"/>
      <c r="AT49" s="567"/>
      <c r="AU49" s="567"/>
      <c r="AV49" s="567"/>
      <c r="AW49" s="567"/>
      <c r="AX49" s="568"/>
    </row>
    <row r="50" spans="1:50" ht="51.75" customHeight="1" thickBot="1">
      <c r="A50" s="534"/>
      <c r="B50" s="535"/>
      <c r="C50" s="569" t="s">
        <v>240</v>
      </c>
      <c r="D50" s="569"/>
      <c r="E50" s="569"/>
      <c r="F50" s="569"/>
      <c r="G50" s="569"/>
      <c r="H50" s="569"/>
      <c r="I50" s="569"/>
      <c r="J50" s="569"/>
      <c r="K50" s="569"/>
      <c r="L50" s="569"/>
      <c r="M50" s="569"/>
      <c r="N50" s="570"/>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1"/>
      <c r="AS50" s="571"/>
      <c r="AT50" s="571"/>
      <c r="AU50" s="571"/>
      <c r="AV50" s="571"/>
      <c r="AW50" s="571"/>
      <c r="AX50" s="572"/>
    </row>
    <row r="51" spans="1:50" ht="24.75" customHeight="1"/>
    <row r="53" spans="1:50" ht="61.95" customHeight="1">
      <c r="E53" s="573" t="str">
        <f>IF(基本情報入力!AO51="確認しました。","☑","□")</f>
        <v>□</v>
      </c>
      <c r="F53" s="573"/>
      <c r="G53" s="564"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L53" s="565"/>
      <c r="AM53" s="565"/>
      <c r="AN53" s="565"/>
      <c r="AO53" s="565"/>
      <c r="AP53" s="565"/>
      <c r="AQ53" s="565"/>
      <c r="AR53" s="565"/>
      <c r="AS53" s="565"/>
      <c r="AT53" s="565"/>
      <c r="AU53" s="565"/>
      <c r="AV53" s="566"/>
    </row>
    <row r="55" spans="1:50" ht="61.95" customHeight="1">
      <c r="E55" s="563" t="str">
        <f>IF(基本情報入力!AO52="確認しました。","☑","□")</f>
        <v>□</v>
      </c>
      <c r="F55" s="563"/>
      <c r="G55" s="564" t="str">
        <f>基本情報入力!C52</f>
        <v>導入した年度を含む３年間（３回）は使用状況報告書を大阪府に提出すること。（報告書の様式は、事業実施後に対象施設あてメールで送付予定）</v>
      </c>
      <c r="H55" s="565"/>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565"/>
      <c r="AI55" s="565"/>
      <c r="AJ55" s="565"/>
      <c r="AK55" s="565"/>
      <c r="AL55" s="565"/>
      <c r="AM55" s="565"/>
      <c r="AN55" s="565"/>
      <c r="AO55" s="565"/>
      <c r="AP55" s="565"/>
      <c r="AQ55" s="565"/>
      <c r="AR55" s="565"/>
      <c r="AS55" s="565"/>
      <c r="AT55" s="565"/>
      <c r="AU55" s="565"/>
      <c r="AV55" s="566"/>
    </row>
    <row r="56" spans="1:50" ht="13.5" customHeight="1">
      <c r="E56" s="115"/>
      <c r="F56" s="115"/>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row>
    <row r="57" spans="1:50" ht="61.95" customHeight="1">
      <c r="E57" s="563" t="str">
        <f>IF(基本情報入力!AO53="確認しました。","☑","□")</f>
        <v>□</v>
      </c>
      <c r="F57" s="563"/>
      <c r="G57" s="564"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565"/>
      <c r="AH57" s="565"/>
      <c r="AI57" s="565"/>
      <c r="AJ57" s="565"/>
      <c r="AK57" s="565"/>
      <c r="AL57" s="565"/>
      <c r="AM57" s="565"/>
      <c r="AN57" s="565"/>
      <c r="AO57" s="565"/>
      <c r="AP57" s="565"/>
      <c r="AQ57" s="565"/>
      <c r="AR57" s="565"/>
      <c r="AS57" s="565"/>
      <c r="AT57" s="565"/>
      <c r="AU57" s="565"/>
      <c r="AV57" s="566"/>
    </row>
    <row r="59" spans="1:50" ht="61.95" customHeight="1">
      <c r="E59" s="563" t="str">
        <f>IF(基本情報入力!AO54="他の補助金等を受けていません。","☑","□")</f>
        <v>□</v>
      </c>
      <c r="F59" s="563"/>
      <c r="G59" s="564"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59" s="565"/>
      <c r="I59" s="565"/>
      <c r="J59" s="565"/>
      <c r="K59" s="565"/>
      <c r="L59" s="565"/>
      <c r="M59" s="565"/>
      <c r="N59" s="565"/>
      <c r="O59" s="565"/>
      <c r="P59" s="565"/>
      <c r="Q59" s="565"/>
      <c r="R59" s="565"/>
      <c r="S59" s="565"/>
      <c r="T59" s="565"/>
      <c r="U59" s="565"/>
      <c r="V59" s="565"/>
      <c r="W59" s="565"/>
      <c r="X59" s="565"/>
      <c r="Y59" s="565"/>
      <c r="Z59" s="565"/>
      <c r="AA59" s="565"/>
      <c r="AB59" s="565"/>
      <c r="AC59" s="565"/>
      <c r="AD59" s="565"/>
      <c r="AE59" s="565"/>
      <c r="AF59" s="565"/>
      <c r="AG59" s="565"/>
      <c r="AH59" s="565"/>
      <c r="AI59" s="565"/>
      <c r="AJ59" s="565"/>
      <c r="AK59" s="565"/>
      <c r="AL59" s="565"/>
      <c r="AM59" s="565"/>
      <c r="AN59" s="565"/>
      <c r="AO59" s="565"/>
      <c r="AP59" s="565"/>
      <c r="AQ59" s="565"/>
      <c r="AR59" s="565"/>
      <c r="AS59" s="565"/>
      <c r="AT59" s="565"/>
      <c r="AU59" s="565"/>
      <c r="AV59" s="566"/>
    </row>
    <row r="62" spans="1:50" ht="12.75" customHeight="1"/>
    <row r="65" spans="1:5">
      <c r="A65" s="23" t="s">
        <v>244</v>
      </c>
      <c r="E65" s="113"/>
    </row>
    <row r="66" spans="1:5">
      <c r="A66" s="23" t="s">
        <v>245</v>
      </c>
      <c r="E66" s="113"/>
    </row>
    <row r="67" spans="1:5">
      <c r="A67" s="23" t="s">
        <v>246</v>
      </c>
      <c r="E67" s="113"/>
    </row>
    <row r="68" spans="1:5">
      <c r="A68" s="23" t="s">
        <v>247</v>
      </c>
      <c r="E68" s="113"/>
    </row>
    <row r="69" spans="1:5">
      <c r="A69" s="23" t="s">
        <v>248</v>
      </c>
      <c r="E69" s="113"/>
    </row>
    <row r="70" spans="1:5">
      <c r="A70" s="23" t="s">
        <v>249</v>
      </c>
      <c r="E70" s="113"/>
    </row>
    <row r="71" spans="1:5">
      <c r="A71" s="23" t="s">
        <v>250</v>
      </c>
      <c r="E71" s="113"/>
    </row>
    <row r="72" spans="1:5">
      <c r="A72" s="23" t="s">
        <v>251</v>
      </c>
      <c r="E72" s="113"/>
    </row>
  </sheetData>
  <sheetProtection formatCells="0" formatColumns="0" formatRows="0"/>
  <mergeCells count="138">
    <mergeCell ref="E55:F55"/>
    <mergeCell ref="G55:AV55"/>
    <mergeCell ref="E59:F59"/>
    <mergeCell ref="G59:AV59"/>
    <mergeCell ref="C49:N49"/>
    <mergeCell ref="O49:AX49"/>
    <mergeCell ref="C50:N50"/>
    <mergeCell ref="O50:AX50"/>
    <mergeCell ref="E53:F53"/>
    <mergeCell ref="G53:AV53"/>
    <mergeCell ref="G57:AV57"/>
    <mergeCell ref="E57:F57"/>
    <mergeCell ref="AG45:AH45"/>
    <mergeCell ref="AI45:AJ45"/>
    <mergeCell ref="AI47:AJ47"/>
    <mergeCell ref="AK47:AX47"/>
    <mergeCell ref="O48:Q48"/>
    <mergeCell ref="R48:T48"/>
    <mergeCell ref="U48:V48"/>
    <mergeCell ref="W48:AF48"/>
    <mergeCell ref="AG48:AH48"/>
    <mergeCell ref="AI48:AJ48"/>
    <mergeCell ref="AK48:AX48"/>
    <mergeCell ref="A43:AX43"/>
    <mergeCell ref="A44:B50"/>
    <mergeCell ref="C44:AK44"/>
    <mergeCell ref="AL44:AR44"/>
    <mergeCell ref="AS44:AX44"/>
    <mergeCell ref="C45:N46"/>
    <mergeCell ref="C47:N48"/>
    <mergeCell ref="O47:Q47"/>
    <mergeCell ref="R47:T47"/>
    <mergeCell ref="U47:V47"/>
    <mergeCell ref="W47:AF47"/>
    <mergeCell ref="AG47:AH47"/>
    <mergeCell ref="AK45:AX45"/>
    <mergeCell ref="O46:Q46"/>
    <mergeCell ref="R46:T46"/>
    <mergeCell ref="U46:V46"/>
    <mergeCell ref="W46:AF46"/>
    <mergeCell ref="AG46:AH46"/>
    <mergeCell ref="AI46:AJ46"/>
    <mergeCell ref="AK46:AX46"/>
    <mergeCell ref="O45:Q45"/>
    <mergeCell ref="R45:T45"/>
    <mergeCell ref="U45:V45"/>
    <mergeCell ref="W45:AF45"/>
    <mergeCell ref="F38:G38"/>
    <mergeCell ref="X38:Y38"/>
    <mergeCell ref="AQ38:AR38"/>
    <mergeCell ref="B40:D41"/>
    <mergeCell ref="E40:O41"/>
    <mergeCell ref="R40:T40"/>
    <mergeCell ref="U40:AG40"/>
    <mergeCell ref="AJ40:AL41"/>
    <mergeCell ref="AM40:AW41"/>
    <mergeCell ref="R41:T41"/>
    <mergeCell ref="U41:AG41"/>
    <mergeCell ref="B36:J36"/>
    <mergeCell ref="K36:M36"/>
    <mergeCell ref="S36:AB36"/>
    <mergeCell ref="AC36:AE36"/>
    <mergeCell ref="AL36:AT36"/>
    <mergeCell ref="AU36:AW36"/>
    <mergeCell ref="AA34:AB34"/>
    <mergeCell ref="AC34:AE34"/>
    <mergeCell ref="AL34:AM34"/>
    <mergeCell ref="AN34:AP34"/>
    <mergeCell ref="AS34:AT34"/>
    <mergeCell ref="AU34:AW34"/>
    <mergeCell ref="B34:C34"/>
    <mergeCell ref="D34:F34"/>
    <mergeCell ref="I34:J34"/>
    <mergeCell ref="K34:M34"/>
    <mergeCell ref="S34:T34"/>
    <mergeCell ref="U34:W34"/>
    <mergeCell ref="A28:AX28"/>
    <mergeCell ref="A29:AX29"/>
    <mergeCell ref="B30:M30"/>
    <mergeCell ref="S30:AE30"/>
    <mergeCell ref="AL30:AW30"/>
    <mergeCell ref="B31:M31"/>
    <mergeCell ref="S31:AE31"/>
    <mergeCell ref="AL31:AW31"/>
    <mergeCell ref="A24:AX24"/>
    <mergeCell ref="A25:F25"/>
    <mergeCell ref="G25:AX25"/>
    <mergeCell ref="A26:F26"/>
    <mergeCell ref="G26:AX26"/>
    <mergeCell ref="A27:AX27"/>
    <mergeCell ref="A21:F21"/>
    <mergeCell ref="G21:AX21"/>
    <mergeCell ref="A22:AX22"/>
    <mergeCell ref="A23:AX23"/>
    <mergeCell ref="A16:N16"/>
    <mergeCell ref="AF16:AX16"/>
    <mergeCell ref="A17:AX17"/>
    <mergeCell ref="A18:AX18"/>
    <mergeCell ref="A19:AX19"/>
    <mergeCell ref="A20:F20"/>
    <mergeCell ref="G20:AX20"/>
    <mergeCell ref="A15:N15"/>
    <mergeCell ref="AE15:AG15"/>
    <mergeCell ref="AH15:AX15"/>
    <mergeCell ref="A10:I10"/>
    <mergeCell ref="J10:R10"/>
    <mergeCell ref="S10:Z10"/>
    <mergeCell ref="AA10:AI10"/>
    <mergeCell ref="AJ10:AX10"/>
    <mergeCell ref="A11:I11"/>
    <mergeCell ref="J11:R11"/>
    <mergeCell ref="S11:Z11"/>
    <mergeCell ref="AA11:AI11"/>
    <mergeCell ref="AJ11:AX11"/>
    <mergeCell ref="O15:W15"/>
    <mergeCell ref="X15:AD15"/>
    <mergeCell ref="O14:W14"/>
    <mergeCell ref="X14:AD14"/>
    <mergeCell ref="A9:I9"/>
    <mergeCell ref="J9:R9"/>
    <mergeCell ref="S9:Z9"/>
    <mergeCell ref="AA9:AI9"/>
    <mergeCell ref="AJ9:AX9"/>
    <mergeCell ref="A14:N14"/>
    <mergeCell ref="AE14:AX14"/>
    <mergeCell ref="A2:AX2"/>
    <mergeCell ref="AP3:AX3"/>
    <mergeCell ref="A5:Q5"/>
    <mergeCell ref="R5:W5"/>
    <mergeCell ref="X5:AN5"/>
    <mergeCell ref="AO5:AT5"/>
    <mergeCell ref="AU5:AX5"/>
    <mergeCell ref="A6:Q6"/>
    <mergeCell ref="R6:W6"/>
    <mergeCell ref="X6:AN6"/>
    <mergeCell ref="AO6:AT6"/>
    <mergeCell ref="AU6:AX6"/>
    <mergeCell ref="AO4:AX4"/>
  </mergeCells>
  <phoneticPr fontId="1"/>
  <dataValidations count="4">
    <dataValidation type="list" allowBlank="1" showInputMessage="1" showErrorMessage="1" sqref="AS44:AX44 B34:C34 I34:J34 S34:T34 AA34:AB34 AL34:AM34 AS34:AT34" xr:uid="{00000000-0002-0000-0200-000000000000}">
      <formula1>"〇"</formula1>
    </dataValidation>
    <dataValidation type="list" allowBlank="1" showInputMessage="1" showErrorMessage="1" sqref="U40:AG40" xr:uid="{00000000-0002-0000-0200-000001000000}">
      <formula1>"タブレット,スマートフォン,インカム,その他"</formula1>
    </dataValidation>
    <dataValidation type="list" allowBlank="1" showInputMessage="1" showErrorMessage="1" sqref="AU36:AW36 K36:M36 AC36:AE36 AE15:AG15" xr:uid="{00000000-0002-0000-0200-000002000000}">
      <formula1>"あり,なし"</formula1>
    </dataValidation>
    <dataValidation type="list" allowBlank="1" showInputMessage="1" showErrorMessage="1" sqref="A15:N15" xr:uid="{00000000-0002-0000-0200-000003000000}">
      <formula1>$A$65:$A$72</formula1>
    </dataValidation>
  </dataValidations>
  <pageMargins left="1.0236220472440944" right="0.62992125984251968" top="0.94488188976377963" bottom="0.55118110236220474" header="0.31496062992125984" footer="0.31496062992125984"/>
  <pageSetup paperSize="9" scale="79" fitToHeight="0" orientation="portrait" r:id="rId1"/>
  <rowBreaks count="1" manualBreakCount="1">
    <brk id="26" max="4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BC62"/>
  <sheetViews>
    <sheetView showGridLines="0" view="pageBreakPreview" zoomScale="85" zoomScaleNormal="100" zoomScaleSheetLayoutView="85" workbookViewId="0">
      <selection activeCell="B1" sqref="B1"/>
    </sheetView>
  </sheetViews>
  <sheetFormatPr defaultRowHeight="13.2"/>
  <cols>
    <col min="1" max="13" width="2.109375" style="23" customWidth="1"/>
    <col min="14" max="14" width="3.109375" style="23" customWidth="1"/>
    <col min="15" max="15" width="2.88671875" style="23" customWidth="1"/>
    <col min="16" max="18" width="2.109375" style="23" customWidth="1"/>
    <col min="19" max="19" width="2.88671875" style="23" customWidth="1"/>
    <col min="20" max="49" width="2.109375" style="23" customWidth="1"/>
    <col min="50" max="50" width="3.21875" style="23" customWidth="1"/>
    <col min="61" max="61" width="9" customWidth="1"/>
  </cols>
  <sheetData>
    <row r="1" spans="1:55" ht="15" customHeight="1">
      <c r="A1" s="34" t="s">
        <v>61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1:55" ht="18.75" customHeight="1">
      <c r="A2" s="407" t="s">
        <v>267</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row>
    <row r="3" spans="1:55">
      <c r="AP3" s="425"/>
      <c r="AQ3" s="425"/>
      <c r="AR3" s="425"/>
      <c r="AS3" s="425"/>
      <c r="AT3" s="425"/>
      <c r="AU3" s="425"/>
      <c r="AV3" s="425"/>
      <c r="AW3" s="425"/>
      <c r="AX3" s="425"/>
    </row>
    <row r="4" spans="1:55" ht="18" customHeight="1" thickBot="1">
      <c r="A4" s="101" t="s">
        <v>186</v>
      </c>
      <c r="AO4" s="439" t="str">
        <f>IF(基本情報入力!AQ15="","",基本情報入力!AQ15)</f>
        <v/>
      </c>
      <c r="AP4" s="439"/>
      <c r="AQ4" s="439"/>
      <c r="AR4" s="439"/>
      <c r="AS4" s="439"/>
      <c r="AT4" s="439"/>
      <c r="AU4" s="439"/>
      <c r="AV4" s="439"/>
      <c r="AW4" s="439"/>
      <c r="AX4" s="439"/>
    </row>
    <row r="5" spans="1:55" ht="27" customHeight="1" thickBot="1">
      <c r="A5" s="426" t="s">
        <v>36</v>
      </c>
      <c r="B5" s="427"/>
      <c r="C5" s="427"/>
      <c r="D5" s="427"/>
      <c r="E5" s="427"/>
      <c r="F5" s="427"/>
      <c r="G5" s="427"/>
      <c r="H5" s="427"/>
      <c r="I5" s="427"/>
      <c r="J5" s="427"/>
      <c r="K5" s="427"/>
      <c r="L5" s="427"/>
      <c r="M5" s="427"/>
      <c r="N5" s="427"/>
      <c r="O5" s="427"/>
      <c r="P5" s="427"/>
      <c r="Q5" s="427"/>
      <c r="R5" s="428" t="s">
        <v>183</v>
      </c>
      <c r="S5" s="429"/>
      <c r="T5" s="429"/>
      <c r="U5" s="429"/>
      <c r="V5" s="429"/>
      <c r="W5" s="429"/>
      <c r="X5" s="430" t="s">
        <v>315</v>
      </c>
      <c r="Y5" s="430"/>
      <c r="Z5" s="430"/>
      <c r="AA5" s="430"/>
      <c r="AB5" s="430"/>
      <c r="AC5" s="430"/>
      <c r="AD5" s="430"/>
      <c r="AE5" s="430"/>
      <c r="AF5" s="430"/>
      <c r="AG5" s="430"/>
      <c r="AH5" s="430"/>
      <c r="AI5" s="430"/>
      <c r="AJ5" s="430"/>
      <c r="AK5" s="430"/>
      <c r="AL5" s="430"/>
      <c r="AM5" s="430"/>
      <c r="AN5" s="430"/>
      <c r="AO5" s="428" t="s">
        <v>182</v>
      </c>
      <c r="AP5" s="428"/>
      <c r="AQ5" s="428"/>
      <c r="AR5" s="428"/>
      <c r="AS5" s="428"/>
      <c r="AT5" s="428"/>
      <c r="AU5" s="429" t="s">
        <v>181</v>
      </c>
      <c r="AV5" s="429"/>
      <c r="AW5" s="429"/>
      <c r="AX5" s="431"/>
    </row>
    <row r="6" spans="1:55" ht="52.5" customHeight="1" thickTop="1" thickBot="1">
      <c r="A6" s="432" t="str">
        <f>IF(基本情報入力!C15="","",基本情報入力!C15)</f>
        <v/>
      </c>
      <c r="B6" s="433"/>
      <c r="C6" s="433"/>
      <c r="D6" s="433"/>
      <c r="E6" s="433"/>
      <c r="F6" s="433"/>
      <c r="G6" s="433"/>
      <c r="H6" s="433"/>
      <c r="I6" s="433"/>
      <c r="J6" s="433"/>
      <c r="K6" s="433"/>
      <c r="L6" s="433"/>
      <c r="M6" s="433"/>
      <c r="N6" s="433"/>
      <c r="O6" s="433"/>
      <c r="P6" s="433"/>
      <c r="Q6" s="433"/>
      <c r="R6" s="434" t="str">
        <f>IF(基本情報入力!O15="","",基本情報入力!O15)</f>
        <v/>
      </c>
      <c r="S6" s="434"/>
      <c r="T6" s="434"/>
      <c r="U6" s="434"/>
      <c r="V6" s="434"/>
      <c r="W6" s="434"/>
      <c r="X6" s="435" t="str">
        <f>IF(基本情報入力!V15="","",基本情報入力!V15)</f>
        <v/>
      </c>
      <c r="Y6" s="435"/>
      <c r="Z6" s="435"/>
      <c r="AA6" s="435"/>
      <c r="AB6" s="435"/>
      <c r="AC6" s="435"/>
      <c r="AD6" s="435"/>
      <c r="AE6" s="435"/>
      <c r="AF6" s="435"/>
      <c r="AG6" s="435"/>
      <c r="AH6" s="435"/>
      <c r="AI6" s="435"/>
      <c r="AJ6" s="435"/>
      <c r="AK6" s="435"/>
      <c r="AL6" s="435"/>
      <c r="AM6" s="435"/>
      <c r="AN6" s="435"/>
      <c r="AO6" s="436" t="str">
        <f>IF(基本情報入力!AH15="","",基本情報入力!AH15)</f>
        <v/>
      </c>
      <c r="AP6" s="436"/>
      <c r="AQ6" s="436"/>
      <c r="AR6" s="436"/>
      <c r="AS6" s="436"/>
      <c r="AT6" s="436"/>
      <c r="AU6" s="437" t="str">
        <f>IF(基本情報入力!AL15="","",基本情報入力!AL15)</f>
        <v/>
      </c>
      <c r="AV6" s="437"/>
      <c r="AW6" s="437"/>
      <c r="AX6" s="438"/>
    </row>
    <row r="7" spans="1:55" ht="10.5" customHeight="1">
      <c r="A7" s="148"/>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row>
    <row r="8" spans="1:55" s="104" customFormat="1" ht="18.75" customHeight="1" thickBot="1">
      <c r="A8" s="151" t="s">
        <v>192</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row>
    <row r="9" spans="1:55" ht="20.25" customHeight="1" thickBot="1">
      <c r="A9" s="408"/>
      <c r="B9" s="409"/>
      <c r="C9" s="409"/>
      <c r="D9" s="409"/>
      <c r="E9" s="409"/>
      <c r="F9" s="409"/>
      <c r="G9" s="409"/>
      <c r="H9" s="409"/>
      <c r="I9" s="410"/>
      <c r="J9" s="411" t="s">
        <v>38</v>
      </c>
      <c r="K9" s="412"/>
      <c r="L9" s="412"/>
      <c r="M9" s="412"/>
      <c r="N9" s="412"/>
      <c r="O9" s="412"/>
      <c r="P9" s="412"/>
      <c r="Q9" s="412"/>
      <c r="R9" s="412"/>
      <c r="S9" s="413" t="s">
        <v>39</v>
      </c>
      <c r="T9" s="414"/>
      <c r="U9" s="414"/>
      <c r="V9" s="414"/>
      <c r="W9" s="414"/>
      <c r="X9" s="414"/>
      <c r="Y9" s="414"/>
      <c r="Z9" s="415"/>
      <c r="AA9" s="416" t="s">
        <v>180</v>
      </c>
      <c r="AB9" s="416"/>
      <c r="AC9" s="416"/>
      <c r="AD9" s="416"/>
      <c r="AE9" s="416"/>
      <c r="AF9" s="416"/>
      <c r="AG9" s="416"/>
      <c r="AH9" s="416"/>
      <c r="AI9" s="416"/>
      <c r="AJ9" s="416" t="s">
        <v>40</v>
      </c>
      <c r="AK9" s="416"/>
      <c r="AL9" s="416"/>
      <c r="AM9" s="416"/>
      <c r="AN9" s="416"/>
      <c r="AO9" s="416"/>
      <c r="AP9" s="416"/>
      <c r="AQ9" s="416"/>
      <c r="AR9" s="416"/>
      <c r="AS9" s="416"/>
      <c r="AT9" s="416"/>
      <c r="AU9" s="416"/>
      <c r="AV9" s="416"/>
      <c r="AW9" s="416"/>
      <c r="AX9" s="417"/>
    </row>
    <row r="10" spans="1:55" ht="30" customHeight="1" thickTop="1">
      <c r="A10" s="448" t="s">
        <v>191</v>
      </c>
      <c r="B10" s="449"/>
      <c r="C10" s="449"/>
      <c r="D10" s="449"/>
      <c r="E10" s="449"/>
      <c r="F10" s="449"/>
      <c r="G10" s="449"/>
      <c r="H10" s="449"/>
      <c r="I10" s="449"/>
      <c r="J10" s="450" t="str">
        <f>IF(基本情報入力!O27="","",基本情報入力!O27)</f>
        <v/>
      </c>
      <c r="K10" s="451"/>
      <c r="L10" s="451"/>
      <c r="M10" s="451"/>
      <c r="N10" s="451"/>
      <c r="O10" s="451"/>
      <c r="P10" s="451"/>
      <c r="Q10" s="451"/>
      <c r="R10" s="451"/>
      <c r="S10" s="452" t="str">
        <f>IF(基本情報入力!V27="","",基本情報入力!V27)</f>
        <v/>
      </c>
      <c r="T10" s="453"/>
      <c r="U10" s="453"/>
      <c r="V10" s="453"/>
      <c r="W10" s="453"/>
      <c r="X10" s="453"/>
      <c r="Y10" s="453"/>
      <c r="Z10" s="454"/>
      <c r="AA10" s="455" t="str">
        <f>IF(基本情報入力!AC27="","",基本情報入力!AC27)</f>
        <v/>
      </c>
      <c r="AB10" s="455"/>
      <c r="AC10" s="455"/>
      <c r="AD10" s="455"/>
      <c r="AE10" s="455"/>
      <c r="AF10" s="455"/>
      <c r="AG10" s="455"/>
      <c r="AH10" s="455"/>
      <c r="AI10" s="455"/>
      <c r="AJ10" s="455" t="str">
        <f>IF(基本情報入力!AJ27="","",基本情報入力!AJ27)</f>
        <v/>
      </c>
      <c r="AK10" s="455"/>
      <c r="AL10" s="455"/>
      <c r="AM10" s="455"/>
      <c r="AN10" s="455"/>
      <c r="AO10" s="455"/>
      <c r="AP10" s="455"/>
      <c r="AQ10" s="455"/>
      <c r="AR10" s="455"/>
      <c r="AS10" s="455"/>
      <c r="AT10" s="455"/>
      <c r="AU10" s="455"/>
      <c r="AV10" s="455"/>
      <c r="AW10" s="455"/>
      <c r="AX10" s="456"/>
    </row>
    <row r="11" spans="1:55" ht="30" customHeight="1" thickBot="1">
      <c r="A11" s="457" t="s">
        <v>190</v>
      </c>
      <c r="B11" s="458"/>
      <c r="C11" s="458"/>
      <c r="D11" s="458"/>
      <c r="E11" s="458"/>
      <c r="F11" s="458"/>
      <c r="G11" s="458"/>
      <c r="H11" s="458"/>
      <c r="I11" s="458"/>
      <c r="J11" s="459" t="str">
        <f>IF(基本情報入力!O29="","",基本情報入力!O29)</f>
        <v/>
      </c>
      <c r="K11" s="460"/>
      <c r="L11" s="460"/>
      <c r="M11" s="460"/>
      <c r="N11" s="460"/>
      <c r="O11" s="460"/>
      <c r="P11" s="460"/>
      <c r="Q11" s="460"/>
      <c r="R11" s="460"/>
      <c r="S11" s="461" t="str">
        <f>IF(基本情報入力!V29="","",基本情報入力!V29)</f>
        <v/>
      </c>
      <c r="T11" s="462"/>
      <c r="U11" s="462"/>
      <c r="V11" s="462"/>
      <c r="W11" s="462"/>
      <c r="X11" s="462"/>
      <c r="Y11" s="462"/>
      <c r="Z11" s="463"/>
      <c r="AA11" s="464" t="str">
        <f>IF(基本情報入力!AC29="","",基本情報入力!AC29)</f>
        <v/>
      </c>
      <c r="AB11" s="464"/>
      <c r="AC11" s="464"/>
      <c r="AD11" s="464"/>
      <c r="AE11" s="464"/>
      <c r="AF11" s="464"/>
      <c r="AG11" s="464"/>
      <c r="AH11" s="464"/>
      <c r="AI11" s="464"/>
      <c r="AJ11" s="464" t="str">
        <f>IF(基本情報入力!AJ29="","",基本情報入力!AJ29)</f>
        <v/>
      </c>
      <c r="AK11" s="464"/>
      <c r="AL11" s="464"/>
      <c r="AM11" s="464"/>
      <c r="AN11" s="464"/>
      <c r="AO11" s="464"/>
      <c r="AP11" s="464"/>
      <c r="AQ11" s="464"/>
      <c r="AR11" s="464"/>
      <c r="AS11" s="464"/>
      <c r="AT11" s="464"/>
      <c r="AU11" s="464"/>
      <c r="AV11" s="464"/>
      <c r="AW11" s="464"/>
      <c r="AX11" s="465"/>
    </row>
    <row r="12" spans="1:55" ht="18.75" customHeight="1">
      <c r="A12" s="127"/>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row>
    <row r="13" spans="1:55" ht="22.5" customHeight="1" thickBot="1">
      <c r="A13" s="574" t="s">
        <v>188</v>
      </c>
      <c r="B13" s="574"/>
      <c r="C13" s="574"/>
      <c r="D13" s="574"/>
      <c r="E13" s="574"/>
      <c r="F13" s="574"/>
      <c r="G13" s="574"/>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574"/>
      <c r="AV13" s="574"/>
      <c r="AW13" s="574"/>
      <c r="AX13" s="574"/>
      <c r="AY13" s="105"/>
    </row>
    <row r="14" spans="1:55" ht="60" customHeight="1">
      <c r="A14" s="575" t="s">
        <v>406</v>
      </c>
      <c r="B14" s="576"/>
      <c r="C14" s="576"/>
      <c r="D14" s="576"/>
      <c r="E14" s="576"/>
      <c r="F14" s="576"/>
      <c r="G14" s="576"/>
      <c r="H14" s="576"/>
      <c r="I14" s="576"/>
      <c r="J14" s="576"/>
      <c r="K14" s="576"/>
      <c r="L14" s="576"/>
      <c r="M14" s="576"/>
      <c r="N14" s="577"/>
      <c r="O14" s="584"/>
      <c r="P14" s="585"/>
      <c r="Q14" s="586" t="s">
        <v>225</v>
      </c>
      <c r="R14" s="587"/>
      <c r="S14" s="587"/>
      <c r="T14" s="587"/>
      <c r="U14" s="587"/>
      <c r="V14" s="587"/>
      <c r="W14" s="587"/>
      <c r="X14" s="587"/>
      <c r="Y14" s="587"/>
      <c r="Z14" s="587"/>
      <c r="AA14" s="587"/>
      <c r="AB14" s="588"/>
      <c r="AC14" s="589"/>
      <c r="AD14" s="589"/>
      <c r="AE14" s="589"/>
      <c r="AF14" s="589"/>
      <c r="AG14" s="589"/>
      <c r="AH14" s="589"/>
      <c r="AI14" s="589"/>
      <c r="AJ14" s="589"/>
      <c r="AK14" s="589"/>
      <c r="AL14" s="589"/>
      <c r="AM14" s="589"/>
      <c r="AN14" s="589"/>
      <c r="AO14" s="589"/>
      <c r="AP14" s="589"/>
      <c r="AQ14" s="589"/>
      <c r="AR14" s="589"/>
      <c r="AS14" s="589"/>
      <c r="AT14" s="589"/>
      <c r="AU14" s="589"/>
      <c r="AV14" s="589"/>
      <c r="AW14" s="589"/>
      <c r="AX14" s="590"/>
      <c r="BC14" t="str">
        <f>IF(O14="〇",1,"")</f>
        <v/>
      </c>
    </row>
    <row r="15" spans="1:55" ht="30" customHeight="1">
      <c r="A15" s="578"/>
      <c r="B15" s="579"/>
      <c r="C15" s="579"/>
      <c r="D15" s="579"/>
      <c r="E15" s="579"/>
      <c r="F15" s="579"/>
      <c r="G15" s="579"/>
      <c r="H15" s="579"/>
      <c r="I15" s="579"/>
      <c r="J15" s="579"/>
      <c r="K15" s="579"/>
      <c r="L15" s="579"/>
      <c r="M15" s="579"/>
      <c r="N15" s="580"/>
      <c r="O15" s="591"/>
      <c r="P15" s="592"/>
      <c r="Q15" s="595" t="s">
        <v>226</v>
      </c>
      <c r="R15" s="596"/>
      <c r="S15" s="596"/>
      <c r="T15" s="596"/>
      <c r="U15" s="596"/>
      <c r="V15" s="596"/>
      <c r="W15" s="596"/>
      <c r="X15" s="596"/>
      <c r="Y15" s="596"/>
      <c r="Z15" s="596"/>
      <c r="AA15" s="597"/>
      <c r="AB15" s="601" t="s">
        <v>90</v>
      </c>
      <c r="AC15" s="601"/>
      <c r="AD15" s="601"/>
      <c r="AE15" s="601"/>
      <c r="AF15" s="601"/>
      <c r="AG15" s="602"/>
      <c r="AH15" s="603"/>
      <c r="AI15" s="603"/>
      <c r="AJ15" s="603"/>
      <c r="AK15" s="603"/>
      <c r="AL15" s="603"/>
      <c r="AM15" s="603"/>
      <c r="AN15" s="603"/>
      <c r="AO15" s="603"/>
      <c r="AP15" s="603"/>
      <c r="AQ15" s="603"/>
      <c r="AR15" s="603"/>
      <c r="AS15" s="603"/>
      <c r="AT15" s="603"/>
      <c r="AU15" s="603"/>
      <c r="AV15" s="603"/>
      <c r="AW15" s="603"/>
      <c r="AX15" s="604"/>
      <c r="BC15" t="str">
        <f>IF(O15="〇",3,"")</f>
        <v/>
      </c>
    </row>
    <row r="16" spans="1:55" ht="30" customHeight="1">
      <c r="A16" s="578"/>
      <c r="B16" s="579"/>
      <c r="C16" s="579"/>
      <c r="D16" s="579"/>
      <c r="E16" s="579"/>
      <c r="F16" s="579"/>
      <c r="G16" s="579"/>
      <c r="H16" s="579"/>
      <c r="I16" s="579"/>
      <c r="J16" s="579"/>
      <c r="K16" s="579"/>
      <c r="L16" s="579"/>
      <c r="M16" s="579"/>
      <c r="N16" s="580"/>
      <c r="O16" s="593"/>
      <c r="P16" s="594"/>
      <c r="Q16" s="598"/>
      <c r="R16" s="599"/>
      <c r="S16" s="599"/>
      <c r="T16" s="599"/>
      <c r="U16" s="599"/>
      <c r="V16" s="599"/>
      <c r="W16" s="599"/>
      <c r="X16" s="599"/>
      <c r="Y16" s="599"/>
      <c r="Z16" s="599"/>
      <c r="AA16" s="600"/>
      <c r="AB16" s="605" t="s">
        <v>187</v>
      </c>
      <c r="AC16" s="606"/>
      <c r="AD16" s="606"/>
      <c r="AE16" s="606"/>
      <c r="AF16" s="607"/>
      <c r="AG16" s="602"/>
      <c r="AH16" s="603"/>
      <c r="AI16" s="603"/>
      <c r="AJ16" s="603"/>
      <c r="AK16" s="603"/>
      <c r="AL16" s="603"/>
      <c r="AM16" s="603"/>
      <c r="AN16" s="603"/>
      <c r="AO16" s="603"/>
      <c r="AP16" s="603"/>
      <c r="AQ16" s="603"/>
      <c r="AR16" s="603"/>
      <c r="AS16" s="603"/>
      <c r="AT16" s="603"/>
      <c r="AU16" s="603"/>
      <c r="AV16" s="603"/>
      <c r="AW16" s="603"/>
      <c r="AX16" s="604"/>
      <c r="BC16" t="str">
        <f>IF(O17="〇",5,"")</f>
        <v/>
      </c>
    </row>
    <row r="17" spans="1:55" ht="42" customHeight="1">
      <c r="A17" s="578"/>
      <c r="B17" s="579"/>
      <c r="C17" s="579"/>
      <c r="D17" s="579"/>
      <c r="E17" s="579"/>
      <c r="F17" s="579"/>
      <c r="G17" s="579"/>
      <c r="H17" s="579"/>
      <c r="I17" s="579"/>
      <c r="J17" s="579"/>
      <c r="K17" s="579"/>
      <c r="L17" s="579"/>
      <c r="M17" s="579"/>
      <c r="N17" s="580"/>
      <c r="O17" s="591"/>
      <c r="P17" s="592"/>
      <c r="Q17" s="613" t="s">
        <v>268</v>
      </c>
      <c r="R17" s="613"/>
      <c r="S17" s="613"/>
      <c r="T17" s="613"/>
      <c r="U17" s="613"/>
      <c r="V17" s="613"/>
      <c r="W17" s="613"/>
      <c r="X17" s="613"/>
      <c r="Y17" s="613"/>
      <c r="Z17" s="613"/>
      <c r="AA17" s="613"/>
      <c r="AB17" s="615" t="s">
        <v>90</v>
      </c>
      <c r="AC17" s="615"/>
      <c r="AD17" s="615"/>
      <c r="AE17" s="615"/>
      <c r="AF17" s="615"/>
      <c r="AG17" s="616"/>
      <c r="AH17" s="617"/>
      <c r="AI17" s="617"/>
      <c r="AJ17" s="617"/>
      <c r="AK17" s="617"/>
      <c r="AL17" s="617"/>
      <c r="AM17" s="617"/>
      <c r="AN17" s="617"/>
      <c r="AO17" s="617"/>
      <c r="AP17" s="617"/>
      <c r="AQ17" s="617"/>
      <c r="AR17" s="617"/>
      <c r="AS17" s="617"/>
      <c r="AT17" s="617"/>
      <c r="AU17" s="617"/>
      <c r="AV17" s="617"/>
      <c r="AW17" s="617"/>
      <c r="AX17" s="618"/>
      <c r="BC17">
        <f>SUM(BC14:BC16)</f>
        <v>0</v>
      </c>
    </row>
    <row r="18" spans="1:55" ht="42" customHeight="1" thickBot="1">
      <c r="A18" s="581"/>
      <c r="B18" s="582"/>
      <c r="C18" s="582"/>
      <c r="D18" s="582"/>
      <c r="E18" s="582"/>
      <c r="F18" s="582"/>
      <c r="G18" s="582"/>
      <c r="H18" s="582"/>
      <c r="I18" s="582"/>
      <c r="J18" s="582"/>
      <c r="K18" s="582"/>
      <c r="L18" s="582"/>
      <c r="M18" s="582"/>
      <c r="N18" s="583"/>
      <c r="O18" s="611"/>
      <c r="P18" s="612"/>
      <c r="Q18" s="614"/>
      <c r="R18" s="614"/>
      <c r="S18" s="614"/>
      <c r="T18" s="614"/>
      <c r="U18" s="614"/>
      <c r="V18" s="614"/>
      <c r="W18" s="614"/>
      <c r="X18" s="614"/>
      <c r="Y18" s="614"/>
      <c r="Z18" s="614"/>
      <c r="AA18" s="614"/>
      <c r="AB18" s="619" t="s">
        <v>187</v>
      </c>
      <c r="AC18" s="620"/>
      <c r="AD18" s="620"/>
      <c r="AE18" s="620"/>
      <c r="AF18" s="621"/>
      <c r="AG18" s="622"/>
      <c r="AH18" s="623"/>
      <c r="AI18" s="623"/>
      <c r="AJ18" s="623"/>
      <c r="AK18" s="623"/>
      <c r="AL18" s="623"/>
      <c r="AM18" s="623"/>
      <c r="AN18" s="623"/>
      <c r="AO18" s="623"/>
      <c r="AP18" s="623"/>
      <c r="AQ18" s="623"/>
      <c r="AR18" s="623"/>
      <c r="AS18" s="623"/>
      <c r="AT18" s="623"/>
      <c r="AU18" s="623"/>
      <c r="AV18" s="623"/>
      <c r="AW18" s="623"/>
      <c r="AX18" s="624"/>
    </row>
    <row r="19" spans="1:55" ht="36" customHeight="1" thickBot="1">
      <c r="A19" s="481"/>
      <c r="B19" s="481"/>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1"/>
      <c r="AN19" s="481"/>
      <c r="AO19" s="481"/>
      <c r="AP19" s="481"/>
      <c r="AQ19" s="481"/>
      <c r="AR19" s="481"/>
      <c r="AS19" s="481"/>
      <c r="AT19" s="481"/>
      <c r="AU19" s="481"/>
      <c r="AV19" s="481"/>
      <c r="AW19" s="481"/>
      <c r="AX19" s="481"/>
    </row>
    <row r="20" spans="1:55" s="107" customFormat="1" ht="27" customHeight="1">
      <c r="A20" s="482" t="s">
        <v>194</v>
      </c>
      <c r="B20" s="483"/>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3"/>
      <c r="AM20" s="483"/>
      <c r="AN20" s="483"/>
      <c r="AO20" s="483"/>
      <c r="AP20" s="483"/>
      <c r="AQ20" s="483"/>
      <c r="AR20" s="483"/>
      <c r="AS20" s="483"/>
      <c r="AT20" s="483"/>
      <c r="AU20" s="483"/>
      <c r="AV20" s="483"/>
      <c r="AW20" s="483"/>
      <c r="AX20" s="484"/>
    </row>
    <row r="21" spans="1:55" s="4" customFormat="1" ht="19.5" customHeight="1" thickBot="1">
      <c r="A21" s="608" t="s">
        <v>243</v>
      </c>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R21" s="609"/>
      <c r="AS21" s="609"/>
      <c r="AT21" s="609"/>
      <c r="AU21" s="609"/>
      <c r="AV21" s="609"/>
      <c r="AW21" s="609"/>
      <c r="AX21" s="610"/>
    </row>
    <row r="22" spans="1:55" ht="84.9" customHeight="1">
      <c r="A22" s="488" t="s">
        <v>238</v>
      </c>
      <c r="B22" s="489"/>
      <c r="C22" s="489"/>
      <c r="D22" s="489"/>
      <c r="E22" s="489"/>
      <c r="F22" s="490"/>
      <c r="G22" s="491"/>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492"/>
      <c r="AW22" s="492"/>
      <c r="AX22" s="493"/>
    </row>
    <row r="23" spans="1:55" ht="84.9" customHeight="1" thickBot="1">
      <c r="A23" s="468" t="s">
        <v>237</v>
      </c>
      <c r="B23" s="469"/>
      <c r="C23" s="469"/>
      <c r="D23" s="469"/>
      <c r="E23" s="469"/>
      <c r="F23" s="470"/>
      <c r="G23" s="471"/>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2"/>
      <c r="AO23" s="472"/>
      <c r="AP23" s="472"/>
      <c r="AQ23" s="472"/>
      <c r="AR23" s="472"/>
      <c r="AS23" s="472"/>
      <c r="AT23" s="472"/>
      <c r="AU23" s="472"/>
      <c r="AV23" s="472"/>
      <c r="AW23" s="472"/>
      <c r="AX23" s="473"/>
    </row>
    <row r="24" spans="1:55" s="14" customFormat="1" ht="36" customHeight="1" thickBot="1">
      <c r="A24" s="474"/>
      <c r="B24" s="474"/>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474"/>
      <c r="AS24" s="474"/>
      <c r="AT24" s="474"/>
      <c r="AU24" s="474"/>
      <c r="AV24" s="474"/>
      <c r="AW24" s="474"/>
      <c r="AX24" s="474"/>
    </row>
    <row r="25" spans="1:55" s="107" customFormat="1" ht="26.25" customHeight="1">
      <c r="A25" s="475" t="s">
        <v>227</v>
      </c>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7"/>
    </row>
    <row r="26" spans="1:55" s="4" customFormat="1" ht="24.9" customHeight="1" thickBot="1">
      <c r="A26" s="625" t="s">
        <v>320</v>
      </c>
      <c r="B26" s="626"/>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626"/>
      <c r="AV26" s="626"/>
      <c r="AW26" s="626"/>
      <c r="AX26" s="627"/>
    </row>
    <row r="27" spans="1:55" ht="84.9" customHeight="1">
      <c r="A27" s="628" t="s">
        <v>220</v>
      </c>
      <c r="B27" s="629"/>
      <c r="C27" s="629"/>
      <c r="D27" s="629"/>
      <c r="E27" s="629"/>
      <c r="F27" s="630"/>
      <c r="G27" s="491"/>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492"/>
      <c r="AP27" s="492"/>
      <c r="AQ27" s="492"/>
      <c r="AR27" s="492"/>
      <c r="AS27" s="492"/>
      <c r="AT27" s="492"/>
      <c r="AU27" s="492"/>
      <c r="AV27" s="492"/>
      <c r="AW27" s="492"/>
      <c r="AX27" s="493"/>
    </row>
    <row r="28" spans="1:55" ht="84.9" customHeight="1" thickBot="1">
      <c r="A28" s="509" t="s">
        <v>221</v>
      </c>
      <c r="B28" s="510"/>
      <c r="C28" s="510"/>
      <c r="D28" s="510"/>
      <c r="E28" s="510"/>
      <c r="F28" s="511"/>
      <c r="G28" s="471"/>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c r="AN28" s="472"/>
      <c r="AO28" s="472"/>
      <c r="AP28" s="472"/>
      <c r="AQ28" s="472"/>
      <c r="AR28" s="472"/>
      <c r="AS28" s="472"/>
      <c r="AT28" s="472"/>
      <c r="AU28" s="472"/>
      <c r="AV28" s="472"/>
      <c r="AW28" s="472"/>
      <c r="AX28" s="473"/>
    </row>
    <row r="29" spans="1:55" ht="6" customHeight="1" thickBo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row>
    <row r="30" spans="1:55" s="107" customFormat="1" ht="26.25" customHeight="1">
      <c r="A30" s="512" t="s">
        <v>261</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4"/>
    </row>
    <row r="31" spans="1:55" s="4" customFormat="1" ht="24.6" customHeight="1">
      <c r="A31" s="494" t="s">
        <v>258</v>
      </c>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6"/>
    </row>
    <row r="32" spans="1:55" s="4" customFormat="1" ht="24.6" customHeight="1">
      <c r="A32" s="497" t="s">
        <v>271</v>
      </c>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9"/>
    </row>
    <row r="33" spans="1:50" s="15" customFormat="1" ht="15.75" customHeight="1">
      <c r="A33" s="35"/>
      <c r="B33" s="500"/>
      <c r="C33" s="500"/>
      <c r="D33" s="500"/>
      <c r="E33" s="500"/>
      <c r="F33" s="500"/>
      <c r="G33" s="500"/>
      <c r="H33" s="500"/>
      <c r="I33" s="500"/>
      <c r="J33" s="500"/>
      <c r="K33" s="500"/>
      <c r="L33" s="500"/>
      <c r="M33" s="500"/>
      <c r="N33" s="36"/>
      <c r="O33" s="36"/>
      <c r="P33" s="36"/>
      <c r="Q33" s="36"/>
      <c r="R33" s="36"/>
      <c r="S33" s="500"/>
      <c r="T33" s="500"/>
      <c r="U33" s="500"/>
      <c r="V33" s="500"/>
      <c r="W33" s="500"/>
      <c r="X33" s="500"/>
      <c r="Y33" s="500"/>
      <c r="Z33" s="500"/>
      <c r="AA33" s="500"/>
      <c r="AB33" s="500"/>
      <c r="AC33" s="500"/>
      <c r="AD33" s="500"/>
      <c r="AE33" s="500"/>
      <c r="AF33" s="36"/>
      <c r="AG33" s="36"/>
      <c r="AH33" s="36"/>
      <c r="AI33" s="36"/>
      <c r="AJ33" s="36"/>
      <c r="AK33" s="36"/>
      <c r="AL33" s="500"/>
      <c r="AM33" s="500"/>
      <c r="AN33" s="500"/>
      <c r="AO33" s="500"/>
      <c r="AP33" s="500"/>
      <c r="AQ33" s="500"/>
      <c r="AR33" s="500"/>
      <c r="AS33" s="500"/>
      <c r="AT33" s="500"/>
      <c r="AU33" s="500"/>
      <c r="AV33" s="500"/>
      <c r="AW33" s="500"/>
      <c r="AX33" s="37"/>
    </row>
    <row r="34" spans="1:50" ht="27" customHeight="1">
      <c r="A34" s="38"/>
      <c r="B34" s="501" t="s">
        <v>88</v>
      </c>
      <c r="C34" s="502"/>
      <c r="D34" s="502"/>
      <c r="E34" s="502"/>
      <c r="F34" s="502"/>
      <c r="G34" s="502"/>
      <c r="H34" s="502"/>
      <c r="I34" s="502"/>
      <c r="J34" s="502"/>
      <c r="K34" s="502"/>
      <c r="L34" s="502"/>
      <c r="M34" s="502"/>
      <c r="N34" s="36"/>
      <c r="O34" s="36"/>
      <c r="P34" s="36"/>
      <c r="Q34" s="36"/>
      <c r="R34" s="36"/>
      <c r="S34" s="503" t="s">
        <v>89</v>
      </c>
      <c r="T34" s="503"/>
      <c r="U34" s="503"/>
      <c r="V34" s="503"/>
      <c r="W34" s="503"/>
      <c r="X34" s="503"/>
      <c r="Y34" s="503"/>
      <c r="Z34" s="503"/>
      <c r="AA34" s="503"/>
      <c r="AB34" s="503"/>
      <c r="AC34" s="503"/>
      <c r="AD34" s="503"/>
      <c r="AE34" s="503"/>
      <c r="AF34" s="36"/>
      <c r="AG34" s="36"/>
      <c r="AH34" s="36"/>
      <c r="AI34" s="36"/>
      <c r="AJ34" s="36"/>
      <c r="AK34" s="36"/>
      <c r="AL34" s="504" t="s">
        <v>135</v>
      </c>
      <c r="AM34" s="504"/>
      <c r="AN34" s="504"/>
      <c r="AO34" s="504"/>
      <c r="AP34" s="504"/>
      <c r="AQ34" s="504"/>
      <c r="AR34" s="504"/>
      <c r="AS34" s="504"/>
      <c r="AT34" s="504"/>
      <c r="AU34" s="504"/>
      <c r="AV34" s="504"/>
      <c r="AW34" s="504"/>
      <c r="AX34" s="39"/>
    </row>
    <row r="35" spans="1:50" ht="9" customHeight="1">
      <c r="A35" s="38"/>
      <c r="B35" s="40"/>
      <c r="C35" s="40"/>
      <c r="D35" s="40"/>
      <c r="E35" s="40"/>
      <c r="F35" s="40"/>
      <c r="G35" s="40"/>
      <c r="H35" s="40"/>
      <c r="I35" s="40"/>
      <c r="J35" s="40"/>
      <c r="K35" s="40"/>
      <c r="L35" s="4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2"/>
    </row>
    <row r="36" spans="1:50" ht="9" customHeight="1">
      <c r="A36" s="38"/>
      <c r="B36" s="40"/>
      <c r="C36" s="40"/>
      <c r="D36" s="40"/>
      <c r="E36" s="40"/>
      <c r="F36" s="40"/>
      <c r="G36" s="40"/>
      <c r="H36" s="40"/>
      <c r="I36" s="40"/>
      <c r="J36" s="40"/>
      <c r="K36" s="40"/>
      <c r="L36" s="40"/>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2"/>
    </row>
    <row r="37" spans="1:50" ht="30" customHeight="1">
      <c r="A37" s="38"/>
      <c r="B37" s="518"/>
      <c r="C37" s="518"/>
      <c r="D37" s="515" t="s">
        <v>41</v>
      </c>
      <c r="E37" s="515"/>
      <c r="F37" s="515"/>
      <c r="G37" s="155"/>
      <c r="H37" s="155"/>
      <c r="I37" s="518"/>
      <c r="J37" s="518"/>
      <c r="K37" s="515" t="s">
        <v>42</v>
      </c>
      <c r="L37" s="515"/>
      <c r="M37" s="515"/>
      <c r="N37" s="156"/>
      <c r="O37" s="156"/>
      <c r="P37" s="156"/>
      <c r="Q37" s="156"/>
      <c r="R37" s="156"/>
      <c r="S37" s="518"/>
      <c r="T37" s="518"/>
      <c r="U37" s="519" t="s">
        <v>41</v>
      </c>
      <c r="V37" s="520"/>
      <c r="W37" s="521"/>
      <c r="X37" s="148"/>
      <c r="Y37" s="155"/>
      <c r="Z37" s="155"/>
      <c r="AA37" s="518"/>
      <c r="AB37" s="518"/>
      <c r="AC37" s="515" t="s">
        <v>42</v>
      </c>
      <c r="AD37" s="515"/>
      <c r="AE37" s="515"/>
      <c r="AF37" s="156"/>
      <c r="AG37" s="156"/>
      <c r="AH37" s="156"/>
      <c r="AI37" s="156"/>
      <c r="AJ37" s="156"/>
      <c r="AK37" s="156"/>
      <c r="AL37" s="518"/>
      <c r="AM37" s="518"/>
      <c r="AN37" s="515" t="s">
        <v>41</v>
      </c>
      <c r="AO37" s="515"/>
      <c r="AP37" s="515"/>
      <c r="AQ37" s="155"/>
      <c r="AR37" s="155"/>
      <c r="AS37" s="518"/>
      <c r="AT37" s="518"/>
      <c r="AU37" s="515" t="s">
        <v>42</v>
      </c>
      <c r="AV37" s="515"/>
      <c r="AW37" s="515"/>
      <c r="AX37" s="42"/>
    </row>
    <row r="38" spans="1:50" ht="17.25" customHeight="1">
      <c r="A38" s="38"/>
      <c r="B38" s="155"/>
      <c r="C38" s="155"/>
      <c r="D38" s="155"/>
      <c r="E38" s="155"/>
      <c r="F38" s="155"/>
      <c r="G38" s="155"/>
      <c r="H38" s="155"/>
      <c r="I38" s="155"/>
      <c r="J38" s="155"/>
      <c r="K38" s="148"/>
      <c r="L38" s="148"/>
      <c r="M38" s="148"/>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42"/>
    </row>
    <row r="39" spans="1:50" ht="30" customHeight="1">
      <c r="A39" s="38"/>
      <c r="B39" s="515" t="s">
        <v>262</v>
      </c>
      <c r="C39" s="515"/>
      <c r="D39" s="515"/>
      <c r="E39" s="515"/>
      <c r="F39" s="515"/>
      <c r="G39" s="515"/>
      <c r="H39" s="515"/>
      <c r="I39" s="515"/>
      <c r="J39" s="515"/>
      <c r="K39" s="516"/>
      <c r="L39" s="517"/>
      <c r="M39" s="517"/>
      <c r="N39" s="156"/>
      <c r="O39" s="156"/>
      <c r="P39" s="156"/>
      <c r="Q39" s="156"/>
      <c r="R39" s="156"/>
      <c r="S39" s="515" t="s">
        <v>262</v>
      </c>
      <c r="T39" s="515"/>
      <c r="U39" s="515"/>
      <c r="V39" s="515"/>
      <c r="W39" s="515"/>
      <c r="X39" s="515"/>
      <c r="Y39" s="515"/>
      <c r="Z39" s="515"/>
      <c r="AA39" s="515"/>
      <c r="AB39" s="515"/>
      <c r="AC39" s="516"/>
      <c r="AD39" s="516"/>
      <c r="AE39" s="516"/>
      <c r="AF39" s="156"/>
      <c r="AG39" s="156"/>
      <c r="AH39" s="156"/>
      <c r="AI39" s="156"/>
      <c r="AJ39" s="156"/>
      <c r="AK39" s="156"/>
      <c r="AL39" s="515" t="s">
        <v>262</v>
      </c>
      <c r="AM39" s="515"/>
      <c r="AN39" s="515"/>
      <c r="AO39" s="515"/>
      <c r="AP39" s="515"/>
      <c r="AQ39" s="515"/>
      <c r="AR39" s="515"/>
      <c r="AS39" s="515"/>
      <c r="AT39" s="515"/>
      <c r="AU39" s="516"/>
      <c r="AV39" s="516"/>
      <c r="AW39" s="516"/>
      <c r="AX39" s="42"/>
    </row>
    <row r="40" spans="1:50" ht="4.5" customHeight="1">
      <c r="A40" s="38"/>
      <c r="B40" s="43"/>
      <c r="C40" s="43"/>
      <c r="D40" s="43"/>
      <c r="E40" s="43"/>
      <c r="F40" s="43"/>
      <c r="G40" s="43"/>
      <c r="H40" s="43"/>
      <c r="I40" s="43"/>
      <c r="J40" s="43"/>
      <c r="K40" s="43"/>
      <c r="L40" s="43"/>
      <c r="M40" s="43"/>
      <c r="N40" s="41"/>
      <c r="O40" s="41"/>
      <c r="P40" s="41"/>
      <c r="Q40" s="41"/>
      <c r="R40" s="41"/>
      <c r="S40" s="41"/>
      <c r="T40" s="41"/>
      <c r="U40" s="41"/>
      <c r="V40" s="41"/>
      <c r="W40" s="41"/>
      <c r="X40" s="41"/>
      <c r="Y40" s="41"/>
      <c r="Z40" s="41"/>
      <c r="AA40" s="41"/>
      <c r="AB40" s="41"/>
      <c r="AC40" s="40"/>
      <c r="AD40" s="40"/>
      <c r="AE40" s="40"/>
      <c r="AF40" s="41"/>
      <c r="AG40" s="41"/>
      <c r="AH40" s="41"/>
      <c r="AI40" s="41"/>
      <c r="AJ40" s="41"/>
      <c r="AK40" s="41"/>
      <c r="AL40" s="41"/>
      <c r="AM40" s="41"/>
      <c r="AN40" s="41"/>
      <c r="AO40" s="41"/>
      <c r="AP40" s="41"/>
      <c r="AQ40" s="41"/>
      <c r="AR40" s="41"/>
      <c r="AS40" s="41"/>
      <c r="AT40" s="41"/>
      <c r="AU40" s="41"/>
      <c r="AV40" s="41"/>
      <c r="AW40" s="41"/>
      <c r="AX40" s="42"/>
    </row>
    <row r="41" spans="1:50" ht="25.5" customHeight="1">
      <c r="A41" s="38"/>
      <c r="B41" s="43"/>
      <c r="C41" s="43"/>
      <c r="D41" s="43"/>
      <c r="E41" s="43"/>
      <c r="F41" s="522"/>
      <c r="G41" s="522"/>
      <c r="H41" s="43"/>
      <c r="I41" s="43"/>
      <c r="J41" s="43"/>
      <c r="K41" s="43"/>
      <c r="L41" s="43"/>
      <c r="M41" s="43"/>
      <c r="N41" s="41"/>
      <c r="O41" s="41"/>
      <c r="P41" s="41"/>
      <c r="Q41" s="41"/>
      <c r="R41" s="41"/>
      <c r="S41" s="41"/>
      <c r="T41" s="41"/>
      <c r="U41" s="41"/>
      <c r="V41" s="41"/>
      <c r="W41" s="41"/>
      <c r="X41" s="523"/>
      <c r="Y41" s="523"/>
      <c r="Z41" s="41"/>
      <c r="AA41" s="41"/>
      <c r="AB41" s="41"/>
      <c r="AC41" s="40"/>
      <c r="AD41" s="40"/>
      <c r="AE41" s="40"/>
      <c r="AF41" s="41"/>
      <c r="AG41" s="41"/>
      <c r="AH41" s="41"/>
      <c r="AI41" s="41"/>
      <c r="AJ41" s="41"/>
      <c r="AK41" s="41"/>
      <c r="AL41" s="41"/>
      <c r="AM41" s="41"/>
      <c r="AN41" s="41"/>
      <c r="AO41" s="41"/>
      <c r="AP41" s="41"/>
      <c r="AQ41" s="523"/>
      <c r="AR41" s="523"/>
      <c r="AS41" s="41"/>
      <c r="AT41" s="41"/>
      <c r="AU41" s="41"/>
      <c r="AV41" s="41"/>
      <c r="AW41" s="41"/>
      <c r="AX41" s="42"/>
    </row>
    <row r="42" spans="1:50" s="15" customFormat="1" ht="29.25" customHeight="1">
      <c r="A42" s="44"/>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6"/>
    </row>
    <row r="43" spans="1:50" s="15" customFormat="1" ht="29.25" customHeight="1">
      <c r="A43" s="44"/>
      <c r="B43" s="524" t="s">
        <v>90</v>
      </c>
      <c r="C43" s="524"/>
      <c r="D43" s="524"/>
      <c r="E43" s="525"/>
      <c r="F43" s="525"/>
      <c r="G43" s="525"/>
      <c r="H43" s="525"/>
      <c r="I43" s="525"/>
      <c r="J43" s="525"/>
      <c r="K43" s="525"/>
      <c r="L43" s="525"/>
      <c r="M43" s="525"/>
      <c r="N43" s="525"/>
      <c r="O43" s="525"/>
      <c r="P43" s="157"/>
      <c r="Q43" s="157"/>
      <c r="R43" s="526" t="s">
        <v>91</v>
      </c>
      <c r="S43" s="526"/>
      <c r="T43" s="526"/>
      <c r="U43" s="515"/>
      <c r="V43" s="515"/>
      <c r="W43" s="515"/>
      <c r="X43" s="515"/>
      <c r="Y43" s="515"/>
      <c r="Z43" s="515"/>
      <c r="AA43" s="515"/>
      <c r="AB43" s="515"/>
      <c r="AC43" s="515"/>
      <c r="AD43" s="515"/>
      <c r="AE43" s="515"/>
      <c r="AF43" s="515"/>
      <c r="AG43" s="515"/>
      <c r="AH43" s="157"/>
      <c r="AI43" s="157"/>
      <c r="AJ43" s="515" t="s">
        <v>90</v>
      </c>
      <c r="AK43" s="515"/>
      <c r="AL43" s="515"/>
      <c r="AM43" s="517"/>
      <c r="AN43" s="517"/>
      <c r="AO43" s="517"/>
      <c r="AP43" s="517"/>
      <c r="AQ43" s="517"/>
      <c r="AR43" s="517"/>
      <c r="AS43" s="517"/>
      <c r="AT43" s="517"/>
      <c r="AU43" s="517"/>
      <c r="AV43" s="517"/>
      <c r="AW43" s="517"/>
      <c r="AX43" s="46"/>
    </row>
    <row r="44" spans="1:50" s="15" customFormat="1" ht="31.5" customHeight="1">
      <c r="A44" s="44"/>
      <c r="B44" s="524"/>
      <c r="C44" s="524"/>
      <c r="D44" s="524"/>
      <c r="E44" s="525"/>
      <c r="F44" s="525"/>
      <c r="G44" s="525"/>
      <c r="H44" s="525"/>
      <c r="I44" s="525"/>
      <c r="J44" s="525"/>
      <c r="K44" s="525"/>
      <c r="L44" s="525"/>
      <c r="M44" s="525"/>
      <c r="N44" s="525"/>
      <c r="O44" s="525"/>
      <c r="P44" s="157"/>
      <c r="Q44" s="157"/>
      <c r="R44" s="515" t="s">
        <v>90</v>
      </c>
      <c r="S44" s="515"/>
      <c r="T44" s="515"/>
      <c r="U44" s="525"/>
      <c r="V44" s="525"/>
      <c r="W44" s="525"/>
      <c r="X44" s="525"/>
      <c r="Y44" s="525"/>
      <c r="Z44" s="525"/>
      <c r="AA44" s="525"/>
      <c r="AB44" s="525"/>
      <c r="AC44" s="525"/>
      <c r="AD44" s="525"/>
      <c r="AE44" s="525"/>
      <c r="AF44" s="525"/>
      <c r="AG44" s="525"/>
      <c r="AH44" s="157"/>
      <c r="AI44" s="157"/>
      <c r="AJ44" s="515"/>
      <c r="AK44" s="515"/>
      <c r="AL44" s="515"/>
      <c r="AM44" s="517"/>
      <c r="AN44" s="517"/>
      <c r="AO44" s="517"/>
      <c r="AP44" s="517"/>
      <c r="AQ44" s="517"/>
      <c r="AR44" s="517"/>
      <c r="AS44" s="517"/>
      <c r="AT44" s="517"/>
      <c r="AU44" s="517"/>
      <c r="AV44" s="517"/>
      <c r="AW44" s="517"/>
      <c r="AX44" s="46"/>
    </row>
    <row r="45" spans="1:50" s="15" customFormat="1" ht="22.5" customHeight="1">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6"/>
    </row>
    <row r="46" spans="1:50" s="16" customFormat="1" ht="18.75" customHeight="1" thickBot="1">
      <c r="A46" s="527"/>
      <c r="B46" s="528"/>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N46" s="528"/>
      <c r="AO46" s="528"/>
      <c r="AP46" s="528"/>
      <c r="AQ46" s="528"/>
      <c r="AR46" s="528"/>
      <c r="AS46" s="528"/>
      <c r="AT46" s="528"/>
      <c r="AU46" s="528"/>
      <c r="AV46" s="528"/>
      <c r="AW46" s="528"/>
      <c r="AX46" s="529"/>
    </row>
    <row r="47" spans="1:50" ht="55.5" customHeight="1">
      <c r="A47" s="530" t="s">
        <v>260</v>
      </c>
      <c r="B47" s="531"/>
      <c r="C47" s="536" t="s">
        <v>222</v>
      </c>
      <c r="D47" s="537"/>
      <c r="E47" s="537"/>
      <c r="F47" s="537"/>
      <c r="G47" s="537"/>
      <c r="H47" s="537"/>
      <c r="I47" s="537"/>
      <c r="J47" s="537"/>
      <c r="K47" s="537"/>
      <c r="L47" s="537"/>
      <c r="M47" s="537"/>
      <c r="N47" s="537"/>
      <c r="O47" s="537"/>
      <c r="P47" s="537"/>
      <c r="Q47" s="537"/>
      <c r="R47" s="537"/>
      <c r="S47" s="537"/>
      <c r="T47" s="537"/>
      <c r="U47" s="537"/>
      <c r="V47" s="537"/>
      <c r="W47" s="537"/>
      <c r="X47" s="537"/>
      <c r="Y47" s="537"/>
      <c r="Z47" s="537"/>
      <c r="AA47" s="537"/>
      <c r="AB47" s="537"/>
      <c r="AC47" s="537"/>
      <c r="AD47" s="537"/>
      <c r="AE47" s="537"/>
      <c r="AF47" s="537"/>
      <c r="AG47" s="537"/>
      <c r="AH47" s="537"/>
      <c r="AI47" s="537"/>
      <c r="AJ47" s="537"/>
      <c r="AK47" s="537"/>
      <c r="AL47" s="538" t="s">
        <v>223</v>
      </c>
      <c r="AM47" s="539"/>
      <c r="AN47" s="539"/>
      <c r="AO47" s="539"/>
      <c r="AP47" s="539"/>
      <c r="AQ47" s="539"/>
      <c r="AR47" s="540"/>
      <c r="AS47" s="541"/>
      <c r="AT47" s="542"/>
      <c r="AU47" s="542"/>
      <c r="AV47" s="542"/>
      <c r="AW47" s="542"/>
      <c r="AX47" s="543"/>
    </row>
    <row r="48" spans="1:50" s="114" customFormat="1" ht="24.9" customHeight="1">
      <c r="A48" s="532"/>
      <c r="B48" s="533"/>
      <c r="C48" s="544" t="s">
        <v>43</v>
      </c>
      <c r="D48" s="545"/>
      <c r="E48" s="545"/>
      <c r="F48" s="545"/>
      <c r="G48" s="545"/>
      <c r="H48" s="545"/>
      <c r="I48" s="545"/>
      <c r="J48" s="545"/>
      <c r="K48" s="545"/>
      <c r="L48" s="545"/>
      <c r="M48" s="545"/>
      <c r="N48" s="546"/>
      <c r="O48" s="556" t="s">
        <v>202</v>
      </c>
      <c r="P48" s="556"/>
      <c r="Q48" s="556"/>
      <c r="R48" s="557" t="s">
        <v>203</v>
      </c>
      <c r="S48" s="558"/>
      <c r="T48" s="558"/>
      <c r="U48" s="561"/>
      <c r="V48" s="561"/>
      <c r="W48" s="560" t="s">
        <v>319</v>
      </c>
      <c r="X48" s="560"/>
      <c r="Y48" s="560"/>
      <c r="Z48" s="560"/>
      <c r="AA48" s="560"/>
      <c r="AB48" s="560"/>
      <c r="AC48" s="560"/>
      <c r="AD48" s="560"/>
      <c r="AE48" s="560"/>
      <c r="AF48" s="560"/>
      <c r="AG48" s="561"/>
      <c r="AH48" s="561"/>
      <c r="AI48" s="558" t="s">
        <v>205</v>
      </c>
      <c r="AJ48" s="558"/>
      <c r="AK48" s="558"/>
      <c r="AL48" s="558"/>
      <c r="AM48" s="558"/>
      <c r="AN48" s="558"/>
      <c r="AO48" s="558"/>
      <c r="AP48" s="558"/>
      <c r="AQ48" s="558"/>
      <c r="AR48" s="558"/>
      <c r="AS48" s="558"/>
      <c r="AT48" s="558"/>
      <c r="AU48" s="558"/>
      <c r="AV48" s="558"/>
      <c r="AW48" s="558"/>
      <c r="AX48" s="562"/>
    </row>
    <row r="49" spans="1:50" s="114" customFormat="1" ht="24.9" customHeight="1">
      <c r="A49" s="532"/>
      <c r="B49" s="533"/>
      <c r="C49" s="547"/>
      <c r="D49" s="548"/>
      <c r="E49" s="548"/>
      <c r="F49" s="548"/>
      <c r="G49" s="548"/>
      <c r="H49" s="548"/>
      <c r="I49" s="548"/>
      <c r="J49" s="548"/>
      <c r="K49" s="548"/>
      <c r="L49" s="548"/>
      <c r="M49" s="548"/>
      <c r="N49" s="549"/>
      <c r="O49" s="556" t="s">
        <v>204</v>
      </c>
      <c r="P49" s="556"/>
      <c r="Q49" s="556"/>
      <c r="R49" s="557" t="s">
        <v>203</v>
      </c>
      <c r="S49" s="558"/>
      <c r="T49" s="558"/>
      <c r="U49" s="559" t="str">
        <f>IF(U48="","",U48)</f>
        <v/>
      </c>
      <c r="V49" s="559"/>
      <c r="W49" s="560" t="s">
        <v>319</v>
      </c>
      <c r="X49" s="560"/>
      <c r="Y49" s="560"/>
      <c r="Z49" s="560"/>
      <c r="AA49" s="560"/>
      <c r="AB49" s="560"/>
      <c r="AC49" s="560"/>
      <c r="AD49" s="560"/>
      <c r="AE49" s="560"/>
      <c r="AF49" s="560"/>
      <c r="AG49" s="561"/>
      <c r="AH49" s="561"/>
      <c r="AI49" s="558" t="s">
        <v>205</v>
      </c>
      <c r="AJ49" s="558"/>
      <c r="AK49" s="558"/>
      <c r="AL49" s="558"/>
      <c r="AM49" s="558"/>
      <c r="AN49" s="558"/>
      <c r="AO49" s="558"/>
      <c r="AP49" s="558"/>
      <c r="AQ49" s="558"/>
      <c r="AR49" s="558"/>
      <c r="AS49" s="558"/>
      <c r="AT49" s="558"/>
      <c r="AU49" s="558"/>
      <c r="AV49" s="558"/>
      <c r="AW49" s="558"/>
      <c r="AX49" s="562"/>
    </row>
    <row r="50" spans="1:50" s="114" customFormat="1" ht="24.9" customHeight="1">
      <c r="A50" s="532"/>
      <c r="B50" s="533"/>
      <c r="C50" s="550" t="s">
        <v>239</v>
      </c>
      <c r="D50" s="551"/>
      <c r="E50" s="551"/>
      <c r="F50" s="551"/>
      <c r="G50" s="551"/>
      <c r="H50" s="551"/>
      <c r="I50" s="551"/>
      <c r="J50" s="551"/>
      <c r="K50" s="551"/>
      <c r="L50" s="551"/>
      <c r="M50" s="551"/>
      <c r="N50" s="552"/>
      <c r="O50" s="556" t="s">
        <v>202</v>
      </c>
      <c r="P50" s="556"/>
      <c r="Q50" s="556"/>
      <c r="R50" s="557" t="s">
        <v>203</v>
      </c>
      <c r="S50" s="558"/>
      <c r="T50" s="558"/>
      <c r="U50" s="559" t="str">
        <f>IF(U48="","",U48)</f>
        <v/>
      </c>
      <c r="V50" s="559"/>
      <c r="W50" s="560" t="s">
        <v>319</v>
      </c>
      <c r="X50" s="560"/>
      <c r="Y50" s="560"/>
      <c r="Z50" s="560"/>
      <c r="AA50" s="560"/>
      <c r="AB50" s="560"/>
      <c r="AC50" s="560"/>
      <c r="AD50" s="560"/>
      <c r="AE50" s="560"/>
      <c r="AF50" s="560"/>
      <c r="AG50" s="561"/>
      <c r="AH50" s="561"/>
      <c r="AI50" s="558" t="s">
        <v>205</v>
      </c>
      <c r="AJ50" s="558"/>
      <c r="AK50" s="558"/>
      <c r="AL50" s="558"/>
      <c r="AM50" s="558"/>
      <c r="AN50" s="558"/>
      <c r="AO50" s="558"/>
      <c r="AP50" s="558"/>
      <c r="AQ50" s="558"/>
      <c r="AR50" s="558"/>
      <c r="AS50" s="558"/>
      <c r="AT50" s="558"/>
      <c r="AU50" s="558"/>
      <c r="AV50" s="558"/>
      <c r="AW50" s="558"/>
      <c r="AX50" s="562"/>
    </row>
    <row r="51" spans="1:50" s="114" customFormat="1" ht="24.9" customHeight="1">
      <c r="A51" s="532"/>
      <c r="B51" s="533"/>
      <c r="C51" s="553"/>
      <c r="D51" s="554"/>
      <c r="E51" s="554"/>
      <c r="F51" s="554"/>
      <c r="G51" s="554"/>
      <c r="H51" s="554"/>
      <c r="I51" s="554"/>
      <c r="J51" s="554"/>
      <c r="K51" s="554"/>
      <c r="L51" s="554"/>
      <c r="M51" s="554"/>
      <c r="N51" s="555"/>
      <c r="O51" s="556" t="s">
        <v>204</v>
      </c>
      <c r="P51" s="556"/>
      <c r="Q51" s="556"/>
      <c r="R51" s="557" t="s">
        <v>203</v>
      </c>
      <c r="S51" s="558"/>
      <c r="T51" s="558"/>
      <c r="U51" s="559" t="str">
        <f>IF(U48="","",U48)</f>
        <v/>
      </c>
      <c r="V51" s="559"/>
      <c r="W51" s="560" t="s">
        <v>319</v>
      </c>
      <c r="X51" s="560"/>
      <c r="Y51" s="560"/>
      <c r="Z51" s="560"/>
      <c r="AA51" s="560"/>
      <c r="AB51" s="560"/>
      <c r="AC51" s="560"/>
      <c r="AD51" s="560"/>
      <c r="AE51" s="560"/>
      <c r="AF51" s="560"/>
      <c r="AG51" s="561"/>
      <c r="AH51" s="561"/>
      <c r="AI51" s="558" t="s">
        <v>205</v>
      </c>
      <c r="AJ51" s="558"/>
      <c r="AK51" s="558"/>
      <c r="AL51" s="558"/>
      <c r="AM51" s="558"/>
      <c r="AN51" s="558"/>
      <c r="AO51" s="558"/>
      <c r="AP51" s="558"/>
      <c r="AQ51" s="558"/>
      <c r="AR51" s="558"/>
      <c r="AS51" s="558"/>
      <c r="AT51" s="558"/>
      <c r="AU51" s="558"/>
      <c r="AV51" s="558"/>
      <c r="AW51" s="558"/>
      <c r="AX51" s="562"/>
    </row>
    <row r="52" spans="1:50" s="114" customFormat="1" ht="50.25" customHeight="1">
      <c r="A52" s="532"/>
      <c r="B52" s="533"/>
      <c r="C52" s="551" t="s">
        <v>224</v>
      </c>
      <c r="D52" s="551"/>
      <c r="E52" s="551"/>
      <c r="F52" s="551"/>
      <c r="G52" s="551"/>
      <c r="H52" s="551"/>
      <c r="I52" s="551"/>
      <c r="J52" s="551"/>
      <c r="K52" s="551"/>
      <c r="L52" s="551"/>
      <c r="M52" s="551"/>
      <c r="N52" s="552"/>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c r="AQ52" s="567"/>
      <c r="AR52" s="567"/>
      <c r="AS52" s="567"/>
      <c r="AT52" s="567"/>
      <c r="AU52" s="567"/>
      <c r="AV52" s="567"/>
      <c r="AW52" s="567"/>
      <c r="AX52" s="568"/>
    </row>
    <row r="53" spans="1:50" ht="51.75" customHeight="1" thickBot="1">
      <c r="A53" s="534"/>
      <c r="B53" s="535"/>
      <c r="C53" s="569" t="s">
        <v>240</v>
      </c>
      <c r="D53" s="569"/>
      <c r="E53" s="569"/>
      <c r="F53" s="569"/>
      <c r="G53" s="569"/>
      <c r="H53" s="569"/>
      <c r="I53" s="569"/>
      <c r="J53" s="569"/>
      <c r="K53" s="569"/>
      <c r="L53" s="569"/>
      <c r="M53" s="569"/>
      <c r="N53" s="570"/>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L53" s="571"/>
      <c r="AM53" s="571"/>
      <c r="AN53" s="571"/>
      <c r="AO53" s="571"/>
      <c r="AP53" s="571"/>
      <c r="AQ53" s="571"/>
      <c r="AR53" s="571"/>
      <c r="AS53" s="571"/>
      <c r="AT53" s="571"/>
      <c r="AU53" s="571"/>
      <c r="AV53" s="571"/>
      <c r="AW53" s="571"/>
      <c r="AX53" s="572"/>
    </row>
    <row r="54" spans="1:50" ht="24.75" customHeight="1"/>
    <row r="56" spans="1:50" ht="62.4" customHeight="1">
      <c r="E56" s="573" t="str">
        <f>IF(基本情報入力!AO51="確認しました。","☑","□")</f>
        <v>□</v>
      </c>
      <c r="F56" s="573"/>
      <c r="G56" s="564"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5"/>
      <c r="AR56" s="565"/>
      <c r="AS56" s="565"/>
      <c r="AT56" s="565"/>
      <c r="AU56" s="565"/>
      <c r="AV56" s="566"/>
    </row>
    <row r="58" spans="1:50" ht="62.4" customHeight="1">
      <c r="E58" s="563" t="str">
        <f>IF(基本情報入力!AO52="確認しました。","☑","□")</f>
        <v>□</v>
      </c>
      <c r="F58" s="563"/>
      <c r="G58" s="564" t="str">
        <f>基本情報入力!C52</f>
        <v>導入した年度を含む３年間（３回）は使用状況報告書を大阪府に提出すること。（報告書の様式は、事業実施後に対象施設あてメールで送付予定）</v>
      </c>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565"/>
      <c r="AL58" s="565"/>
      <c r="AM58" s="565"/>
      <c r="AN58" s="565"/>
      <c r="AO58" s="565"/>
      <c r="AP58" s="565"/>
      <c r="AQ58" s="565"/>
      <c r="AR58" s="565"/>
      <c r="AS58" s="565"/>
      <c r="AT58" s="565"/>
      <c r="AU58" s="565"/>
      <c r="AV58" s="566"/>
    </row>
    <row r="59" spans="1:50" ht="13.5" customHeight="1">
      <c r="E59" s="115"/>
      <c r="F59" s="115"/>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row>
    <row r="60" spans="1:50" ht="62.4" customHeight="1">
      <c r="E60" s="563" t="str">
        <f>IF(基本情報入力!AO53="確認しました。","☑","□")</f>
        <v>□</v>
      </c>
      <c r="F60" s="563"/>
      <c r="G60" s="564"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c r="AF60" s="565"/>
      <c r="AG60" s="565"/>
      <c r="AH60" s="565"/>
      <c r="AI60" s="565"/>
      <c r="AJ60" s="565"/>
      <c r="AK60" s="565"/>
      <c r="AL60" s="565"/>
      <c r="AM60" s="565"/>
      <c r="AN60" s="565"/>
      <c r="AO60" s="565"/>
      <c r="AP60" s="565"/>
      <c r="AQ60" s="565"/>
      <c r="AR60" s="565"/>
      <c r="AS60" s="565"/>
      <c r="AT60" s="565"/>
      <c r="AU60" s="565"/>
      <c r="AV60" s="566"/>
    </row>
    <row r="62" spans="1:50" ht="62.4" customHeight="1">
      <c r="E62" s="563" t="str">
        <f>IF(基本情報入力!AO54="他の補助金等を受けていません。","☑","□")</f>
        <v>□</v>
      </c>
      <c r="F62" s="563"/>
      <c r="G62" s="564"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5"/>
      <c r="AO62" s="565"/>
      <c r="AP62" s="565"/>
      <c r="AQ62" s="565"/>
      <c r="AR62" s="565"/>
      <c r="AS62" s="565"/>
      <c r="AT62" s="565"/>
      <c r="AU62" s="565"/>
      <c r="AV62" s="566"/>
    </row>
  </sheetData>
  <sheetProtection formatCells="0" formatColumns="0" formatRows="0"/>
  <mergeCells count="144">
    <mergeCell ref="E58:F58"/>
    <mergeCell ref="G58:AV58"/>
    <mergeCell ref="E60:F60"/>
    <mergeCell ref="G60:AV60"/>
    <mergeCell ref="B33:M33"/>
    <mergeCell ref="S33:AE33"/>
    <mergeCell ref="AL33:AW33"/>
    <mergeCell ref="A47:B53"/>
    <mergeCell ref="C47:AK47"/>
    <mergeCell ref="AL47:AR47"/>
    <mergeCell ref="AS47:AX47"/>
    <mergeCell ref="C48:N49"/>
    <mergeCell ref="O48:Q48"/>
    <mergeCell ref="R48:T48"/>
    <mergeCell ref="U48:V48"/>
    <mergeCell ref="W48:AF48"/>
    <mergeCell ref="AG48:AH48"/>
    <mergeCell ref="AI48:AJ48"/>
    <mergeCell ref="AK48:AX48"/>
    <mergeCell ref="C50:N51"/>
    <mergeCell ref="C52:N52"/>
    <mergeCell ref="O52:AX52"/>
    <mergeCell ref="AG50:AH50"/>
    <mergeCell ref="AI50:AJ50"/>
    <mergeCell ref="E62:F62"/>
    <mergeCell ref="G62:AV62"/>
    <mergeCell ref="C53:N53"/>
    <mergeCell ref="O53:AX53"/>
    <mergeCell ref="O51:Q51"/>
    <mergeCell ref="R51:T51"/>
    <mergeCell ref="O49:Q49"/>
    <mergeCell ref="R49:T49"/>
    <mergeCell ref="E56:F56"/>
    <mergeCell ref="G56:AV56"/>
    <mergeCell ref="U49:V49"/>
    <mergeCell ref="W49:AF49"/>
    <mergeCell ref="AG49:AH49"/>
    <mergeCell ref="AI51:AJ51"/>
    <mergeCell ref="AK51:AX51"/>
    <mergeCell ref="U51:V51"/>
    <mergeCell ref="W51:AF51"/>
    <mergeCell ref="AG51:AH51"/>
    <mergeCell ref="AI49:AJ49"/>
    <mergeCell ref="AK49:AX49"/>
    <mergeCell ref="O50:Q50"/>
    <mergeCell ref="R50:T50"/>
    <mergeCell ref="U50:V50"/>
    <mergeCell ref="W50:AF50"/>
    <mergeCell ref="AK50:AX50"/>
    <mergeCell ref="A46:AX46"/>
    <mergeCell ref="AU39:AW39"/>
    <mergeCell ref="F41:G41"/>
    <mergeCell ref="X41:Y41"/>
    <mergeCell ref="AQ41:AR41"/>
    <mergeCell ref="B43:D44"/>
    <mergeCell ref="E43:O44"/>
    <mergeCell ref="R43:T43"/>
    <mergeCell ref="U43:AG43"/>
    <mergeCell ref="AJ43:AL44"/>
    <mergeCell ref="B39:J39"/>
    <mergeCell ref="K39:M39"/>
    <mergeCell ref="S39:AB39"/>
    <mergeCell ref="AC39:AE39"/>
    <mergeCell ref="AL39:AT39"/>
    <mergeCell ref="AM43:AW44"/>
    <mergeCell ref="R44:T44"/>
    <mergeCell ref="U44:AG44"/>
    <mergeCell ref="B34:M34"/>
    <mergeCell ref="S34:AE34"/>
    <mergeCell ref="AL34:AW34"/>
    <mergeCell ref="B37:C37"/>
    <mergeCell ref="D37:F37"/>
    <mergeCell ref="I37:J37"/>
    <mergeCell ref="K37:M37"/>
    <mergeCell ref="S37:T37"/>
    <mergeCell ref="U37:W37"/>
    <mergeCell ref="AA37:AB37"/>
    <mergeCell ref="AC37:AE37"/>
    <mergeCell ref="AL37:AM37"/>
    <mergeCell ref="AN37:AP37"/>
    <mergeCell ref="AS37:AT37"/>
    <mergeCell ref="AU37:AW37"/>
    <mergeCell ref="A28:F28"/>
    <mergeCell ref="G28:AX28"/>
    <mergeCell ref="A30:AX30"/>
    <mergeCell ref="A31:AX31"/>
    <mergeCell ref="A32:AX32"/>
    <mergeCell ref="A24:AX24"/>
    <mergeCell ref="A25:AX25"/>
    <mergeCell ref="A26:AX26"/>
    <mergeCell ref="A27:F27"/>
    <mergeCell ref="G27:AX27"/>
    <mergeCell ref="A19:AX19"/>
    <mergeCell ref="A20:AX20"/>
    <mergeCell ref="A21:AX21"/>
    <mergeCell ref="A22:F22"/>
    <mergeCell ref="G22:AX22"/>
    <mergeCell ref="A23:F23"/>
    <mergeCell ref="G23:AX23"/>
    <mergeCell ref="AG16:AX16"/>
    <mergeCell ref="O17:P18"/>
    <mergeCell ref="Q17:AA18"/>
    <mergeCell ref="AB17:AF17"/>
    <mergeCell ref="AG17:AX17"/>
    <mergeCell ref="AB18:AF18"/>
    <mergeCell ref="AG18:AX18"/>
    <mergeCell ref="A11:I11"/>
    <mergeCell ref="J11:R11"/>
    <mergeCell ref="S11:Z11"/>
    <mergeCell ref="AA11:AI11"/>
    <mergeCell ref="AJ11:AX11"/>
    <mergeCell ref="A13:AX13"/>
    <mergeCell ref="A14:N18"/>
    <mergeCell ref="O14:P14"/>
    <mergeCell ref="Q14:AA14"/>
    <mergeCell ref="AB14:AX14"/>
    <mergeCell ref="O15:P16"/>
    <mergeCell ref="Q15:AA16"/>
    <mergeCell ref="AB15:AF15"/>
    <mergeCell ref="AG15:AX15"/>
    <mergeCell ref="AB16:AF16"/>
    <mergeCell ref="A9:I9"/>
    <mergeCell ref="J9:R9"/>
    <mergeCell ref="S9:Z9"/>
    <mergeCell ref="AA9:AI9"/>
    <mergeCell ref="AJ9:AX9"/>
    <mergeCell ref="A10:I10"/>
    <mergeCell ref="J10:R10"/>
    <mergeCell ref="S10:Z10"/>
    <mergeCell ref="AA10:AI10"/>
    <mergeCell ref="AJ10:AX10"/>
    <mergeCell ref="A2:AX2"/>
    <mergeCell ref="AP3:AX3"/>
    <mergeCell ref="A5:Q5"/>
    <mergeCell ref="R5:W5"/>
    <mergeCell ref="X5:AN5"/>
    <mergeCell ref="AO5:AT5"/>
    <mergeCell ref="AU5:AX5"/>
    <mergeCell ref="A6:Q6"/>
    <mergeCell ref="R6:W6"/>
    <mergeCell ref="X6:AN6"/>
    <mergeCell ref="AO6:AT6"/>
    <mergeCell ref="AU6:AX6"/>
    <mergeCell ref="AO4:AX4"/>
  </mergeCells>
  <phoneticPr fontId="1"/>
  <dataValidations count="3">
    <dataValidation type="list" allowBlank="1" showInputMessage="1" showErrorMessage="1" sqref="O17 P14 O14:O15 AS47:AX47 B37:C37 I37:J37 S37:T37 AA37:AB37 AL37:AM37 AS37:AT37" xr:uid="{00000000-0002-0000-0300-000000000000}">
      <formula1>"〇"</formula1>
    </dataValidation>
    <dataValidation type="list" allowBlank="1" showInputMessage="1" showErrorMessage="1" sqref="AU39:AW39 K39:M39 AC39:AE39" xr:uid="{00000000-0002-0000-0300-000001000000}">
      <formula1>"あり,なし"</formula1>
    </dataValidation>
    <dataValidation type="list" allowBlank="1" showInputMessage="1" showErrorMessage="1" sqref="U43:AG43" xr:uid="{C155D37F-8577-4289-B156-E1620FD62BAA}">
      <formula1>"タブレット,スマートフォン,インカム,その他"</formula1>
    </dataValidation>
  </dataValidations>
  <pageMargins left="1.0236220472440944" right="1.0236220472440944" top="0.94488188976377963" bottom="0.55118110236220474" header="0.31496062992125984" footer="0.31496062992125984"/>
  <pageSetup paperSize="9" scale="74" fitToHeight="0" orientation="portrait" r:id="rId1"/>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BD73"/>
  <sheetViews>
    <sheetView showGridLines="0" view="pageBreakPreview" zoomScale="85" zoomScaleNormal="148" zoomScaleSheetLayoutView="85" workbookViewId="0"/>
  </sheetViews>
  <sheetFormatPr defaultRowHeight="13.2"/>
  <cols>
    <col min="1" max="13" width="2.109375" style="23" customWidth="1"/>
    <col min="14" max="14" width="3.109375" style="23" customWidth="1"/>
    <col min="15" max="15" width="2.88671875" style="23" customWidth="1"/>
    <col min="16" max="18" width="2.109375" style="23" customWidth="1"/>
    <col min="19" max="19" width="2.88671875" style="23" customWidth="1"/>
    <col min="20" max="49" width="2.109375" style="23" customWidth="1"/>
    <col min="50" max="50" width="3.21875" style="23" customWidth="1"/>
    <col min="61" max="61" width="9" customWidth="1"/>
  </cols>
  <sheetData>
    <row r="1" spans="1:56" ht="15" customHeight="1">
      <c r="A1" s="34" t="s">
        <v>61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1:56" ht="18.75" customHeight="1">
      <c r="A2" s="407" t="s">
        <v>267</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row>
    <row r="3" spans="1:56">
      <c r="AP3" s="425"/>
      <c r="AQ3" s="425"/>
      <c r="AR3" s="425"/>
      <c r="AS3" s="425"/>
      <c r="AT3" s="425"/>
      <c r="AU3" s="425"/>
      <c r="AV3" s="425"/>
      <c r="AW3" s="425"/>
      <c r="AX3" s="425"/>
    </row>
    <row r="4" spans="1:56" ht="18" customHeight="1" thickBot="1">
      <c r="A4" s="101" t="s">
        <v>186</v>
      </c>
      <c r="AO4" s="439"/>
      <c r="AP4" s="439"/>
      <c r="AQ4" s="439"/>
      <c r="AR4" s="439"/>
      <c r="AS4" s="439"/>
      <c r="AT4" s="439"/>
      <c r="AU4" s="439"/>
      <c r="AV4" s="439"/>
      <c r="AW4" s="439"/>
      <c r="AX4" s="439"/>
    </row>
    <row r="5" spans="1:56" ht="27" customHeight="1" thickBot="1">
      <c r="A5" s="426" t="s">
        <v>36</v>
      </c>
      <c r="B5" s="427"/>
      <c r="C5" s="427"/>
      <c r="D5" s="427"/>
      <c r="E5" s="427"/>
      <c r="F5" s="427"/>
      <c r="G5" s="427"/>
      <c r="H5" s="427"/>
      <c r="I5" s="427"/>
      <c r="J5" s="427"/>
      <c r="K5" s="427"/>
      <c r="L5" s="427"/>
      <c r="M5" s="427"/>
      <c r="N5" s="427"/>
      <c r="O5" s="427"/>
      <c r="P5" s="427"/>
      <c r="Q5" s="427"/>
      <c r="R5" s="428" t="s">
        <v>183</v>
      </c>
      <c r="S5" s="429"/>
      <c r="T5" s="429"/>
      <c r="U5" s="429"/>
      <c r="V5" s="429"/>
      <c r="W5" s="429"/>
      <c r="X5" s="430" t="s">
        <v>315</v>
      </c>
      <c r="Y5" s="430"/>
      <c r="Z5" s="430"/>
      <c r="AA5" s="430"/>
      <c r="AB5" s="430"/>
      <c r="AC5" s="430"/>
      <c r="AD5" s="430"/>
      <c r="AE5" s="430"/>
      <c r="AF5" s="430"/>
      <c r="AG5" s="430"/>
      <c r="AH5" s="430"/>
      <c r="AI5" s="430"/>
      <c r="AJ5" s="430"/>
      <c r="AK5" s="430"/>
      <c r="AL5" s="430"/>
      <c r="AM5" s="430"/>
      <c r="AN5" s="430"/>
      <c r="AO5" s="428" t="s">
        <v>182</v>
      </c>
      <c r="AP5" s="428"/>
      <c r="AQ5" s="428"/>
      <c r="AR5" s="428"/>
      <c r="AS5" s="428"/>
      <c r="AT5" s="428"/>
      <c r="AU5" s="429" t="s">
        <v>181</v>
      </c>
      <c r="AV5" s="429"/>
      <c r="AW5" s="429"/>
      <c r="AX5" s="431"/>
    </row>
    <row r="6" spans="1:56" ht="53.25" customHeight="1" thickTop="1" thickBot="1">
      <c r="A6" s="432" t="str">
        <f>IF(基本情報入力!C15="","",基本情報入力!C15)</f>
        <v/>
      </c>
      <c r="B6" s="433"/>
      <c r="C6" s="433"/>
      <c r="D6" s="433"/>
      <c r="E6" s="433"/>
      <c r="F6" s="433"/>
      <c r="G6" s="433"/>
      <c r="H6" s="433"/>
      <c r="I6" s="433"/>
      <c r="J6" s="433"/>
      <c r="K6" s="433"/>
      <c r="L6" s="433"/>
      <c r="M6" s="433"/>
      <c r="N6" s="433"/>
      <c r="O6" s="433"/>
      <c r="P6" s="433"/>
      <c r="Q6" s="433"/>
      <c r="R6" s="434" t="str">
        <f>IF(基本情報入力!O15="","",基本情報入力!O15)</f>
        <v/>
      </c>
      <c r="S6" s="434"/>
      <c r="T6" s="434"/>
      <c r="U6" s="434"/>
      <c r="V6" s="434"/>
      <c r="W6" s="434"/>
      <c r="X6" s="435" t="str">
        <f>IF(基本情報入力!V15="","",基本情報入力!V15)</f>
        <v/>
      </c>
      <c r="Y6" s="435"/>
      <c r="Z6" s="435"/>
      <c r="AA6" s="435"/>
      <c r="AB6" s="435"/>
      <c r="AC6" s="435"/>
      <c r="AD6" s="435"/>
      <c r="AE6" s="435"/>
      <c r="AF6" s="435"/>
      <c r="AG6" s="435"/>
      <c r="AH6" s="435"/>
      <c r="AI6" s="435"/>
      <c r="AJ6" s="435"/>
      <c r="AK6" s="435"/>
      <c r="AL6" s="435"/>
      <c r="AM6" s="435"/>
      <c r="AN6" s="435"/>
      <c r="AO6" s="436" t="str">
        <f>IF(基本情報入力!AH15="","",基本情報入力!AH15)</f>
        <v/>
      </c>
      <c r="AP6" s="436"/>
      <c r="AQ6" s="436"/>
      <c r="AR6" s="436"/>
      <c r="AS6" s="436"/>
      <c r="AT6" s="436"/>
      <c r="AU6" s="437" t="str">
        <f>IF(基本情報入力!AL15="","",基本情報入力!AL15)</f>
        <v/>
      </c>
      <c r="AV6" s="437"/>
      <c r="AW6" s="437"/>
      <c r="AX6" s="438"/>
    </row>
    <row r="7" spans="1:56" ht="10.5" customHeight="1">
      <c r="A7" s="40"/>
    </row>
    <row r="8" spans="1:56" s="104" customFormat="1" ht="18.75" customHeight="1" thickBot="1">
      <c r="A8" s="102" t="s">
        <v>192</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row>
    <row r="9" spans="1:56" ht="20.25" customHeight="1" thickBot="1">
      <c r="A9" s="704"/>
      <c r="B9" s="705"/>
      <c r="C9" s="705"/>
      <c r="D9" s="705"/>
      <c r="E9" s="705"/>
      <c r="F9" s="705"/>
      <c r="G9" s="705"/>
      <c r="H9" s="705"/>
      <c r="I9" s="706"/>
      <c r="J9" s="707" t="s">
        <v>38</v>
      </c>
      <c r="K9" s="708"/>
      <c r="L9" s="708"/>
      <c r="M9" s="708"/>
      <c r="N9" s="708"/>
      <c r="O9" s="708"/>
      <c r="P9" s="708"/>
      <c r="Q9" s="708"/>
      <c r="R9" s="708"/>
      <c r="S9" s="709" t="s">
        <v>39</v>
      </c>
      <c r="T9" s="710"/>
      <c r="U9" s="710"/>
      <c r="V9" s="710"/>
      <c r="W9" s="710"/>
      <c r="X9" s="710"/>
      <c r="Y9" s="710"/>
      <c r="Z9" s="711"/>
      <c r="AA9" s="427" t="s">
        <v>180</v>
      </c>
      <c r="AB9" s="427"/>
      <c r="AC9" s="427"/>
      <c r="AD9" s="427"/>
      <c r="AE9" s="427"/>
      <c r="AF9" s="427"/>
      <c r="AG9" s="427"/>
      <c r="AH9" s="427"/>
      <c r="AI9" s="427"/>
      <c r="AJ9" s="427" t="s">
        <v>40</v>
      </c>
      <c r="AK9" s="427"/>
      <c r="AL9" s="427"/>
      <c r="AM9" s="427"/>
      <c r="AN9" s="427"/>
      <c r="AO9" s="427"/>
      <c r="AP9" s="427"/>
      <c r="AQ9" s="427"/>
      <c r="AR9" s="427"/>
      <c r="AS9" s="427"/>
      <c r="AT9" s="427"/>
      <c r="AU9" s="427"/>
      <c r="AV9" s="427"/>
      <c r="AW9" s="427"/>
      <c r="AX9" s="712"/>
    </row>
    <row r="10" spans="1:56" ht="30" customHeight="1" thickTop="1">
      <c r="A10" s="713" t="s">
        <v>191</v>
      </c>
      <c r="B10" s="714"/>
      <c r="C10" s="714"/>
      <c r="D10" s="714"/>
      <c r="E10" s="714"/>
      <c r="F10" s="714"/>
      <c r="G10" s="714"/>
      <c r="H10" s="714"/>
      <c r="I10" s="714"/>
      <c r="J10" s="450" t="str">
        <f>IF(基本情報入力!O27="","",基本情報入力!O27)</f>
        <v/>
      </c>
      <c r="K10" s="451"/>
      <c r="L10" s="451"/>
      <c r="M10" s="451"/>
      <c r="N10" s="451"/>
      <c r="O10" s="451"/>
      <c r="P10" s="451"/>
      <c r="Q10" s="451"/>
      <c r="R10" s="451"/>
      <c r="S10" s="452" t="str">
        <f>IF(基本情報入力!V27="","",基本情報入力!V27)</f>
        <v/>
      </c>
      <c r="T10" s="453"/>
      <c r="U10" s="453"/>
      <c r="V10" s="453"/>
      <c r="W10" s="453"/>
      <c r="X10" s="453"/>
      <c r="Y10" s="453"/>
      <c r="Z10" s="454"/>
      <c r="AA10" s="455" t="str">
        <f>IF(基本情報入力!AC27="","",基本情報入力!AC27)</f>
        <v/>
      </c>
      <c r="AB10" s="455"/>
      <c r="AC10" s="455"/>
      <c r="AD10" s="455"/>
      <c r="AE10" s="455"/>
      <c r="AF10" s="455"/>
      <c r="AG10" s="455"/>
      <c r="AH10" s="455"/>
      <c r="AI10" s="455"/>
      <c r="AJ10" s="455" t="str">
        <f>IF(基本情報入力!AJ27="","",基本情報入力!AJ27)</f>
        <v/>
      </c>
      <c r="AK10" s="455"/>
      <c r="AL10" s="455"/>
      <c r="AM10" s="455"/>
      <c r="AN10" s="455"/>
      <c r="AO10" s="455"/>
      <c r="AP10" s="455"/>
      <c r="AQ10" s="455"/>
      <c r="AR10" s="455"/>
      <c r="AS10" s="455"/>
      <c r="AT10" s="455"/>
      <c r="AU10" s="455"/>
      <c r="AV10" s="455"/>
      <c r="AW10" s="455"/>
      <c r="AX10" s="456"/>
    </row>
    <row r="11" spans="1:56" ht="30" customHeight="1" thickBot="1">
      <c r="A11" s="694" t="s">
        <v>190</v>
      </c>
      <c r="B11" s="695"/>
      <c r="C11" s="695"/>
      <c r="D11" s="695"/>
      <c r="E11" s="695"/>
      <c r="F11" s="695"/>
      <c r="G11" s="695"/>
      <c r="H11" s="695"/>
      <c r="I11" s="695"/>
      <c r="J11" s="459" t="str">
        <f>IF(基本情報入力!O29="","",基本情報入力!O29)</f>
        <v/>
      </c>
      <c r="K11" s="460"/>
      <c r="L11" s="460"/>
      <c r="M11" s="460"/>
      <c r="N11" s="460"/>
      <c r="O11" s="460"/>
      <c r="P11" s="460"/>
      <c r="Q11" s="460"/>
      <c r="R11" s="460"/>
      <c r="S11" s="461" t="str">
        <f>IF(基本情報入力!V29="","",基本情報入力!V29)</f>
        <v/>
      </c>
      <c r="T11" s="462"/>
      <c r="U11" s="462"/>
      <c r="V11" s="462"/>
      <c r="W11" s="462"/>
      <c r="X11" s="462"/>
      <c r="Y11" s="462"/>
      <c r="Z11" s="463"/>
      <c r="AA11" s="464" t="str">
        <f>IF(基本情報入力!AC29="","",基本情報入力!AC29)</f>
        <v/>
      </c>
      <c r="AB11" s="464"/>
      <c r="AC11" s="464"/>
      <c r="AD11" s="464"/>
      <c r="AE11" s="464"/>
      <c r="AF11" s="464"/>
      <c r="AG11" s="464"/>
      <c r="AH11" s="464"/>
      <c r="AI11" s="464"/>
      <c r="AJ11" s="464" t="str">
        <f>IF(基本情報入力!AJ29="","",基本情報入力!AJ29)</f>
        <v/>
      </c>
      <c r="AK11" s="464"/>
      <c r="AL11" s="464"/>
      <c r="AM11" s="464"/>
      <c r="AN11" s="464"/>
      <c r="AO11" s="464"/>
      <c r="AP11" s="464"/>
      <c r="AQ11" s="464"/>
      <c r="AR11" s="464"/>
      <c r="AS11" s="464"/>
      <c r="AT11" s="464"/>
      <c r="AU11" s="464"/>
      <c r="AV11" s="464"/>
      <c r="AW11" s="464"/>
      <c r="AX11" s="465"/>
    </row>
    <row r="12" spans="1:56" ht="18.75" customHeight="1"/>
    <row r="13" spans="1:56" ht="18.75" customHeight="1" thickBot="1">
      <c r="A13" s="111" t="s">
        <v>184</v>
      </c>
    </row>
    <row r="14" spans="1:56" ht="33" customHeight="1" thickBot="1">
      <c r="A14" s="687" t="s">
        <v>216</v>
      </c>
      <c r="B14" s="688"/>
      <c r="C14" s="688"/>
      <c r="D14" s="688"/>
      <c r="E14" s="688"/>
      <c r="F14" s="688"/>
      <c r="G14" s="688"/>
      <c r="H14" s="688"/>
      <c r="I14" s="688"/>
      <c r="J14" s="688"/>
      <c r="K14" s="688"/>
      <c r="L14" s="688"/>
      <c r="M14" s="688"/>
      <c r="N14" s="689"/>
      <c r="O14" s="690" t="s">
        <v>254</v>
      </c>
      <c r="P14" s="691"/>
      <c r="Q14" s="691"/>
      <c r="R14" s="691"/>
      <c r="S14" s="691"/>
      <c r="T14" s="691"/>
      <c r="U14" s="691"/>
      <c r="V14" s="691"/>
      <c r="W14" s="691"/>
      <c r="X14" s="687" t="s">
        <v>253</v>
      </c>
      <c r="Y14" s="688"/>
      <c r="Z14" s="688"/>
      <c r="AA14" s="688"/>
      <c r="AB14" s="688"/>
      <c r="AC14" s="688"/>
      <c r="AD14" s="689"/>
      <c r="AE14" s="421" t="s">
        <v>217</v>
      </c>
      <c r="AF14" s="422"/>
      <c r="AG14" s="422"/>
      <c r="AH14" s="423"/>
      <c r="AI14" s="423"/>
      <c r="AJ14" s="423"/>
      <c r="AK14" s="423"/>
      <c r="AL14" s="423"/>
      <c r="AM14" s="423"/>
      <c r="AN14" s="423"/>
      <c r="AO14" s="423"/>
      <c r="AP14" s="423"/>
      <c r="AQ14" s="423"/>
      <c r="AR14" s="423"/>
      <c r="AS14" s="423"/>
      <c r="AT14" s="423"/>
      <c r="AU14" s="423"/>
      <c r="AV14" s="423"/>
      <c r="AW14" s="423"/>
      <c r="AX14" s="424"/>
    </row>
    <row r="15" spans="1:56" ht="33" customHeight="1" thickTop="1" thickBot="1">
      <c r="A15" s="440"/>
      <c r="B15" s="441"/>
      <c r="C15" s="441"/>
      <c r="D15" s="441"/>
      <c r="E15" s="441"/>
      <c r="F15" s="441"/>
      <c r="G15" s="441"/>
      <c r="H15" s="441"/>
      <c r="I15" s="441"/>
      <c r="J15" s="441"/>
      <c r="K15" s="441"/>
      <c r="L15" s="441"/>
      <c r="M15" s="441"/>
      <c r="N15" s="442"/>
      <c r="O15" s="440"/>
      <c r="P15" s="441"/>
      <c r="Q15" s="441"/>
      <c r="R15" s="441"/>
      <c r="S15" s="441"/>
      <c r="T15" s="441"/>
      <c r="U15" s="441"/>
      <c r="V15" s="441"/>
      <c r="W15" s="441"/>
      <c r="X15" s="440"/>
      <c r="Y15" s="441"/>
      <c r="Z15" s="441"/>
      <c r="AA15" s="441"/>
      <c r="AB15" s="441"/>
      <c r="AC15" s="441"/>
      <c r="AD15" s="442"/>
      <c r="AE15" s="443"/>
      <c r="AF15" s="444"/>
      <c r="AG15" s="445"/>
      <c r="AH15" s="692" t="s">
        <v>241</v>
      </c>
      <c r="AI15" s="692"/>
      <c r="AJ15" s="692"/>
      <c r="AK15" s="692"/>
      <c r="AL15" s="692"/>
      <c r="AM15" s="692"/>
      <c r="AN15" s="692"/>
      <c r="AO15" s="692"/>
      <c r="AP15" s="692"/>
      <c r="AQ15" s="692"/>
      <c r="AR15" s="692"/>
      <c r="AS15" s="692"/>
      <c r="AT15" s="692"/>
      <c r="AU15" s="692"/>
      <c r="AV15" s="692"/>
      <c r="AW15" s="692"/>
      <c r="AX15" s="693"/>
    </row>
    <row r="16" spans="1:56" s="19" customFormat="1" ht="18" customHeight="1">
      <c r="A16" s="696" t="s">
        <v>185</v>
      </c>
      <c r="B16" s="697"/>
      <c r="C16" s="697"/>
      <c r="D16" s="697"/>
      <c r="E16" s="697"/>
      <c r="F16" s="697"/>
      <c r="G16" s="697"/>
      <c r="H16" s="697"/>
      <c r="I16" s="697"/>
      <c r="J16" s="697"/>
      <c r="K16" s="697"/>
      <c r="L16" s="697"/>
      <c r="M16" s="697"/>
      <c r="N16" s="697"/>
      <c r="O16" s="106"/>
      <c r="P16" s="106"/>
      <c r="Q16" s="106"/>
      <c r="R16" s="99"/>
      <c r="S16" s="99"/>
      <c r="T16" s="100"/>
      <c r="U16" s="100"/>
      <c r="V16" s="100"/>
      <c r="W16" s="100"/>
      <c r="X16" s="100"/>
      <c r="Y16" s="100"/>
      <c r="Z16" s="100"/>
      <c r="AA16" s="100"/>
      <c r="AB16" s="100"/>
      <c r="AC16" s="100"/>
      <c r="AD16" s="100"/>
      <c r="AE16" s="100"/>
      <c r="AF16" s="698" t="s">
        <v>218</v>
      </c>
      <c r="AG16" s="699"/>
      <c r="AH16" s="699"/>
      <c r="AI16" s="699"/>
      <c r="AJ16" s="699"/>
      <c r="AK16" s="699"/>
      <c r="AL16" s="699"/>
      <c r="AM16" s="699"/>
      <c r="AN16" s="699"/>
      <c r="AO16" s="699"/>
      <c r="AP16" s="699"/>
      <c r="AQ16" s="699"/>
      <c r="AR16" s="699"/>
      <c r="AS16" s="699"/>
      <c r="AT16" s="699"/>
      <c r="AU16" s="699"/>
      <c r="AV16" s="699"/>
      <c r="AW16" s="699"/>
      <c r="AX16" s="699"/>
      <c r="AY16" s="112"/>
      <c r="AZ16" s="112"/>
      <c r="BA16" s="112"/>
      <c r="BB16" s="112"/>
      <c r="BC16" s="112"/>
      <c r="BD16" s="112"/>
    </row>
    <row r="17" spans="1:56" ht="15.75" customHeight="1" thickBot="1">
      <c r="A17" s="700"/>
      <c r="B17" s="700"/>
      <c r="C17" s="700"/>
      <c r="D17" s="700"/>
      <c r="E17" s="700"/>
      <c r="F17" s="700"/>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0"/>
      <c r="AG17" s="700"/>
      <c r="AH17" s="700"/>
      <c r="AI17" s="700"/>
      <c r="AJ17" s="700"/>
      <c r="AK17" s="700"/>
      <c r="AL17" s="700"/>
      <c r="AM17" s="700"/>
      <c r="AN17" s="700"/>
      <c r="AO17" s="700"/>
      <c r="AP17" s="700"/>
      <c r="AQ17" s="700"/>
      <c r="AR17" s="700"/>
      <c r="AS17" s="700"/>
      <c r="AT17" s="700"/>
      <c r="AU17" s="700"/>
      <c r="AV17" s="700"/>
      <c r="AW17" s="700"/>
      <c r="AX17" s="700"/>
      <c r="AY17" s="14"/>
      <c r="AZ17" s="14"/>
      <c r="BA17" s="14"/>
      <c r="BB17" s="14"/>
      <c r="BC17" s="14"/>
      <c r="BD17" s="14"/>
    </row>
    <row r="18" spans="1:56" s="114" customFormat="1" ht="27" customHeight="1">
      <c r="A18" s="701" t="s">
        <v>189</v>
      </c>
      <c r="B18" s="702"/>
      <c r="C18" s="702"/>
      <c r="D18" s="702"/>
      <c r="E18" s="702"/>
      <c r="F18" s="702"/>
      <c r="G18" s="702"/>
      <c r="H18" s="702"/>
      <c r="I18" s="702"/>
      <c r="J18" s="702"/>
      <c r="K18" s="702"/>
      <c r="L18" s="702"/>
      <c r="M18" s="702"/>
      <c r="N18" s="702"/>
      <c r="O18" s="702"/>
      <c r="P18" s="702"/>
      <c r="Q18" s="702"/>
      <c r="R18" s="702"/>
      <c r="S18" s="702"/>
      <c r="T18" s="702"/>
      <c r="U18" s="702"/>
      <c r="V18" s="702"/>
      <c r="W18" s="702"/>
      <c r="X18" s="702"/>
      <c r="Y18" s="702"/>
      <c r="Z18" s="702"/>
      <c r="AA18" s="702"/>
      <c r="AB18" s="702"/>
      <c r="AC18" s="702"/>
      <c r="AD18" s="702"/>
      <c r="AE18" s="702"/>
      <c r="AF18" s="702"/>
      <c r="AG18" s="702"/>
      <c r="AH18" s="702"/>
      <c r="AI18" s="702"/>
      <c r="AJ18" s="702"/>
      <c r="AK18" s="702"/>
      <c r="AL18" s="702"/>
      <c r="AM18" s="702"/>
      <c r="AN18" s="702"/>
      <c r="AO18" s="702"/>
      <c r="AP18" s="702"/>
      <c r="AQ18" s="702"/>
      <c r="AR18" s="702"/>
      <c r="AS18" s="702"/>
      <c r="AT18" s="702"/>
      <c r="AU18" s="702"/>
      <c r="AV18" s="702"/>
      <c r="AW18" s="702"/>
      <c r="AX18" s="703"/>
    </row>
    <row r="19" spans="1:56" s="4" customFormat="1" ht="18.75" customHeight="1" thickBot="1">
      <c r="A19" s="681" t="s">
        <v>242</v>
      </c>
      <c r="B19" s="682"/>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2"/>
      <c r="AM19" s="682"/>
      <c r="AN19" s="682"/>
      <c r="AO19" s="682"/>
      <c r="AP19" s="682"/>
      <c r="AQ19" s="682"/>
      <c r="AR19" s="682"/>
      <c r="AS19" s="682"/>
      <c r="AT19" s="682"/>
      <c r="AU19" s="682"/>
      <c r="AV19" s="682"/>
      <c r="AW19" s="682"/>
      <c r="AX19" s="683"/>
    </row>
    <row r="20" spans="1:56" ht="84.9" customHeight="1">
      <c r="A20" s="684" t="s">
        <v>238</v>
      </c>
      <c r="B20" s="685"/>
      <c r="C20" s="685"/>
      <c r="D20" s="685"/>
      <c r="E20" s="685"/>
      <c r="F20" s="686"/>
      <c r="G20" s="491"/>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3"/>
    </row>
    <row r="21" spans="1:56" ht="84.9" customHeight="1" thickBot="1">
      <c r="A21" s="669" t="s">
        <v>237</v>
      </c>
      <c r="B21" s="439"/>
      <c r="C21" s="439"/>
      <c r="D21" s="439"/>
      <c r="E21" s="439"/>
      <c r="F21" s="670"/>
      <c r="G21" s="471"/>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3"/>
    </row>
    <row r="22" spans="1:56" s="14" customFormat="1" ht="26.25" customHeight="1" thickBot="1">
      <c r="A22" s="671"/>
      <c r="B22" s="671"/>
      <c r="C22" s="671"/>
      <c r="D22" s="671"/>
      <c r="E22" s="671"/>
      <c r="F22" s="671"/>
      <c r="G22" s="671"/>
      <c r="H22" s="671"/>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671"/>
      <c r="AP22" s="671"/>
      <c r="AQ22" s="671"/>
      <c r="AR22" s="671"/>
      <c r="AS22" s="671"/>
      <c r="AT22" s="671"/>
      <c r="AU22" s="671"/>
      <c r="AV22" s="671"/>
      <c r="AW22" s="671"/>
      <c r="AX22" s="671"/>
    </row>
    <row r="23" spans="1:56" s="114" customFormat="1" ht="26.25" customHeight="1">
      <c r="A23" s="672" t="s">
        <v>219</v>
      </c>
      <c r="B23" s="673"/>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3"/>
      <c r="AC23" s="673"/>
      <c r="AD23" s="673"/>
      <c r="AE23" s="673"/>
      <c r="AF23" s="673"/>
      <c r="AG23" s="673"/>
      <c r="AH23" s="673"/>
      <c r="AI23" s="673"/>
      <c r="AJ23" s="673"/>
      <c r="AK23" s="673"/>
      <c r="AL23" s="673"/>
      <c r="AM23" s="673"/>
      <c r="AN23" s="673"/>
      <c r="AO23" s="673"/>
      <c r="AP23" s="673"/>
      <c r="AQ23" s="673"/>
      <c r="AR23" s="673"/>
      <c r="AS23" s="673"/>
      <c r="AT23" s="673"/>
      <c r="AU23" s="673"/>
      <c r="AV23" s="673"/>
      <c r="AW23" s="673"/>
      <c r="AX23" s="674"/>
    </row>
    <row r="24" spans="1:56" s="4" customFormat="1" ht="24.9" customHeight="1" thickBot="1">
      <c r="A24" s="675" t="s">
        <v>318</v>
      </c>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676"/>
      <c r="AS24" s="676"/>
      <c r="AT24" s="676"/>
      <c r="AU24" s="676"/>
      <c r="AV24" s="676"/>
      <c r="AW24" s="676"/>
      <c r="AX24" s="677"/>
    </row>
    <row r="25" spans="1:56" ht="84.9" customHeight="1">
      <c r="A25" s="678" t="s">
        <v>220</v>
      </c>
      <c r="B25" s="679"/>
      <c r="C25" s="679"/>
      <c r="D25" s="679"/>
      <c r="E25" s="679"/>
      <c r="F25" s="680"/>
      <c r="G25" s="491"/>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3"/>
    </row>
    <row r="26" spans="1:56" ht="84.9" customHeight="1" thickBot="1">
      <c r="A26" s="666" t="s">
        <v>221</v>
      </c>
      <c r="B26" s="667"/>
      <c r="C26" s="667"/>
      <c r="D26" s="667"/>
      <c r="E26" s="667"/>
      <c r="F26" s="668"/>
      <c r="G26" s="471"/>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3"/>
    </row>
    <row r="27" spans="1:56" s="114" customFormat="1" ht="26.25" customHeight="1">
      <c r="A27" s="512" t="s">
        <v>261</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4"/>
    </row>
    <row r="28" spans="1:56" s="4" customFormat="1" ht="24.6" customHeight="1">
      <c r="A28" s="494" t="s">
        <v>258</v>
      </c>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6"/>
    </row>
    <row r="29" spans="1:56" s="4" customFormat="1" ht="24.6" customHeight="1">
      <c r="A29" s="497" t="s">
        <v>271</v>
      </c>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9"/>
    </row>
    <row r="30" spans="1:56" s="15" customFormat="1" ht="15.75" customHeight="1">
      <c r="A30" s="35"/>
      <c r="B30" s="500"/>
      <c r="C30" s="500"/>
      <c r="D30" s="500"/>
      <c r="E30" s="500"/>
      <c r="F30" s="500"/>
      <c r="G30" s="500"/>
      <c r="H30" s="500"/>
      <c r="I30" s="500"/>
      <c r="J30" s="500"/>
      <c r="K30" s="500"/>
      <c r="L30" s="500"/>
      <c r="M30" s="500"/>
      <c r="N30" s="36"/>
      <c r="O30" s="36"/>
      <c r="P30" s="36"/>
      <c r="Q30" s="36"/>
      <c r="R30" s="36"/>
      <c r="S30" s="500"/>
      <c r="T30" s="500"/>
      <c r="U30" s="500"/>
      <c r="V30" s="500"/>
      <c r="W30" s="500"/>
      <c r="X30" s="500"/>
      <c r="Y30" s="500"/>
      <c r="Z30" s="500"/>
      <c r="AA30" s="500"/>
      <c r="AB30" s="500"/>
      <c r="AC30" s="500"/>
      <c r="AD30" s="500"/>
      <c r="AE30" s="500"/>
      <c r="AF30" s="36"/>
      <c r="AG30" s="36"/>
      <c r="AH30" s="36"/>
      <c r="AI30" s="36"/>
      <c r="AJ30" s="36"/>
      <c r="AK30" s="36"/>
      <c r="AL30" s="500"/>
      <c r="AM30" s="500"/>
      <c r="AN30" s="500"/>
      <c r="AO30" s="500"/>
      <c r="AP30" s="500"/>
      <c r="AQ30" s="500"/>
      <c r="AR30" s="500"/>
      <c r="AS30" s="500"/>
      <c r="AT30" s="500"/>
      <c r="AU30" s="500"/>
      <c r="AV30" s="500"/>
      <c r="AW30" s="500"/>
      <c r="AX30" s="37"/>
    </row>
    <row r="31" spans="1:56" ht="27" customHeight="1">
      <c r="A31" s="38"/>
      <c r="B31" s="501" t="s">
        <v>88</v>
      </c>
      <c r="C31" s="502"/>
      <c r="D31" s="502"/>
      <c r="E31" s="502"/>
      <c r="F31" s="502"/>
      <c r="G31" s="502"/>
      <c r="H31" s="502"/>
      <c r="I31" s="502"/>
      <c r="J31" s="502"/>
      <c r="K31" s="502"/>
      <c r="L31" s="502"/>
      <c r="M31" s="502"/>
      <c r="N31" s="36"/>
      <c r="O31" s="36"/>
      <c r="P31" s="36"/>
      <c r="Q31" s="36"/>
      <c r="R31" s="36"/>
      <c r="S31" s="503" t="s">
        <v>89</v>
      </c>
      <c r="T31" s="503"/>
      <c r="U31" s="503"/>
      <c r="V31" s="503"/>
      <c r="W31" s="503"/>
      <c r="X31" s="503"/>
      <c r="Y31" s="503"/>
      <c r="Z31" s="503"/>
      <c r="AA31" s="503"/>
      <c r="AB31" s="503"/>
      <c r="AC31" s="503"/>
      <c r="AD31" s="503"/>
      <c r="AE31" s="503"/>
      <c r="AF31" s="36"/>
      <c r="AG31" s="36"/>
      <c r="AH31" s="36"/>
      <c r="AI31" s="36"/>
      <c r="AJ31" s="36"/>
      <c r="AK31" s="36"/>
      <c r="AL31" s="504" t="s">
        <v>135</v>
      </c>
      <c r="AM31" s="504"/>
      <c r="AN31" s="504"/>
      <c r="AO31" s="504"/>
      <c r="AP31" s="504"/>
      <c r="AQ31" s="504"/>
      <c r="AR31" s="504"/>
      <c r="AS31" s="504"/>
      <c r="AT31" s="504"/>
      <c r="AU31" s="504"/>
      <c r="AV31" s="504"/>
      <c r="AW31" s="504"/>
      <c r="AX31" s="39"/>
    </row>
    <row r="32" spans="1:56" ht="9" customHeight="1">
      <c r="A32" s="38"/>
      <c r="B32" s="40"/>
      <c r="C32" s="40"/>
      <c r="D32" s="40"/>
      <c r="E32" s="40"/>
      <c r="F32" s="40"/>
      <c r="G32" s="40"/>
      <c r="H32" s="40"/>
      <c r="I32" s="40"/>
      <c r="J32" s="40"/>
      <c r="K32" s="40"/>
      <c r="L32" s="40"/>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2"/>
    </row>
    <row r="33" spans="1:50" ht="9" customHeight="1">
      <c r="A33" s="38"/>
      <c r="B33" s="40"/>
      <c r="C33" s="40"/>
      <c r="D33" s="40"/>
      <c r="E33" s="40"/>
      <c r="F33" s="40"/>
      <c r="G33" s="40"/>
      <c r="H33" s="40"/>
      <c r="I33" s="40"/>
      <c r="J33" s="40"/>
      <c r="K33" s="40"/>
      <c r="L33" s="40"/>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2"/>
    </row>
    <row r="34" spans="1:50" ht="30" customHeight="1">
      <c r="A34" s="38"/>
      <c r="B34" s="662"/>
      <c r="C34" s="662"/>
      <c r="D34" s="524" t="s">
        <v>41</v>
      </c>
      <c r="E34" s="524"/>
      <c r="F34" s="524"/>
      <c r="G34" s="43"/>
      <c r="H34" s="43"/>
      <c r="I34" s="662"/>
      <c r="J34" s="662"/>
      <c r="K34" s="524" t="s">
        <v>42</v>
      </c>
      <c r="L34" s="524"/>
      <c r="M34" s="524"/>
      <c r="N34" s="41"/>
      <c r="O34" s="41"/>
      <c r="P34" s="41"/>
      <c r="Q34" s="41"/>
      <c r="R34" s="41"/>
      <c r="S34" s="662"/>
      <c r="T34" s="662"/>
      <c r="U34" s="663" t="s">
        <v>41</v>
      </c>
      <c r="V34" s="664"/>
      <c r="W34" s="665"/>
      <c r="X34" s="40"/>
      <c r="Y34" s="43"/>
      <c r="Z34" s="43"/>
      <c r="AA34" s="662"/>
      <c r="AB34" s="662"/>
      <c r="AC34" s="524" t="s">
        <v>42</v>
      </c>
      <c r="AD34" s="524"/>
      <c r="AE34" s="524"/>
      <c r="AF34" s="41"/>
      <c r="AG34" s="41"/>
      <c r="AH34" s="41"/>
      <c r="AI34" s="41"/>
      <c r="AJ34" s="41"/>
      <c r="AK34" s="41"/>
      <c r="AL34" s="662"/>
      <c r="AM34" s="662"/>
      <c r="AN34" s="524" t="s">
        <v>41</v>
      </c>
      <c r="AO34" s="524"/>
      <c r="AP34" s="524"/>
      <c r="AQ34" s="43"/>
      <c r="AR34" s="43"/>
      <c r="AS34" s="662"/>
      <c r="AT34" s="662"/>
      <c r="AU34" s="524" t="s">
        <v>42</v>
      </c>
      <c r="AV34" s="524"/>
      <c r="AW34" s="524"/>
      <c r="AX34" s="42"/>
    </row>
    <row r="35" spans="1:50" ht="17.25" customHeight="1">
      <c r="A35" s="38"/>
      <c r="B35" s="43"/>
      <c r="C35" s="43"/>
      <c r="D35" s="43"/>
      <c r="E35" s="43"/>
      <c r="F35" s="43"/>
      <c r="G35" s="43"/>
      <c r="H35" s="43"/>
      <c r="I35" s="43"/>
      <c r="J35" s="43"/>
      <c r="K35" s="40"/>
      <c r="L35" s="40"/>
      <c r="M35" s="40"/>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2"/>
    </row>
    <row r="36" spans="1:50" ht="30" customHeight="1">
      <c r="A36" s="38"/>
      <c r="B36" s="524" t="s">
        <v>259</v>
      </c>
      <c r="C36" s="524"/>
      <c r="D36" s="524"/>
      <c r="E36" s="524"/>
      <c r="F36" s="524"/>
      <c r="G36" s="524"/>
      <c r="H36" s="524"/>
      <c r="I36" s="524"/>
      <c r="J36" s="524"/>
      <c r="K36" s="660"/>
      <c r="L36" s="661"/>
      <c r="M36" s="661"/>
      <c r="N36" s="41"/>
      <c r="O36" s="41"/>
      <c r="P36" s="41"/>
      <c r="Q36" s="41"/>
      <c r="R36" s="41"/>
      <c r="S36" s="524" t="s">
        <v>259</v>
      </c>
      <c r="T36" s="524"/>
      <c r="U36" s="524"/>
      <c r="V36" s="524"/>
      <c r="W36" s="524"/>
      <c r="X36" s="524"/>
      <c r="Y36" s="524"/>
      <c r="Z36" s="524"/>
      <c r="AA36" s="524"/>
      <c r="AB36" s="524"/>
      <c r="AC36" s="660"/>
      <c r="AD36" s="660"/>
      <c r="AE36" s="660"/>
      <c r="AF36" s="41"/>
      <c r="AG36" s="41"/>
      <c r="AH36" s="41"/>
      <c r="AI36" s="41"/>
      <c r="AJ36" s="41"/>
      <c r="AK36" s="41"/>
      <c r="AL36" s="524" t="s">
        <v>259</v>
      </c>
      <c r="AM36" s="524"/>
      <c r="AN36" s="524"/>
      <c r="AO36" s="524"/>
      <c r="AP36" s="524"/>
      <c r="AQ36" s="524"/>
      <c r="AR36" s="524"/>
      <c r="AS36" s="524"/>
      <c r="AT36" s="524"/>
      <c r="AU36" s="660"/>
      <c r="AV36" s="660"/>
      <c r="AW36" s="660"/>
      <c r="AX36" s="42"/>
    </row>
    <row r="37" spans="1:50" ht="4.5" customHeight="1">
      <c r="A37" s="38"/>
      <c r="B37" s="43"/>
      <c r="C37" s="43"/>
      <c r="D37" s="43"/>
      <c r="E37" s="43"/>
      <c r="F37" s="43"/>
      <c r="G37" s="43"/>
      <c r="H37" s="43"/>
      <c r="I37" s="43"/>
      <c r="J37" s="43"/>
      <c r="K37" s="43"/>
      <c r="L37" s="43"/>
      <c r="M37" s="43"/>
      <c r="N37" s="41"/>
      <c r="O37" s="41"/>
      <c r="P37" s="41"/>
      <c r="Q37" s="41"/>
      <c r="R37" s="41"/>
      <c r="S37" s="41"/>
      <c r="T37" s="41"/>
      <c r="U37" s="41"/>
      <c r="V37" s="41"/>
      <c r="W37" s="41"/>
      <c r="X37" s="41"/>
      <c r="Y37" s="41"/>
      <c r="Z37" s="41"/>
      <c r="AA37" s="41"/>
      <c r="AB37" s="41"/>
      <c r="AC37" s="40"/>
      <c r="AD37" s="40"/>
      <c r="AE37" s="40"/>
      <c r="AF37" s="41"/>
      <c r="AG37" s="41"/>
      <c r="AH37" s="41"/>
      <c r="AI37" s="41"/>
      <c r="AJ37" s="41"/>
      <c r="AK37" s="41"/>
      <c r="AL37" s="41"/>
      <c r="AM37" s="41"/>
      <c r="AN37" s="41"/>
      <c r="AO37" s="41"/>
      <c r="AP37" s="41"/>
      <c r="AQ37" s="41"/>
      <c r="AR37" s="41"/>
      <c r="AS37" s="41"/>
      <c r="AT37" s="41"/>
      <c r="AU37" s="41"/>
      <c r="AV37" s="41"/>
      <c r="AW37" s="41"/>
      <c r="AX37" s="42"/>
    </row>
    <row r="38" spans="1:50" ht="25.5" customHeight="1">
      <c r="A38" s="38"/>
      <c r="B38" s="43"/>
      <c r="C38" s="43"/>
      <c r="D38" s="43"/>
      <c r="E38" s="43"/>
      <c r="F38" s="522"/>
      <c r="G38" s="522"/>
      <c r="H38" s="43"/>
      <c r="I38" s="43"/>
      <c r="J38" s="43"/>
      <c r="K38" s="43"/>
      <c r="L38" s="43"/>
      <c r="M38" s="43"/>
      <c r="N38" s="41"/>
      <c r="O38" s="41"/>
      <c r="P38" s="41"/>
      <c r="Q38" s="41"/>
      <c r="R38" s="41"/>
      <c r="S38" s="41"/>
      <c r="T38" s="41"/>
      <c r="U38" s="41"/>
      <c r="V38" s="41"/>
      <c r="W38" s="41"/>
      <c r="X38" s="523"/>
      <c r="Y38" s="523"/>
      <c r="Z38" s="41"/>
      <c r="AA38" s="41"/>
      <c r="AB38" s="41"/>
      <c r="AC38" s="158"/>
      <c r="AD38" s="158"/>
      <c r="AE38" s="158"/>
      <c r="AF38" s="41"/>
      <c r="AG38" s="41"/>
      <c r="AH38" s="41"/>
      <c r="AI38" s="41"/>
      <c r="AJ38" s="41"/>
      <c r="AK38" s="41"/>
      <c r="AL38" s="41"/>
      <c r="AM38" s="41"/>
      <c r="AN38" s="41"/>
      <c r="AO38" s="41"/>
      <c r="AP38" s="41"/>
      <c r="AQ38" s="523"/>
      <c r="AR38" s="523"/>
      <c r="AS38" s="41"/>
      <c r="AT38" s="41"/>
      <c r="AU38" s="41"/>
      <c r="AV38" s="41"/>
      <c r="AW38" s="41"/>
      <c r="AX38" s="42"/>
    </row>
    <row r="39" spans="1:50" s="14" customFormat="1" ht="13.5" hidden="1" customHeight="1">
      <c r="A39" s="38"/>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1"/>
      <c r="AX39" s="42"/>
    </row>
    <row r="40" spans="1:50" s="15" customFormat="1" ht="29.25" customHeight="1">
      <c r="A40" s="44"/>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6"/>
    </row>
    <row r="41" spans="1:50" s="15" customFormat="1" ht="29.25" customHeight="1">
      <c r="A41" s="44"/>
      <c r="B41" s="524" t="s">
        <v>90</v>
      </c>
      <c r="C41" s="524"/>
      <c r="D41" s="524"/>
      <c r="E41" s="525"/>
      <c r="F41" s="525"/>
      <c r="G41" s="525"/>
      <c r="H41" s="525"/>
      <c r="I41" s="525"/>
      <c r="J41" s="525"/>
      <c r="K41" s="525"/>
      <c r="L41" s="525"/>
      <c r="M41" s="525"/>
      <c r="N41" s="525"/>
      <c r="O41" s="525"/>
      <c r="P41" s="157"/>
      <c r="Q41" s="157"/>
      <c r="R41" s="526" t="s">
        <v>91</v>
      </c>
      <c r="S41" s="526"/>
      <c r="T41" s="526"/>
      <c r="U41" s="515"/>
      <c r="V41" s="515"/>
      <c r="W41" s="515"/>
      <c r="X41" s="515"/>
      <c r="Y41" s="515"/>
      <c r="Z41" s="515"/>
      <c r="AA41" s="515"/>
      <c r="AB41" s="515"/>
      <c r="AC41" s="515"/>
      <c r="AD41" s="515"/>
      <c r="AE41" s="515"/>
      <c r="AF41" s="515"/>
      <c r="AG41" s="515"/>
      <c r="AH41" s="157"/>
      <c r="AI41" s="157"/>
      <c r="AJ41" s="515" t="s">
        <v>90</v>
      </c>
      <c r="AK41" s="515"/>
      <c r="AL41" s="515"/>
      <c r="AM41" s="517"/>
      <c r="AN41" s="517"/>
      <c r="AO41" s="517"/>
      <c r="AP41" s="517"/>
      <c r="AQ41" s="517"/>
      <c r="AR41" s="517"/>
      <c r="AS41" s="517"/>
      <c r="AT41" s="517"/>
      <c r="AU41" s="517"/>
      <c r="AV41" s="517"/>
      <c r="AW41" s="517"/>
      <c r="AX41" s="46"/>
    </row>
    <row r="42" spans="1:50" s="15" customFormat="1" ht="31.5" customHeight="1">
      <c r="A42" s="44"/>
      <c r="B42" s="524"/>
      <c r="C42" s="524"/>
      <c r="D42" s="524"/>
      <c r="E42" s="525"/>
      <c r="F42" s="525"/>
      <c r="G42" s="525"/>
      <c r="H42" s="525"/>
      <c r="I42" s="525"/>
      <c r="J42" s="525"/>
      <c r="K42" s="525"/>
      <c r="L42" s="525"/>
      <c r="M42" s="525"/>
      <c r="N42" s="525"/>
      <c r="O42" s="525"/>
      <c r="P42" s="157"/>
      <c r="Q42" s="157"/>
      <c r="R42" s="515" t="s">
        <v>90</v>
      </c>
      <c r="S42" s="515"/>
      <c r="T42" s="515"/>
      <c r="U42" s="525"/>
      <c r="V42" s="525"/>
      <c r="W42" s="525"/>
      <c r="X42" s="525"/>
      <c r="Y42" s="525"/>
      <c r="Z42" s="525"/>
      <c r="AA42" s="525"/>
      <c r="AB42" s="525"/>
      <c r="AC42" s="525"/>
      <c r="AD42" s="525"/>
      <c r="AE42" s="525"/>
      <c r="AF42" s="525"/>
      <c r="AG42" s="525"/>
      <c r="AH42" s="157"/>
      <c r="AI42" s="157"/>
      <c r="AJ42" s="515"/>
      <c r="AK42" s="515"/>
      <c r="AL42" s="515"/>
      <c r="AM42" s="517"/>
      <c r="AN42" s="517"/>
      <c r="AO42" s="517"/>
      <c r="AP42" s="517"/>
      <c r="AQ42" s="517"/>
      <c r="AR42" s="517"/>
      <c r="AS42" s="517"/>
      <c r="AT42" s="517"/>
      <c r="AU42" s="517"/>
      <c r="AV42" s="517"/>
      <c r="AW42" s="517"/>
      <c r="AX42" s="46"/>
    </row>
    <row r="43" spans="1:50" s="15" customFormat="1" ht="22.5" customHeight="1">
      <c r="A43" s="4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6"/>
    </row>
    <row r="44" spans="1:50" s="16" customFormat="1" ht="18.75" customHeight="1" thickBot="1">
      <c r="A44" s="527"/>
      <c r="B44" s="528"/>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8"/>
      <c r="AT44" s="528"/>
      <c r="AU44" s="528"/>
      <c r="AV44" s="528"/>
      <c r="AW44" s="528"/>
      <c r="AX44" s="529"/>
    </row>
    <row r="45" spans="1:50" ht="55.5" customHeight="1">
      <c r="A45" s="530" t="s">
        <v>260</v>
      </c>
      <c r="B45" s="531"/>
      <c r="C45" s="639" t="s">
        <v>222</v>
      </c>
      <c r="D45" s="640"/>
      <c r="E45" s="640"/>
      <c r="F45" s="640"/>
      <c r="G45" s="640"/>
      <c r="H45" s="640"/>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c r="AL45" s="641" t="s">
        <v>223</v>
      </c>
      <c r="AM45" s="642"/>
      <c r="AN45" s="642"/>
      <c r="AO45" s="642"/>
      <c r="AP45" s="642"/>
      <c r="AQ45" s="642"/>
      <c r="AR45" s="643"/>
      <c r="AS45" s="541"/>
      <c r="AT45" s="542"/>
      <c r="AU45" s="542"/>
      <c r="AV45" s="542"/>
      <c r="AW45" s="542"/>
      <c r="AX45" s="543"/>
    </row>
    <row r="46" spans="1:50" s="114" customFormat="1" ht="24.9" customHeight="1">
      <c r="A46" s="532"/>
      <c r="B46" s="533"/>
      <c r="C46" s="653" t="s">
        <v>43</v>
      </c>
      <c r="D46" s="654"/>
      <c r="E46" s="654"/>
      <c r="F46" s="654"/>
      <c r="G46" s="654"/>
      <c r="H46" s="654"/>
      <c r="I46" s="654"/>
      <c r="J46" s="654"/>
      <c r="K46" s="654"/>
      <c r="L46" s="654"/>
      <c r="M46" s="654"/>
      <c r="N46" s="655"/>
      <c r="O46" s="659" t="s">
        <v>202</v>
      </c>
      <c r="P46" s="659"/>
      <c r="Q46" s="659"/>
      <c r="R46" s="644" t="s">
        <v>203</v>
      </c>
      <c r="S46" s="645"/>
      <c r="T46" s="645"/>
      <c r="U46" s="561"/>
      <c r="V46" s="561"/>
      <c r="W46" s="647" t="s">
        <v>319</v>
      </c>
      <c r="X46" s="647"/>
      <c r="Y46" s="647"/>
      <c r="Z46" s="647"/>
      <c r="AA46" s="647"/>
      <c r="AB46" s="647"/>
      <c r="AC46" s="647"/>
      <c r="AD46" s="647"/>
      <c r="AE46" s="647"/>
      <c r="AF46" s="647"/>
      <c r="AG46" s="561"/>
      <c r="AH46" s="561"/>
      <c r="AI46" s="645" t="s">
        <v>205</v>
      </c>
      <c r="AJ46" s="645"/>
      <c r="AK46" s="645"/>
      <c r="AL46" s="645"/>
      <c r="AM46" s="645"/>
      <c r="AN46" s="645"/>
      <c r="AO46" s="645"/>
      <c r="AP46" s="645"/>
      <c r="AQ46" s="645"/>
      <c r="AR46" s="645"/>
      <c r="AS46" s="645"/>
      <c r="AT46" s="645"/>
      <c r="AU46" s="645"/>
      <c r="AV46" s="645"/>
      <c r="AW46" s="645"/>
      <c r="AX46" s="648"/>
    </row>
    <row r="47" spans="1:50" s="114" customFormat="1" ht="24.9" customHeight="1">
      <c r="A47" s="532"/>
      <c r="B47" s="533"/>
      <c r="C47" s="656"/>
      <c r="D47" s="657"/>
      <c r="E47" s="657"/>
      <c r="F47" s="657"/>
      <c r="G47" s="657"/>
      <c r="H47" s="657"/>
      <c r="I47" s="657"/>
      <c r="J47" s="657"/>
      <c r="K47" s="657"/>
      <c r="L47" s="657"/>
      <c r="M47" s="657"/>
      <c r="N47" s="658"/>
      <c r="O47" s="659" t="s">
        <v>204</v>
      </c>
      <c r="P47" s="659"/>
      <c r="Q47" s="659"/>
      <c r="R47" s="644" t="s">
        <v>203</v>
      </c>
      <c r="S47" s="645"/>
      <c r="T47" s="645"/>
      <c r="U47" s="646" t="str">
        <f>IF(U46="","",U46)</f>
        <v/>
      </c>
      <c r="V47" s="646"/>
      <c r="W47" s="647" t="s">
        <v>319</v>
      </c>
      <c r="X47" s="647"/>
      <c r="Y47" s="647"/>
      <c r="Z47" s="647"/>
      <c r="AA47" s="647"/>
      <c r="AB47" s="647"/>
      <c r="AC47" s="647"/>
      <c r="AD47" s="647"/>
      <c r="AE47" s="647"/>
      <c r="AF47" s="647"/>
      <c r="AG47" s="561"/>
      <c r="AH47" s="561"/>
      <c r="AI47" s="645" t="s">
        <v>205</v>
      </c>
      <c r="AJ47" s="645"/>
      <c r="AK47" s="645"/>
      <c r="AL47" s="645"/>
      <c r="AM47" s="645"/>
      <c r="AN47" s="645"/>
      <c r="AO47" s="645"/>
      <c r="AP47" s="645"/>
      <c r="AQ47" s="645"/>
      <c r="AR47" s="645"/>
      <c r="AS47" s="645"/>
      <c r="AT47" s="645"/>
      <c r="AU47" s="645"/>
      <c r="AV47" s="645"/>
      <c r="AW47" s="645"/>
      <c r="AX47" s="648"/>
    </row>
    <row r="48" spans="1:50" s="114" customFormat="1" ht="24.9" customHeight="1">
      <c r="A48" s="532"/>
      <c r="B48" s="533"/>
      <c r="C48" s="649" t="s">
        <v>239</v>
      </c>
      <c r="D48" s="631"/>
      <c r="E48" s="631"/>
      <c r="F48" s="631"/>
      <c r="G48" s="631"/>
      <c r="H48" s="631"/>
      <c r="I48" s="631"/>
      <c r="J48" s="631"/>
      <c r="K48" s="631"/>
      <c r="L48" s="631"/>
      <c r="M48" s="631"/>
      <c r="N48" s="632"/>
      <c r="O48" s="659" t="s">
        <v>202</v>
      </c>
      <c r="P48" s="659"/>
      <c r="Q48" s="659"/>
      <c r="R48" s="644" t="s">
        <v>203</v>
      </c>
      <c r="S48" s="645"/>
      <c r="T48" s="645"/>
      <c r="U48" s="646" t="str">
        <f>IF(U46="","",U46)</f>
        <v/>
      </c>
      <c r="V48" s="646"/>
      <c r="W48" s="647" t="s">
        <v>319</v>
      </c>
      <c r="X48" s="647"/>
      <c r="Y48" s="647"/>
      <c r="Z48" s="647"/>
      <c r="AA48" s="647"/>
      <c r="AB48" s="647"/>
      <c r="AC48" s="647"/>
      <c r="AD48" s="647"/>
      <c r="AE48" s="647"/>
      <c r="AF48" s="647"/>
      <c r="AG48" s="561"/>
      <c r="AH48" s="561"/>
      <c r="AI48" s="645" t="s">
        <v>205</v>
      </c>
      <c r="AJ48" s="645"/>
      <c r="AK48" s="645"/>
      <c r="AL48" s="645"/>
      <c r="AM48" s="645"/>
      <c r="AN48" s="645"/>
      <c r="AO48" s="645"/>
      <c r="AP48" s="645"/>
      <c r="AQ48" s="645"/>
      <c r="AR48" s="645"/>
      <c r="AS48" s="645"/>
      <c r="AT48" s="645"/>
      <c r="AU48" s="645"/>
      <c r="AV48" s="645"/>
      <c r="AW48" s="645"/>
      <c r="AX48" s="648"/>
    </row>
    <row r="49" spans="1:50" s="114" customFormat="1" ht="24.9" customHeight="1">
      <c r="A49" s="532"/>
      <c r="B49" s="533"/>
      <c r="C49" s="650"/>
      <c r="D49" s="651"/>
      <c r="E49" s="651"/>
      <c r="F49" s="651"/>
      <c r="G49" s="651"/>
      <c r="H49" s="651"/>
      <c r="I49" s="651"/>
      <c r="J49" s="651"/>
      <c r="K49" s="651"/>
      <c r="L49" s="651"/>
      <c r="M49" s="651"/>
      <c r="N49" s="652"/>
      <c r="O49" s="659" t="s">
        <v>204</v>
      </c>
      <c r="P49" s="659"/>
      <c r="Q49" s="659"/>
      <c r="R49" s="644" t="s">
        <v>203</v>
      </c>
      <c r="S49" s="645"/>
      <c r="T49" s="645"/>
      <c r="U49" s="646" t="str">
        <f>IF(U46="","",U46)</f>
        <v/>
      </c>
      <c r="V49" s="646"/>
      <c r="W49" s="647" t="s">
        <v>319</v>
      </c>
      <c r="X49" s="647"/>
      <c r="Y49" s="647"/>
      <c r="Z49" s="647"/>
      <c r="AA49" s="647"/>
      <c r="AB49" s="647"/>
      <c r="AC49" s="647"/>
      <c r="AD49" s="647"/>
      <c r="AE49" s="647"/>
      <c r="AF49" s="647"/>
      <c r="AG49" s="561"/>
      <c r="AH49" s="561"/>
      <c r="AI49" s="645" t="s">
        <v>205</v>
      </c>
      <c r="AJ49" s="645"/>
      <c r="AK49" s="645"/>
      <c r="AL49" s="645"/>
      <c r="AM49" s="645"/>
      <c r="AN49" s="645"/>
      <c r="AO49" s="645"/>
      <c r="AP49" s="645"/>
      <c r="AQ49" s="645"/>
      <c r="AR49" s="645"/>
      <c r="AS49" s="645"/>
      <c r="AT49" s="645"/>
      <c r="AU49" s="645"/>
      <c r="AV49" s="645"/>
      <c r="AW49" s="645"/>
      <c r="AX49" s="648"/>
    </row>
    <row r="50" spans="1:50" s="114" customFormat="1" ht="50.25" customHeight="1">
      <c r="A50" s="532"/>
      <c r="B50" s="533"/>
      <c r="C50" s="631" t="s">
        <v>224</v>
      </c>
      <c r="D50" s="631"/>
      <c r="E50" s="631"/>
      <c r="F50" s="631"/>
      <c r="G50" s="631"/>
      <c r="H50" s="631"/>
      <c r="I50" s="631"/>
      <c r="J50" s="631"/>
      <c r="K50" s="631"/>
      <c r="L50" s="631"/>
      <c r="M50" s="631"/>
      <c r="N50" s="632"/>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L50" s="633"/>
      <c r="AM50" s="633"/>
      <c r="AN50" s="633"/>
      <c r="AO50" s="633"/>
      <c r="AP50" s="633"/>
      <c r="AQ50" s="633"/>
      <c r="AR50" s="633"/>
      <c r="AS50" s="633"/>
      <c r="AT50" s="633"/>
      <c r="AU50" s="633"/>
      <c r="AV50" s="633"/>
      <c r="AW50" s="633"/>
      <c r="AX50" s="634"/>
    </row>
    <row r="51" spans="1:50" ht="51.75" customHeight="1" thickBot="1">
      <c r="A51" s="534"/>
      <c r="B51" s="535"/>
      <c r="C51" s="635" t="s">
        <v>240</v>
      </c>
      <c r="D51" s="635"/>
      <c r="E51" s="635"/>
      <c r="F51" s="635"/>
      <c r="G51" s="635"/>
      <c r="H51" s="635"/>
      <c r="I51" s="635"/>
      <c r="J51" s="635"/>
      <c r="K51" s="635"/>
      <c r="L51" s="635"/>
      <c r="M51" s="635"/>
      <c r="N51" s="636"/>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37"/>
      <c r="AL51" s="637"/>
      <c r="AM51" s="637"/>
      <c r="AN51" s="637"/>
      <c r="AO51" s="637"/>
      <c r="AP51" s="637"/>
      <c r="AQ51" s="637"/>
      <c r="AR51" s="637"/>
      <c r="AS51" s="637"/>
      <c r="AT51" s="637"/>
      <c r="AU51" s="637"/>
      <c r="AV51" s="637"/>
      <c r="AW51" s="637"/>
      <c r="AX51" s="638"/>
    </row>
    <row r="52" spans="1:50" ht="24.75" customHeight="1"/>
    <row r="54" spans="1:50" ht="63" customHeight="1">
      <c r="E54" s="573" t="str">
        <f>IF(基本情報入力!AO51="確認しました。","☑","□")</f>
        <v>□</v>
      </c>
      <c r="F54" s="573"/>
      <c r="G54" s="564"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c r="AL54" s="565"/>
      <c r="AM54" s="565"/>
      <c r="AN54" s="565"/>
      <c r="AO54" s="565"/>
      <c r="AP54" s="565"/>
      <c r="AQ54" s="565"/>
      <c r="AR54" s="565"/>
      <c r="AS54" s="565"/>
      <c r="AT54" s="565"/>
      <c r="AU54" s="565"/>
      <c r="AV54" s="566"/>
    </row>
    <row r="56" spans="1:50" ht="63" customHeight="1">
      <c r="E56" s="563" t="str">
        <f>IF(基本情報入力!AO52="確認しました。","☑","□")</f>
        <v>□</v>
      </c>
      <c r="F56" s="563"/>
      <c r="G56" s="564" t="str">
        <f>基本情報入力!C52</f>
        <v>導入した年度を含む３年間（３回）は使用状況報告書を大阪府に提出すること。（報告書の様式は、事業実施後に対象施設あてメールで送付予定）</v>
      </c>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5"/>
      <c r="AR56" s="565"/>
      <c r="AS56" s="565"/>
      <c r="AT56" s="565"/>
      <c r="AU56" s="565"/>
      <c r="AV56" s="566"/>
    </row>
    <row r="57" spans="1:50" ht="13.5" customHeight="1">
      <c r="E57" s="115"/>
      <c r="F57" s="115"/>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row>
    <row r="58" spans="1:50" ht="63" customHeight="1">
      <c r="E58" s="563" t="str">
        <f>IF(基本情報入力!AO53="確認しました。","☑","□")</f>
        <v>□</v>
      </c>
      <c r="F58" s="563"/>
      <c r="G58" s="564"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565"/>
      <c r="AL58" s="565"/>
      <c r="AM58" s="565"/>
      <c r="AN58" s="565"/>
      <c r="AO58" s="565"/>
      <c r="AP58" s="565"/>
      <c r="AQ58" s="565"/>
      <c r="AR58" s="565"/>
      <c r="AS58" s="565"/>
      <c r="AT58" s="565"/>
      <c r="AU58" s="565"/>
      <c r="AV58" s="566"/>
    </row>
    <row r="60" spans="1:50" ht="63" customHeight="1">
      <c r="E60" s="563" t="str">
        <f>IF(基本情報入力!AO54="他の補助金等を受けていません。","☑","□")</f>
        <v>□</v>
      </c>
      <c r="F60" s="563"/>
      <c r="G60" s="564"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c r="AF60" s="565"/>
      <c r="AG60" s="565"/>
      <c r="AH60" s="565"/>
      <c r="AI60" s="565"/>
      <c r="AJ60" s="565"/>
      <c r="AK60" s="565"/>
      <c r="AL60" s="565"/>
      <c r="AM60" s="565"/>
      <c r="AN60" s="565"/>
      <c r="AO60" s="565"/>
      <c r="AP60" s="565"/>
      <c r="AQ60" s="565"/>
      <c r="AR60" s="565"/>
      <c r="AS60" s="565"/>
      <c r="AT60" s="565"/>
      <c r="AU60" s="565"/>
      <c r="AV60" s="566"/>
    </row>
    <row r="63" spans="1:50" ht="12.75" customHeight="1"/>
    <row r="66" spans="1:5">
      <c r="A66" s="23" t="s">
        <v>244</v>
      </c>
      <c r="E66" s="113"/>
    </row>
    <row r="67" spans="1:5">
      <c r="A67" s="23" t="s">
        <v>245</v>
      </c>
      <c r="E67" s="113"/>
    </row>
    <row r="68" spans="1:5">
      <c r="A68" s="23" t="s">
        <v>246</v>
      </c>
      <c r="E68" s="113"/>
    </row>
    <row r="69" spans="1:5">
      <c r="A69" s="23" t="s">
        <v>247</v>
      </c>
      <c r="E69" s="113"/>
    </row>
    <row r="70" spans="1:5">
      <c r="A70" s="23" t="s">
        <v>248</v>
      </c>
      <c r="E70" s="113"/>
    </row>
    <row r="71" spans="1:5">
      <c r="A71" s="23" t="s">
        <v>249</v>
      </c>
      <c r="E71" s="113"/>
    </row>
    <row r="72" spans="1:5">
      <c r="A72" s="23" t="s">
        <v>250</v>
      </c>
      <c r="E72" s="113"/>
    </row>
    <row r="73" spans="1:5">
      <c r="A73" s="23" t="s">
        <v>251</v>
      </c>
      <c r="E73" s="113"/>
    </row>
  </sheetData>
  <sheetProtection formatCells="0" formatColumns="0" formatRows="0"/>
  <mergeCells count="138">
    <mergeCell ref="A2:AX2"/>
    <mergeCell ref="AP3:AX3"/>
    <mergeCell ref="A5:Q5"/>
    <mergeCell ref="R5:W5"/>
    <mergeCell ref="X5:AN5"/>
    <mergeCell ref="AO5:AT5"/>
    <mergeCell ref="AU5:AX5"/>
    <mergeCell ref="A6:Q6"/>
    <mergeCell ref="R6:W6"/>
    <mergeCell ref="X6:AN6"/>
    <mergeCell ref="AO6:AT6"/>
    <mergeCell ref="AU6:AX6"/>
    <mergeCell ref="AO4:AX4"/>
    <mergeCell ref="A9:I9"/>
    <mergeCell ref="J9:R9"/>
    <mergeCell ref="S9:Z9"/>
    <mergeCell ref="AA9:AI9"/>
    <mergeCell ref="AJ9:AX9"/>
    <mergeCell ref="A10:I10"/>
    <mergeCell ref="J10:R10"/>
    <mergeCell ref="S10:Z10"/>
    <mergeCell ref="AA10:AI10"/>
    <mergeCell ref="AJ10:AX10"/>
    <mergeCell ref="A11:I11"/>
    <mergeCell ref="J11:R11"/>
    <mergeCell ref="S11:Z11"/>
    <mergeCell ref="AA11:AI11"/>
    <mergeCell ref="AJ11:AX11"/>
    <mergeCell ref="A16:N16"/>
    <mergeCell ref="AF16:AX16"/>
    <mergeCell ref="A17:AX17"/>
    <mergeCell ref="A18:AX18"/>
    <mergeCell ref="A19:AX19"/>
    <mergeCell ref="A20:F20"/>
    <mergeCell ref="G20:AX20"/>
    <mergeCell ref="A14:N14"/>
    <mergeCell ref="O14:W14"/>
    <mergeCell ref="X14:AD14"/>
    <mergeCell ref="AE14:AX14"/>
    <mergeCell ref="A15:N15"/>
    <mergeCell ref="O15:W15"/>
    <mergeCell ref="X15:AD15"/>
    <mergeCell ref="AE15:AG15"/>
    <mergeCell ref="AH15:AX15"/>
    <mergeCell ref="A26:F26"/>
    <mergeCell ref="G26:AX26"/>
    <mergeCell ref="A27:AX27"/>
    <mergeCell ref="A28:AX28"/>
    <mergeCell ref="A29:AX29"/>
    <mergeCell ref="B30:M30"/>
    <mergeCell ref="S30:AE30"/>
    <mergeCell ref="AL30:AW30"/>
    <mergeCell ref="A21:F21"/>
    <mergeCell ref="G21:AX21"/>
    <mergeCell ref="A22:AX22"/>
    <mergeCell ref="A23:AX23"/>
    <mergeCell ref="A24:AX24"/>
    <mergeCell ref="A25:F25"/>
    <mergeCell ref="G25:AX25"/>
    <mergeCell ref="B31:M31"/>
    <mergeCell ref="S31:AE31"/>
    <mergeCell ref="AL31:AW31"/>
    <mergeCell ref="B34:C34"/>
    <mergeCell ref="D34:F34"/>
    <mergeCell ref="I34:J34"/>
    <mergeCell ref="K34:M34"/>
    <mergeCell ref="S34:T34"/>
    <mergeCell ref="U34:W34"/>
    <mergeCell ref="AA34:AB34"/>
    <mergeCell ref="AC34:AE34"/>
    <mergeCell ref="AL34:AM34"/>
    <mergeCell ref="AN34:AP34"/>
    <mergeCell ref="AS34:AT34"/>
    <mergeCell ref="AU34:AW34"/>
    <mergeCell ref="A44:AX44"/>
    <mergeCell ref="AU36:AW36"/>
    <mergeCell ref="F38:G38"/>
    <mergeCell ref="X38:Y38"/>
    <mergeCell ref="AQ38:AR38"/>
    <mergeCell ref="B41:D42"/>
    <mergeCell ref="E41:O42"/>
    <mergeCell ref="R41:T41"/>
    <mergeCell ref="U41:AG41"/>
    <mergeCell ref="AJ41:AL42"/>
    <mergeCell ref="B36:J36"/>
    <mergeCell ref="K36:M36"/>
    <mergeCell ref="S36:AB36"/>
    <mergeCell ref="AC36:AE36"/>
    <mergeCell ref="AL36:AT36"/>
    <mergeCell ref="AM41:AW42"/>
    <mergeCell ref="R42:T42"/>
    <mergeCell ref="U42:AG42"/>
    <mergeCell ref="O46:Q46"/>
    <mergeCell ref="R46:T46"/>
    <mergeCell ref="U46:V46"/>
    <mergeCell ref="W46:AF46"/>
    <mergeCell ref="AG46:AH46"/>
    <mergeCell ref="AI48:AJ48"/>
    <mergeCell ref="AK48:AX48"/>
    <mergeCell ref="O49:Q49"/>
    <mergeCell ref="O48:Q48"/>
    <mergeCell ref="R48:T48"/>
    <mergeCell ref="U48:V48"/>
    <mergeCell ref="W48:AF48"/>
    <mergeCell ref="AG48:AH48"/>
    <mergeCell ref="AI46:AJ46"/>
    <mergeCell ref="AK46:AX46"/>
    <mergeCell ref="O47:Q47"/>
    <mergeCell ref="R47:T47"/>
    <mergeCell ref="U47:V47"/>
    <mergeCell ref="W47:AF47"/>
    <mergeCell ref="AG47:AH47"/>
    <mergeCell ref="AI47:AJ47"/>
    <mergeCell ref="AK47:AX47"/>
    <mergeCell ref="E60:F60"/>
    <mergeCell ref="G60:AV60"/>
    <mergeCell ref="C50:N50"/>
    <mergeCell ref="O50:AX50"/>
    <mergeCell ref="C51:N51"/>
    <mergeCell ref="O51:AX51"/>
    <mergeCell ref="E54:F54"/>
    <mergeCell ref="G54:AV54"/>
    <mergeCell ref="A45:B51"/>
    <mergeCell ref="C45:AK45"/>
    <mergeCell ref="AL45:AR45"/>
    <mergeCell ref="AS45:AX45"/>
    <mergeCell ref="R49:T49"/>
    <mergeCell ref="U49:V49"/>
    <mergeCell ref="W49:AF49"/>
    <mergeCell ref="AG49:AH49"/>
    <mergeCell ref="AI49:AJ49"/>
    <mergeCell ref="AK49:AX49"/>
    <mergeCell ref="E56:F56"/>
    <mergeCell ref="G56:AV56"/>
    <mergeCell ref="E58:F58"/>
    <mergeCell ref="G58:AV58"/>
    <mergeCell ref="C48:N49"/>
    <mergeCell ref="C46:N47"/>
  </mergeCells>
  <phoneticPr fontId="1"/>
  <dataValidations count="4">
    <dataValidation type="list" allowBlank="1" showInputMessage="1" showErrorMessage="1" sqref="A15:N15" xr:uid="{00000000-0002-0000-0400-000000000000}">
      <formula1>$A$66:$A$73</formula1>
    </dataValidation>
    <dataValidation type="list" allowBlank="1" showInputMessage="1" showErrorMessage="1" sqref="AU36:AW36 K36:M36 AC36:AE36 AE15:AG15" xr:uid="{00000000-0002-0000-0400-000001000000}">
      <formula1>"あり,なし"</formula1>
    </dataValidation>
    <dataValidation type="list" allowBlank="1" showInputMessage="1" showErrorMessage="1" sqref="U41:AG41" xr:uid="{737F4932-0C28-402D-86FD-8A6996899C0E}">
      <formula1>"タブレット,スマートフォン,インカム,その他"</formula1>
    </dataValidation>
    <dataValidation type="list" allowBlank="1" showInputMessage="1" showErrorMessage="1" sqref="AS45:AX45 B34:C34 I34:J34 S34:T34 AA34:AB34 AL34:AM34 AS34:AT34" xr:uid="{00000000-0002-0000-0400-000003000000}">
      <formula1>"〇"</formula1>
    </dataValidation>
  </dataValidations>
  <pageMargins left="1.0236220472440944" right="0.62992125984251968" top="0.94488188976377963" bottom="0.55118110236220474" header="0.31496062992125984" footer="0.31496062992125984"/>
  <pageSetup paperSize="9" scale="79" fitToHeight="0" orientation="portrait" r:id="rId1"/>
  <rowBreaks count="1" manualBreakCount="1">
    <brk id="26" max="4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4ADFB-9C90-4ABC-86EE-0C32F85D9D3B}">
  <sheetPr>
    <tabColor theme="4" tint="0.59999389629810485"/>
    <pageSetUpPr fitToPage="1"/>
  </sheetPr>
  <dimension ref="A1:BD73"/>
  <sheetViews>
    <sheetView showGridLines="0" view="pageBreakPreview" zoomScale="85" zoomScaleNormal="148" zoomScaleSheetLayoutView="85" workbookViewId="0">
      <selection activeCell="B1" sqref="B1"/>
    </sheetView>
  </sheetViews>
  <sheetFormatPr defaultRowHeight="13.2"/>
  <cols>
    <col min="1" max="13" width="2.109375" style="23" customWidth="1"/>
    <col min="14" max="14" width="3.109375" style="23" customWidth="1"/>
    <col min="15" max="15" width="2.88671875" style="23" customWidth="1"/>
    <col min="16" max="18" width="2.109375" style="23" customWidth="1"/>
    <col min="19" max="19" width="2.88671875" style="23" customWidth="1"/>
    <col min="20" max="49" width="2.109375" style="23" customWidth="1"/>
    <col min="50" max="50" width="3.21875" style="23" customWidth="1"/>
    <col min="61" max="61" width="9" customWidth="1"/>
  </cols>
  <sheetData>
    <row r="1" spans="1:56" ht="15" customHeight="1">
      <c r="A1" s="34" t="s">
        <v>61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1:56" ht="18.75" customHeight="1">
      <c r="A2" s="407" t="s">
        <v>267</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row>
    <row r="3" spans="1:56">
      <c r="AP3" s="425"/>
      <c r="AQ3" s="425"/>
      <c r="AR3" s="425"/>
      <c r="AS3" s="425"/>
      <c r="AT3" s="425"/>
      <c r="AU3" s="425"/>
      <c r="AV3" s="425"/>
      <c r="AW3" s="425"/>
      <c r="AX3" s="425"/>
    </row>
    <row r="4" spans="1:56" ht="18" customHeight="1" thickBot="1">
      <c r="A4" s="101" t="s">
        <v>186</v>
      </c>
      <c r="AO4" s="439"/>
      <c r="AP4" s="439"/>
      <c r="AQ4" s="439"/>
      <c r="AR4" s="439"/>
      <c r="AS4" s="439"/>
      <c r="AT4" s="439"/>
      <c r="AU4" s="439"/>
      <c r="AV4" s="439"/>
      <c r="AW4" s="439"/>
      <c r="AX4" s="439"/>
    </row>
    <row r="5" spans="1:56" ht="27" customHeight="1" thickBot="1">
      <c r="A5" s="426" t="s">
        <v>36</v>
      </c>
      <c r="B5" s="427"/>
      <c r="C5" s="427"/>
      <c r="D5" s="427"/>
      <c r="E5" s="427"/>
      <c r="F5" s="427"/>
      <c r="G5" s="427"/>
      <c r="H5" s="427"/>
      <c r="I5" s="427"/>
      <c r="J5" s="427"/>
      <c r="K5" s="427"/>
      <c r="L5" s="427"/>
      <c r="M5" s="427"/>
      <c r="N5" s="427"/>
      <c r="O5" s="427"/>
      <c r="P5" s="427"/>
      <c r="Q5" s="427"/>
      <c r="R5" s="428" t="s">
        <v>183</v>
      </c>
      <c r="S5" s="429"/>
      <c r="T5" s="429"/>
      <c r="U5" s="429"/>
      <c r="V5" s="429"/>
      <c r="W5" s="429"/>
      <c r="X5" s="430" t="s">
        <v>315</v>
      </c>
      <c r="Y5" s="430"/>
      <c r="Z5" s="430"/>
      <c r="AA5" s="430"/>
      <c r="AB5" s="430"/>
      <c r="AC5" s="430"/>
      <c r="AD5" s="430"/>
      <c r="AE5" s="430"/>
      <c r="AF5" s="430"/>
      <c r="AG5" s="430"/>
      <c r="AH5" s="430"/>
      <c r="AI5" s="430"/>
      <c r="AJ5" s="430"/>
      <c r="AK5" s="430"/>
      <c r="AL5" s="430"/>
      <c r="AM5" s="430"/>
      <c r="AN5" s="430"/>
      <c r="AO5" s="428" t="s">
        <v>182</v>
      </c>
      <c r="AP5" s="428"/>
      <c r="AQ5" s="428"/>
      <c r="AR5" s="428"/>
      <c r="AS5" s="428"/>
      <c r="AT5" s="428"/>
      <c r="AU5" s="429" t="s">
        <v>181</v>
      </c>
      <c r="AV5" s="429"/>
      <c r="AW5" s="429"/>
      <c r="AX5" s="431"/>
    </row>
    <row r="6" spans="1:56" ht="53.25" customHeight="1" thickTop="1" thickBot="1">
      <c r="A6" s="432" t="str">
        <f>IF(基本情報入力!C15="","",基本情報入力!C15)</f>
        <v/>
      </c>
      <c r="B6" s="433"/>
      <c r="C6" s="433"/>
      <c r="D6" s="433"/>
      <c r="E6" s="433"/>
      <c r="F6" s="433"/>
      <c r="G6" s="433"/>
      <c r="H6" s="433"/>
      <c r="I6" s="433"/>
      <c r="J6" s="433"/>
      <c r="K6" s="433"/>
      <c r="L6" s="433"/>
      <c r="M6" s="433"/>
      <c r="N6" s="433"/>
      <c r="O6" s="433"/>
      <c r="P6" s="433"/>
      <c r="Q6" s="433"/>
      <c r="R6" s="434" t="str">
        <f>IF(基本情報入力!O15="","",基本情報入力!O15)</f>
        <v/>
      </c>
      <c r="S6" s="434"/>
      <c r="T6" s="434"/>
      <c r="U6" s="434"/>
      <c r="V6" s="434"/>
      <c r="W6" s="434"/>
      <c r="X6" s="435" t="str">
        <f>IF(基本情報入力!V15="","",基本情報入力!V15)</f>
        <v/>
      </c>
      <c r="Y6" s="435"/>
      <c r="Z6" s="435"/>
      <c r="AA6" s="435"/>
      <c r="AB6" s="435"/>
      <c r="AC6" s="435"/>
      <c r="AD6" s="435"/>
      <c r="AE6" s="435"/>
      <c r="AF6" s="435"/>
      <c r="AG6" s="435"/>
      <c r="AH6" s="435"/>
      <c r="AI6" s="435"/>
      <c r="AJ6" s="435"/>
      <c r="AK6" s="435"/>
      <c r="AL6" s="435"/>
      <c r="AM6" s="435"/>
      <c r="AN6" s="435"/>
      <c r="AO6" s="436" t="str">
        <f>IF(基本情報入力!AH15="","",基本情報入力!AH15)</f>
        <v/>
      </c>
      <c r="AP6" s="436"/>
      <c r="AQ6" s="436"/>
      <c r="AR6" s="436"/>
      <c r="AS6" s="436"/>
      <c r="AT6" s="436"/>
      <c r="AU6" s="437" t="str">
        <f>IF(基本情報入力!AL15="","",基本情報入力!AL15)</f>
        <v/>
      </c>
      <c r="AV6" s="437"/>
      <c r="AW6" s="437"/>
      <c r="AX6" s="438"/>
    </row>
    <row r="7" spans="1:56" ht="10.5" customHeight="1">
      <c r="A7" s="40"/>
    </row>
    <row r="8" spans="1:56" s="104" customFormat="1" ht="18.75" customHeight="1" thickBot="1">
      <c r="A8" s="102" t="s">
        <v>192</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row>
    <row r="9" spans="1:56" ht="20.25" customHeight="1" thickBot="1">
      <c r="A9" s="704"/>
      <c r="B9" s="705"/>
      <c r="C9" s="705"/>
      <c r="D9" s="705"/>
      <c r="E9" s="705"/>
      <c r="F9" s="705"/>
      <c r="G9" s="705"/>
      <c r="H9" s="705"/>
      <c r="I9" s="706"/>
      <c r="J9" s="707" t="s">
        <v>38</v>
      </c>
      <c r="K9" s="708"/>
      <c r="L9" s="708"/>
      <c r="M9" s="708"/>
      <c r="N9" s="708"/>
      <c r="O9" s="708"/>
      <c r="P9" s="708"/>
      <c r="Q9" s="708"/>
      <c r="R9" s="708"/>
      <c r="S9" s="709" t="s">
        <v>39</v>
      </c>
      <c r="T9" s="710"/>
      <c r="U9" s="710"/>
      <c r="V9" s="710"/>
      <c r="W9" s="710"/>
      <c r="X9" s="710"/>
      <c r="Y9" s="710"/>
      <c r="Z9" s="711"/>
      <c r="AA9" s="427" t="s">
        <v>180</v>
      </c>
      <c r="AB9" s="427"/>
      <c r="AC9" s="427"/>
      <c r="AD9" s="427"/>
      <c r="AE9" s="427"/>
      <c r="AF9" s="427"/>
      <c r="AG9" s="427"/>
      <c r="AH9" s="427"/>
      <c r="AI9" s="427"/>
      <c r="AJ9" s="427" t="s">
        <v>40</v>
      </c>
      <c r="AK9" s="427"/>
      <c r="AL9" s="427"/>
      <c r="AM9" s="427"/>
      <c r="AN9" s="427"/>
      <c r="AO9" s="427"/>
      <c r="AP9" s="427"/>
      <c r="AQ9" s="427"/>
      <c r="AR9" s="427"/>
      <c r="AS9" s="427"/>
      <c r="AT9" s="427"/>
      <c r="AU9" s="427"/>
      <c r="AV9" s="427"/>
      <c r="AW9" s="427"/>
      <c r="AX9" s="712"/>
    </row>
    <row r="10" spans="1:56" ht="30" customHeight="1" thickTop="1">
      <c r="A10" s="713" t="s">
        <v>191</v>
      </c>
      <c r="B10" s="714"/>
      <c r="C10" s="714"/>
      <c r="D10" s="714"/>
      <c r="E10" s="714"/>
      <c r="F10" s="714"/>
      <c r="G10" s="714"/>
      <c r="H10" s="714"/>
      <c r="I10" s="714"/>
      <c r="J10" s="450" t="str">
        <f>IF(基本情報入力!O27="","",基本情報入力!O27)</f>
        <v/>
      </c>
      <c r="K10" s="451"/>
      <c r="L10" s="451"/>
      <c r="M10" s="451"/>
      <c r="N10" s="451"/>
      <c r="O10" s="451"/>
      <c r="P10" s="451"/>
      <c r="Q10" s="451"/>
      <c r="R10" s="451"/>
      <c r="S10" s="452" t="str">
        <f>IF(基本情報入力!V27="","",基本情報入力!V27)</f>
        <v/>
      </c>
      <c r="T10" s="453"/>
      <c r="U10" s="453"/>
      <c r="V10" s="453"/>
      <c r="W10" s="453"/>
      <c r="X10" s="453"/>
      <c r="Y10" s="453"/>
      <c r="Z10" s="454"/>
      <c r="AA10" s="455" t="str">
        <f>IF(基本情報入力!AC27="","",基本情報入力!AC27)</f>
        <v/>
      </c>
      <c r="AB10" s="455"/>
      <c r="AC10" s="455"/>
      <c r="AD10" s="455"/>
      <c r="AE10" s="455"/>
      <c r="AF10" s="455"/>
      <c r="AG10" s="455"/>
      <c r="AH10" s="455"/>
      <c r="AI10" s="455"/>
      <c r="AJ10" s="455" t="str">
        <f>IF(基本情報入力!AJ27="","",基本情報入力!AJ27)</f>
        <v/>
      </c>
      <c r="AK10" s="455"/>
      <c r="AL10" s="455"/>
      <c r="AM10" s="455"/>
      <c r="AN10" s="455"/>
      <c r="AO10" s="455"/>
      <c r="AP10" s="455"/>
      <c r="AQ10" s="455"/>
      <c r="AR10" s="455"/>
      <c r="AS10" s="455"/>
      <c r="AT10" s="455"/>
      <c r="AU10" s="455"/>
      <c r="AV10" s="455"/>
      <c r="AW10" s="455"/>
      <c r="AX10" s="456"/>
    </row>
    <row r="11" spans="1:56" ht="30" customHeight="1" thickBot="1">
      <c r="A11" s="694" t="s">
        <v>190</v>
      </c>
      <c r="B11" s="695"/>
      <c r="C11" s="695"/>
      <c r="D11" s="695"/>
      <c r="E11" s="695"/>
      <c r="F11" s="695"/>
      <c r="G11" s="695"/>
      <c r="H11" s="695"/>
      <c r="I11" s="695"/>
      <c r="J11" s="459" t="str">
        <f>IF(基本情報入力!O29="","",基本情報入力!O29)</f>
        <v/>
      </c>
      <c r="K11" s="460"/>
      <c r="L11" s="460"/>
      <c r="M11" s="460"/>
      <c r="N11" s="460"/>
      <c r="O11" s="460"/>
      <c r="P11" s="460"/>
      <c r="Q11" s="460"/>
      <c r="R11" s="460"/>
      <c r="S11" s="461" t="str">
        <f>IF(基本情報入力!V29="","",基本情報入力!V29)</f>
        <v/>
      </c>
      <c r="T11" s="462"/>
      <c r="U11" s="462"/>
      <c r="V11" s="462"/>
      <c r="W11" s="462"/>
      <c r="X11" s="462"/>
      <c r="Y11" s="462"/>
      <c r="Z11" s="463"/>
      <c r="AA11" s="464" t="str">
        <f>IF(基本情報入力!AC29="","",基本情報入力!AC29)</f>
        <v/>
      </c>
      <c r="AB11" s="464"/>
      <c r="AC11" s="464"/>
      <c r="AD11" s="464"/>
      <c r="AE11" s="464"/>
      <c r="AF11" s="464"/>
      <c r="AG11" s="464"/>
      <c r="AH11" s="464"/>
      <c r="AI11" s="464"/>
      <c r="AJ11" s="464" t="str">
        <f>IF(基本情報入力!AJ29="","",基本情報入力!AJ29)</f>
        <v/>
      </c>
      <c r="AK11" s="464"/>
      <c r="AL11" s="464"/>
      <c r="AM11" s="464"/>
      <c r="AN11" s="464"/>
      <c r="AO11" s="464"/>
      <c r="AP11" s="464"/>
      <c r="AQ11" s="464"/>
      <c r="AR11" s="464"/>
      <c r="AS11" s="464"/>
      <c r="AT11" s="464"/>
      <c r="AU11" s="464"/>
      <c r="AV11" s="464"/>
      <c r="AW11" s="464"/>
      <c r="AX11" s="465"/>
    </row>
    <row r="12" spans="1:56" ht="18.75" customHeight="1"/>
    <row r="13" spans="1:56" ht="18.75" customHeight="1" thickBot="1">
      <c r="A13" s="111" t="s">
        <v>272</v>
      </c>
    </row>
    <row r="14" spans="1:56" ht="33" customHeight="1" thickBot="1">
      <c r="A14" s="687" t="s">
        <v>273</v>
      </c>
      <c r="B14" s="688"/>
      <c r="C14" s="688"/>
      <c r="D14" s="688"/>
      <c r="E14" s="688"/>
      <c r="F14" s="688"/>
      <c r="G14" s="688"/>
      <c r="H14" s="688"/>
      <c r="I14" s="688"/>
      <c r="J14" s="688"/>
      <c r="K14" s="688"/>
      <c r="L14" s="688"/>
      <c r="M14" s="688"/>
      <c r="N14" s="688"/>
      <c r="O14" s="688"/>
      <c r="P14" s="688"/>
      <c r="Q14" s="688"/>
      <c r="R14" s="688"/>
      <c r="S14" s="688"/>
      <c r="T14" s="688"/>
      <c r="U14" s="688"/>
      <c r="V14" s="688"/>
      <c r="W14" s="688"/>
      <c r="X14" s="688"/>
      <c r="Y14" s="689"/>
      <c r="Z14" s="687" t="s">
        <v>253</v>
      </c>
      <c r="AA14" s="688"/>
      <c r="AB14" s="688"/>
      <c r="AC14" s="688"/>
      <c r="AD14" s="688"/>
      <c r="AE14" s="688"/>
      <c r="AF14" s="688"/>
      <c r="AG14" s="688"/>
      <c r="AH14" s="688"/>
      <c r="AI14" s="688"/>
      <c r="AJ14" s="688"/>
      <c r="AK14" s="688"/>
      <c r="AL14" s="688"/>
      <c r="AM14" s="688"/>
      <c r="AN14" s="688"/>
      <c r="AO14" s="688"/>
      <c r="AP14" s="688"/>
      <c r="AQ14" s="688"/>
      <c r="AR14" s="688"/>
      <c r="AS14" s="688"/>
      <c r="AT14" s="688"/>
      <c r="AU14" s="688"/>
      <c r="AV14" s="688"/>
      <c r="AW14" s="688"/>
      <c r="AX14" s="689"/>
    </row>
    <row r="15" spans="1:56" ht="33" customHeight="1" thickTop="1" thickBot="1">
      <c r="A15" s="440"/>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442"/>
      <c r="Z15" s="440"/>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1"/>
      <c r="AW15" s="441"/>
      <c r="AX15" s="442"/>
    </row>
    <row r="16" spans="1:56" s="19" customFormat="1" ht="18" customHeight="1">
      <c r="A16" s="696"/>
      <c r="B16" s="697"/>
      <c r="C16" s="697"/>
      <c r="D16" s="697"/>
      <c r="E16" s="697"/>
      <c r="F16" s="697"/>
      <c r="G16" s="697"/>
      <c r="H16" s="697"/>
      <c r="I16" s="697"/>
      <c r="J16" s="697"/>
      <c r="K16" s="697"/>
      <c r="L16" s="697"/>
      <c r="M16" s="697"/>
      <c r="N16" s="697"/>
      <c r="O16" s="106"/>
      <c r="P16" s="106"/>
      <c r="Q16" s="106"/>
      <c r="R16" s="99"/>
      <c r="S16" s="99"/>
      <c r="T16" s="100"/>
      <c r="U16" s="100"/>
      <c r="V16" s="100"/>
      <c r="W16" s="100"/>
      <c r="X16" s="100"/>
      <c r="Y16" s="100"/>
      <c r="Z16" s="100"/>
      <c r="AA16" s="100"/>
      <c r="AB16" s="100"/>
      <c r="AC16" s="100"/>
      <c r="AD16" s="100"/>
      <c r="AE16" s="100"/>
      <c r="AF16" s="698"/>
      <c r="AG16" s="699"/>
      <c r="AH16" s="699"/>
      <c r="AI16" s="699"/>
      <c r="AJ16" s="699"/>
      <c r="AK16" s="699"/>
      <c r="AL16" s="699"/>
      <c r="AM16" s="699"/>
      <c r="AN16" s="699"/>
      <c r="AO16" s="699"/>
      <c r="AP16" s="699"/>
      <c r="AQ16" s="699"/>
      <c r="AR16" s="699"/>
      <c r="AS16" s="699"/>
      <c r="AT16" s="699"/>
      <c r="AU16" s="699"/>
      <c r="AV16" s="699"/>
      <c r="AW16" s="699"/>
      <c r="AX16" s="699"/>
      <c r="AY16" s="112"/>
      <c r="AZ16" s="112"/>
      <c r="BA16" s="112"/>
      <c r="BB16" s="112"/>
      <c r="BC16" s="112"/>
      <c r="BD16" s="112"/>
    </row>
    <row r="17" spans="1:56" ht="15.75" customHeight="1" thickBot="1">
      <c r="A17" s="700"/>
      <c r="B17" s="700"/>
      <c r="C17" s="700"/>
      <c r="D17" s="700"/>
      <c r="E17" s="700"/>
      <c r="F17" s="700"/>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0"/>
      <c r="AG17" s="700"/>
      <c r="AH17" s="700"/>
      <c r="AI17" s="700"/>
      <c r="AJ17" s="700"/>
      <c r="AK17" s="700"/>
      <c r="AL17" s="700"/>
      <c r="AM17" s="700"/>
      <c r="AN17" s="700"/>
      <c r="AO17" s="700"/>
      <c r="AP17" s="700"/>
      <c r="AQ17" s="700"/>
      <c r="AR17" s="700"/>
      <c r="AS17" s="700"/>
      <c r="AT17" s="700"/>
      <c r="AU17" s="700"/>
      <c r="AV17" s="700"/>
      <c r="AW17" s="700"/>
      <c r="AX17" s="700"/>
      <c r="AY17" s="14"/>
      <c r="AZ17" s="14"/>
      <c r="BA17" s="14"/>
      <c r="BB17" s="14"/>
      <c r="BC17" s="14"/>
      <c r="BD17" s="14"/>
    </row>
    <row r="18" spans="1:56" s="114" customFormat="1" ht="27" customHeight="1">
      <c r="A18" s="701" t="s">
        <v>274</v>
      </c>
      <c r="B18" s="702"/>
      <c r="C18" s="702"/>
      <c r="D18" s="702"/>
      <c r="E18" s="702"/>
      <c r="F18" s="702"/>
      <c r="G18" s="702"/>
      <c r="H18" s="702"/>
      <c r="I18" s="702"/>
      <c r="J18" s="702"/>
      <c r="K18" s="702"/>
      <c r="L18" s="702"/>
      <c r="M18" s="702"/>
      <c r="N18" s="702"/>
      <c r="O18" s="702"/>
      <c r="P18" s="702"/>
      <c r="Q18" s="702"/>
      <c r="R18" s="702"/>
      <c r="S18" s="702"/>
      <c r="T18" s="702"/>
      <c r="U18" s="702"/>
      <c r="V18" s="702"/>
      <c r="W18" s="702"/>
      <c r="X18" s="702"/>
      <c r="Y18" s="702"/>
      <c r="Z18" s="702"/>
      <c r="AA18" s="702"/>
      <c r="AB18" s="702"/>
      <c r="AC18" s="702"/>
      <c r="AD18" s="702"/>
      <c r="AE18" s="702"/>
      <c r="AF18" s="702"/>
      <c r="AG18" s="702"/>
      <c r="AH18" s="702"/>
      <c r="AI18" s="702"/>
      <c r="AJ18" s="702"/>
      <c r="AK18" s="702"/>
      <c r="AL18" s="702"/>
      <c r="AM18" s="702"/>
      <c r="AN18" s="702"/>
      <c r="AO18" s="702"/>
      <c r="AP18" s="702"/>
      <c r="AQ18" s="702"/>
      <c r="AR18" s="702"/>
      <c r="AS18" s="702"/>
      <c r="AT18" s="702"/>
      <c r="AU18" s="702"/>
      <c r="AV18" s="702"/>
      <c r="AW18" s="702"/>
      <c r="AX18" s="703"/>
    </row>
    <row r="19" spans="1:56" s="4" customFormat="1" ht="18.75" customHeight="1" thickBot="1">
      <c r="A19" s="681" t="s">
        <v>242</v>
      </c>
      <c r="B19" s="682"/>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2"/>
      <c r="AM19" s="682"/>
      <c r="AN19" s="682"/>
      <c r="AO19" s="682"/>
      <c r="AP19" s="682"/>
      <c r="AQ19" s="682"/>
      <c r="AR19" s="682"/>
      <c r="AS19" s="682"/>
      <c r="AT19" s="682"/>
      <c r="AU19" s="682"/>
      <c r="AV19" s="682"/>
      <c r="AW19" s="682"/>
      <c r="AX19" s="683"/>
    </row>
    <row r="20" spans="1:56" ht="84.9" customHeight="1">
      <c r="A20" s="684" t="s">
        <v>238</v>
      </c>
      <c r="B20" s="685"/>
      <c r="C20" s="685"/>
      <c r="D20" s="685"/>
      <c r="E20" s="685"/>
      <c r="F20" s="686"/>
      <c r="G20" s="491"/>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3"/>
    </row>
    <row r="21" spans="1:56" ht="84.9" customHeight="1" thickBot="1">
      <c r="A21" s="669" t="s">
        <v>237</v>
      </c>
      <c r="B21" s="439"/>
      <c r="C21" s="439"/>
      <c r="D21" s="439"/>
      <c r="E21" s="439"/>
      <c r="F21" s="670"/>
      <c r="G21" s="471"/>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3"/>
    </row>
    <row r="22" spans="1:56" s="14" customFormat="1" ht="26.25" customHeight="1" thickBot="1">
      <c r="A22" s="671"/>
      <c r="B22" s="671"/>
      <c r="C22" s="671"/>
      <c r="D22" s="671"/>
      <c r="E22" s="671"/>
      <c r="F22" s="671"/>
      <c r="G22" s="671"/>
      <c r="H22" s="671"/>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671"/>
      <c r="AP22" s="671"/>
      <c r="AQ22" s="671"/>
      <c r="AR22" s="671"/>
      <c r="AS22" s="671"/>
      <c r="AT22" s="671"/>
      <c r="AU22" s="671"/>
      <c r="AV22" s="671"/>
      <c r="AW22" s="671"/>
      <c r="AX22" s="671"/>
    </row>
    <row r="23" spans="1:56" s="114" customFormat="1" ht="26.25" customHeight="1">
      <c r="A23" s="672" t="s">
        <v>275</v>
      </c>
      <c r="B23" s="673"/>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3"/>
      <c r="AC23" s="673"/>
      <c r="AD23" s="673"/>
      <c r="AE23" s="673"/>
      <c r="AF23" s="673"/>
      <c r="AG23" s="673"/>
      <c r="AH23" s="673"/>
      <c r="AI23" s="673"/>
      <c r="AJ23" s="673"/>
      <c r="AK23" s="673"/>
      <c r="AL23" s="673"/>
      <c r="AM23" s="673"/>
      <c r="AN23" s="673"/>
      <c r="AO23" s="673"/>
      <c r="AP23" s="673"/>
      <c r="AQ23" s="673"/>
      <c r="AR23" s="673"/>
      <c r="AS23" s="673"/>
      <c r="AT23" s="673"/>
      <c r="AU23" s="673"/>
      <c r="AV23" s="673"/>
      <c r="AW23" s="673"/>
      <c r="AX23" s="674"/>
    </row>
    <row r="24" spans="1:56" s="4" customFormat="1" ht="24.9" customHeight="1" thickBot="1">
      <c r="A24" s="675" t="s">
        <v>318</v>
      </c>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676"/>
      <c r="AS24" s="676"/>
      <c r="AT24" s="676"/>
      <c r="AU24" s="676"/>
      <c r="AV24" s="676"/>
      <c r="AW24" s="676"/>
      <c r="AX24" s="677"/>
    </row>
    <row r="25" spans="1:56" ht="84.9" customHeight="1">
      <c r="A25" s="678" t="s">
        <v>220</v>
      </c>
      <c r="B25" s="679"/>
      <c r="C25" s="679"/>
      <c r="D25" s="679"/>
      <c r="E25" s="679"/>
      <c r="F25" s="680"/>
      <c r="G25" s="491"/>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3"/>
    </row>
    <row r="26" spans="1:56" ht="84.9" customHeight="1" thickBot="1">
      <c r="A26" s="666" t="s">
        <v>221</v>
      </c>
      <c r="B26" s="667"/>
      <c r="C26" s="667"/>
      <c r="D26" s="667"/>
      <c r="E26" s="667"/>
      <c r="F26" s="668"/>
      <c r="G26" s="471"/>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3"/>
    </row>
    <row r="27" spans="1:56" s="114" customFormat="1" ht="26.25" customHeight="1">
      <c r="A27" s="512" t="s">
        <v>261</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4"/>
    </row>
    <row r="28" spans="1:56" s="4" customFormat="1" ht="24.6" customHeight="1">
      <c r="A28" s="494" t="s">
        <v>258</v>
      </c>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6"/>
    </row>
    <row r="29" spans="1:56" s="4" customFormat="1" ht="24.6" customHeight="1">
      <c r="A29" s="497" t="s">
        <v>271</v>
      </c>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9"/>
    </row>
    <row r="30" spans="1:56" s="15" customFormat="1" ht="15.75" customHeight="1">
      <c r="A30" s="35"/>
      <c r="B30" s="500"/>
      <c r="C30" s="500"/>
      <c r="D30" s="500"/>
      <c r="E30" s="500"/>
      <c r="F30" s="500"/>
      <c r="G30" s="500"/>
      <c r="H30" s="500"/>
      <c r="I30" s="500"/>
      <c r="J30" s="500"/>
      <c r="K30" s="500"/>
      <c r="L30" s="500"/>
      <c r="M30" s="500"/>
      <c r="N30" s="36"/>
      <c r="O30" s="36"/>
      <c r="P30" s="36"/>
      <c r="Q30" s="36"/>
      <c r="R30" s="36"/>
      <c r="S30" s="500"/>
      <c r="T30" s="500"/>
      <c r="U30" s="500"/>
      <c r="V30" s="500"/>
      <c r="W30" s="500"/>
      <c r="X30" s="500"/>
      <c r="Y30" s="500"/>
      <c r="Z30" s="500"/>
      <c r="AA30" s="500"/>
      <c r="AB30" s="500"/>
      <c r="AC30" s="500"/>
      <c r="AD30" s="500"/>
      <c r="AE30" s="500"/>
      <c r="AF30" s="36"/>
      <c r="AG30" s="36"/>
      <c r="AH30" s="36"/>
      <c r="AI30" s="36"/>
      <c r="AJ30" s="36"/>
      <c r="AK30" s="36"/>
      <c r="AL30" s="500"/>
      <c r="AM30" s="500"/>
      <c r="AN30" s="500"/>
      <c r="AO30" s="500"/>
      <c r="AP30" s="500"/>
      <c r="AQ30" s="500"/>
      <c r="AR30" s="500"/>
      <c r="AS30" s="500"/>
      <c r="AT30" s="500"/>
      <c r="AU30" s="500"/>
      <c r="AV30" s="500"/>
      <c r="AW30" s="500"/>
      <c r="AX30" s="37"/>
    </row>
    <row r="31" spans="1:56" ht="27" customHeight="1">
      <c r="A31" s="38"/>
      <c r="B31" s="501" t="s">
        <v>88</v>
      </c>
      <c r="C31" s="502"/>
      <c r="D31" s="502"/>
      <c r="E31" s="502"/>
      <c r="F31" s="502"/>
      <c r="G31" s="502"/>
      <c r="H31" s="502"/>
      <c r="I31" s="502"/>
      <c r="J31" s="502"/>
      <c r="K31" s="502"/>
      <c r="L31" s="502"/>
      <c r="M31" s="502"/>
      <c r="N31" s="36"/>
      <c r="O31" s="36"/>
      <c r="P31" s="36"/>
      <c r="Q31" s="36"/>
      <c r="R31" s="36"/>
      <c r="S31" s="503" t="s">
        <v>89</v>
      </c>
      <c r="T31" s="503"/>
      <c r="U31" s="503"/>
      <c r="V31" s="503"/>
      <c r="W31" s="503"/>
      <c r="X31" s="503"/>
      <c r="Y31" s="503"/>
      <c r="Z31" s="503"/>
      <c r="AA31" s="503"/>
      <c r="AB31" s="503"/>
      <c r="AC31" s="503"/>
      <c r="AD31" s="503"/>
      <c r="AE31" s="503"/>
      <c r="AF31" s="36"/>
      <c r="AG31" s="36"/>
      <c r="AH31" s="36"/>
      <c r="AI31" s="36"/>
      <c r="AJ31" s="36"/>
      <c r="AK31" s="36"/>
      <c r="AL31" s="504" t="s">
        <v>135</v>
      </c>
      <c r="AM31" s="504"/>
      <c r="AN31" s="504"/>
      <c r="AO31" s="504"/>
      <c r="AP31" s="504"/>
      <c r="AQ31" s="504"/>
      <c r="AR31" s="504"/>
      <c r="AS31" s="504"/>
      <c r="AT31" s="504"/>
      <c r="AU31" s="504"/>
      <c r="AV31" s="504"/>
      <c r="AW31" s="504"/>
      <c r="AX31" s="39"/>
    </row>
    <row r="32" spans="1:56" ht="9" customHeight="1">
      <c r="A32" s="38"/>
      <c r="B32" s="40"/>
      <c r="C32" s="40"/>
      <c r="D32" s="40"/>
      <c r="E32" s="40"/>
      <c r="F32" s="40"/>
      <c r="G32" s="40"/>
      <c r="H32" s="40"/>
      <c r="I32" s="40"/>
      <c r="J32" s="40"/>
      <c r="K32" s="40"/>
      <c r="L32" s="40"/>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2"/>
    </row>
    <row r="33" spans="1:50" ht="9" customHeight="1">
      <c r="A33" s="38"/>
      <c r="B33" s="40"/>
      <c r="C33" s="40"/>
      <c r="D33" s="40"/>
      <c r="E33" s="40"/>
      <c r="F33" s="40"/>
      <c r="G33" s="40"/>
      <c r="H33" s="40"/>
      <c r="I33" s="40"/>
      <c r="J33" s="40"/>
      <c r="K33" s="40"/>
      <c r="L33" s="40"/>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2"/>
    </row>
    <row r="34" spans="1:50" ht="30" customHeight="1">
      <c r="A34" s="38"/>
      <c r="B34" s="662"/>
      <c r="C34" s="662"/>
      <c r="D34" s="524" t="s">
        <v>41</v>
      </c>
      <c r="E34" s="524"/>
      <c r="F34" s="524"/>
      <c r="G34" s="43"/>
      <c r="H34" s="43"/>
      <c r="I34" s="662"/>
      <c r="J34" s="662"/>
      <c r="K34" s="524" t="s">
        <v>42</v>
      </c>
      <c r="L34" s="524"/>
      <c r="M34" s="524"/>
      <c r="N34" s="41"/>
      <c r="O34" s="41"/>
      <c r="P34" s="41"/>
      <c r="Q34" s="41"/>
      <c r="R34" s="41"/>
      <c r="S34" s="662"/>
      <c r="T34" s="662"/>
      <c r="U34" s="663" t="s">
        <v>41</v>
      </c>
      <c r="V34" s="664"/>
      <c r="W34" s="665"/>
      <c r="X34" s="40"/>
      <c r="Y34" s="43"/>
      <c r="Z34" s="43"/>
      <c r="AA34" s="662"/>
      <c r="AB34" s="662"/>
      <c r="AC34" s="524" t="s">
        <v>42</v>
      </c>
      <c r="AD34" s="524"/>
      <c r="AE34" s="524"/>
      <c r="AF34" s="41"/>
      <c r="AG34" s="41"/>
      <c r="AH34" s="41"/>
      <c r="AI34" s="41"/>
      <c r="AJ34" s="41"/>
      <c r="AK34" s="41"/>
      <c r="AL34" s="662"/>
      <c r="AM34" s="662"/>
      <c r="AN34" s="524" t="s">
        <v>41</v>
      </c>
      <c r="AO34" s="524"/>
      <c r="AP34" s="524"/>
      <c r="AQ34" s="43"/>
      <c r="AR34" s="43"/>
      <c r="AS34" s="662"/>
      <c r="AT34" s="662"/>
      <c r="AU34" s="524" t="s">
        <v>42</v>
      </c>
      <c r="AV34" s="524"/>
      <c r="AW34" s="524"/>
      <c r="AX34" s="42"/>
    </row>
    <row r="35" spans="1:50" ht="17.25" customHeight="1">
      <c r="A35" s="38"/>
      <c r="B35" s="43"/>
      <c r="C35" s="43"/>
      <c r="D35" s="43"/>
      <c r="E35" s="43"/>
      <c r="F35" s="43"/>
      <c r="G35" s="43"/>
      <c r="H35" s="43"/>
      <c r="I35" s="43"/>
      <c r="J35" s="43"/>
      <c r="K35" s="40"/>
      <c r="L35" s="40"/>
      <c r="M35" s="40"/>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2"/>
    </row>
    <row r="36" spans="1:50" ht="30" customHeight="1">
      <c r="A36" s="38"/>
      <c r="B36" s="524" t="s">
        <v>259</v>
      </c>
      <c r="C36" s="524"/>
      <c r="D36" s="524"/>
      <c r="E36" s="524"/>
      <c r="F36" s="524"/>
      <c r="G36" s="524"/>
      <c r="H36" s="524"/>
      <c r="I36" s="524"/>
      <c r="J36" s="524"/>
      <c r="K36" s="660"/>
      <c r="L36" s="661"/>
      <c r="M36" s="661"/>
      <c r="N36" s="41"/>
      <c r="O36" s="41"/>
      <c r="P36" s="41"/>
      <c r="Q36" s="41"/>
      <c r="R36" s="41"/>
      <c r="S36" s="524" t="s">
        <v>259</v>
      </c>
      <c r="T36" s="524"/>
      <c r="U36" s="524"/>
      <c r="V36" s="524"/>
      <c r="W36" s="524"/>
      <c r="X36" s="524"/>
      <c r="Y36" s="524"/>
      <c r="Z36" s="524"/>
      <c r="AA36" s="524"/>
      <c r="AB36" s="524"/>
      <c r="AC36" s="660"/>
      <c r="AD36" s="660"/>
      <c r="AE36" s="660"/>
      <c r="AF36" s="41"/>
      <c r="AG36" s="41"/>
      <c r="AH36" s="41"/>
      <c r="AI36" s="41"/>
      <c r="AJ36" s="41"/>
      <c r="AK36" s="41"/>
      <c r="AL36" s="524" t="s">
        <v>259</v>
      </c>
      <c r="AM36" s="524"/>
      <c r="AN36" s="524"/>
      <c r="AO36" s="524"/>
      <c r="AP36" s="524"/>
      <c r="AQ36" s="524"/>
      <c r="AR36" s="524"/>
      <c r="AS36" s="524"/>
      <c r="AT36" s="524"/>
      <c r="AU36" s="660"/>
      <c r="AV36" s="660"/>
      <c r="AW36" s="660"/>
      <c r="AX36" s="42"/>
    </row>
    <row r="37" spans="1:50" ht="4.5" customHeight="1">
      <c r="A37" s="38"/>
      <c r="B37" s="43"/>
      <c r="C37" s="43"/>
      <c r="D37" s="43"/>
      <c r="E37" s="43"/>
      <c r="F37" s="43"/>
      <c r="G37" s="43"/>
      <c r="H37" s="43"/>
      <c r="I37" s="43"/>
      <c r="J37" s="43"/>
      <c r="K37" s="43"/>
      <c r="L37" s="43"/>
      <c r="M37" s="43"/>
      <c r="N37" s="41"/>
      <c r="O37" s="41"/>
      <c r="P37" s="41"/>
      <c r="Q37" s="41"/>
      <c r="R37" s="41"/>
      <c r="S37" s="41"/>
      <c r="T37" s="41"/>
      <c r="U37" s="41"/>
      <c r="V37" s="41"/>
      <c r="W37" s="41"/>
      <c r="X37" s="41"/>
      <c r="Y37" s="41"/>
      <c r="Z37" s="41"/>
      <c r="AA37" s="41"/>
      <c r="AB37" s="41"/>
      <c r="AC37" s="40"/>
      <c r="AD37" s="40"/>
      <c r="AE37" s="40"/>
      <c r="AF37" s="41"/>
      <c r="AG37" s="41"/>
      <c r="AH37" s="41"/>
      <c r="AI37" s="41"/>
      <c r="AJ37" s="41"/>
      <c r="AK37" s="41"/>
      <c r="AL37" s="41"/>
      <c r="AM37" s="41"/>
      <c r="AN37" s="41"/>
      <c r="AO37" s="41"/>
      <c r="AP37" s="41"/>
      <c r="AQ37" s="41"/>
      <c r="AR37" s="41"/>
      <c r="AS37" s="41"/>
      <c r="AT37" s="41"/>
      <c r="AU37" s="41"/>
      <c r="AV37" s="41"/>
      <c r="AW37" s="41"/>
      <c r="AX37" s="42"/>
    </row>
    <row r="38" spans="1:50" ht="25.5" customHeight="1">
      <c r="A38" s="38"/>
      <c r="B38" s="43"/>
      <c r="C38" s="43"/>
      <c r="D38" s="43"/>
      <c r="E38" s="43"/>
      <c r="F38" s="522"/>
      <c r="G38" s="522"/>
      <c r="H38" s="43"/>
      <c r="I38" s="43"/>
      <c r="J38" s="43"/>
      <c r="K38" s="43"/>
      <c r="L38" s="43"/>
      <c r="M38" s="43"/>
      <c r="N38" s="41"/>
      <c r="O38" s="41"/>
      <c r="P38" s="41"/>
      <c r="Q38" s="41"/>
      <c r="R38" s="41"/>
      <c r="S38" s="41"/>
      <c r="T38" s="41"/>
      <c r="U38" s="41"/>
      <c r="V38" s="41"/>
      <c r="W38" s="41"/>
      <c r="X38" s="523"/>
      <c r="Y38" s="523"/>
      <c r="Z38" s="41"/>
      <c r="AA38" s="41"/>
      <c r="AB38" s="41"/>
      <c r="AC38" s="158"/>
      <c r="AD38" s="158"/>
      <c r="AE38" s="158"/>
      <c r="AF38" s="41"/>
      <c r="AG38" s="41"/>
      <c r="AH38" s="41"/>
      <c r="AI38" s="41"/>
      <c r="AJ38" s="41"/>
      <c r="AK38" s="41"/>
      <c r="AL38" s="41"/>
      <c r="AM38" s="41"/>
      <c r="AN38" s="41"/>
      <c r="AO38" s="41"/>
      <c r="AP38" s="41"/>
      <c r="AQ38" s="523"/>
      <c r="AR38" s="523"/>
      <c r="AS38" s="41"/>
      <c r="AT38" s="41"/>
      <c r="AU38" s="41"/>
      <c r="AV38" s="41"/>
      <c r="AW38" s="41"/>
      <c r="AX38" s="42"/>
    </row>
    <row r="39" spans="1:50" s="14" customFormat="1" ht="13.5" hidden="1" customHeight="1">
      <c r="A39" s="38"/>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1"/>
      <c r="AX39" s="42"/>
    </row>
    <row r="40" spans="1:50" s="15" customFormat="1" ht="29.25" customHeight="1">
      <c r="A40" s="44"/>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6"/>
    </row>
    <row r="41" spans="1:50" s="15" customFormat="1" ht="29.25" customHeight="1">
      <c r="A41" s="44"/>
      <c r="B41" s="524" t="s">
        <v>90</v>
      </c>
      <c r="C41" s="524"/>
      <c r="D41" s="524"/>
      <c r="E41" s="525"/>
      <c r="F41" s="525"/>
      <c r="G41" s="525"/>
      <c r="H41" s="525"/>
      <c r="I41" s="525"/>
      <c r="J41" s="525"/>
      <c r="K41" s="525"/>
      <c r="L41" s="525"/>
      <c r="M41" s="525"/>
      <c r="N41" s="525"/>
      <c r="O41" s="525"/>
      <c r="P41" s="157"/>
      <c r="Q41" s="157"/>
      <c r="R41" s="526" t="s">
        <v>91</v>
      </c>
      <c r="S41" s="526"/>
      <c r="T41" s="526"/>
      <c r="U41" s="515"/>
      <c r="V41" s="515"/>
      <c r="W41" s="515"/>
      <c r="X41" s="515"/>
      <c r="Y41" s="515"/>
      <c r="Z41" s="515"/>
      <c r="AA41" s="515"/>
      <c r="AB41" s="515"/>
      <c r="AC41" s="515"/>
      <c r="AD41" s="515"/>
      <c r="AE41" s="515"/>
      <c r="AF41" s="515"/>
      <c r="AG41" s="515"/>
      <c r="AH41" s="157"/>
      <c r="AI41" s="157"/>
      <c r="AJ41" s="515" t="s">
        <v>90</v>
      </c>
      <c r="AK41" s="515"/>
      <c r="AL41" s="515"/>
      <c r="AM41" s="517"/>
      <c r="AN41" s="517"/>
      <c r="AO41" s="517"/>
      <c r="AP41" s="517"/>
      <c r="AQ41" s="517"/>
      <c r="AR41" s="517"/>
      <c r="AS41" s="517"/>
      <c r="AT41" s="517"/>
      <c r="AU41" s="517"/>
      <c r="AV41" s="517"/>
      <c r="AW41" s="517"/>
      <c r="AX41" s="46"/>
    </row>
    <row r="42" spans="1:50" s="15" customFormat="1" ht="31.5" customHeight="1">
      <c r="A42" s="44"/>
      <c r="B42" s="524"/>
      <c r="C42" s="524"/>
      <c r="D42" s="524"/>
      <c r="E42" s="525"/>
      <c r="F42" s="525"/>
      <c r="G42" s="525"/>
      <c r="H42" s="525"/>
      <c r="I42" s="525"/>
      <c r="J42" s="525"/>
      <c r="K42" s="525"/>
      <c r="L42" s="525"/>
      <c r="M42" s="525"/>
      <c r="N42" s="525"/>
      <c r="O42" s="525"/>
      <c r="P42" s="157"/>
      <c r="Q42" s="157"/>
      <c r="R42" s="515" t="s">
        <v>90</v>
      </c>
      <c r="S42" s="515"/>
      <c r="T42" s="515"/>
      <c r="U42" s="525"/>
      <c r="V42" s="525"/>
      <c r="W42" s="525"/>
      <c r="X42" s="525"/>
      <c r="Y42" s="525"/>
      <c r="Z42" s="525"/>
      <c r="AA42" s="525"/>
      <c r="AB42" s="525"/>
      <c r="AC42" s="525"/>
      <c r="AD42" s="525"/>
      <c r="AE42" s="525"/>
      <c r="AF42" s="525"/>
      <c r="AG42" s="525"/>
      <c r="AH42" s="157"/>
      <c r="AI42" s="157"/>
      <c r="AJ42" s="515"/>
      <c r="AK42" s="515"/>
      <c r="AL42" s="515"/>
      <c r="AM42" s="517"/>
      <c r="AN42" s="517"/>
      <c r="AO42" s="517"/>
      <c r="AP42" s="517"/>
      <c r="AQ42" s="517"/>
      <c r="AR42" s="517"/>
      <c r="AS42" s="517"/>
      <c r="AT42" s="517"/>
      <c r="AU42" s="517"/>
      <c r="AV42" s="517"/>
      <c r="AW42" s="517"/>
      <c r="AX42" s="46"/>
    </row>
    <row r="43" spans="1:50" s="15" customFormat="1" ht="22.5" customHeight="1">
      <c r="A43" s="4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6"/>
    </row>
    <row r="44" spans="1:50" s="16" customFormat="1" ht="18.75" customHeight="1" thickBot="1">
      <c r="A44" s="527"/>
      <c r="B44" s="528"/>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8"/>
      <c r="AT44" s="528"/>
      <c r="AU44" s="528"/>
      <c r="AV44" s="528"/>
      <c r="AW44" s="528"/>
      <c r="AX44" s="529"/>
    </row>
    <row r="45" spans="1:50" ht="55.5" customHeight="1">
      <c r="A45" s="530" t="s">
        <v>260</v>
      </c>
      <c r="B45" s="531"/>
      <c r="C45" s="639" t="s">
        <v>222</v>
      </c>
      <c r="D45" s="640"/>
      <c r="E45" s="640"/>
      <c r="F45" s="640"/>
      <c r="G45" s="640"/>
      <c r="H45" s="640"/>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c r="AL45" s="641" t="s">
        <v>223</v>
      </c>
      <c r="AM45" s="642"/>
      <c r="AN45" s="642"/>
      <c r="AO45" s="642"/>
      <c r="AP45" s="642"/>
      <c r="AQ45" s="642"/>
      <c r="AR45" s="643"/>
      <c r="AS45" s="541"/>
      <c r="AT45" s="542"/>
      <c r="AU45" s="542"/>
      <c r="AV45" s="542"/>
      <c r="AW45" s="542"/>
      <c r="AX45" s="543"/>
    </row>
    <row r="46" spans="1:50" s="114" customFormat="1" ht="24.9" customHeight="1">
      <c r="A46" s="532"/>
      <c r="B46" s="533"/>
      <c r="C46" s="653" t="s">
        <v>43</v>
      </c>
      <c r="D46" s="654"/>
      <c r="E46" s="654"/>
      <c r="F46" s="654"/>
      <c r="G46" s="654"/>
      <c r="H46" s="654"/>
      <c r="I46" s="654"/>
      <c r="J46" s="654"/>
      <c r="K46" s="654"/>
      <c r="L46" s="654"/>
      <c r="M46" s="654"/>
      <c r="N46" s="655"/>
      <c r="O46" s="659" t="s">
        <v>202</v>
      </c>
      <c r="P46" s="659"/>
      <c r="Q46" s="659"/>
      <c r="R46" s="644" t="s">
        <v>203</v>
      </c>
      <c r="S46" s="645"/>
      <c r="T46" s="645"/>
      <c r="U46" s="561"/>
      <c r="V46" s="561"/>
      <c r="W46" s="647" t="s">
        <v>319</v>
      </c>
      <c r="X46" s="647"/>
      <c r="Y46" s="647"/>
      <c r="Z46" s="647"/>
      <c r="AA46" s="647"/>
      <c r="AB46" s="647"/>
      <c r="AC46" s="647"/>
      <c r="AD46" s="647"/>
      <c r="AE46" s="647"/>
      <c r="AF46" s="647"/>
      <c r="AG46" s="561"/>
      <c r="AH46" s="561"/>
      <c r="AI46" s="645" t="s">
        <v>205</v>
      </c>
      <c r="AJ46" s="645"/>
      <c r="AK46" s="645"/>
      <c r="AL46" s="645"/>
      <c r="AM46" s="645"/>
      <c r="AN46" s="645"/>
      <c r="AO46" s="645"/>
      <c r="AP46" s="645"/>
      <c r="AQ46" s="645"/>
      <c r="AR46" s="645"/>
      <c r="AS46" s="645"/>
      <c r="AT46" s="645"/>
      <c r="AU46" s="645"/>
      <c r="AV46" s="645"/>
      <c r="AW46" s="645"/>
      <c r="AX46" s="648"/>
    </row>
    <row r="47" spans="1:50" s="114" customFormat="1" ht="24.9" customHeight="1">
      <c r="A47" s="532"/>
      <c r="B47" s="533"/>
      <c r="C47" s="656"/>
      <c r="D47" s="657"/>
      <c r="E47" s="657"/>
      <c r="F47" s="657"/>
      <c r="G47" s="657"/>
      <c r="H47" s="657"/>
      <c r="I47" s="657"/>
      <c r="J47" s="657"/>
      <c r="K47" s="657"/>
      <c r="L47" s="657"/>
      <c r="M47" s="657"/>
      <c r="N47" s="658"/>
      <c r="O47" s="659" t="s">
        <v>204</v>
      </c>
      <c r="P47" s="659"/>
      <c r="Q47" s="659"/>
      <c r="R47" s="644" t="s">
        <v>203</v>
      </c>
      <c r="S47" s="645"/>
      <c r="T47" s="645"/>
      <c r="U47" s="646" t="str">
        <f>IF(U46="","",U46)</f>
        <v/>
      </c>
      <c r="V47" s="646"/>
      <c r="W47" s="647" t="s">
        <v>319</v>
      </c>
      <c r="X47" s="647"/>
      <c r="Y47" s="647"/>
      <c r="Z47" s="647"/>
      <c r="AA47" s="647"/>
      <c r="AB47" s="647"/>
      <c r="AC47" s="647"/>
      <c r="AD47" s="647"/>
      <c r="AE47" s="647"/>
      <c r="AF47" s="647"/>
      <c r="AG47" s="561"/>
      <c r="AH47" s="561"/>
      <c r="AI47" s="645" t="s">
        <v>205</v>
      </c>
      <c r="AJ47" s="645"/>
      <c r="AK47" s="645"/>
      <c r="AL47" s="645"/>
      <c r="AM47" s="645"/>
      <c r="AN47" s="645"/>
      <c r="AO47" s="645"/>
      <c r="AP47" s="645"/>
      <c r="AQ47" s="645"/>
      <c r="AR47" s="645"/>
      <c r="AS47" s="645"/>
      <c r="AT47" s="645"/>
      <c r="AU47" s="645"/>
      <c r="AV47" s="645"/>
      <c r="AW47" s="645"/>
      <c r="AX47" s="648"/>
    </row>
    <row r="48" spans="1:50" s="114" customFormat="1" ht="24.9" customHeight="1">
      <c r="A48" s="532"/>
      <c r="B48" s="533"/>
      <c r="C48" s="649" t="s">
        <v>239</v>
      </c>
      <c r="D48" s="631"/>
      <c r="E48" s="631"/>
      <c r="F48" s="631"/>
      <c r="G48" s="631"/>
      <c r="H48" s="631"/>
      <c r="I48" s="631"/>
      <c r="J48" s="631"/>
      <c r="K48" s="631"/>
      <c r="L48" s="631"/>
      <c r="M48" s="631"/>
      <c r="N48" s="632"/>
      <c r="O48" s="659" t="s">
        <v>202</v>
      </c>
      <c r="P48" s="659"/>
      <c r="Q48" s="659"/>
      <c r="R48" s="644" t="s">
        <v>203</v>
      </c>
      <c r="S48" s="645"/>
      <c r="T48" s="645"/>
      <c r="U48" s="646" t="str">
        <f>IF(U46="","",U46)</f>
        <v/>
      </c>
      <c r="V48" s="646"/>
      <c r="W48" s="647" t="s">
        <v>319</v>
      </c>
      <c r="X48" s="647"/>
      <c r="Y48" s="647"/>
      <c r="Z48" s="647"/>
      <c r="AA48" s="647"/>
      <c r="AB48" s="647"/>
      <c r="AC48" s="647"/>
      <c r="AD48" s="647"/>
      <c r="AE48" s="647"/>
      <c r="AF48" s="647"/>
      <c r="AG48" s="561"/>
      <c r="AH48" s="561"/>
      <c r="AI48" s="645" t="s">
        <v>205</v>
      </c>
      <c r="AJ48" s="645"/>
      <c r="AK48" s="645"/>
      <c r="AL48" s="645"/>
      <c r="AM48" s="645"/>
      <c r="AN48" s="645"/>
      <c r="AO48" s="645"/>
      <c r="AP48" s="645"/>
      <c r="AQ48" s="645"/>
      <c r="AR48" s="645"/>
      <c r="AS48" s="645"/>
      <c r="AT48" s="645"/>
      <c r="AU48" s="645"/>
      <c r="AV48" s="645"/>
      <c r="AW48" s="645"/>
      <c r="AX48" s="648"/>
    </row>
    <row r="49" spans="1:50" s="114" customFormat="1" ht="24.9" customHeight="1">
      <c r="A49" s="532"/>
      <c r="B49" s="533"/>
      <c r="C49" s="650"/>
      <c r="D49" s="651"/>
      <c r="E49" s="651"/>
      <c r="F49" s="651"/>
      <c r="G49" s="651"/>
      <c r="H49" s="651"/>
      <c r="I49" s="651"/>
      <c r="J49" s="651"/>
      <c r="K49" s="651"/>
      <c r="L49" s="651"/>
      <c r="M49" s="651"/>
      <c r="N49" s="652"/>
      <c r="O49" s="659" t="s">
        <v>204</v>
      </c>
      <c r="P49" s="659"/>
      <c r="Q49" s="659"/>
      <c r="R49" s="644" t="s">
        <v>203</v>
      </c>
      <c r="S49" s="645"/>
      <c r="T49" s="645"/>
      <c r="U49" s="646" t="str">
        <f>IF(U46="","",U46)</f>
        <v/>
      </c>
      <c r="V49" s="646"/>
      <c r="W49" s="647" t="s">
        <v>319</v>
      </c>
      <c r="X49" s="647"/>
      <c r="Y49" s="647"/>
      <c r="Z49" s="647"/>
      <c r="AA49" s="647"/>
      <c r="AB49" s="647"/>
      <c r="AC49" s="647"/>
      <c r="AD49" s="647"/>
      <c r="AE49" s="647"/>
      <c r="AF49" s="647"/>
      <c r="AG49" s="561"/>
      <c r="AH49" s="561"/>
      <c r="AI49" s="645" t="s">
        <v>205</v>
      </c>
      <c r="AJ49" s="645"/>
      <c r="AK49" s="645"/>
      <c r="AL49" s="645"/>
      <c r="AM49" s="645"/>
      <c r="AN49" s="645"/>
      <c r="AO49" s="645"/>
      <c r="AP49" s="645"/>
      <c r="AQ49" s="645"/>
      <c r="AR49" s="645"/>
      <c r="AS49" s="645"/>
      <c r="AT49" s="645"/>
      <c r="AU49" s="645"/>
      <c r="AV49" s="645"/>
      <c r="AW49" s="645"/>
      <c r="AX49" s="648"/>
    </row>
    <row r="50" spans="1:50" s="114" customFormat="1" ht="50.25" customHeight="1">
      <c r="A50" s="532"/>
      <c r="B50" s="533"/>
      <c r="C50" s="631" t="s">
        <v>224</v>
      </c>
      <c r="D50" s="631"/>
      <c r="E50" s="631"/>
      <c r="F50" s="631"/>
      <c r="G50" s="631"/>
      <c r="H50" s="631"/>
      <c r="I50" s="631"/>
      <c r="J50" s="631"/>
      <c r="K50" s="631"/>
      <c r="L50" s="631"/>
      <c r="M50" s="631"/>
      <c r="N50" s="632"/>
      <c r="O50" s="567"/>
      <c r="P50" s="567"/>
      <c r="Q50" s="567"/>
      <c r="R50" s="567"/>
      <c r="S50" s="567"/>
      <c r="T50" s="567"/>
      <c r="U50" s="567"/>
      <c r="V50" s="567"/>
      <c r="W50" s="567"/>
      <c r="X50" s="567"/>
      <c r="Y50" s="567"/>
      <c r="Z50" s="567"/>
      <c r="AA50" s="567"/>
      <c r="AB50" s="567"/>
      <c r="AC50" s="567"/>
      <c r="AD50" s="567"/>
      <c r="AE50" s="567"/>
      <c r="AF50" s="567"/>
      <c r="AG50" s="567"/>
      <c r="AH50" s="567"/>
      <c r="AI50" s="567"/>
      <c r="AJ50" s="567"/>
      <c r="AK50" s="567"/>
      <c r="AL50" s="567"/>
      <c r="AM50" s="567"/>
      <c r="AN50" s="567"/>
      <c r="AO50" s="567"/>
      <c r="AP50" s="567"/>
      <c r="AQ50" s="567"/>
      <c r="AR50" s="567"/>
      <c r="AS50" s="567"/>
      <c r="AT50" s="567"/>
      <c r="AU50" s="567"/>
      <c r="AV50" s="567"/>
      <c r="AW50" s="567"/>
      <c r="AX50" s="568"/>
    </row>
    <row r="51" spans="1:50" ht="51.75" customHeight="1" thickBot="1">
      <c r="A51" s="534"/>
      <c r="B51" s="535"/>
      <c r="C51" s="635" t="s">
        <v>240</v>
      </c>
      <c r="D51" s="635"/>
      <c r="E51" s="635"/>
      <c r="F51" s="635"/>
      <c r="G51" s="635"/>
      <c r="H51" s="635"/>
      <c r="I51" s="635"/>
      <c r="J51" s="635"/>
      <c r="K51" s="635"/>
      <c r="L51" s="635"/>
      <c r="M51" s="635"/>
      <c r="N51" s="636"/>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71"/>
      <c r="AM51" s="571"/>
      <c r="AN51" s="571"/>
      <c r="AO51" s="571"/>
      <c r="AP51" s="571"/>
      <c r="AQ51" s="571"/>
      <c r="AR51" s="571"/>
      <c r="AS51" s="571"/>
      <c r="AT51" s="571"/>
      <c r="AU51" s="571"/>
      <c r="AV51" s="571"/>
      <c r="AW51" s="571"/>
      <c r="AX51" s="572"/>
    </row>
    <row r="52" spans="1:50" ht="24.75" customHeight="1"/>
    <row r="54" spans="1:50" ht="63" customHeight="1">
      <c r="E54" s="573" t="str">
        <f>IF(基本情報入力!AO51="確認しました。","☑","□")</f>
        <v>□</v>
      </c>
      <c r="F54" s="573"/>
      <c r="G54" s="564"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c r="AL54" s="565"/>
      <c r="AM54" s="565"/>
      <c r="AN54" s="565"/>
      <c r="AO54" s="565"/>
      <c r="AP54" s="565"/>
      <c r="AQ54" s="565"/>
      <c r="AR54" s="565"/>
      <c r="AS54" s="565"/>
      <c r="AT54" s="565"/>
      <c r="AU54" s="565"/>
      <c r="AV54" s="566"/>
    </row>
    <row r="56" spans="1:50" ht="63" customHeight="1">
      <c r="E56" s="563" t="str">
        <f>IF(基本情報入力!AO52="確認しました。","☑","□")</f>
        <v>□</v>
      </c>
      <c r="F56" s="563"/>
      <c r="G56" s="564" t="str">
        <f>基本情報入力!C52</f>
        <v>導入した年度を含む３年間（３回）は使用状況報告書を大阪府に提出すること。（報告書の様式は、事業実施後に対象施設あてメールで送付予定）</v>
      </c>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5"/>
      <c r="AR56" s="565"/>
      <c r="AS56" s="565"/>
      <c r="AT56" s="565"/>
      <c r="AU56" s="565"/>
      <c r="AV56" s="566"/>
    </row>
    <row r="57" spans="1:50" ht="13.5" customHeight="1">
      <c r="E57" s="115"/>
      <c r="F57" s="115"/>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row>
    <row r="58" spans="1:50" ht="63" customHeight="1">
      <c r="E58" s="563" t="str">
        <f>IF(基本情報入力!AO53="確認しました。","☑","□")</f>
        <v>□</v>
      </c>
      <c r="F58" s="563"/>
      <c r="G58" s="564"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565"/>
      <c r="AL58" s="565"/>
      <c r="AM58" s="565"/>
      <c r="AN58" s="565"/>
      <c r="AO58" s="565"/>
      <c r="AP58" s="565"/>
      <c r="AQ58" s="565"/>
      <c r="AR58" s="565"/>
      <c r="AS58" s="565"/>
      <c r="AT58" s="565"/>
      <c r="AU58" s="565"/>
      <c r="AV58" s="566"/>
    </row>
    <row r="60" spans="1:50" ht="63" customHeight="1">
      <c r="E60" s="563" t="str">
        <f>IF(基本情報入力!AO54="他の補助金等を受けていません。","☑","□")</f>
        <v>□</v>
      </c>
      <c r="F60" s="563"/>
      <c r="G60" s="564"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c r="AF60" s="565"/>
      <c r="AG60" s="565"/>
      <c r="AH60" s="565"/>
      <c r="AI60" s="565"/>
      <c r="AJ60" s="565"/>
      <c r="AK60" s="565"/>
      <c r="AL60" s="565"/>
      <c r="AM60" s="565"/>
      <c r="AN60" s="565"/>
      <c r="AO60" s="565"/>
      <c r="AP60" s="565"/>
      <c r="AQ60" s="565"/>
      <c r="AR60" s="565"/>
      <c r="AS60" s="565"/>
      <c r="AT60" s="565"/>
      <c r="AU60" s="565"/>
      <c r="AV60" s="566"/>
    </row>
    <row r="63" spans="1:50" ht="12.75" customHeight="1"/>
    <row r="66" spans="5:5">
      <c r="E66" s="113"/>
    </row>
    <row r="67" spans="5:5">
      <c r="E67" s="113"/>
    </row>
    <row r="68" spans="5:5">
      <c r="E68" s="113"/>
    </row>
    <row r="69" spans="5:5">
      <c r="E69" s="113"/>
    </row>
    <row r="70" spans="5:5">
      <c r="E70" s="113"/>
    </row>
    <row r="71" spans="5:5">
      <c r="E71" s="113"/>
    </row>
    <row r="72" spans="5:5">
      <c r="E72" s="113"/>
    </row>
    <row r="73" spans="5:5">
      <c r="E73" s="113"/>
    </row>
  </sheetData>
  <sheetProtection formatCells="0" formatColumns="0" formatRows="0"/>
  <mergeCells count="133">
    <mergeCell ref="AI48:AJ48"/>
    <mergeCell ref="AK48:AX48"/>
    <mergeCell ref="AI47:AJ47"/>
    <mergeCell ref="E60:F60"/>
    <mergeCell ref="G60:AV60"/>
    <mergeCell ref="AK49:AX49"/>
    <mergeCell ref="C50:N50"/>
    <mergeCell ref="O50:AX50"/>
    <mergeCell ref="C51:N51"/>
    <mergeCell ref="O51:AX51"/>
    <mergeCell ref="E54:F54"/>
    <mergeCell ref="G54:AV54"/>
    <mergeCell ref="O49:Q49"/>
    <mergeCell ref="R49:T49"/>
    <mergeCell ref="U49:V49"/>
    <mergeCell ref="W49:AF49"/>
    <mergeCell ref="AG49:AH49"/>
    <mergeCell ref="AI49:AJ49"/>
    <mergeCell ref="E56:F56"/>
    <mergeCell ref="G56:AV56"/>
    <mergeCell ref="E58:F58"/>
    <mergeCell ref="G58:AV58"/>
    <mergeCell ref="B41:D42"/>
    <mergeCell ref="E41:O42"/>
    <mergeCell ref="R41:T41"/>
    <mergeCell ref="U41:AG41"/>
    <mergeCell ref="AJ41:AL42"/>
    <mergeCell ref="AM41:AW42"/>
    <mergeCell ref="R42:T42"/>
    <mergeCell ref="U42:AG42"/>
    <mergeCell ref="A44:AX44"/>
    <mergeCell ref="A45:B51"/>
    <mergeCell ref="C45:AK45"/>
    <mergeCell ref="AL45:AR45"/>
    <mergeCell ref="AS45:AX45"/>
    <mergeCell ref="C46:N47"/>
    <mergeCell ref="O46:Q46"/>
    <mergeCell ref="R46:T46"/>
    <mergeCell ref="U46:V46"/>
    <mergeCell ref="W46:AF46"/>
    <mergeCell ref="AG46:AH46"/>
    <mergeCell ref="AI46:AJ46"/>
    <mergeCell ref="AK46:AX46"/>
    <mergeCell ref="O47:Q47"/>
    <mergeCell ref="R47:T47"/>
    <mergeCell ref="U47:V47"/>
    <mergeCell ref="W47:AF47"/>
    <mergeCell ref="AG47:AH47"/>
    <mergeCell ref="AK47:AX47"/>
    <mergeCell ref="C48:N49"/>
    <mergeCell ref="O48:Q48"/>
    <mergeCell ref="R48:T48"/>
    <mergeCell ref="U48:V48"/>
    <mergeCell ref="W48:AF48"/>
    <mergeCell ref="AG48:AH48"/>
    <mergeCell ref="B36:J36"/>
    <mergeCell ref="K36:M36"/>
    <mergeCell ref="S36:AB36"/>
    <mergeCell ref="AC36:AE36"/>
    <mergeCell ref="AL36:AT36"/>
    <mergeCell ref="AU36:AW36"/>
    <mergeCell ref="F38:G38"/>
    <mergeCell ref="X38:Y38"/>
    <mergeCell ref="AQ38:AR38"/>
    <mergeCell ref="B31:M31"/>
    <mergeCell ref="S31:AE31"/>
    <mergeCell ref="AL31:AW31"/>
    <mergeCell ref="B34:C34"/>
    <mergeCell ref="D34:F34"/>
    <mergeCell ref="I34:J34"/>
    <mergeCell ref="K34:M34"/>
    <mergeCell ref="S34:T34"/>
    <mergeCell ref="U34:W34"/>
    <mergeCell ref="AA34:AB34"/>
    <mergeCell ref="AC34:AE34"/>
    <mergeCell ref="AL34:AM34"/>
    <mergeCell ref="AN34:AP34"/>
    <mergeCell ref="AS34:AT34"/>
    <mergeCell ref="AU34:AW34"/>
    <mergeCell ref="A26:F26"/>
    <mergeCell ref="G26:AX26"/>
    <mergeCell ref="A27:AX27"/>
    <mergeCell ref="A28:AX28"/>
    <mergeCell ref="A29:AX29"/>
    <mergeCell ref="B30:M30"/>
    <mergeCell ref="S30:AE30"/>
    <mergeCell ref="AL30:AW30"/>
    <mergeCell ref="A21:F21"/>
    <mergeCell ref="G21:AX21"/>
    <mergeCell ref="A22:AX22"/>
    <mergeCell ref="A23:AX23"/>
    <mergeCell ref="A24:AX24"/>
    <mergeCell ref="A25:F25"/>
    <mergeCell ref="G25:AX25"/>
    <mergeCell ref="A19:AX19"/>
    <mergeCell ref="A20:F20"/>
    <mergeCell ref="G20:AX20"/>
    <mergeCell ref="A10:I10"/>
    <mergeCell ref="J10:R10"/>
    <mergeCell ref="S10:Z10"/>
    <mergeCell ref="AA10:AI10"/>
    <mergeCell ref="AJ10:AX10"/>
    <mergeCell ref="A11:I11"/>
    <mergeCell ref="J11:R11"/>
    <mergeCell ref="S11:Z11"/>
    <mergeCell ref="AA11:AI11"/>
    <mergeCell ref="AJ11:AX11"/>
    <mergeCell ref="A14:Y14"/>
    <mergeCell ref="A15:Y15"/>
    <mergeCell ref="Z14:AX14"/>
    <mergeCell ref="Z15:AX15"/>
    <mergeCell ref="A9:I9"/>
    <mergeCell ref="J9:R9"/>
    <mergeCell ref="S9:Z9"/>
    <mergeCell ref="AA9:AI9"/>
    <mergeCell ref="AJ9:AX9"/>
    <mergeCell ref="A16:N16"/>
    <mergeCell ref="AF16:AX16"/>
    <mergeCell ref="A17:AX17"/>
    <mergeCell ref="A18:AX18"/>
    <mergeCell ref="A2:AX2"/>
    <mergeCell ref="AP3:AX3"/>
    <mergeCell ref="A5:Q5"/>
    <mergeCell ref="R5:W5"/>
    <mergeCell ref="X5:AN5"/>
    <mergeCell ref="AO5:AT5"/>
    <mergeCell ref="AU5:AX5"/>
    <mergeCell ref="A6:Q6"/>
    <mergeCell ref="R6:W6"/>
    <mergeCell ref="X6:AN6"/>
    <mergeCell ref="AO6:AT6"/>
    <mergeCell ref="AU6:AX6"/>
    <mergeCell ref="AO4:AX4"/>
  </mergeCells>
  <phoneticPr fontId="1"/>
  <dataValidations count="3">
    <dataValidation type="list" allowBlank="1" showInputMessage="1" showErrorMessage="1" sqref="AS45:AX45 B34:C34 I34:J34 S34:T34 AA34:AB34 AL34:AM34 AS34:AT34" xr:uid="{2F39D291-420E-4544-90D6-BA016A08BCB4}">
      <formula1>"〇"</formula1>
    </dataValidation>
    <dataValidation type="list" allowBlank="1" showInputMessage="1" showErrorMessage="1" sqref="U41:AG41" xr:uid="{AE421B6A-F1F7-4243-B5BA-00FF1DBD3F69}">
      <formula1>"タブレット,スマートフォン,インカム,その他"</formula1>
    </dataValidation>
    <dataValidation type="list" allowBlank="1" showInputMessage="1" showErrorMessage="1" sqref="AU36:AW36 K36:M36 AC36:AE36" xr:uid="{2DC8C83C-6C06-46EC-8DFE-5F84CE7DEB08}">
      <formula1>"あり,なし"</formula1>
    </dataValidation>
  </dataValidations>
  <pageMargins left="1.0236220472440944" right="0.62992125984251968" top="0.94488188976377963" bottom="0.55118110236220474" header="0.31496062992125984" footer="0.31496062992125984"/>
  <pageSetup paperSize="9" scale="79" fitToHeight="0" orientation="portrait" r:id="rId1"/>
  <rowBreaks count="1" manualBreakCount="1">
    <brk id="26" max="4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Y46"/>
  <sheetViews>
    <sheetView showGridLines="0" view="pageBreakPreview" zoomScale="85" zoomScaleNormal="75" zoomScaleSheetLayoutView="85" workbookViewId="0">
      <selection activeCell="A2" sqref="A1:P2"/>
    </sheetView>
  </sheetViews>
  <sheetFormatPr defaultRowHeight="13.2"/>
  <cols>
    <col min="1" max="2" width="7.33203125" style="23" customWidth="1"/>
    <col min="3" max="3" width="27.6640625" style="23" customWidth="1"/>
    <col min="4" max="4" width="9.109375" style="23" customWidth="1"/>
    <col min="5" max="5" width="11.88671875" style="23" customWidth="1"/>
    <col min="6" max="6" width="30" style="23" customWidth="1"/>
    <col min="7" max="7" width="11.44140625" style="23" customWidth="1"/>
    <col min="8" max="8" width="5.21875" style="23" bestFit="1" customWidth="1"/>
    <col min="9" max="9" width="8" style="23" bestFit="1" customWidth="1"/>
    <col min="10" max="10" width="10" style="23" customWidth="1"/>
    <col min="11" max="11" width="8" style="23" bestFit="1" customWidth="1"/>
    <col min="12" max="12" width="11" style="23" customWidth="1"/>
    <col min="13" max="13" width="9.6640625" style="23" bestFit="1" customWidth="1"/>
    <col min="14" max="16" width="11.44140625" style="23" customWidth="1"/>
    <col min="17" max="17" width="1.109375" customWidth="1"/>
    <col min="22" max="22" width="10.109375" bestFit="1" customWidth="1"/>
    <col min="24" max="24" width="10.44140625" bestFit="1" customWidth="1"/>
  </cols>
  <sheetData>
    <row r="1" spans="1:18" ht="17.25" customHeight="1">
      <c r="A1" s="23" t="s">
        <v>98</v>
      </c>
      <c r="G1" s="47"/>
      <c r="H1" s="47"/>
    </row>
    <row r="2" spans="1:18" ht="35.25" customHeight="1">
      <c r="A2" s="721" t="s">
        <v>280</v>
      </c>
      <c r="B2" s="721"/>
      <c r="C2" s="721"/>
      <c r="D2" s="721"/>
      <c r="E2" s="721"/>
      <c r="F2" s="721"/>
      <c r="G2" s="721"/>
      <c r="H2" s="721"/>
      <c r="I2" s="721"/>
      <c r="J2" s="721"/>
      <c r="K2" s="721"/>
      <c r="L2" s="721"/>
      <c r="M2" s="721"/>
      <c r="N2" s="721"/>
      <c r="O2" s="721"/>
      <c r="P2" s="721"/>
    </row>
    <row r="3" spans="1:18" ht="28.5" customHeight="1">
      <c r="L3" s="717" t="s">
        <v>111</v>
      </c>
      <c r="M3" s="717"/>
      <c r="N3" s="722" t="str">
        <f>IF('①交付申請書（様式第１号）'!$E$10="","",'①交付申請書（様式第１号）'!$E$10)</f>
        <v/>
      </c>
      <c r="O3" s="722"/>
      <c r="P3" s="722"/>
    </row>
    <row r="4" spans="1:18" ht="20.25" customHeight="1">
      <c r="A4" s="48" t="s">
        <v>99</v>
      </c>
      <c r="B4" s="48"/>
      <c r="D4" s="49"/>
      <c r="N4" s="50"/>
      <c r="O4" s="679" t="s">
        <v>112</v>
      </c>
      <c r="P4" s="679"/>
    </row>
    <row r="5" spans="1:18" ht="79.95" customHeight="1">
      <c r="A5" s="723" t="s">
        <v>136</v>
      </c>
      <c r="B5" s="730" t="s">
        <v>336</v>
      </c>
      <c r="C5" s="725" t="s">
        <v>44</v>
      </c>
      <c r="D5" s="725"/>
      <c r="E5" s="725" t="s">
        <v>317</v>
      </c>
      <c r="F5" s="725"/>
      <c r="G5" s="725"/>
      <c r="H5" s="726" t="s">
        <v>327</v>
      </c>
      <c r="I5" s="728" t="s">
        <v>45</v>
      </c>
      <c r="J5" s="91" t="s">
        <v>328</v>
      </c>
      <c r="K5" s="51" t="s">
        <v>46</v>
      </c>
      <c r="L5" s="51" t="s">
        <v>47</v>
      </c>
      <c r="M5" s="51" t="s">
        <v>321</v>
      </c>
      <c r="N5" s="51" t="s">
        <v>58</v>
      </c>
      <c r="O5" s="51" t="s">
        <v>329</v>
      </c>
      <c r="P5" s="51" t="s">
        <v>48</v>
      </c>
    </row>
    <row r="6" spans="1:18" ht="62.4" customHeight="1">
      <c r="A6" s="724"/>
      <c r="B6" s="731"/>
      <c r="C6" s="175" t="s">
        <v>335</v>
      </c>
      <c r="D6" s="52" t="s">
        <v>96</v>
      </c>
      <c r="E6" s="51" t="s">
        <v>95</v>
      </c>
      <c r="F6" s="53" t="s">
        <v>49</v>
      </c>
      <c r="G6" s="52" t="s">
        <v>97</v>
      </c>
      <c r="H6" s="727"/>
      <c r="I6" s="729"/>
      <c r="J6" s="53" t="s">
        <v>50</v>
      </c>
      <c r="K6" s="53" t="s">
        <v>51</v>
      </c>
      <c r="L6" s="53" t="s">
        <v>52</v>
      </c>
      <c r="M6" s="53" t="s">
        <v>53</v>
      </c>
      <c r="N6" s="53" t="s">
        <v>54</v>
      </c>
      <c r="O6" s="53" t="s">
        <v>55</v>
      </c>
      <c r="P6" s="53" t="s">
        <v>56</v>
      </c>
    </row>
    <row r="7" spans="1:18" ht="49.5" customHeight="1">
      <c r="A7" s="53" t="s">
        <v>50</v>
      </c>
      <c r="B7" s="237"/>
      <c r="C7" s="124" t="str">
        <f>IF('②導入計画書Ａ（介護ロボット） '!A15="","",'②導入計画書Ａ（介護ロボット） '!O15&amp;CHAR(10)&amp;'②導入計画書Ａ（介護ロボット） '!X15)</f>
        <v/>
      </c>
      <c r="D7" s="192" t="str">
        <f>IF('②導入計画書Ａ（介護ロボット） '!A15="","",LEFT('②導入計画書Ａ（介護ロボット） '!A15,1))</f>
        <v/>
      </c>
      <c r="E7" s="125" t="str">
        <f>IF('②導入計画書Ａ（介護ロボット） '!A15="","",LEFT('②導入計画書Ａ（介護ロボット） '!R6,2))</f>
        <v/>
      </c>
      <c r="F7" s="126" t="str">
        <f>IF('②導入計画書Ａ（介護ロボット） '!A15="","",'②導入計画書Ａ（介護ロボット） '!X6)</f>
        <v/>
      </c>
      <c r="G7" s="190" t="str">
        <f>IF('②導入計画書Ａ（介護ロボット） '!O15="","",基本情報入力!AH15)</f>
        <v/>
      </c>
      <c r="H7" s="209"/>
      <c r="I7" s="210"/>
      <c r="J7" s="159"/>
      <c r="K7" s="159"/>
      <c r="L7" s="196" t="str">
        <f>IF(J7="","",J7-K7)</f>
        <v/>
      </c>
      <c r="M7" s="173">
        <v>0.75</v>
      </c>
      <c r="N7" s="191" t="str">
        <f>IF(L7="","",(ROUNDDOWN(L7*M7,-3)))</f>
        <v/>
      </c>
      <c r="O7" s="191" t="str">
        <f>IF(D7="","",VLOOKUP(R7,$W$22:$X$31,2,FALSE)*H7)</f>
        <v/>
      </c>
      <c r="P7" s="191" t="str">
        <f>IF(N7&lt;=O7,N7,O7)</f>
        <v/>
      </c>
      <c r="R7" t="str">
        <f>IF(D7="","",VALUE(D7))</f>
        <v/>
      </c>
    </row>
    <row r="8" spans="1:18" ht="24.15" customHeight="1">
      <c r="A8" s="732" t="s">
        <v>51</v>
      </c>
      <c r="B8" s="734"/>
      <c r="C8" s="188" t="str">
        <f>IF(OR('②導入計画書B（通信環境整備） '!O14="〇",'②導入計画書B（通信環境整備） '!O15="〇",'②導入計画書B（通信環境整備） '!O17="〇"),"通信環境整備","")</f>
        <v/>
      </c>
      <c r="D8" s="736" t="str">
        <f>IF(③所要額調書!C8="","","9")</f>
        <v/>
      </c>
      <c r="E8" s="738" t="str">
        <f>IF(C8="","",LEFT('②導入計画書B（通信環境整備） '!R6,2))</f>
        <v/>
      </c>
      <c r="F8" s="740" t="str">
        <f>IF(C8="","",'②導入計画書B（通信環境整備） '!X6)</f>
        <v/>
      </c>
      <c r="G8" s="742" t="str">
        <f>IF(C8="","",'②導入計画書B（通信環境整備） '!AO6)</f>
        <v/>
      </c>
      <c r="H8" s="744"/>
      <c r="I8" s="746"/>
      <c r="J8" s="748"/>
      <c r="K8" s="748"/>
      <c r="L8" s="750" t="str">
        <f>IF(J8="","",J8-K8)</f>
        <v/>
      </c>
      <c r="M8" s="752">
        <v>0.75</v>
      </c>
      <c r="N8" s="754" t="str">
        <f>IF(L8="","",(ROUNDDOWN(L8*M8,-3)))</f>
        <v/>
      </c>
      <c r="O8" s="754" t="str">
        <f>IF(D8="","",VLOOKUP(R8,$W$22:$X$31,2,FALSE)*H8)</f>
        <v/>
      </c>
      <c r="P8" s="754" t="str">
        <f>IF(N8&lt;=O8,N8,O8)</f>
        <v/>
      </c>
      <c r="R8" t="str">
        <f>IF(D8="","",VALUE(D8))</f>
        <v/>
      </c>
    </row>
    <row r="9" spans="1:18" ht="24" customHeight="1">
      <c r="A9" s="733"/>
      <c r="B9" s="735"/>
      <c r="C9" s="189" t="str">
        <f>IF('②導入計画書B（通信環境整備） '!BC17=1,"Wi-Fi",IF('②導入計画書B（通信環境整備） '!BC17=3,"インカム",IF('②導入計画書B（通信環境整備） '!BC17=5,"システム連動",IF('②導入計画書B（通信環境整備） '!BC17=4,"Wi-Fi、インカム",IF('②導入計画書B（通信環境整備） '!BC17=6,"Wi-Fi、システム連動",IF('②導入計画書B（通信環境整備） '!BC17=8,"インカム、システム連動",IF('②導入計画書B（通信環境整備） '!BC17=9,"Wi-Fi、インカム、システム連動","")))))))</f>
        <v/>
      </c>
      <c r="D9" s="737"/>
      <c r="E9" s="739"/>
      <c r="F9" s="741"/>
      <c r="G9" s="743"/>
      <c r="H9" s="745"/>
      <c r="I9" s="747"/>
      <c r="J9" s="749"/>
      <c r="K9" s="749"/>
      <c r="L9" s="751"/>
      <c r="M9" s="753"/>
      <c r="N9" s="755"/>
      <c r="O9" s="755"/>
      <c r="P9" s="755"/>
    </row>
    <row r="10" spans="1:18" ht="49.5" customHeight="1">
      <c r="A10" s="53" t="s">
        <v>52</v>
      </c>
      <c r="B10" s="237"/>
      <c r="C10" s="124" t="str">
        <f>IF('②導入計画書C（介護ロボット）'!A15="","",'②導入計画書C（介護ロボット）'!O15&amp;CHAR(10)&amp;'②導入計画書C（介護ロボット）'!X15)</f>
        <v/>
      </c>
      <c r="D10" s="192" t="str">
        <f>IF('②導入計画書C（介護ロボット）'!A15="","",LEFT('②導入計画書C（介護ロボット）'!A15,1))</f>
        <v/>
      </c>
      <c r="E10" s="125" t="str">
        <f>IF('②導入計画書C（介護ロボット）'!A15="","",LEFT('②導入計画書C（介護ロボット）'!R6,2))</f>
        <v/>
      </c>
      <c r="F10" s="126" t="str">
        <f>IF('②導入計画書C（介護ロボット）'!A15="","",'②導入計画書C（介護ロボット）'!X6)</f>
        <v/>
      </c>
      <c r="G10" s="190" t="str">
        <f>IF('②導入計画書C（介護ロボット）'!A15="","",'②導入計画書C（介護ロボット）'!AO6)</f>
        <v/>
      </c>
      <c r="H10" s="211"/>
      <c r="I10" s="210"/>
      <c r="J10" s="159"/>
      <c r="K10" s="159"/>
      <c r="L10" s="196" t="str">
        <f>IF(J10="","",J10-K10)</f>
        <v/>
      </c>
      <c r="M10" s="173">
        <v>0.75</v>
      </c>
      <c r="N10" s="191" t="str">
        <f>IF(L10="","",(ROUNDDOWN(L10*M10,-3)))</f>
        <v/>
      </c>
      <c r="O10" s="191" t="str">
        <f>IF(D10="","",VLOOKUP(R10,$W$22:$X$31,2,FALSE)*H10)</f>
        <v/>
      </c>
      <c r="P10" s="191" t="str">
        <f>IF(N10&lt;=O10,N10,O10)</f>
        <v/>
      </c>
      <c r="R10" t="str">
        <f>IF(D10="","",VALUE(D10))</f>
        <v/>
      </c>
    </row>
    <row r="11" spans="1:18" ht="49.5" customHeight="1" thickBot="1">
      <c r="A11" s="53" t="s">
        <v>53</v>
      </c>
      <c r="B11" s="237"/>
      <c r="C11" s="124" t="str">
        <f>IF('②導入計画書D　（その他機器等）'!A15="","",'②導入計画書D　（その他機器等）'!A15&amp;CHAR(10)&amp;'②導入計画書D　（その他機器等）'!Z15)</f>
        <v/>
      </c>
      <c r="D11" s="192" t="str">
        <f>IF(③所要額調書!C11="","","10")</f>
        <v/>
      </c>
      <c r="E11" s="125" t="str">
        <f>IF('②導入計画書D　（その他機器等）'!A15="","",LEFT('②導入計画書D　（その他機器等）'!R6,2))</f>
        <v/>
      </c>
      <c r="F11" s="126" t="str">
        <f>IF('②導入計画書D　（その他機器等）'!A15="","",'②導入計画書D　（その他機器等）'!X6)</f>
        <v/>
      </c>
      <c r="G11" s="190" t="str">
        <f>IF('②導入計画書D　（その他機器等）'!A15="","",'②導入計画書D　（その他機器等）'!AO6)</f>
        <v/>
      </c>
      <c r="H11" s="211"/>
      <c r="I11" s="212"/>
      <c r="J11" s="160"/>
      <c r="K11" s="160"/>
      <c r="L11" s="197" t="str">
        <f>IF(J11="","",J11-K11)</f>
        <v/>
      </c>
      <c r="M11" s="174">
        <v>0.75</v>
      </c>
      <c r="N11" s="195" t="str">
        <f>IF(L11="","",(ROUNDDOWN(L11*M11,-3)))</f>
        <v/>
      </c>
      <c r="O11" s="195" t="str">
        <f>IF(D11="","",VLOOKUP(R11,$W$22:$X$31,2,FALSE)*H11)</f>
        <v/>
      </c>
      <c r="P11" s="195" t="str">
        <f>IF(N11&lt;=O11,N11,O11)</f>
        <v/>
      </c>
      <c r="R11" t="str">
        <f>IF(D11="","",VALUE(D11))</f>
        <v/>
      </c>
    </row>
    <row r="12" spans="1:18" ht="37.5" customHeight="1" thickTop="1">
      <c r="A12" s="716" t="s">
        <v>57</v>
      </c>
      <c r="B12" s="717"/>
      <c r="C12" s="717"/>
      <c r="D12" s="717"/>
      <c r="E12" s="717"/>
      <c r="F12" s="717"/>
      <c r="G12" s="717"/>
      <c r="H12" s="161"/>
      <c r="I12" s="54"/>
      <c r="J12" s="198">
        <f>SUM(J7:J11)</f>
        <v>0</v>
      </c>
      <c r="K12" s="56">
        <f>SUM(K7:K11)</f>
        <v>0</v>
      </c>
      <c r="L12" s="56">
        <f>SUM(L7:L11)</f>
        <v>0</v>
      </c>
      <c r="M12" s="55"/>
      <c r="N12" s="56">
        <f>SUM(N7:N11)</f>
        <v>0</v>
      </c>
      <c r="O12" s="56">
        <f>SUM(O7:O11)</f>
        <v>0</v>
      </c>
      <c r="P12" s="56">
        <f>SUM(P7:P11)</f>
        <v>0</v>
      </c>
    </row>
    <row r="13" spans="1:18" ht="19.5" customHeight="1">
      <c r="A13" s="718"/>
      <c r="B13" s="718"/>
      <c r="C13" s="718"/>
      <c r="D13" s="718"/>
      <c r="E13" s="718"/>
      <c r="F13" s="718"/>
      <c r="G13" s="718"/>
      <c r="H13" s="718"/>
      <c r="I13" s="718"/>
      <c r="J13" s="718"/>
      <c r="K13" s="718"/>
      <c r="L13" s="718"/>
      <c r="M13" s="718"/>
      <c r="N13" s="718"/>
      <c r="O13" s="718"/>
      <c r="P13" s="718"/>
    </row>
    <row r="14" spans="1:18" s="21" customFormat="1" ht="21.6" customHeight="1">
      <c r="A14" s="171" t="s">
        <v>322</v>
      </c>
      <c r="B14" s="720" t="s">
        <v>330</v>
      </c>
      <c r="C14" s="720"/>
      <c r="D14" s="720"/>
      <c r="E14" s="720"/>
      <c r="F14" s="720"/>
      <c r="G14" s="720"/>
      <c r="H14" s="720"/>
      <c r="I14" s="720"/>
      <c r="J14" s="720"/>
      <c r="K14" s="720"/>
      <c r="L14" s="720"/>
      <c r="M14" s="720"/>
      <c r="N14" s="720"/>
      <c r="O14" s="720"/>
      <c r="P14" s="720"/>
    </row>
    <row r="15" spans="1:18" s="21" customFormat="1" ht="21.9" customHeight="1">
      <c r="A15" s="171" t="s">
        <v>323</v>
      </c>
      <c r="B15" s="720" t="s">
        <v>401</v>
      </c>
      <c r="C15" s="720"/>
      <c r="D15" s="720"/>
      <c r="E15" s="720"/>
      <c r="F15" s="720"/>
      <c r="G15" s="720"/>
      <c r="H15" s="720"/>
      <c r="I15" s="720"/>
      <c r="J15" s="720"/>
      <c r="K15" s="720"/>
      <c r="L15" s="720"/>
      <c r="M15" s="720"/>
      <c r="N15" s="720"/>
      <c r="O15" s="720"/>
      <c r="P15" s="720"/>
    </row>
    <row r="16" spans="1:18" s="21" customFormat="1" ht="21.9" customHeight="1">
      <c r="A16" s="171" t="s">
        <v>324</v>
      </c>
      <c r="B16" s="720" t="s">
        <v>325</v>
      </c>
      <c r="C16" s="720"/>
      <c r="D16" s="720"/>
      <c r="E16" s="720"/>
      <c r="F16" s="720"/>
      <c r="G16" s="720"/>
      <c r="H16" s="720"/>
      <c r="I16" s="720"/>
      <c r="J16" s="720"/>
      <c r="K16" s="720"/>
      <c r="L16" s="720"/>
      <c r="M16" s="720"/>
      <c r="N16" s="720"/>
      <c r="O16" s="720"/>
      <c r="P16" s="720"/>
    </row>
    <row r="17" spans="1:51" s="21" customFormat="1" ht="21.9" customHeight="1">
      <c r="A17" s="171" t="s">
        <v>326</v>
      </c>
      <c r="B17" s="720" t="s">
        <v>423</v>
      </c>
      <c r="C17" s="720"/>
      <c r="D17" s="720"/>
      <c r="E17" s="720"/>
      <c r="F17" s="720"/>
      <c r="G17" s="720"/>
      <c r="H17" s="720"/>
      <c r="I17" s="720"/>
      <c r="J17" s="720"/>
      <c r="K17" s="720"/>
      <c r="L17" s="720"/>
      <c r="M17" s="720"/>
      <c r="N17" s="720"/>
      <c r="O17" s="720"/>
      <c r="P17" s="720"/>
    </row>
    <row r="18" spans="1:51" s="21" customFormat="1" ht="25.2" customHeight="1">
      <c r="A18" s="172"/>
      <c r="B18" s="720"/>
      <c r="C18" s="720"/>
      <c r="D18" s="720"/>
      <c r="E18" s="720"/>
      <c r="F18" s="720"/>
      <c r="G18" s="720"/>
      <c r="H18" s="720"/>
      <c r="I18" s="720"/>
      <c r="J18" s="720"/>
      <c r="K18" s="720"/>
      <c r="L18" s="720"/>
      <c r="M18" s="720"/>
      <c r="N18" s="720"/>
      <c r="O18" s="720"/>
      <c r="P18" s="720"/>
    </row>
    <row r="19" spans="1:51" s="21" customFormat="1" ht="22.2" customHeight="1">
      <c r="A19" s="719"/>
      <c r="B19" s="719"/>
      <c r="C19" s="719"/>
      <c r="D19" s="719"/>
      <c r="E19" s="719"/>
      <c r="F19" s="719"/>
      <c r="G19" s="719"/>
      <c r="H19" s="719"/>
      <c r="I19" s="719"/>
      <c r="J19" s="719"/>
      <c r="K19" s="719"/>
      <c r="L19" s="719"/>
      <c r="M19" s="719"/>
      <c r="N19" s="719"/>
      <c r="O19" s="719"/>
      <c r="P19" s="719"/>
    </row>
    <row r="20" spans="1:51" ht="21.9" customHeight="1">
      <c r="A20" s="715" t="s">
        <v>277</v>
      </c>
      <c r="B20" s="715"/>
      <c r="C20" s="715"/>
      <c r="D20" s="715"/>
      <c r="E20" s="715"/>
      <c r="F20" s="715"/>
      <c r="G20" s="715"/>
      <c r="H20" s="715"/>
      <c r="I20" s="715"/>
      <c r="J20" s="715"/>
      <c r="K20" s="715"/>
      <c r="L20" s="715"/>
      <c r="M20" s="715"/>
      <c r="N20" s="715"/>
      <c r="O20" s="715"/>
      <c r="P20" s="715"/>
    </row>
    <row r="21" spans="1:51" ht="37.5" customHeight="1">
      <c r="S21" t="s">
        <v>103</v>
      </c>
      <c r="T21" t="s">
        <v>104</v>
      </c>
      <c r="U21" s="90" t="s">
        <v>105</v>
      </c>
      <c r="V21" t="s">
        <v>108</v>
      </c>
      <c r="W21" t="s">
        <v>109</v>
      </c>
      <c r="X21" t="s">
        <v>110</v>
      </c>
      <c r="Z21" t="s">
        <v>366</v>
      </c>
    </row>
    <row r="22" spans="1:51" ht="16.5" customHeight="1">
      <c r="S22">
        <v>1</v>
      </c>
      <c r="T22">
        <v>1</v>
      </c>
      <c r="U22" t="s">
        <v>106</v>
      </c>
      <c r="V22" s="20">
        <v>0.75</v>
      </c>
      <c r="W22" s="193">
        <v>1</v>
      </c>
      <c r="X22" s="193">
        <v>1000000</v>
      </c>
      <c r="Z22" t="s">
        <v>367</v>
      </c>
    </row>
    <row r="23" spans="1:51" ht="18.75" customHeight="1">
      <c r="S23">
        <v>2</v>
      </c>
      <c r="T23">
        <v>2</v>
      </c>
      <c r="U23" t="s">
        <v>107</v>
      </c>
      <c r="V23" s="20"/>
      <c r="W23" s="193">
        <v>2</v>
      </c>
      <c r="X23" s="193">
        <v>1000000</v>
      </c>
      <c r="Z23" t="s">
        <v>408</v>
      </c>
    </row>
    <row r="24" spans="1:51" ht="18.75" customHeight="1">
      <c r="S24">
        <v>3</v>
      </c>
      <c r="T24">
        <v>3</v>
      </c>
      <c r="W24" s="193">
        <v>3</v>
      </c>
      <c r="X24" s="193">
        <v>300000</v>
      </c>
    </row>
    <row r="25" spans="1:51" ht="18.75" customHeight="1">
      <c r="S25">
        <v>4</v>
      </c>
      <c r="T25">
        <v>4</v>
      </c>
      <c r="W25" s="193">
        <v>4</v>
      </c>
      <c r="X25" s="193">
        <v>300000</v>
      </c>
    </row>
    <row r="26" spans="1:51" ht="18.75" customHeight="1">
      <c r="S26">
        <v>5</v>
      </c>
      <c r="T26">
        <v>5</v>
      </c>
      <c r="W26" s="193">
        <v>5</v>
      </c>
      <c r="X26" s="193">
        <v>300000</v>
      </c>
    </row>
    <row r="27" spans="1:51" ht="18.75" customHeight="1">
      <c r="S27">
        <v>6</v>
      </c>
      <c r="T27">
        <v>6</v>
      </c>
      <c r="W27" s="193">
        <v>6</v>
      </c>
      <c r="X27" s="193">
        <v>300000</v>
      </c>
    </row>
    <row r="28" spans="1:51" ht="18.75" customHeight="1">
      <c r="S28">
        <v>7</v>
      </c>
      <c r="T28">
        <v>7</v>
      </c>
      <c r="W28" s="193">
        <v>7</v>
      </c>
      <c r="X28" s="193">
        <v>1000000</v>
      </c>
    </row>
    <row r="29" spans="1:51" ht="18.75" customHeight="1">
      <c r="Q29" s="23"/>
      <c r="R29" s="23"/>
      <c r="S29" s="23">
        <v>8</v>
      </c>
      <c r="T29" s="23">
        <v>8</v>
      </c>
      <c r="U29" s="23"/>
      <c r="V29" s="23"/>
      <c r="W29" s="194">
        <v>8</v>
      </c>
      <c r="X29" s="194">
        <v>300000</v>
      </c>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row>
    <row r="30" spans="1:51" ht="18.75" customHeight="1">
      <c r="S30">
        <v>9</v>
      </c>
      <c r="T30">
        <v>9</v>
      </c>
      <c r="W30" s="193">
        <v>9</v>
      </c>
      <c r="X30" s="193">
        <v>10000000</v>
      </c>
    </row>
    <row r="31" spans="1:51" ht="18.75" customHeight="1">
      <c r="T31">
        <v>10</v>
      </c>
      <c r="W31" s="193">
        <v>10</v>
      </c>
      <c r="X31" s="193">
        <v>1000000</v>
      </c>
    </row>
    <row r="32" spans="1:51" ht="18.75" customHeight="1">
      <c r="T32">
        <v>11</v>
      </c>
    </row>
    <row r="33" spans="20:20" ht="18.75" customHeight="1">
      <c r="T33">
        <v>12</v>
      </c>
    </row>
    <row r="34" spans="20:20" ht="18.75" customHeight="1">
      <c r="T34">
        <v>13</v>
      </c>
    </row>
    <row r="35" spans="20:20" ht="18.75" customHeight="1">
      <c r="T35">
        <v>14</v>
      </c>
    </row>
    <row r="36" spans="20:20" ht="18.75" customHeight="1">
      <c r="T36">
        <v>15</v>
      </c>
    </row>
    <row r="37" spans="20:20" ht="18.75" customHeight="1">
      <c r="T37">
        <v>16</v>
      </c>
    </row>
    <row r="38" spans="20:20" ht="18.75" customHeight="1">
      <c r="T38">
        <v>17</v>
      </c>
    </row>
    <row r="39" spans="20:20" ht="18.75" customHeight="1">
      <c r="T39">
        <v>18</v>
      </c>
    </row>
    <row r="40" spans="20:20" ht="18.75" customHeight="1">
      <c r="T40">
        <v>19</v>
      </c>
    </row>
    <row r="41" spans="20:20" ht="18.75" customHeight="1">
      <c r="T41">
        <v>20</v>
      </c>
    </row>
    <row r="42" spans="20:20" ht="18.75" customHeight="1">
      <c r="T42">
        <v>21</v>
      </c>
    </row>
    <row r="43" spans="20:20" ht="18.75" customHeight="1">
      <c r="T43">
        <v>22</v>
      </c>
    </row>
    <row r="44" spans="20:20" ht="18.75" customHeight="1"/>
    <row r="45" spans="20:20" s="23" customFormat="1" ht="18.75" customHeight="1"/>
    <row r="46" spans="20:20" s="23" customFormat="1" ht="18.75" customHeight="1"/>
  </sheetData>
  <sheetProtection formatCells="0" formatColumns="0" formatRows="0"/>
  <mergeCells count="33">
    <mergeCell ref="L8:L9"/>
    <mergeCell ref="M8:M9"/>
    <mergeCell ref="N8:N9"/>
    <mergeCell ref="O8:O9"/>
    <mergeCell ref="P8:P9"/>
    <mergeCell ref="G8:G9"/>
    <mergeCell ref="H8:H9"/>
    <mergeCell ref="I8:I9"/>
    <mergeCell ref="J8:J9"/>
    <mergeCell ref="K8:K9"/>
    <mergeCell ref="A8:A9"/>
    <mergeCell ref="B8:B9"/>
    <mergeCell ref="D8:D9"/>
    <mergeCell ref="E8:E9"/>
    <mergeCell ref="F8:F9"/>
    <mergeCell ref="A2:P2"/>
    <mergeCell ref="L3:M3"/>
    <mergeCell ref="N3:P3"/>
    <mergeCell ref="O4:P4"/>
    <mergeCell ref="A5:A6"/>
    <mergeCell ref="C5:D5"/>
    <mergeCell ref="E5:G5"/>
    <mergeCell ref="H5:H6"/>
    <mergeCell ref="I5:I6"/>
    <mergeCell ref="B5:B6"/>
    <mergeCell ref="A20:P20"/>
    <mergeCell ref="A12:G12"/>
    <mergeCell ref="A13:P13"/>
    <mergeCell ref="A19:P19"/>
    <mergeCell ref="B14:P14"/>
    <mergeCell ref="B15:P15"/>
    <mergeCell ref="B16:P16"/>
    <mergeCell ref="B17:P18"/>
  </mergeCells>
  <phoneticPr fontId="1"/>
  <dataValidations xWindow="1019" yWindow="445" count="3">
    <dataValidation type="list" allowBlank="1" showInputMessage="1" showErrorMessage="1" prompt="購入かリースかをプルダウンより選択してください。" sqref="I7:I8 I10:I11" xr:uid="{00000000-0002-0000-0500-000000000000}">
      <formula1>$U$22:$U$23</formula1>
    </dataValidation>
    <dataValidation allowBlank="1" showInputMessage="1" showErrorMessage="1" prompt="※総額から消費税、対象外経費を除いた金額を入力_x000a__x000a_※一台あたりの単価ではありません。" sqref="J7:J8 J10:J11" xr:uid="{00000000-0002-0000-0500-000002000000}"/>
    <dataValidation type="list" allowBlank="1" showInputMessage="1" showErrorMessage="1" sqref="B7:B11" xr:uid="{2A09C845-FEC9-49A1-AAAF-3959E36F342E}">
      <formula1>$Z$21:$Z$24</formula1>
    </dataValidation>
  </dataValidations>
  <pageMargins left="0.62992125984251968" right="0.62992125984251968" top="0.39370078740157483" bottom="0.19685039370078741" header="0" footer="0"/>
  <pageSetup paperSize="9" scale="70" fitToHeight="0" orientation="landscape" r:id="rId1"/>
  <ignoredErrors>
    <ignoredError sqref="G7 D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AX72"/>
  <sheetViews>
    <sheetView view="pageBreakPreview" topLeftCell="A37" zoomScaleNormal="100" zoomScaleSheetLayoutView="100" workbookViewId="0">
      <selection activeCell="C54" sqref="C54"/>
    </sheetView>
  </sheetViews>
  <sheetFormatPr defaultRowHeight="13.2"/>
  <cols>
    <col min="1" max="1" width="2.44140625" customWidth="1"/>
    <col min="2" max="2" width="5.77734375" customWidth="1"/>
    <col min="3" max="3" width="75.88671875" bestFit="1" customWidth="1"/>
  </cols>
  <sheetData>
    <row r="1" spans="2:5" ht="5.25" customHeight="1"/>
    <row r="2" spans="2:5" ht="28.5" customHeight="1" thickBot="1">
      <c r="B2" s="760" t="s">
        <v>255</v>
      </c>
      <c r="C2" s="760"/>
      <c r="D2" s="3"/>
    </row>
    <row r="3" spans="2:5" ht="21.75" customHeight="1">
      <c r="B3" s="13">
        <v>1</v>
      </c>
      <c r="C3" s="12" t="s">
        <v>87</v>
      </c>
    </row>
    <row r="4" spans="2:5" ht="21.75" customHeight="1">
      <c r="B4" s="9">
        <v>2</v>
      </c>
      <c r="C4" s="8" t="s">
        <v>86</v>
      </c>
    </row>
    <row r="5" spans="2:5" ht="21.75" customHeight="1">
      <c r="B5" s="9">
        <v>3</v>
      </c>
      <c r="C5" s="8" t="s">
        <v>85</v>
      </c>
    </row>
    <row r="6" spans="2:5" ht="21.75" customHeight="1">
      <c r="B6" s="9">
        <v>4</v>
      </c>
      <c r="C6" s="8" t="s">
        <v>84</v>
      </c>
    </row>
    <row r="7" spans="2:5" ht="21.75" customHeight="1">
      <c r="B7" s="9">
        <v>5</v>
      </c>
      <c r="C7" s="8" t="s">
        <v>83</v>
      </c>
    </row>
    <row r="8" spans="2:5" ht="21.75" customHeight="1">
      <c r="B8" s="9">
        <v>6</v>
      </c>
      <c r="C8" s="8" t="s">
        <v>82</v>
      </c>
    </row>
    <row r="9" spans="2:5" ht="21.75" customHeight="1">
      <c r="B9" s="7">
        <v>7</v>
      </c>
      <c r="C9" s="6" t="s">
        <v>137</v>
      </c>
    </row>
    <row r="10" spans="2:5" ht="21.75" customHeight="1">
      <c r="B10" s="7">
        <v>8</v>
      </c>
      <c r="C10" s="6" t="s">
        <v>81</v>
      </c>
    </row>
    <row r="11" spans="2:5" ht="22.2" customHeight="1">
      <c r="B11" s="7">
        <v>9</v>
      </c>
      <c r="C11" s="6" t="s">
        <v>80</v>
      </c>
    </row>
    <row r="12" spans="2:5" ht="22.2" customHeight="1" thickBot="1">
      <c r="B12" s="162">
        <v>10</v>
      </c>
      <c r="C12" s="163" t="s">
        <v>282</v>
      </c>
    </row>
    <row r="13" spans="2:5" ht="6.6" customHeight="1">
      <c r="B13" s="164"/>
      <c r="C13" s="165"/>
    </row>
    <row r="14" spans="2:5" ht="28.5" customHeight="1" thickBot="1">
      <c r="B14" s="761" t="s">
        <v>256</v>
      </c>
      <c r="C14" s="761"/>
      <c r="D14" s="3"/>
      <c r="E14" s="3"/>
    </row>
    <row r="15" spans="2:5" ht="30" customHeight="1" thickBot="1">
      <c r="B15" s="756" t="s">
        <v>79</v>
      </c>
      <c r="C15" s="757"/>
    </row>
    <row r="16" spans="2:5" ht="22.2" customHeight="1">
      <c r="B16" s="11">
        <v>1</v>
      </c>
      <c r="C16" s="10" t="s">
        <v>285</v>
      </c>
    </row>
    <row r="17" spans="2:3" ht="22.2" customHeight="1">
      <c r="B17" s="11">
        <v>2</v>
      </c>
      <c r="C17" s="10" t="s">
        <v>288</v>
      </c>
    </row>
    <row r="18" spans="2:3" ht="22.2" customHeight="1">
      <c r="B18" s="11">
        <v>3</v>
      </c>
      <c r="C18" s="8" t="s">
        <v>286</v>
      </c>
    </row>
    <row r="19" spans="2:3" ht="22.2" customHeight="1">
      <c r="B19" s="11">
        <v>4</v>
      </c>
      <c r="C19" s="8" t="s">
        <v>289</v>
      </c>
    </row>
    <row r="20" spans="2:3" ht="22.2" customHeight="1">
      <c r="B20" s="11">
        <v>5</v>
      </c>
      <c r="C20" s="8" t="s">
        <v>292</v>
      </c>
    </row>
    <row r="21" spans="2:3" ht="22.5" customHeight="1">
      <c r="B21" s="11">
        <v>6</v>
      </c>
      <c r="C21" s="6" t="s">
        <v>290</v>
      </c>
    </row>
    <row r="22" spans="2:3" ht="22.5" customHeight="1">
      <c r="B22" s="11">
        <v>7</v>
      </c>
      <c r="C22" s="6" t="s">
        <v>291</v>
      </c>
    </row>
    <row r="23" spans="2:3" ht="22.5" customHeight="1">
      <c r="B23" s="11">
        <v>8</v>
      </c>
      <c r="C23" s="6" t="s">
        <v>293</v>
      </c>
    </row>
    <row r="24" spans="2:3" ht="22.5" customHeight="1">
      <c r="B24" s="11">
        <v>9</v>
      </c>
      <c r="C24" s="6" t="s">
        <v>78</v>
      </c>
    </row>
    <row r="25" spans="2:3" ht="22.5" customHeight="1">
      <c r="B25" s="11">
        <v>10</v>
      </c>
      <c r="C25" s="6" t="s">
        <v>77</v>
      </c>
    </row>
    <row r="26" spans="2:3" ht="22.5" customHeight="1">
      <c r="B26" s="11">
        <v>11</v>
      </c>
      <c r="C26" s="6" t="s">
        <v>76</v>
      </c>
    </row>
    <row r="27" spans="2:3" ht="22.5" customHeight="1">
      <c r="B27" s="11">
        <v>12</v>
      </c>
      <c r="C27" s="6" t="s">
        <v>75</v>
      </c>
    </row>
    <row r="28" spans="2:3" ht="22.5" customHeight="1">
      <c r="B28" s="11">
        <v>13</v>
      </c>
      <c r="C28" s="6" t="s">
        <v>74</v>
      </c>
    </row>
    <row r="29" spans="2:3" ht="22.5" customHeight="1">
      <c r="B29" s="11">
        <v>14</v>
      </c>
      <c r="C29" s="6" t="s">
        <v>73</v>
      </c>
    </row>
    <row r="30" spans="2:3" ht="22.5" customHeight="1">
      <c r="B30" s="11">
        <v>15</v>
      </c>
      <c r="C30" s="6" t="s">
        <v>72</v>
      </c>
    </row>
    <row r="31" spans="2:3" ht="22.5" customHeight="1">
      <c r="B31" s="11">
        <v>16</v>
      </c>
      <c r="C31" s="166" t="s">
        <v>287</v>
      </c>
    </row>
    <row r="32" spans="2:3" ht="22.5" customHeight="1" thickBot="1">
      <c r="B32" s="11">
        <v>17</v>
      </c>
      <c r="C32" s="77" t="s">
        <v>294</v>
      </c>
    </row>
    <row r="33" spans="1:50" ht="30" customHeight="1" thickBot="1">
      <c r="B33" s="758" t="s">
        <v>71</v>
      </c>
      <c r="C33" s="759"/>
    </row>
    <row r="34" spans="1:50" ht="22.5" customHeight="1">
      <c r="A34" s="23"/>
      <c r="B34" s="25">
        <v>18</v>
      </c>
      <c r="C34" s="26" t="s">
        <v>70</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row>
    <row r="35" spans="1:50" ht="22.5" customHeight="1">
      <c r="B35" s="7">
        <v>19</v>
      </c>
      <c r="C35" s="6" t="s">
        <v>69</v>
      </c>
    </row>
    <row r="36" spans="1:50" ht="22.5" customHeight="1">
      <c r="B36" s="25">
        <v>20</v>
      </c>
      <c r="C36" s="6" t="s">
        <v>68</v>
      </c>
    </row>
    <row r="37" spans="1:50" ht="22.5" customHeight="1">
      <c r="B37" s="7">
        <v>21</v>
      </c>
      <c r="C37" s="6" t="s">
        <v>67</v>
      </c>
    </row>
    <row r="38" spans="1:50" ht="22.5" customHeight="1">
      <c r="B38" s="25">
        <v>22</v>
      </c>
      <c r="C38" s="6" t="s">
        <v>66</v>
      </c>
    </row>
    <row r="39" spans="1:50" ht="22.5" customHeight="1">
      <c r="B39" s="7">
        <v>23</v>
      </c>
      <c r="C39" s="6" t="s">
        <v>65</v>
      </c>
    </row>
    <row r="40" spans="1:50" ht="22.5" customHeight="1">
      <c r="B40" s="25">
        <v>24</v>
      </c>
      <c r="C40" s="6" t="s">
        <v>64</v>
      </c>
    </row>
    <row r="41" spans="1:50" ht="22.5" customHeight="1">
      <c r="B41" s="7">
        <v>25</v>
      </c>
      <c r="C41" s="6" t="s">
        <v>296</v>
      </c>
    </row>
    <row r="42" spans="1:50" ht="22.5" customHeight="1">
      <c r="B42" s="25">
        <v>26</v>
      </c>
      <c r="C42" s="6" t="s">
        <v>63</v>
      </c>
    </row>
    <row r="43" spans="1:50" ht="22.5" customHeight="1" thickBot="1">
      <c r="B43" s="7">
        <v>27</v>
      </c>
      <c r="C43" s="5" t="s">
        <v>62</v>
      </c>
    </row>
    <row r="45" spans="1:50">
      <c r="B45" s="117"/>
      <c r="C45" s="167" t="s">
        <v>414</v>
      </c>
    </row>
    <row r="46" spans="1:50">
      <c r="B46" s="117"/>
      <c r="C46" s="167" t="s">
        <v>415</v>
      </c>
    </row>
    <row r="47" spans="1:50">
      <c r="B47" s="117"/>
      <c r="C47" s="167" t="s">
        <v>416</v>
      </c>
    </row>
    <row r="48" spans="1:50">
      <c r="B48" s="118"/>
      <c r="C48" s="167" t="s">
        <v>417</v>
      </c>
    </row>
    <row r="49" spans="2:3">
      <c r="B49" s="118"/>
      <c r="C49" s="167" t="s">
        <v>418</v>
      </c>
    </row>
    <row r="50" spans="2:3">
      <c r="B50" s="118"/>
      <c r="C50" s="168" t="s">
        <v>419</v>
      </c>
    </row>
    <row r="51" spans="2:3">
      <c r="B51" s="118"/>
      <c r="C51" s="168" t="s">
        <v>420</v>
      </c>
    </row>
    <row r="52" spans="2:3">
      <c r="B52" s="118"/>
      <c r="C52" s="168" t="s">
        <v>421</v>
      </c>
    </row>
    <row r="53" spans="2:3">
      <c r="B53" s="118"/>
      <c r="C53" s="168" t="s">
        <v>422</v>
      </c>
    </row>
    <row r="54" spans="2:3">
      <c r="B54" s="118"/>
      <c r="C54" s="168" t="s">
        <v>297</v>
      </c>
    </row>
    <row r="55" spans="2:3">
      <c r="B55" s="118"/>
      <c r="C55" s="168" t="s">
        <v>298</v>
      </c>
    </row>
    <row r="56" spans="2:3">
      <c r="B56" s="118"/>
      <c r="C56" s="168" t="s">
        <v>299</v>
      </c>
    </row>
    <row r="57" spans="2:3">
      <c r="B57" s="119"/>
      <c r="C57" s="168" t="s">
        <v>300</v>
      </c>
    </row>
    <row r="58" spans="2:3">
      <c r="B58" s="118"/>
      <c r="C58" s="168" t="s">
        <v>301</v>
      </c>
    </row>
    <row r="59" spans="2:3">
      <c r="B59" s="118"/>
      <c r="C59" s="168" t="s">
        <v>302</v>
      </c>
    </row>
    <row r="60" spans="2:3">
      <c r="B60" s="118"/>
      <c r="C60" s="168" t="s">
        <v>303</v>
      </c>
    </row>
    <row r="61" spans="2:3">
      <c r="B61" s="118"/>
      <c r="C61" s="169" t="s">
        <v>304</v>
      </c>
    </row>
    <row r="62" spans="2:3">
      <c r="B62" s="118"/>
      <c r="C62" s="170" t="s">
        <v>305</v>
      </c>
    </row>
    <row r="63" spans="2:3">
      <c r="B63" s="118"/>
      <c r="C63" s="168" t="s">
        <v>306</v>
      </c>
    </row>
    <row r="64" spans="2:3">
      <c r="B64" s="118"/>
      <c r="C64" s="168" t="s">
        <v>307</v>
      </c>
    </row>
    <row r="65" spans="2:3">
      <c r="B65" s="118"/>
      <c r="C65" s="168" t="s">
        <v>308</v>
      </c>
    </row>
    <row r="66" spans="2:3">
      <c r="B66" s="118"/>
      <c r="C66" s="168" t="s">
        <v>309</v>
      </c>
    </row>
    <row r="67" spans="2:3">
      <c r="C67" s="168" t="s">
        <v>310</v>
      </c>
    </row>
    <row r="68" spans="2:3">
      <c r="C68" s="168" t="s">
        <v>311</v>
      </c>
    </row>
    <row r="69" spans="2:3">
      <c r="C69" s="168" t="s">
        <v>312</v>
      </c>
    </row>
    <row r="70" spans="2:3">
      <c r="C70" s="168" t="s">
        <v>313</v>
      </c>
    </row>
    <row r="71" spans="2:3">
      <c r="C71" s="168" t="s">
        <v>314</v>
      </c>
    </row>
    <row r="72" spans="2:3">
      <c r="C72" s="14"/>
    </row>
  </sheetData>
  <mergeCells count="4">
    <mergeCell ref="B15:C15"/>
    <mergeCell ref="B33:C33"/>
    <mergeCell ref="B2:C2"/>
    <mergeCell ref="B14:C14"/>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記載方法★必読</vt:lpstr>
      <vt:lpstr>基本情報入力</vt:lpstr>
      <vt:lpstr>①交付申請書（様式第１号）</vt:lpstr>
      <vt:lpstr>②導入計画書Ａ（介護ロボット） </vt:lpstr>
      <vt:lpstr>②導入計画書B（通信環境整備） </vt:lpstr>
      <vt:lpstr>②導入計画書C（介護ロボット）</vt:lpstr>
      <vt:lpstr>②導入計画書D　（その他機器等）</vt:lpstr>
      <vt:lpstr>③所要額調書</vt:lpstr>
      <vt:lpstr>種別（表１・表２）</vt:lpstr>
      <vt:lpstr>④収支予算書</vt:lpstr>
      <vt:lpstr>⑤要件確認申立書</vt:lpstr>
      <vt:lpstr>⑥暴力団登審査情報</vt:lpstr>
      <vt:lpstr>⑦債権債務者（登録・変更）申請書</vt:lpstr>
      <vt:lpstr>⑧チェックリスト（交付申請用）</vt:lpstr>
      <vt:lpstr>※さわらないでください（大阪府管理用）</vt:lpstr>
      <vt:lpstr>'※さわらないでください（大阪府管理用）'!Print_Area</vt:lpstr>
      <vt:lpstr>'①交付申請書（様式第１号）'!Print_Area</vt:lpstr>
      <vt:lpstr>'②導入計画書Ａ（介護ロボット） '!Print_Area</vt:lpstr>
      <vt:lpstr>'②導入計画書B（通信環境整備） '!Print_Area</vt:lpstr>
      <vt:lpstr>'②導入計画書C（介護ロボット）'!Print_Area</vt:lpstr>
      <vt:lpstr>'②導入計画書D　（その他機器等）'!Print_Area</vt:lpstr>
      <vt:lpstr>③所要額調書!Print_Area</vt:lpstr>
      <vt:lpstr>⑤要件確認申立書!Print_Area</vt:lpstr>
      <vt:lpstr>⑥暴力団登審査情報!Print_Area</vt:lpstr>
      <vt:lpstr>'⑦債権債務者（登録・変更）申請書'!Print_Area</vt:lpstr>
      <vt:lpstr>'⑧チェックリスト（交付申請用）'!Print_Area</vt:lpstr>
      <vt:lpstr>基本情報入力!Print_Area</vt:lpstr>
      <vt:lpstr>記載方法★必読!Print_Area</vt:lpstr>
      <vt:lpstr>'種別（表１・表２）'!Print_Area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2024-12-13T02:22:26Z</dcterms:modified>
</cp:coreProperties>
</file>