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ibataTa\Documents\作業用\ICT協議募集\"/>
    </mc:Choice>
  </mc:AlternateContent>
  <xr:revisionPtr revIDLastSave="0" documentId="8_{18583382-D046-426A-B710-0B08D62C838A}" xr6:coauthVersionLast="47" xr6:coauthVersionMax="47" xr10:uidLastSave="{00000000-0000-0000-0000-000000000000}"/>
  <bookViews>
    <workbookView xWindow="-108" yWindow="-108" windowWidth="23256" windowHeight="14160" xr2:uid="{574B26EB-B9AB-440B-8798-FD561119FEE8}"/>
  </bookViews>
  <sheets>
    <sheet name="別紙3" sheetId="2" r:id="rId1"/>
  </sheets>
  <externalReferences>
    <externalReference r:id="rId2"/>
    <externalReference r:id="rId3"/>
  </externalReferences>
  <definedNames>
    <definedName name="_01_北海道">OFFSET(#REF!,0,0,COUNTA(#REF!)-1,1)</definedName>
    <definedName name="_02_青森県">#REF!</definedName>
    <definedName name="_03_岩手県">#REF!</definedName>
    <definedName name="_04_宮城県">#REF!</definedName>
    <definedName name="_05_秋田県">#REF!</definedName>
    <definedName name="_06_山形県">#REF!</definedName>
    <definedName name="_07_福島県">#REF!</definedName>
    <definedName name="_08_茨城県">#REF!</definedName>
    <definedName name="_09_栃木県">#REF!</definedName>
    <definedName name="_10_群馬県">#REF!</definedName>
    <definedName name="_11_埼玉県">#REF!</definedName>
    <definedName name="_12_千葉県">#REF!</definedName>
    <definedName name="_13_東京都">#REF!</definedName>
    <definedName name="_14_神奈川県">#REF!</definedName>
    <definedName name="_15_新潟県">#REF!</definedName>
    <definedName name="_16_富山県">#REF!</definedName>
    <definedName name="_17_石川県">#REF!</definedName>
    <definedName name="_18_福井県">#REF!</definedName>
    <definedName name="_19_山梨県">#REF!</definedName>
    <definedName name="_20_長野県">#REF!</definedName>
    <definedName name="_21_岐阜県">#REF!</definedName>
    <definedName name="_22_静岡県">#REF!</definedName>
    <definedName name="_23_愛知県">#REF!</definedName>
    <definedName name="_24_三重県">#REF!</definedName>
    <definedName name="_25_滋賀県">#REF!</definedName>
    <definedName name="_26_京都府">#REF!</definedName>
    <definedName name="_27_大阪府">#REF!</definedName>
    <definedName name="_28_兵庫県">#REF!</definedName>
    <definedName name="_29_奈良県">#REF!</definedName>
    <definedName name="_30_和歌山県">#REF!</definedName>
    <definedName name="_31_鳥取県">#REF!</definedName>
    <definedName name="_32_島根県">#REF!</definedName>
    <definedName name="_33_岡山県">#REF!</definedName>
    <definedName name="_34_広島県">#REF!</definedName>
    <definedName name="_35_山口県">#REF!</definedName>
    <definedName name="_36_徳島県">#REF!</definedName>
    <definedName name="_37_香川県">#REF!</definedName>
    <definedName name="_38_愛媛県">#REF!</definedName>
    <definedName name="_39_高知県">#REF!</definedName>
    <definedName name="_40_福岡県">#REF!</definedName>
    <definedName name="_41_佐賀県">#REF!</definedName>
    <definedName name="_42_長崎県">#REF!</definedName>
    <definedName name="_43_熊本県">#REF!</definedName>
    <definedName name="_44_大分県">#REF!</definedName>
    <definedName name="_45_宮崎県">#REF!</definedName>
    <definedName name="_46_鹿児島県">#REF!</definedName>
    <definedName name="_47_沖縄県">#REF!</definedName>
    <definedName name="_Order1" hidden="1">255</definedName>
    <definedName name="_Order2" hidden="1">255</definedName>
    <definedName name="Autoshape1">#REF!</definedName>
    <definedName name="_xlnm.Print_Area" localSheetId="0">別紙3!$A$1:$W$39</definedName>
    <definedName name="_xlnm.Print_Area">#REF!</definedName>
    <definedName name="syuukeihyou11">[2]集計表２!$A$3:$AD$109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0" i="2" l="1"/>
  <c r="E17" i="2" s="1"/>
  <c r="P29" i="2"/>
  <c r="P28" i="2"/>
  <c r="P27" i="2"/>
  <c r="P26" i="2"/>
  <c r="P25" i="2"/>
  <c r="P24" i="2"/>
  <c r="P23" i="2"/>
  <c r="P22" i="2"/>
  <c r="P21" i="2"/>
  <c r="P20" i="2"/>
  <c r="P30" i="2" s="1"/>
  <c r="C17" i="2" s="1"/>
  <c r="E13" i="2" s="1"/>
</calcChain>
</file>

<file path=xl/sharedStrings.xml><?xml version="1.0" encoding="utf-8"?>
<sst xmlns="http://schemas.openxmlformats.org/spreadsheetml/2006/main" count="23" uniqueCount="22">
  <si>
    <t>障害児支援分野のＩＣＴ導入モデル事業　積算内訳</t>
    <rPh sb="19" eb="21">
      <t>セキサン</t>
    </rPh>
    <rPh sb="21" eb="23">
      <t>ウチワケ</t>
    </rPh>
    <phoneticPr fontId="7"/>
  </si>
  <si>
    <t>自治体名</t>
    <rPh sb="0" eb="3">
      <t>ジチタイ</t>
    </rPh>
    <rPh sb="3" eb="4">
      <t>メイ</t>
    </rPh>
    <phoneticPr fontId="7"/>
  </si>
  <si>
    <t>【基本情報】</t>
    <rPh sb="1" eb="3">
      <t>キホン</t>
    </rPh>
    <rPh sb="3" eb="5">
      <t>ジョウホウ</t>
    </rPh>
    <phoneticPr fontId="7"/>
  </si>
  <si>
    <t>法人名</t>
    <rPh sb="0" eb="2">
      <t>ホウジン</t>
    </rPh>
    <rPh sb="2" eb="3">
      <t>メイ</t>
    </rPh>
    <phoneticPr fontId="7"/>
  </si>
  <si>
    <t>事業所名</t>
    <rPh sb="0" eb="3">
      <t>ジギョウショ</t>
    </rPh>
    <rPh sb="3" eb="4">
      <t>メイ</t>
    </rPh>
    <phoneticPr fontId="7"/>
  </si>
  <si>
    <t>職員数（実数）</t>
    <rPh sb="0" eb="3">
      <t>ショクインスウ</t>
    </rPh>
    <rPh sb="4" eb="6">
      <t>ジッスウ</t>
    </rPh>
    <phoneticPr fontId="7"/>
  </si>
  <si>
    <t>人</t>
    <rPh sb="0" eb="1">
      <t>ヒト</t>
    </rPh>
    <phoneticPr fontId="7"/>
  </si>
  <si>
    <t>施設利用者数</t>
    <rPh sb="0" eb="2">
      <t>シセツ</t>
    </rPh>
    <rPh sb="2" eb="5">
      <t>リヨウシャ</t>
    </rPh>
    <rPh sb="5" eb="6">
      <t>スウ</t>
    </rPh>
    <phoneticPr fontId="7"/>
  </si>
  <si>
    <t>実支出（予定）額：</t>
    <rPh sb="0" eb="1">
      <t>ジツ</t>
    </rPh>
    <rPh sb="4" eb="6">
      <t>ヨテイ</t>
    </rPh>
    <rPh sb="7" eb="8">
      <t>ガク</t>
    </rPh>
    <phoneticPr fontId="7"/>
  </si>
  <si>
    <t>円</t>
    <rPh sb="0" eb="1">
      <t>エン</t>
    </rPh>
    <phoneticPr fontId="7"/>
  </si>
  <si>
    <t>機器導入費用（合計）</t>
    <rPh sb="0" eb="2">
      <t>キキ</t>
    </rPh>
    <rPh sb="2" eb="4">
      <t>ドウニュウ</t>
    </rPh>
    <rPh sb="4" eb="6">
      <t>ヒヨウ</t>
    </rPh>
    <rPh sb="7" eb="9">
      <t>ゴウケイ</t>
    </rPh>
    <phoneticPr fontId="7"/>
  </si>
  <si>
    <t>初期設定に要する費用（合計）</t>
    <rPh sb="0" eb="2">
      <t>ショキ</t>
    </rPh>
    <rPh sb="2" eb="4">
      <t>セッテイ</t>
    </rPh>
    <rPh sb="5" eb="6">
      <t>ヨウ</t>
    </rPh>
    <rPh sb="8" eb="10">
      <t>ヒヨウ</t>
    </rPh>
    <rPh sb="11" eb="13">
      <t>ゴウケイ</t>
    </rPh>
    <phoneticPr fontId="7"/>
  </si>
  <si>
    <t>値引額（合計）</t>
    <rPh sb="0" eb="2">
      <t>ネビ</t>
    </rPh>
    <rPh sb="2" eb="3">
      <t>ガク</t>
    </rPh>
    <rPh sb="4" eb="6">
      <t>ゴウケイ</t>
    </rPh>
    <phoneticPr fontId="7"/>
  </si>
  <si>
    <t>No.</t>
    <phoneticPr fontId="7"/>
  </si>
  <si>
    <t>導入内容</t>
    <rPh sb="0" eb="2">
      <t>ドウニュウ</t>
    </rPh>
    <rPh sb="2" eb="4">
      <t>ナイヨウ</t>
    </rPh>
    <phoneticPr fontId="7"/>
  </si>
  <si>
    <t>数量</t>
    <rPh sb="0" eb="2">
      <t>スウリョウ</t>
    </rPh>
    <phoneticPr fontId="7"/>
  </si>
  <si>
    <t>単価</t>
    <rPh sb="0" eb="2">
      <t>タンカ</t>
    </rPh>
    <phoneticPr fontId="7"/>
  </si>
  <si>
    <t>機器導入費用</t>
    <rPh sb="0" eb="2">
      <t>キキ</t>
    </rPh>
    <rPh sb="2" eb="4">
      <t>ドウニュウ</t>
    </rPh>
    <rPh sb="4" eb="6">
      <t>ヒヨウ</t>
    </rPh>
    <phoneticPr fontId="7"/>
  </si>
  <si>
    <t>初期設定に要する費用</t>
    <rPh sb="0" eb="2">
      <t>ショキ</t>
    </rPh>
    <rPh sb="2" eb="4">
      <t>セッテイ</t>
    </rPh>
    <rPh sb="5" eb="6">
      <t>ヨウ</t>
    </rPh>
    <rPh sb="8" eb="10">
      <t>ヒヨウ</t>
    </rPh>
    <phoneticPr fontId="7"/>
  </si>
  <si>
    <t>合計</t>
    <rPh sb="0" eb="2">
      <t>ゴウケイ</t>
    </rPh>
    <phoneticPr fontId="7"/>
  </si>
  <si>
    <r>
      <t xml:space="preserve">備考
</t>
    </r>
    <r>
      <rPr>
        <b/>
        <sz val="6"/>
        <rFont val="游ゴシック"/>
        <family val="3"/>
        <charset val="128"/>
        <scheme val="minor"/>
      </rPr>
      <t>（特別な事情等があれば記載）</t>
    </r>
    <rPh sb="0" eb="2">
      <t>ビコウ</t>
    </rPh>
    <rPh sb="4" eb="6">
      <t>トクベツ</t>
    </rPh>
    <rPh sb="7" eb="9">
      <t>ジジョウ</t>
    </rPh>
    <rPh sb="9" eb="10">
      <t>トウ</t>
    </rPh>
    <rPh sb="14" eb="16">
      <t>キサイ</t>
    </rPh>
    <phoneticPr fontId="7"/>
  </si>
  <si>
    <t>（別紙3）※事業所ごとに作成してください。　　令和５年度 地域障害児支援体制充実のためのICT化推進事業</t>
    <rPh sb="1" eb="3">
      <t>ベッシ</t>
    </rPh>
    <rPh sb="6" eb="9">
      <t>ジギョウショ</t>
    </rPh>
    <rPh sb="12" eb="14">
      <t>サクセイ</t>
    </rPh>
    <rPh sb="23" eb="25">
      <t>レイワ</t>
    </rPh>
    <rPh sb="26" eb="28">
      <t>ネンド</t>
    </rPh>
    <rPh sb="29" eb="31">
      <t>チイキ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</si>
</sst>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#,##0_ "/>
    <numFmt numFmtId="177" formatCode="0&quot;人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74">
    <xf numFmtId="0" fontId="0" fillId="0" borderId="0" xfId="0">
      <alignment vertical="center"/>
    </xf>
    <xf numFmtId="0" fontId="3" fillId="0" borderId="0" xfId="1" applyFont="1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8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1" fillId="0" borderId="0" xfId="2">
      <alignment vertical="center"/>
    </xf>
    <xf numFmtId="0" fontId="8" fillId="0" borderId="0" xfId="2" applyFont="1" applyProtection="1">
      <alignment vertical="center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1" fillId="0" borderId="0" xfId="2" applyProtection="1">
      <alignment vertical="center"/>
      <protection locked="0"/>
    </xf>
    <xf numFmtId="0" fontId="11" fillId="0" borderId="0" xfId="2" applyFont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center" vertical="center" shrinkToFit="1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8" fillId="0" borderId="0" xfId="1" applyFont="1">
      <alignment vertical="center"/>
    </xf>
    <xf numFmtId="0" fontId="13" fillId="0" borderId="0" xfId="1" applyFont="1">
      <alignment vertical="center"/>
    </xf>
    <xf numFmtId="0" fontId="2" fillId="0" borderId="0" xfId="1">
      <alignment vertical="center"/>
    </xf>
    <xf numFmtId="0" fontId="8" fillId="2" borderId="2" xfId="1" applyFont="1" applyFill="1" applyBorder="1" applyAlignment="1">
      <alignment horizontal="center" vertical="center"/>
    </xf>
    <xf numFmtId="0" fontId="14" fillId="0" borderId="3" xfId="1" applyFont="1" applyBorder="1" applyAlignment="1">
      <alignment horizontal="left" vertical="top" shrinkToFit="1"/>
    </xf>
    <xf numFmtId="0" fontId="14" fillId="0" borderId="4" xfId="1" applyFont="1" applyBorder="1" applyAlignment="1">
      <alignment horizontal="left" vertical="top" shrinkToFit="1"/>
    </xf>
    <xf numFmtId="0" fontId="15" fillId="0" borderId="5" xfId="1" applyFont="1" applyBorder="1" applyAlignment="1">
      <alignment horizontal="left" vertical="top" shrinkToFit="1"/>
    </xf>
    <xf numFmtId="0" fontId="8" fillId="2" borderId="6" xfId="1" applyFont="1" applyFill="1" applyBorder="1" applyAlignment="1">
      <alignment horizontal="center" vertical="center"/>
    </xf>
    <xf numFmtId="0" fontId="14" fillId="0" borderId="7" xfId="1" applyFont="1" applyBorder="1" applyAlignment="1">
      <alignment horizontal="left" vertical="top" shrinkToFit="1"/>
    </xf>
    <xf numFmtId="0" fontId="14" fillId="0" borderId="1" xfId="1" applyFont="1" applyBorder="1" applyAlignment="1">
      <alignment horizontal="left" vertical="top" shrinkToFit="1"/>
    </xf>
    <xf numFmtId="0" fontId="15" fillId="0" borderId="8" xfId="1" applyFont="1" applyBorder="1" applyAlignment="1">
      <alignment horizontal="left" vertical="top" shrinkToFit="1"/>
    </xf>
    <xf numFmtId="0" fontId="8" fillId="2" borderId="6" xfId="1" applyFont="1" applyFill="1" applyBorder="1" applyAlignment="1">
      <alignment horizontal="center" vertical="center" shrinkToFit="1"/>
    </xf>
    <xf numFmtId="176" fontId="16" fillId="0" borderId="9" xfId="1" applyNumberFormat="1" applyFont="1" applyBorder="1" applyAlignment="1">
      <alignment horizontal="center" vertical="center"/>
    </xf>
    <xf numFmtId="176" fontId="16" fillId="0" borderId="10" xfId="1" applyNumberFormat="1" applyFont="1" applyBorder="1" applyAlignment="1">
      <alignment horizontal="center" vertical="center"/>
    </xf>
    <xf numFmtId="177" fontId="16" fillId="0" borderId="10" xfId="1" applyNumberFormat="1" applyFont="1" applyBorder="1" applyAlignment="1">
      <alignment horizontal="left" vertical="center"/>
    </xf>
    <xf numFmtId="177" fontId="17" fillId="0" borderId="11" xfId="1" applyNumberFormat="1" applyFont="1" applyBorder="1" applyAlignment="1">
      <alignment horizontal="left" vertical="center"/>
    </xf>
    <xf numFmtId="0" fontId="8" fillId="2" borderId="12" xfId="1" applyFont="1" applyFill="1" applyBorder="1" applyAlignment="1">
      <alignment horizontal="center" vertical="center"/>
    </xf>
    <xf numFmtId="176" fontId="16" fillId="0" borderId="13" xfId="1" applyNumberFormat="1" applyFont="1" applyBorder="1" applyAlignment="1">
      <alignment horizontal="center" vertical="center"/>
    </xf>
    <xf numFmtId="176" fontId="16" fillId="0" borderId="14" xfId="1" applyNumberFormat="1" applyFont="1" applyBorder="1" applyAlignment="1">
      <alignment horizontal="center" vertical="center"/>
    </xf>
    <xf numFmtId="177" fontId="16" fillId="0" borderId="14" xfId="1" applyNumberFormat="1" applyFont="1" applyBorder="1" applyAlignment="1">
      <alignment horizontal="left" vertical="center"/>
    </xf>
    <xf numFmtId="177" fontId="17" fillId="0" borderId="15" xfId="1" applyNumberFormat="1" applyFont="1" applyBorder="1" applyAlignment="1">
      <alignment horizontal="left" vertical="center"/>
    </xf>
    <xf numFmtId="0" fontId="10" fillId="0" borderId="0" xfId="1" applyFont="1" applyAlignment="1" applyProtection="1">
      <alignment horizontal="right" vertical="center" shrinkToFit="1"/>
      <protection locked="0"/>
    </xf>
    <xf numFmtId="41" fontId="10" fillId="3" borderId="0" xfId="3" applyNumberFormat="1" applyFont="1" applyFill="1" applyBorder="1" applyAlignment="1" applyProtection="1">
      <alignment horizontal="right" vertical="center"/>
    </xf>
    <xf numFmtId="6" fontId="10" fillId="3" borderId="0" xfId="3" applyFont="1" applyFill="1" applyBorder="1" applyAlignment="1" applyProtection="1">
      <alignment horizontal="right" vertical="center"/>
    </xf>
    <xf numFmtId="0" fontId="18" fillId="0" borderId="0" xfId="1" applyFont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5" fillId="0" borderId="0" xfId="1" applyFont="1" applyProtection="1">
      <alignment vertical="center"/>
      <protection locked="0"/>
    </xf>
    <xf numFmtId="0" fontId="2" fillId="0" borderId="0" xfId="1" applyProtection="1">
      <alignment vertical="center"/>
      <protection locked="0"/>
    </xf>
    <xf numFmtId="6" fontId="10" fillId="3" borderId="16" xfId="3" applyFont="1" applyFill="1" applyBorder="1" applyAlignment="1" applyProtection="1">
      <alignment horizontal="right" vertical="center"/>
    </xf>
    <xf numFmtId="0" fontId="13" fillId="2" borderId="17" xfId="1" applyFont="1" applyFill="1" applyBorder="1" applyAlignment="1" applyProtection="1">
      <alignment horizontal="center" vertical="center" shrinkToFit="1"/>
      <protection locked="0"/>
    </xf>
    <xf numFmtId="0" fontId="13" fillId="2" borderId="9" xfId="1" applyFont="1" applyFill="1" applyBorder="1" applyAlignment="1" applyProtection="1">
      <alignment horizontal="center" vertical="center" shrinkToFit="1"/>
      <protection locked="0"/>
    </xf>
    <xf numFmtId="0" fontId="13" fillId="2" borderId="18" xfId="1" applyFont="1" applyFill="1" applyBorder="1" applyAlignment="1" applyProtection="1">
      <alignment horizontal="center" vertical="center" shrinkToFit="1"/>
      <protection locked="0"/>
    </xf>
    <xf numFmtId="0" fontId="13" fillId="0" borderId="0" xfId="1" applyFont="1" applyProtection="1">
      <alignment vertical="center"/>
      <protection locked="0"/>
    </xf>
    <xf numFmtId="41" fontId="3" fillId="3" borderId="17" xfId="3" applyNumberFormat="1" applyFont="1" applyFill="1" applyBorder="1" applyAlignment="1" applyProtection="1">
      <alignment vertical="center"/>
    </xf>
    <xf numFmtId="6" fontId="3" fillId="3" borderId="17" xfId="3" applyFont="1" applyFill="1" applyBorder="1" applyAlignment="1" applyProtection="1">
      <alignment vertical="center"/>
    </xf>
    <xf numFmtId="41" fontId="3" fillId="3" borderId="9" xfId="3" applyNumberFormat="1" applyFont="1" applyFill="1" applyBorder="1" applyAlignment="1" applyProtection="1">
      <alignment vertical="center"/>
      <protection locked="0"/>
    </xf>
    <xf numFmtId="6" fontId="3" fillId="3" borderId="18" xfId="3" applyFont="1" applyFill="1" applyBorder="1" applyAlignment="1" applyProtection="1">
      <alignment vertical="center"/>
      <protection locked="0"/>
    </xf>
    <xf numFmtId="38" fontId="3" fillId="0" borderId="9" xfId="3" applyNumberFormat="1" applyFont="1" applyBorder="1" applyAlignment="1" applyProtection="1">
      <alignment vertical="center" shrinkToFit="1"/>
      <protection locked="0"/>
    </xf>
    <xf numFmtId="38" fontId="3" fillId="0" borderId="18" xfId="3" applyNumberFormat="1" applyFont="1" applyBorder="1" applyAlignment="1" applyProtection="1">
      <alignment vertical="center" shrinkToFit="1"/>
      <protection locked="0"/>
    </xf>
    <xf numFmtId="6" fontId="3" fillId="0" borderId="0" xfId="3" applyFont="1" applyFill="1" applyBorder="1" applyAlignment="1" applyProtection="1">
      <alignment vertical="center"/>
    </xf>
    <xf numFmtId="0" fontId="13" fillId="2" borderId="17" xfId="1" applyFont="1" applyFill="1" applyBorder="1" applyAlignment="1" applyProtection="1">
      <alignment horizontal="center" vertical="center"/>
      <protection locked="0"/>
    </xf>
    <xf numFmtId="0" fontId="13" fillId="2" borderId="17" xfId="1" applyFont="1" applyFill="1" applyBorder="1" applyAlignment="1" applyProtection="1">
      <alignment horizontal="center" vertical="center"/>
      <protection locked="0"/>
    </xf>
    <xf numFmtId="0" fontId="20" fillId="2" borderId="17" xfId="1" applyFont="1" applyFill="1" applyBorder="1" applyAlignment="1" applyProtection="1">
      <alignment horizontal="center" vertical="center"/>
      <protection locked="0"/>
    </xf>
    <xf numFmtId="0" fontId="20" fillId="2" borderId="17" xfId="1" applyFont="1" applyFill="1" applyBorder="1" applyAlignment="1" applyProtection="1">
      <alignment horizontal="center" vertical="center" shrinkToFit="1"/>
      <protection locked="0"/>
    </xf>
    <xf numFmtId="0" fontId="20" fillId="0" borderId="0" xfId="1" applyFont="1" applyProtection="1">
      <alignment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17" xfId="1" applyFont="1" applyBorder="1" applyProtection="1">
      <alignment vertical="center"/>
      <protection locked="0"/>
    </xf>
    <xf numFmtId="0" fontId="5" fillId="0" borderId="9" xfId="1" applyFont="1" applyBorder="1" applyAlignment="1" applyProtection="1">
      <alignment horizontal="right" vertical="center"/>
      <protection locked="0"/>
    </xf>
    <xf numFmtId="0" fontId="5" fillId="4" borderId="18" xfId="1" applyFont="1" applyFill="1" applyBorder="1" applyProtection="1">
      <alignment vertical="center"/>
      <protection locked="0"/>
    </xf>
    <xf numFmtId="38" fontId="5" fillId="0" borderId="17" xfId="4" applyFont="1" applyBorder="1" applyAlignment="1" applyProtection="1">
      <alignment horizontal="right" vertical="center"/>
      <protection locked="0"/>
    </xf>
    <xf numFmtId="38" fontId="5" fillId="3" borderId="17" xfId="4" applyFont="1" applyFill="1" applyBorder="1" applyAlignment="1" applyProtection="1">
      <alignment horizontal="right" vertical="center"/>
      <protection locked="0"/>
    </xf>
    <xf numFmtId="41" fontId="5" fillId="3" borderId="9" xfId="3" applyNumberFormat="1" applyFont="1" applyFill="1" applyBorder="1" applyAlignment="1" applyProtection="1">
      <alignment horizontal="right" vertical="center"/>
    </xf>
    <xf numFmtId="41" fontId="5" fillId="3" borderId="10" xfId="3" applyNumberFormat="1" applyFont="1" applyFill="1" applyBorder="1" applyAlignment="1" applyProtection="1">
      <alignment horizontal="right" vertical="center"/>
    </xf>
    <xf numFmtId="41" fontId="5" fillId="3" borderId="18" xfId="3" applyNumberFormat="1" applyFont="1" applyFill="1" applyBorder="1" applyAlignment="1" applyProtection="1">
      <alignment horizontal="right" vertical="center"/>
    </xf>
    <xf numFmtId="0" fontId="13" fillId="2" borderId="17" xfId="1" applyFont="1" applyFill="1" applyBorder="1" applyAlignment="1" applyProtection="1">
      <alignment horizontal="center" vertical="center" wrapText="1"/>
      <protection locked="0"/>
    </xf>
    <xf numFmtId="0" fontId="22" fillId="0" borderId="17" xfId="1" applyFont="1" applyBorder="1" applyAlignment="1" applyProtection="1">
      <alignment horizontal="left" vertical="top" wrapText="1"/>
      <protection locked="0"/>
    </xf>
    <xf numFmtId="0" fontId="23" fillId="0" borderId="17" xfId="1" applyFont="1" applyBorder="1" applyAlignment="1" applyProtection="1">
      <alignment horizontal="left" vertical="top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top"/>
      <protection locked="0"/>
    </xf>
  </cellXfs>
  <cellStyles count="5">
    <cellStyle name="桁区切り 2 2" xfId="4" xr:uid="{BB2A3E93-4403-4531-964B-D31E363BF1A6}"/>
    <cellStyle name="通貨 2" xfId="3" xr:uid="{08CDF8E5-38E3-42D4-AD5F-644CE7FB2A23}"/>
    <cellStyle name="標準" xfId="0" builtinId="0"/>
    <cellStyle name="標準 2 2 3" xfId="1" xr:uid="{F29870A1-37CE-4CF5-A7F5-D997FEE043B3}"/>
    <cellStyle name="標準 5 2" xfId="2" xr:uid="{DF6FDB46-2BDD-48E8-BA36-7F2D0461AC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9</xdr:row>
      <xdr:rowOff>19050</xdr:rowOff>
    </xdr:from>
    <xdr:to>
      <xdr:col>11</xdr:col>
      <xdr:colOff>419100</xdr:colOff>
      <xdr:row>10</xdr:row>
      <xdr:rowOff>266700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9570762A-7B80-42EB-A19E-542B37430B22}"/>
            </a:ext>
          </a:extLst>
        </xdr:cNvPr>
        <xdr:cNvSpPr/>
      </xdr:nvSpPr>
      <xdr:spPr>
        <a:xfrm>
          <a:off x="6141720" y="2526030"/>
          <a:ext cx="342900" cy="537210"/>
        </a:xfrm>
        <a:prstGeom prst="rightBracket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19050</xdr:colOff>
      <xdr:row>9</xdr:row>
      <xdr:rowOff>133350</xdr:rowOff>
    </xdr:from>
    <xdr:to>
      <xdr:col>21</xdr:col>
      <xdr:colOff>276225</xdr:colOff>
      <xdr:row>10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397F945-A7FB-46FE-9948-616A7BF6C739}"/>
            </a:ext>
          </a:extLst>
        </xdr:cNvPr>
        <xdr:cNvSpPr txBox="1"/>
      </xdr:nvSpPr>
      <xdr:spPr>
        <a:xfrm>
          <a:off x="6511290" y="2640330"/>
          <a:ext cx="4097655" cy="280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sng"/>
            <a:t>機器台数等との著しい矛盾が生じていないか確認します。</a:t>
          </a:r>
          <a:endParaRPr kumimoji="1" lang="en-US" altLang="ja-JP" sz="1100" u="sng"/>
        </a:p>
        <a:p>
          <a:endParaRPr kumimoji="1" lang="ja-JP" altLang="en-US" sz="1100"/>
        </a:p>
      </xdr:txBody>
    </xdr:sp>
    <xdr:clientData/>
  </xdr:twoCellAnchor>
  <xdr:twoCellAnchor editAs="oneCell">
    <xdr:from>
      <xdr:col>0</xdr:col>
      <xdr:colOff>261937</xdr:colOff>
      <xdr:row>35</xdr:row>
      <xdr:rowOff>190500</xdr:rowOff>
    </xdr:from>
    <xdr:to>
      <xdr:col>21</xdr:col>
      <xdr:colOff>95249</xdr:colOff>
      <xdr:row>38</xdr:row>
      <xdr:rowOff>166207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419C013-5B4E-4B45-B213-A33BE8EB8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" y="10629900"/>
          <a:ext cx="10166032" cy="1118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ibataTa\AppData\Local\Microsoft\Windows\INetCache\Content.Outlook\P7SRI4IC\02_&#65288;&#21029;&#28155;&#65297;&#65289;&#12304;&#33258;&#27835;&#20307;&#21517;&#12305;&#20107;&#26989;&#35336;&#30011;&#26360;_&#20196;&#21644;&#65301;&#24180;&#24230;&#22320;&#22495;&#38556;&#23475;&#20816;&#25903;&#25588;&#20307;&#21046;&#20805;&#23455;&#12398;&#12383;&#12417;&#12398;ICT&#21270;&#25512;&#36914;&#20107;&#269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lsv\&#29983;&#28079;&#23398;&#32722;&#35506;&#20849;&#36890;\&#23478;&#24237;&#25391;&#33288;\&#12415;&#12406;&#65306;&#12487;&#12473;&#12463;&#12488;&#12483;&#12503;&#12501;&#12457;&#12523;&#12480;&#12540;\&#37117;&#36947;&#24220;&#30476;&#29031;&#20250;\&#20877;&#22996;&#35351;&#21332;&#35696;&#20250;&#35519;&#12409;\&#65296;&#65304;&#33576;&#22478;&#30476;&#65306;&#2102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"/>
      <sheetName val="別紙２"/>
      <sheetName val="別紙３"/>
      <sheetName val="別紙４"/>
      <sheetName val="別紙５"/>
      <sheetName val="別紙６"/>
      <sheetName val="別紙７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１"/>
      <sheetName val="集計表２"/>
      <sheetName val="Sheet2"/>
      <sheetName val="リスト参照"/>
      <sheetName val="Sheet1"/>
      <sheetName val="様式2-1-①・②"/>
      <sheetName val="リスト"/>
      <sheetName val="参考"/>
      <sheetName val="Sheet3"/>
    </sheetNames>
    <sheetDataSet>
      <sheetData sheetId="0" refreshError="1"/>
      <sheetData sheetId="1" refreshError="1">
        <row r="4">
          <cell r="E4" t="str">
            <v>協議会</v>
          </cell>
          <cell r="F4" t="str">
            <v>サポーターリーダー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 t="str">
            <v>サポーターリーダー</v>
          </cell>
        </row>
        <row r="5">
          <cell r="C5" t="str">
            <v>諸謝金</v>
          </cell>
          <cell r="D5" t="str">
            <v>旅費</v>
          </cell>
          <cell r="E5" t="str">
            <v>消耗品費</v>
          </cell>
          <cell r="F5" t="str">
            <v>印刷製本</v>
          </cell>
          <cell r="G5" t="str">
            <v>通信運搬</v>
          </cell>
          <cell r="H5" t="str">
            <v>借料損料</v>
          </cell>
          <cell r="I5" t="str">
            <v>会議費</v>
          </cell>
          <cell r="J5" t="str">
            <v>賃金</v>
          </cell>
          <cell r="K5" t="str">
            <v>保険料</v>
          </cell>
          <cell r="L5" t="str">
            <v>雑役務</v>
          </cell>
          <cell r="M5" t="str">
            <v>小計</v>
          </cell>
          <cell r="N5" t="str">
            <v>講座数</v>
          </cell>
          <cell r="O5" t="str">
            <v>リーダー</v>
          </cell>
          <cell r="P5" t="str">
            <v>諸謝金</v>
          </cell>
          <cell r="Q5" t="str">
            <v>旅費</v>
          </cell>
          <cell r="R5" t="str">
            <v>消耗品費</v>
          </cell>
          <cell r="S5" t="str">
            <v>印刷製本</v>
          </cell>
          <cell r="T5" t="str">
            <v>通信運搬</v>
          </cell>
          <cell r="U5" t="str">
            <v>借料損料</v>
          </cell>
          <cell r="V5" t="str">
            <v>会議費</v>
          </cell>
          <cell r="W5" t="str">
            <v>賃金</v>
          </cell>
          <cell r="X5" t="str">
            <v>保険料</v>
          </cell>
          <cell r="Y5" t="str">
            <v>雑役務</v>
          </cell>
          <cell r="Z5" t="str">
            <v>小計</v>
          </cell>
          <cell r="AA5" t="str">
            <v>講座数</v>
          </cell>
          <cell r="AB5" t="str">
            <v>総回数</v>
          </cell>
          <cell r="AC5" t="str">
            <v>諸謝金</v>
          </cell>
          <cell r="AD5" t="str">
            <v>旅費</v>
          </cell>
        </row>
        <row r="6">
          <cell r="A6">
            <v>1</v>
          </cell>
          <cell r="B6" t="str">
            <v>　水戸市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A7">
            <v>2</v>
          </cell>
          <cell r="B7" t="str">
            <v>　日立市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A8">
            <v>3</v>
          </cell>
          <cell r="B8" t="str">
            <v>　土浦市</v>
          </cell>
          <cell r="C8">
            <v>18000</v>
          </cell>
          <cell r="D8">
            <v>10600</v>
          </cell>
          <cell r="E8">
            <v>10600</v>
          </cell>
          <cell r="F8">
            <v>37217</v>
          </cell>
          <cell r="G8">
            <v>0</v>
          </cell>
          <cell r="H8">
            <v>17</v>
          </cell>
          <cell r="I8">
            <v>8617</v>
          </cell>
          <cell r="J8">
            <v>119000</v>
          </cell>
          <cell r="K8">
            <v>0</v>
          </cell>
          <cell r="L8">
            <v>0</v>
          </cell>
          <cell r="M8">
            <v>37217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17</v>
          </cell>
          <cell r="AB8">
            <v>17</v>
          </cell>
          <cell r="AC8">
            <v>119000</v>
          </cell>
        </row>
        <row r="9">
          <cell r="A9">
            <v>4</v>
          </cell>
          <cell r="B9" t="str">
            <v>　古河市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>
            <v>5</v>
          </cell>
          <cell r="B10" t="str">
            <v>　石岡市</v>
          </cell>
          <cell r="C10">
            <v>18000</v>
          </cell>
          <cell r="D10">
            <v>2000</v>
          </cell>
          <cell r="E10">
            <v>2000</v>
          </cell>
          <cell r="F10">
            <v>0</v>
          </cell>
          <cell r="G10">
            <v>13</v>
          </cell>
          <cell r="H10">
            <v>13</v>
          </cell>
          <cell r="I10">
            <v>195000</v>
          </cell>
          <cell r="J10">
            <v>0</v>
          </cell>
          <cell r="K10">
            <v>0</v>
          </cell>
          <cell r="L10">
            <v>0</v>
          </cell>
          <cell r="M10">
            <v>20000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13</v>
          </cell>
          <cell r="AB10">
            <v>13</v>
          </cell>
          <cell r="AC10">
            <v>195000</v>
          </cell>
        </row>
        <row r="11">
          <cell r="A11">
            <v>6</v>
          </cell>
          <cell r="B11" t="str">
            <v>　下館市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>
            <v>7</v>
          </cell>
          <cell r="B12" t="str">
            <v>　結城市</v>
          </cell>
          <cell r="C12">
            <v>4000</v>
          </cell>
          <cell r="D12">
            <v>4000</v>
          </cell>
          <cell r="E12">
            <v>4000</v>
          </cell>
          <cell r="F12">
            <v>18000</v>
          </cell>
          <cell r="G12">
            <v>4000</v>
          </cell>
          <cell r="H12">
            <v>2000</v>
          </cell>
          <cell r="I12">
            <v>18000</v>
          </cell>
          <cell r="J12">
            <v>10</v>
          </cell>
          <cell r="K12">
            <v>50000</v>
          </cell>
          <cell r="L12">
            <v>2000</v>
          </cell>
          <cell r="M12">
            <v>28000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10</v>
          </cell>
          <cell r="AB12">
            <v>10</v>
          </cell>
          <cell r="AC12">
            <v>50000</v>
          </cell>
          <cell r="AD12">
            <v>2000</v>
          </cell>
        </row>
        <row r="13">
          <cell r="A13">
            <v>8</v>
          </cell>
          <cell r="B13" t="str">
            <v>　龍ヶ崎市</v>
          </cell>
          <cell r="C13">
            <v>8000</v>
          </cell>
          <cell r="D13">
            <v>8000</v>
          </cell>
          <cell r="E13">
            <v>35000</v>
          </cell>
          <cell r="F13">
            <v>100000</v>
          </cell>
          <cell r="G13">
            <v>18240</v>
          </cell>
          <cell r="H13">
            <v>0</v>
          </cell>
          <cell r="I13">
            <v>17</v>
          </cell>
          <cell r="J13">
            <v>17</v>
          </cell>
          <cell r="K13">
            <v>340000</v>
          </cell>
          <cell r="L13">
            <v>0</v>
          </cell>
          <cell r="M13">
            <v>161240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17</v>
          </cell>
          <cell r="AB13">
            <v>17</v>
          </cell>
          <cell r="AC13">
            <v>340000</v>
          </cell>
        </row>
        <row r="14">
          <cell r="A14">
            <v>9</v>
          </cell>
          <cell r="B14" t="str">
            <v>　下妻市</v>
          </cell>
          <cell r="C14">
            <v>32000</v>
          </cell>
          <cell r="D14">
            <v>20000</v>
          </cell>
          <cell r="E14">
            <v>4800</v>
          </cell>
          <cell r="F14">
            <v>20000</v>
          </cell>
          <cell r="G14">
            <v>0</v>
          </cell>
          <cell r="H14">
            <v>2</v>
          </cell>
          <cell r="I14">
            <v>4800</v>
          </cell>
          <cell r="J14">
            <v>52000</v>
          </cell>
          <cell r="K14">
            <v>0</v>
          </cell>
          <cell r="L14">
            <v>0</v>
          </cell>
          <cell r="M14">
            <v>56800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2</v>
          </cell>
          <cell r="AB14">
            <v>2</v>
          </cell>
          <cell r="AC14">
            <v>52000</v>
          </cell>
        </row>
        <row r="15">
          <cell r="A15">
            <v>10</v>
          </cell>
          <cell r="B15" t="str">
            <v>　水海道市</v>
          </cell>
          <cell r="C15">
            <v>30000</v>
          </cell>
          <cell r="D15">
            <v>3000</v>
          </cell>
          <cell r="E15">
            <v>3000</v>
          </cell>
          <cell r="F15">
            <v>0</v>
          </cell>
          <cell r="G15">
            <v>32</v>
          </cell>
          <cell r="H15">
            <v>32</v>
          </cell>
          <cell r="I15">
            <v>420000</v>
          </cell>
          <cell r="J15">
            <v>0</v>
          </cell>
          <cell r="K15">
            <v>0</v>
          </cell>
          <cell r="L15">
            <v>0</v>
          </cell>
          <cell r="M15">
            <v>33000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32</v>
          </cell>
          <cell r="AB15">
            <v>32</v>
          </cell>
          <cell r="AC15">
            <v>420000</v>
          </cell>
        </row>
        <row r="16">
          <cell r="A16">
            <v>11</v>
          </cell>
          <cell r="B16" t="str">
            <v>　常陸太田市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12</v>
          </cell>
          <cell r="B17" t="str">
            <v xml:space="preserve">  高萩市</v>
          </cell>
          <cell r="C17">
            <v>65600</v>
          </cell>
          <cell r="D17">
            <v>3200</v>
          </cell>
          <cell r="E17">
            <v>8400</v>
          </cell>
          <cell r="F17">
            <v>77200</v>
          </cell>
          <cell r="G17">
            <v>3200</v>
          </cell>
          <cell r="H17">
            <v>15</v>
          </cell>
          <cell r="I17">
            <v>8400</v>
          </cell>
          <cell r="J17">
            <v>75000</v>
          </cell>
          <cell r="K17">
            <v>0</v>
          </cell>
          <cell r="L17">
            <v>0</v>
          </cell>
          <cell r="M17">
            <v>77200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15</v>
          </cell>
          <cell r="AB17">
            <v>15</v>
          </cell>
          <cell r="AC17">
            <v>75000</v>
          </cell>
        </row>
        <row r="18">
          <cell r="A18">
            <v>13</v>
          </cell>
          <cell r="B18" t="str">
            <v>　北茨城市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14</v>
          </cell>
          <cell r="B19" t="str">
            <v>　笠間市</v>
          </cell>
          <cell r="C19">
            <v>0</v>
          </cell>
          <cell r="D19">
            <v>0</v>
          </cell>
          <cell r="E19">
            <v>15</v>
          </cell>
          <cell r="F19">
            <v>15</v>
          </cell>
          <cell r="G19">
            <v>100000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15</v>
          </cell>
          <cell r="AB19">
            <v>15</v>
          </cell>
          <cell r="AC19">
            <v>100000</v>
          </cell>
        </row>
        <row r="20">
          <cell r="A20">
            <v>15</v>
          </cell>
          <cell r="B20" t="str">
            <v>　取手市</v>
          </cell>
          <cell r="C20">
            <v>21600</v>
          </cell>
          <cell r="D20">
            <v>21600</v>
          </cell>
          <cell r="E20">
            <v>0</v>
          </cell>
          <cell r="F20">
            <v>36</v>
          </cell>
          <cell r="G20">
            <v>36</v>
          </cell>
          <cell r="H20">
            <v>303000</v>
          </cell>
          <cell r="I20">
            <v>21600</v>
          </cell>
          <cell r="J20">
            <v>0</v>
          </cell>
          <cell r="K20">
            <v>0</v>
          </cell>
          <cell r="L20">
            <v>0</v>
          </cell>
          <cell r="M20">
            <v>21600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36</v>
          </cell>
          <cell r="AB20">
            <v>36</v>
          </cell>
          <cell r="AC20">
            <v>303000</v>
          </cell>
        </row>
        <row r="21">
          <cell r="A21">
            <v>16</v>
          </cell>
          <cell r="B21" t="str">
            <v>　岩井市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17</v>
          </cell>
          <cell r="B22" t="str">
            <v>　牛久市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18</v>
          </cell>
          <cell r="B23" t="str">
            <v>　つくば市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19</v>
          </cell>
          <cell r="B24" t="str">
            <v>　ひたちなか市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</v>
          </cell>
          <cell r="B25" t="str">
            <v>　鹿嶋市</v>
          </cell>
          <cell r="C25">
            <v>2000</v>
          </cell>
          <cell r="D25">
            <v>2000</v>
          </cell>
          <cell r="E25">
            <v>2000</v>
          </cell>
          <cell r="F25">
            <v>21</v>
          </cell>
          <cell r="G25">
            <v>21</v>
          </cell>
          <cell r="H25">
            <v>392000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2000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21</v>
          </cell>
          <cell r="AB25">
            <v>21</v>
          </cell>
          <cell r="AC25">
            <v>392000</v>
          </cell>
        </row>
        <row r="26">
          <cell r="A26">
            <v>21</v>
          </cell>
          <cell r="B26" t="str">
            <v>　潮来市</v>
          </cell>
          <cell r="C26">
            <v>18000</v>
          </cell>
          <cell r="D26">
            <v>10000</v>
          </cell>
          <cell r="E26">
            <v>28000</v>
          </cell>
          <cell r="F26">
            <v>0</v>
          </cell>
          <cell r="G26">
            <v>15</v>
          </cell>
          <cell r="H26">
            <v>16</v>
          </cell>
          <cell r="I26">
            <v>10000</v>
          </cell>
          <cell r="J26">
            <v>0</v>
          </cell>
          <cell r="K26">
            <v>0</v>
          </cell>
          <cell r="L26">
            <v>0</v>
          </cell>
          <cell r="M26">
            <v>28000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15</v>
          </cell>
          <cell r="AB26">
            <v>16</v>
          </cell>
          <cell r="AC26">
            <v>100000</v>
          </cell>
        </row>
        <row r="27">
          <cell r="A27">
            <v>22</v>
          </cell>
          <cell r="B27" t="str">
            <v>　守谷市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 t="str">
            <v>小　　計</v>
          </cell>
          <cell r="C28">
            <v>181600</v>
          </cell>
          <cell r="D28">
            <v>8000</v>
          </cell>
          <cell r="E28">
            <v>56600</v>
          </cell>
          <cell r="F28">
            <v>120000</v>
          </cell>
          <cell r="G28">
            <v>25440</v>
          </cell>
          <cell r="H28">
            <v>2000</v>
          </cell>
          <cell r="I28">
            <v>71417</v>
          </cell>
          <cell r="J28">
            <v>0</v>
          </cell>
          <cell r="K28">
            <v>0</v>
          </cell>
          <cell r="L28">
            <v>0</v>
          </cell>
          <cell r="M28">
            <v>465057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193</v>
          </cell>
          <cell r="AB28">
            <v>194</v>
          </cell>
          <cell r="AC28">
            <v>2146000</v>
          </cell>
          <cell r="AD28">
            <v>2000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>
            <v>23</v>
          </cell>
          <cell r="B32" t="str">
            <v>　茨城町</v>
          </cell>
          <cell r="C32">
            <v>16000</v>
          </cell>
          <cell r="D32">
            <v>2000</v>
          </cell>
          <cell r="E32">
            <v>2000</v>
          </cell>
          <cell r="F32">
            <v>20000</v>
          </cell>
          <cell r="G32">
            <v>0</v>
          </cell>
          <cell r="H32">
            <v>13</v>
          </cell>
          <cell r="I32">
            <v>2000</v>
          </cell>
          <cell r="J32">
            <v>190000</v>
          </cell>
          <cell r="K32">
            <v>0</v>
          </cell>
          <cell r="L32">
            <v>0</v>
          </cell>
          <cell r="M32">
            <v>20000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13</v>
          </cell>
          <cell r="AB32">
            <v>13</v>
          </cell>
          <cell r="AC32">
            <v>190000</v>
          </cell>
        </row>
        <row r="33">
          <cell r="A33">
            <v>24</v>
          </cell>
          <cell r="B33" t="str">
            <v>　小川町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>
            <v>25</v>
          </cell>
          <cell r="B34" t="str">
            <v>　美野里町</v>
          </cell>
          <cell r="C34">
            <v>157500</v>
          </cell>
          <cell r="D34">
            <v>16754</v>
          </cell>
          <cell r="E34">
            <v>16754</v>
          </cell>
          <cell r="F34">
            <v>6300</v>
          </cell>
          <cell r="G34">
            <v>4000</v>
          </cell>
          <cell r="H34">
            <v>0</v>
          </cell>
          <cell r="I34">
            <v>6300</v>
          </cell>
          <cell r="J34">
            <v>4</v>
          </cell>
          <cell r="K34">
            <v>40000</v>
          </cell>
          <cell r="L34">
            <v>4400</v>
          </cell>
          <cell r="M34">
            <v>184554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</v>
          </cell>
          <cell r="AB34">
            <v>4</v>
          </cell>
          <cell r="AC34">
            <v>40000</v>
          </cell>
          <cell r="AD34">
            <v>4400</v>
          </cell>
        </row>
        <row r="35">
          <cell r="A35">
            <v>26</v>
          </cell>
          <cell r="B35" t="str">
            <v>　内原町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>
            <v>27</v>
          </cell>
          <cell r="B36" t="str">
            <v>　常北町</v>
          </cell>
          <cell r="C36">
            <v>7200</v>
          </cell>
          <cell r="D36">
            <v>7200</v>
          </cell>
          <cell r="E36">
            <v>0</v>
          </cell>
          <cell r="F36">
            <v>4</v>
          </cell>
          <cell r="G36">
            <v>4</v>
          </cell>
          <cell r="H36">
            <v>28000</v>
          </cell>
          <cell r="I36">
            <v>7200</v>
          </cell>
          <cell r="J36">
            <v>0</v>
          </cell>
          <cell r="K36">
            <v>0</v>
          </cell>
          <cell r="L36">
            <v>0</v>
          </cell>
          <cell r="M36">
            <v>7200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4</v>
          </cell>
          <cell r="AB36">
            <v>4</v>
          </cell>
          <cell r="AC36">
            <v>28000</v>
          </cell>
        </row>
        <row r="37">
          <cell r="A37">
            <v>28</v>
          </cell>
          <cell r="B37" t="str">
            <v>　大洗町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29</v>
          </cell>
          <cell r="B38" t="str">
            <v>　友部町</v>
          </cell>
          <cell r="C38">
            <v>0</v>
          </cell>
          <cell r="D38">
            <v>0</v>
          </cell>
          <cell r="E38">
            <v>7</v>
          </cell>
          <cell r="F38">
            <v>7</v>
          </cell>
          <cell r="G38">
            <v>120000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7</v>
          </cell>
          <cell r="AB38">
            <v>7</v>
          </cell>
          <cell r="AC38">
            <v>120000</v>
          </cell>
        </row>
        <row r="39">
          <cell r="A39">
            <v>30</v>
          </cell>
          <cell r="B39" t="str">
            <v>　岩間町</v>
          </cell>
          <cell r="C39">
            <v>2000</v>
          </cell>
          <cell r="D39">
            <v>2400</v>
          </cell>
          <cell r="E39">
            <v>2000</v>
          </cell>
          <cell r="F39">
            <v>0</v>
          </cell>
          <cell r="G39">
            <v>2400</v>
          </cell>
          <cell r="H39">
            <v>25</v>
          </cell>
          <cell r="I39">
            <v>232000</v>
          </cell>
          <cell r="J39">
            <v>0</v>
          </cell>
          <cell r="K39">
            <v>0</v>
          </cell>
          <cell r="L39">
            <v>0</v>
          </cell>
          <cell r="M39">
            <v>4400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</v>
          </cell>
          <cell r="AB39">
            <v>25</v>
          </cell>
          <cell r="AC39">
            <v>232000</v>
          </cell>
        </row>
        <row r="40">
          <cell r="A40">
            <v>31</v>
          </cell>
          <cell r="B40" t="str">
            <v>　岩瀬町</v>
          </cell>
          <cell r="C40">
            <v>0</v>
          </cell>
          <cell r="D40">
            <v>0</v>
          </cell>
          <cell r="E40">
            <v>5</v>
          </cell>
          <cell r="F40">
            <v>5</v>
          </cell>
          <cell r="G40">
            <v>50000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5</v>
          </cell>
          <cell r="AB40">
            <v>5</v>
          </cell>
          <cell r="AC40">
            <v>50000</v>
          </cell>
        </row>
        <row r="41">
          <cell r="A41">
            <v>32</v>
          </cell>
          <cell r="B41" t="str">
            <v>　那珂町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33</v>
          </cell>
          <cell r="B42" t="str">
            <v>　瓜連町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>
            <v>34</v>
          </cell>
          <cell r="B43" t="str">
            <v>　大宮町</v>
          </cell>
          <cell r="C43">
            <v>0</v>
          </cell>
          <cell r="D43">
            <v>0</v>
          </cell>
          <cell r="E43">
            <v>15</v>
          </cell>
          <cell r="F43">
            <v>15</v>
          </cell>
          <cell r="G43">
            <v>490000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15</v>
          </cell>
          <cell r="AB43">
            <v>15</v>
          </cell>
          <cell r="AC43">
            <v>490000</v>
          </cell>
        </row>
        <row r="44">
          <cell r="A44">
            <v>35</v>
          </cell>
          <cell r="B44" t="str">
            <v>　山方町</v>
          </cell>
          <cell r="C44">
            <v>47000</v>
          </cell>
          <cell r="D44">
            <v>12000</v>
          </cell>
          <cell r="E44">
            <v>47000</v>
          </cell>
          <cell r="F44">
            <v>87500</v>
          </cell>
          <cell r="G44">
            <v>12000</v>
          </cell>
          <cell r="H44">
            <v>6</v>
          </cell>
          <cell r="I44">
            <v>28500</v>
          </cell>
          <cell r="J44">
            <v>180000</v>
          </cell>
          <cell r="K44">
            <v>0</v>
          </cell>
          <cell r="L44">
            <v>0</v>
          </cell>
          <cell r="M44">
            <v>87500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6</v>
          </cell>
          <cell r="AB44">
            <v>6</v>
          </cell>
          <cell r="AC44">
            <v>180000</v>
          </cell>
        </row>
        <row r="45">
          <cell r="A45">
            <v>36</v>
          </cell>
          <cell r="B45" t="str">
            <v>　金砂郷町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>
            <v>37</v>
          </cell>
          <cell r="B46" t="str">
            <v>　大子町</v>
          </cell>
          <cell r="C46">
            <v>151500</v>
          </cell>
          <cell r="D46">
            <v>10000</v>
          </cell>
          <cell r="E46">
            <v>10000</v>
          </cell>
          <cell r="F46">
            <v>3000</v>
          </cell>
          <cell r="G46">
            <v>2600</v>
          </cell>
          <cell r="H46">
            <v>197100</v>
          </cell>
          <cell r="I46">
            <v>30000</v>
          </cell>
          <cell r="J46">
            <v>22</v>
          </cell>
          <cell r="K46">
            <v>34</v>
          </cell>
          <cell r="L46">
            <v>340000</v>
          </cell>
          <cell r="M46">
            <v>197100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22</v>
          </cell>
          <cell r="AB46">
            <v>34</v>
          </cell>
          <cell r="AC46">
            <v>340000</v>
          </cell>
          <cell r="AD46">
            <v>170000</v>
          </cell>
        </row>
        <row r="47">
          <cell r="A47">
            <v>38</v>
          </cell>
          <cell r="B47" t="str">
            <v>　十王町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>
            <v>39</v>
          </cell>
          <cell r="B48" t="str">
            <v>　鉾田町</v>
          </cell>
          <cell r="C48">
            <v>8600</v>
          </cell>
          <cell r="D48">
            <v>15200</v>
          </cell>
          <cell r="E48">
            <v>8600</v>
          </cell>
          <cell r="F48">
            <v>0</v>
          </cell>
          <cell r="G48">
            <v>17</v>
          </cell>
          <cell r="H48">
            <v>17</v>
          </cell>
          <cell r="I48">
            <v>15200</v>
          </cell>
          <cell r="J48">
            <v>0</v>
          </cell>
          <cell r="K48">
            <v>0</v>
          </cell>
          <cell r="L48">
            <v>0</v>
          </cell>
          <cell r="M48">
            <v>23800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17</v>
          </cell>
          <cell r="AB48">
            <v>17</v>
          </cell>
          <cell r="AC48">
            <v>176000</v>
          </cell>
        </row>
        <row r="49">
          <cell r="A49">
            <v>40</v>
          </cell>
          <cell r="B49" t="str">
            <v>　神栖町</v>
          </cell>
          <cell r="C49">
            <v>46500</v>
          </cell>
          <cell r="D49">
            <v>45000</v>
          </cell>
          <cell r="E49">
            <v>1000</v>
          </cell>
          <cell r="F49">
            <v>3600</v>
          </cell>
          <cell r="G49">
            <v>3600</v>
          </cell>
          <cell r="H49">
            <v>100600</v>
          </cell>
          <cell r="I49">
            <v>4500</v>
          </cell>
          <cell r="J49">
            <v>11</v>
          </cell>
          <cell r="K49">
            <v>11</v>
          </cell>
          <cell r="L49">
            <v>210640</v>
          </cell>
          <cell r="M49">
            <v>100600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11</v>
          </cell>
          <cell r="AB49">
            <v>11</v>
          </cell>
          <cell r="AC49">
            <v>210640</v>
          </cell>
          <cell r="AD49">
            <v>11000</v>
          </cell>
        </row>
        <row r="50">
          <cell r="A50">
            <v>41</v>
          </cell>
          <cell r="B50" t="str">
            <v>　波崎町</v>
          </cell>
          <cell r="C50">
            <v>18000</v>
          </cell>
          <cell r="D50">
            <v>3000</v>
          </cell>
          <cell r="E50">
            <v>3000</v>
          </cell>
          <cell r="F50">
            <v>1280</v>
          </cell>
          <cell r="G50">
            <v>1280</v>
          </cell>
          <cell r="H50">
            <v>29280</v>
          </cell>
          <cell r="I50">
            <v>4000</v>
          </cell>
          <cell r="J50">
            <v>16</v>
          </cell>
          <cell r="K50">
            <v>16</v>
          </cell>
          <cell r="L50">
            <v>228900</v>
          </cell>
          <cell r="M50">
            <v>29280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16</v>
          </cell>
          <cell r="AB50">
            <v>16</v>
          </cell>
          <cell r="AC50">
            <v>228900</v>
          </cell>
        </row>
        <row r="51">
          <cell r="A51">
            <v>42</v>
          </cell>
          <cell r="B51" t="str">
            <v>　麻生町</v>
          </cell>
          <cell r="C51">
            <v>18000</v>
          </cell>
          <cell r="D51">
            <v>480</v>
          </cell>
          <cell r="E51">
            <v>10000</v>
          </cell>
          <cell r="F51">
            <v>28480</v>
          </cell>
          <cell r="G51">
            <v>480</v>
          </cell>
          <cell r="H51">
            <v>17</v>
          </cell>
          <cell r="I51">
            <v>10000</v>
          </cell>
          <cell r="J51">
            <v>100000</v>
          </cell>
          <cell r="K51">
            <v>0</v>
          </cell>
          <cell r="L51">
            <v>0</v>
          </cell>
          <cell r="M51">
            <v>28480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17</v>
          </cell>
          <cell r="AB51">
            <v>17</v>
          </cell>
          <cell r="AC51">
            <v>100000</v>
          </cell>
        </row>
        <row r="52">
          <cell r="A52">
            <v>43</v>
          </cell>
          <cell r="B52" t="str">
            <v>　北浦町</v>
          </cell>
          <cell r="C52">
            <v>40000</v>
          </cell>
          <cell r="D52">
            <v>5250</v>
          </cell>
          <cell r="E52">
            <v>5250</v>
          </cell>
          <cell r="F52">
            <v>21000</v>
          </cell>
          <cell r="G52">
            <v>1600</v>
          </cell>
          <cell r="H52">
            <v>0</v>
          </cell>
          <cell r="I52">
            <v>21000</v>
          </cell>
          <cell r="J52">
            <v>7</v>
          </cell>
          <cell r="K52">
            <v>110000</v>
          </cell>
          <cell r="L52">
            <v>14000</v>
          </cell>
          <cell r="M52">
            <v>67850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7</v>
          </cell>
          <cell r="AB52">
            <v>7</v>
          </cell>
          <cell r="AC52">
            <v>110000</v>
          </cell>
          <cell r="AD52">
            <v>14000</v>
          </cell>
        </row>
        <row r="53">
          <cell r="A53">
            <v>44</v>
          </cell>
          <cell r="B53" t="str">
            <v>　玉造町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45</v>
          </cell>
          <cell r="B54" t="str">
            <v>　江戸崎町</v>
          </cell>
          <cell r="C54">
            <v>20000</v>
          </cell>
          <cell r="D54">
            <v>20000</v>
          </cell>
          <cell r="E54">
            <v>5</v>
          </cell>
          <cell r="F54">
            <v>20</v>
          </cell>
          <cell r="G54">
            <v>75000</v>
          </cell>
          <cell r="H54">
            <v>75000</v>
          </cell>
          <cell r="I54">
            <v>20000</v>
          </cell>
          <cell r="J54">
            <v>7</v>
          </cell>
          <cell r="K54">
            <v>105000</v>
          </cell>
          <cell r="L54">
            <v>0</v>
          </cell>
          <cell r="M54">
            <v>20000</v>
          </cell>
          <cell r="N54">
            <v>5</v>
          </cell>
          <cell r="O54">
            <v>20</v>
          </cell>
          <cell r="P54">
            <v>75000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75000</v>
          </cell>
          <cell r="AA54">
            <v>7</v>
          </cell>
          <cell r="AB54">
            <v>7</v>
          </cell>
          <cell r="AC54">
            <v>105000</v>
          </cell>
        </row>
        <row r="55">
          <cell r="A55">
            <v>46</v>
          </cell>
          <cell r="B55" t="str">
            <v>　阿見町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>
            <v>47</v>
          </cell>
          <cell r="B56" t="str">
            <v>　新利根町</v>
          </cell>
          <cell r="C56">
            <v>500</v>
          </cell>
          <cell r="D56">
            <v>800</v>
          </cell>
          <cell r="E56">
            <v>500</v>
          </cell>
          <cell r="F56">
            <v>5300</v>
          </cell>
          <cell r="G56">
            <v>800</v>
          </cell>
          <cell r="H56">
            <v>3</v>
          </cell>
          <cell r="I56">
            <v>4000</v>
          </cell>
          <cell r="J56">
            <v>18000</v>
          </cell>
          <cell r="K56">
            <v>0</v>
          </cell>
          <cell r="L56">
            <v>0</v>
          </cell>
          <cell r="M56">
            <v>5300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3</v>
          </cell>
          <cell r="AB56">
            <v>3</v>
          </cell>
          <cell r="AC56">
            <v>18000</v>
          </cell>
        </row>
        <row r="57">
          <cell r="A57">
            <v>48</v>
          </cell>
          <cell r="B57" t="str">
            <v>　河内町</v>
          </cell>
          <cell r="C57">
            <v>52000</v>
          </cell>
          <cell r="D57">
            <v>30000</v>
          </cell>
          <cell r="E57">
            <v>52000</v>
          </cell>
          <cell r="F57">
            <v>30000</v>
          </cell>
          <cell r="G57">
            <v>0</v>
          </cell>
          <cell r="H57">
            <v>9</v>
          </cell>
          <cell r="I57">
            <v>6000</v>
          </cell>
          <cell r="J57">
            <v>80000</v>
          </cell>
          <cell r="K57">
            <v>0</v>
          </cell>
          <cell r="L57">
            <v>0</v>
          </cell>
          <cell r="M57">
            <v>88000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</v>
          </cell>
          <cell r="AB57">
            <v>9</v>
          </cell>
          <cell r="AC57">
            <v>80000</v>
          </cell>
        </row>
        <row r="58">
          <cell r="A58">
            <v>49</v>
          </cell>
          <cell r="B58" t="str">
            <v>　東町</v>
          </cell>
          <cell r="C58">
            <v>0</v>
          </cell>
          <cell r="D58">
            <v>0</v>
          </cell>
          <cell r="E58">
            <v>5</v>
          </cell>
          <cell r="F58">
            <v>5</v>
          </cell>
          <cell r="G58">
            <v>100000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5</v>
          </cell>
          <cell r="AB58">
            <v>5</v>
          </cell>
          <cell r="AC58">
            <v>100000</v>
          </cell>
        </row>
        <row r="59">
          <cell r="A59">
            <v>50</v>
          </cell>
          <cell r="B59" t="str">
            <v>　霞ヶ浦町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51</v>
          </cell>
          <cell r="B60" t="str">
            <v>　八郷町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>
            <v>52</v>
          </cell>
          <cell r="B61" t="str">
            <v>　千代田町</v>
          </cell>
          <cell r="C61">
            <v>0</v>
          </cell>
          <cell r="D61">
            <v>0</v>
          </cell>
          <cell r="E61">
            <v>6</v>
          </cell>
          <cell r="F61">
            <v>6</v>
          </cell>
          <cell r="G61">
            <v>60000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</v>
          </cell>
          <cell r="AB61">
            <v>6</v>
          </cell>
          <cell r="AC61">
            <v>60000</v>
          </cell>
        </row>
        <row r="62">
          <cell r="A62">
            <v>53</v>
          </cell>
          <cell r="B62" t="str">
            <v>　伊奈町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54</v>
          </cell>
          <cell r="B63" t="str">
            <v>　関城町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>
            <v>55</v>
          </cell>
          <cell r="B64" t="str">
            <v>　明野町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>
            <v>56</v>
          </cell>
          <cell r="B65" t="str">
            <v>　真壁町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57</v>
          </cell>
          <cell r="B66" t="str">
            <v>　協和町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>
            <v>58</v>
          </cell>
          <cell r="B67" t="str">
            <v>　八千代町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59</v>
          </cell>
          <cell r="B68" t="str">
            <v>　石下町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60</v>
          </cell>
          <cell r="B69" t="str">
            <v>　総和町</v>
          </cell>
          <cell r="C69">
            <v>2400</v>
          </cell>
          <cell r="D69">
            <v>1600</v>
          </cell>
          <cell r="E69">
            <v>2400</v>
          </cell>
          <cell r="F69">
            <v>29600</v>
          </cell>
          <cell r="G69">
            <v>1600</v>
          </cell>
          <cell r="H69">
            <v>14</v>
          </cell>
          <cell r="I69">
            <v>25600</v>
          </cell>
          <cell r="J69">
            <v>220000</v>
          </cell>
          <cell r="K69">
            <v>0</v>
          </cell>
          <cell r="L69">
            <v>0</v>
          </cell>
          <cell r="M69">
            <v>29600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14</v>
          </cell>
          <cell r="AB69">
            <v>22</v>
          </cell>
          <cell r="AC69">
            <v>220000</v>
          </cell>
        </row>
        <row r="70">
          <cell r="A70">
            <v>61</v>
          </cell>
          <cell r="B70" t="str">
            <v>　五霞町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62</v>
          </cell>
          <cell r="B71" t="str">
            <v>　三和町</v>
          </cell>
          <cell r="C71">
            <v>11000</v>
          </cell>
          <cell r="D71">
            <v>9000</v>
          </cell>
          <cell r="E71">
            <v>11000</v>
          </cell>
          <cell r="F71">
            <v>0</v>
          </cell>
          <cell r="G71">
            <v>10</v>
          </cell>
          <cell r="H71">
            <v>10</v>
          </cell>
          <cell r="I71">
            <v>9000</v>
          </cell>
          <cell r="J71">
            <v>0</v>
          </cell>
          <cell r="K71">
            <v>0</v>
          </cell>
          <cell r="L71">
            <v>0</v>
          </cell>
          <cell r="M71">
            <v>20000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10</v>
          </cell>
          <cell r="AB71">
            <v>10</v>
          </cell>
          <cell r="AC71">
            <v>200000</v>
          </cell>
        </row>
        <row r="72">
          <cell r="A72">
            <v>63</v>
          </cell>
          <cell r="B72" t="str">
            <v>　猿島町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64</v>
          </cell>
          <cell r="B73" t="str">
            <v>　境町</v>
          </cell>
          <cell r="C73">
            <v>42000</v>
          </cell>
          <cell r="D73">
            <v>5000</v>
          </cell>
          <cell r="E73">
            <v>5000</v>
          </cell>
          <cell r="F73">
            <v>42000</v>
          </cell>
          <cell r="G73">
            <v>4000</v>
          </cell>
          <cell r="H73">
            <v>0</v>
          </cell>
          <cell r="I73">
            <v>42000</v>
          </cell>
          <cell r="J73">
            <v>10</v>
          </cell>
          <cell r="K73">
            <v>310000</v>
          </cell>
          <cell r="L73">
            <v>22000</v>
          </cell>
          <cell r="M73">
            <v>93000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10</v>
          </cell>
          <cell r="AB73">
            <v>10</v>
          </cell>
          <cell r="AC73">
            <v>310000</v>
          </cell>
          <cell r="AD73">
            <v>22000</v>
          </cell>
        </row>
        <row r="74">
          <cell r="A74">
            <v>65</v>
          </cell>
          <cell r="B74" t="str">
            <v>　藤代町</v>
          </cell>
          <cell r="C74">
            <v>0</v>
          </cell>
          <cell r="D74">
            <v>0</v>
          </cell>
          <cell r="E74">
            <v>9</v>
          </cell>
          <cell r="F74">
            <v>9</v>
          </cell>
          <cell r="G74">
            <v>180000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9</v>
          </cell>
          <cell r="AB74">
            <v>9</v>
          </cell>
          <cell r="AC74">
            <v>180000</v>
          </cell>
        </row>
        <row r="75">
          <cell r="A75">
            <v>66</v>
          </cell>
          <cell r="B75" t="str">
            <v>　利根町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B76" t="str">
            <v>小　　計</v>
          </cell>
          <cell r="C76">
            <v>489500</v>
          </cell>
          <cell r="D76">
            <v>48000</v>
          </cell>
          <cell r="E76">
            <v>166504</v>
          </cell>
          <cell r="F76">
            <v>33000</v>
          </cell>
          <cell r="G76">
            <v>34360</v>
          </cell>
          <cell r="H76">
            <v>0</v>
          </cell>
          <cell r="I76">
            <v>235300</v>
          </cell>
          <cell r="J76">
            <v>0</v>
          </cell>
          <cell r="K76">
            <v>0</v>
          </cell>
          <cell r="L76">
            <v>0</v>
          </cell>
          <cell r="M76">
            <v>1006664</v>
          </cell>
          <cell r="N76">
            <v>5</v>
          </cell>
          <cell r="O76">
            <v>20</v>
          </cell>
          <cell r="P76">
            <v>75000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75000</v>
          </cell>
          <cell r="AA76">
            <v>239</v>
          </cell>
          <cell r="AB76">
            <v>262</v>
          </cell>
          <cell r="AC76">
            <v>3768540</v>
          </cell>
          <cell r="AD76">
            <v>221400</v>
          </cell>
        </row>
        <row r="77"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67</v>
          </cell>
          <cell r="B80" t="str">
            <v>　桂村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68</v>
          </cell>
          <cell r="B81" t="str">
            <v>　御前山村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>
            <v>69</v>
          </cell>
          <cell r="B82" t="str">
            <v>　七会村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70</v>
          </cell>
          <cell r="B83" t="str">
            <v>　東海村</v>
          </cell>
          <cell r="C83">
            <v>13700</v>
          </cell>
          <cell r="D83">
            <v>14400</v>
          </cell>
          <cell r="E83">
            <v>13700</v>
          </cell>
          <cell r="F83">
            <v>0</v>
          </cell>
          <cell r="G83">
            <v>8</v>
          </cell>
          <cell r="H83">
            <v>8</v>
          </cell>
          <cell r="I83">
            <v>14400</v>
          </cell>
          <cell r="J83">
            <v>0</v>
          </cell>
          <cell r="K83">
            <v>0</v>
          </cell>
          <cell r="L83">
            <v>0</v>
          </cell>
          <cell r="M83">
            <v>28100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8</v>
          </cell>
          <cell r="AB83">
            <v>8</v>
          </cell>
          <cell r="AC83">
            <v>108000</v>
          </cell>
        </row>
        <row r="84">
          <cell r="A84">
            <v>71</v>
          </cell>
          <cell r="B84" t="str">
            <v>　美和村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A85">
            <v>72</v>
          </cell>
          <cell r="B85" t="str">
            <v>　緒川村</v>
          </cell>
          <cell r="C85">
            <v>0</v>
          </cell>
          <cell r="D85">
            <v>0</v>
          </cell>
          <cell r="E85">
            <v>3</v>
          </cell>
          <cell r="F85">
            <v>3</v>
          </cell>
          <cell r="G85">
            <v>90000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3</v>
          </cell>
          <cell r="AB85">
            <v>3</v>
          </cell>
          <cell r="AC85">
            <v>90000</v>
          </cell>
        </row>
        <row r="86">
          <cell r="A86">
            <v>73</v>
          </cell>
          <cell r="B86" t="str">
            <v>　水府村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74</v>
          </cell>
          <cell r="B87" t="str">
            <v>　里美村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>
            <v>75</v>
          </cell>
          <cell r="B88" t="str">
            <v>　旭村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A89">
            <v>76</v>
          </cell>
          <cell r="B89" t="str">
            <v>　大洋村</v>
          </cell>
          <cell r="C89">
            <v>0</v>
          </cell>
          <cell r="D89">
            <v>0</v>
          </cell>
          <cell r="E89">
            <v>10</v>
          </cell>
          <cell r="F89">
            <v>10</v>
          </cell>
          <cell r="G89">
            <v>200000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</v>
          </cell>
          <cell r="AB89">
            <v>10</v>
          </cell>
          <cell r="AC89">
            <v>200000</v>
          </cell>
        </row>
        <row r="90">
          <cell r="A90">
            <v>77</v>
          </cell>
          <cell r="B90" t="str">
            <v>　美浦村</v>
          </cell>
          <cell r="C90">
            <v>50000</v>
          </cell>
          <cell r="D90">
            <v>1600</v>
          </cell>
          <cell r="E90">
            <v>4000</v>
          </cell>
          <cell r="F90">
            <v>55600</v>
          </cell>
          <cell r="G90">
            <v>1600</v>
          </cell>
          <cell r="H90">
            <v>9</v>
          </cell>
          <cell r="I90">
            <v>4000</v>
          </cell>
          <cell r="J90">
            <v>90000</v>
          </cell>
          <cell r="K90">
            <v>18000</v>
          </cell>
          <cell r="L90">
            <v>0</v>
          </cell>
          <cell r="M90">
            <v>55600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9</v>
          </cell>
          <cell r="AB90">
            <v>9</v>
          </cell>
          <cell r="AC90">
            <v>90000</v>
          </cell>
          <cell r="AD90">
            <v>18000</v>
          </cell>
        </row>
        <row r="91">
          <cell r="A91">
            <v>78</v>
          </cell>
          <cell r="B91" t="str">
            <v>　桜川村</v>
          </cell>
          <cell r="C91">
            <v>74000</v>
          </cell>
          <cell r="D91">
            <v>2000</v>
          </cell>
          <cell r="E91">
            <v>2000</v>
          </cell>
          <cell r="F91">
            <v>95200</v>
          </cell>
          <cell r="G91">
            <v>0</v>
          </cell>
          <cell r="H91">
            <v>4</v>
          </cell>
          <cell r="I91">
            <v>19200</v>
          </cell>
          <cell r="J91">
            <v>80000</v>
          </cell>
          <cell r="K91">
            <v>4400</v>
          </cell>
          <cell r="L91">
            <v>0</v>
          </cell>
          <cell r="M91">
            <v>95200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4</v>
          </cell>
          <cell r="AB91">
            <v>4</v>
          </cell>
          <cell r="AC91">
            <v>80000</v>
          </cell>
          <cell r="AD91">
            <v>4400</v>
          </cell>
        </row>
        <row r="92">
          <cell r="A92">
            <v>79</v>
          </cell>
          <cell r="B92" t="str">
            <v>　玉里村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80</v>
          </cell>
          <cell r="B93" t="str">
            <v>　新治村</v>
          </cell>
          <cell r="C93">
            <v>0</v>
          </cell>
          <cell r="D93">
            <v>0</v>
          </cell>
          <cell r="E93">
            <v>3</v>
          </cell>
          <cell r="F93">
            <v>3</v>
          </cell>
          <cell r="G93">
            <v>30000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</v>
          </cell>
          <cell r="AB93">
            <v>3</v>
          </cell>
          <cell r="AC93">
            <v>30000</v>
          </cell>
        </row>
        <row r="94">
          <cell r="A94">
            <v>81</v>
          </cell>
          <cell r="B94" t="str">
            <v>　谷和原村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>
            <v>82</v>
          </cell>
          <cell r="B95" t="str">
            <v>　大和村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83</v>
          </cell>
          <cell r="B96" t="str">
            <v>　千代川村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B97" t="str">
            <v>小　　計</v>
          </cell>
          <cell r="C97">
            <v>124000</v>
          </cell>
          <cell r="D97">
            <v>0</v>
          </cell>
          <cell r="E97">
            <v>15700</v>
          </cell>
          <cell r="F97">
            <v>0</v>
          </cell>
          <cell r="G97">
            <v>1600</v>
          </cell>
          <cell r="H97">
            <v>0</v>
          </cell>
          <cell r="I97">
            <v>37600</v>
          </cell>
          <cell r="J97">
            <v>0</v>
          </cell>
          <cell r="K97">
            <v>0</v>
          </cell>
          <cell r="L97">
            <v>0</v>
          </cell>
          <cell r="M97">
            <v>178900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37</v>
          </cell>
          <cell r="AB97">
            <v>37</v>
          </cell>
          <cell r="AC97">
            <v>598000</v>
          </cell>
          <cell r="AD97">
            <v>22400</v>
          </cell>
        </row>
        <row r="98"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1</v>
          </cell>
          <cell r="B99" t="str">
            <v>ニューライフカシマ</v>
          </cell>
          <cell r="C99">
            <v>0</v>
          </cell>
          <cell r="D99">
            <v>0</v>
          </cell>
          <cell r="E99">
            <v>12</v>
          </cell>
          <cell r="F99">
            <v>12</v>
          </cell>
          <cell r="G99">
            <v>120000</v>
          </cell>
          <cell r="H99">
            <v>40000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12</v>
          </cell>
          <cell r="AB99">
            <v>12</v>
          </cell>
          <cell r="AC99">
            <v>120000</v>
          </cell>
          <cell r="AD99">
            <v>40000</v>
          </cell>
        </row>
        <row r="100">
          <cell r="A100">
            <v>2</v>
          </cell>
          <cell r="B100" t="str">
            <v>スカイスポーツ取手</v>
          </cell>
          <cell r="C100">
            <v>0</v>
          </cell>
          <cell r="D100">
            <v>0</v>
          </cell>
          <cell r="E100">
            <v>4</v>
          </cell>
          <cell r="F100">
            <v>4</v>
          </cell>
          <cell r="G100">
            <v>65000</v>
          </cell>
          <cell r="H100">
            <v>11000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4</v>
          </cell>
          <cell r="AB100">
            <v>4</v>
          </cell>
          <cell r="AC100">
            <v>65000</v>
          </cell>
          <cell r="AD100">
            <v>11000</v>
          </cell>
        </row>
        <row r="101">
          <cell r="A101">
            <v>3</v>
          </cell>
          <cell r="B101" t="str">
            <v>ふれあい坂下</v>
          </cell>
          <cell r="C101">
            <v>0</v>
          </cell>
          <cell r="D101">
            <v>0</v>
          </cell>
          <cell r="E101">
            <v>7</v>
          </cell>
          <cell r="F101">
            <v>7</v>
          </cell>
          <cell r="G101">
            <v>80000</v>
          </cell>
          <cell r="H101">
            <v>133000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7</v>
          </cell>
          <cell r="AB101">
            <v>7</v>
          </cell>
          <cell r="AC101">
            <v>80000</v>
          </cell>
          <cell r="AD101">
            <v>133000</v>
          </cell>
        </row>
        <row r="102">
          <cell r="A102">
            <v>4</v>
          </cell>
          <cell r="B102" t="str">
            <v>未来の子ども</v>
          </cell>
          <cell r="C102">
            <v>0</v>
          </cell>
          <cell r="D102">
            <v>0</v>
          </cell>
          <cell r="E102">
            <v>6</v>
          </cell>
          <cell r="F102">
            <v>6</v>
          </cell>
          <cell r="G102">
            <v>150000</v>
          </cell>
          <cell r="H102">
            <v>13940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6</v>
          </cell>
          <cell r="AB102">
            <v>6</v>
          </cell>
          <cell r="AC102">
            <v>150000</v>
          </cell>
          <cell r="AD102">
            <v>13940</v>
          </cell>
        </row>
        <row r="103">
          <cell r="A103">
            <v>5</v>
          </cell>
          <cell r="B103" t="str">
            <v>水戸こどもの劇場</v>
          </cell>
          <cell r="C103">
            <v>0</v>
          </cell>
          <cell r="D103">
            <v>0</v>
          </cell>
          <cell r="E103">
            <v>13</v>
          </cell>
          <cell r="F103">
            <v>13</v>
          </cell>
          <cell r="G103">
            <v>260000</v>
          </cell>
          <cell r="H103">
            <v>26000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13</v>
          </cell>
          <cell r="AB103">
            <v>13</v>
          </cell>
          <cell r="AC103">
            <v>260000</v>
          </cell>
          <cell r="AD103">
            <v>26000</v>
          </cell>
        </row>
        <row r="104">
          <cell r="B104" t="str">
            <v>小計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42</v>
          </cell>
          <cell r="AB104">
            <v>42</v>
          </cell>
          <cell r="AC104">
            <v>675000</v>
          </cell>
          <cell r="AD104">
            <v>223940</v>
          </cell>
        </row>
        <row r="105">
          <cell r="B105" t="str">
            <v>市町村等計</v>
          </cell>
          <cell r="C105">
            <v>795100</v>
          </cell>
          <cell r="D105">
            <v>56000</v>
          </cell>
          <cell r="E105">
            <v>238804</v>
          </cell>
          <cell r="F105">
            <v>153000</v>
          </cell>
          <cell r="G105">
            <v>61400</v>
          </cell>
          <cell r="H105">
            <v>2000</v>
          </cell>
          <cell r="I105">
            <v>344317</v>
          </cell>
          <cell r="J105">
            <v>0</v>
          </cell>
          <cell r="K105">
            <v>0</v>
          </cell>
          <cell r="L105">
            <v>0</v>
          </cell>
          <cell r="M105">
            <v>1650621</v>
          </cell>
          <cell r="N105">
            <v>5</v>
          </cell>
          <cell r="O105">
            <v>20</v>
          </cell>
          <cell r="P105">
            <v>75000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75000</v>
          </cell>
          <cell r="AA105">
            <v>511</v>
          </cell>
          <cell r="AB105">
            <v>535</v>
          </cell>
          <cell r="AC105">
            <v>7187540</v>
          </cell>
          <cell r="AD105">
            <v>469740</v>
          </cell>
        </row>
        <row r="106">
          <cell r="B106" t="str">
            <v>市町村等計</v>
          </cell>
          <cell r="C106">
            <v>795100</v>
          </cell>
          <cell r="D106">
            <v>56000</v>
          </cell>
          <cell r="E106">
            <v>238804</v>
          </cell>
          <cell r="F106">
            <v>153000</v>
          </cell>
          <cell r="G106">
            <v>61400</v>
          </cell>
          <cell r="H106">
            <v>2000</v>
          </cell>
          <cell r="I106">
            <v>344317</v>
          </cell>
          <cell r="J106">
            <v>0</v>
          </cell>
          <cell r="K106">
            <v>0</v>
          </cell>
          <cell r="L106">
            <v>0</v>
          </cell>
          <cell r="M106">
            <v>1650621</v>
          </cell>
          <cell r="N106">
            <v>5</v>
          </cell>
          <cell r="O106">
            <v>20</v>
          </cell>
          <cell r="P106">
            <v>75000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75000</v>
          </cell>
          <cell r="AA106">
            <v>511</v>
          </cell>
          <cell r="AB106">
            <v>535</v>
          </cell>
          <cell r="AC106">
            <v>7187540</v>
          </cell>
          <cell r="AD106">
            <v>469740</v>
          </cell>
        </row>
        <row r="107">
          <cell r="B107" t="str">
            <v>茨城県</v>
          </cell>
          <cell r="C107">
            <v>164000</v>
          </cell>
          <cell r="D107">
            <v>252000</v>
          </cell>
          <cell r="E107">
            <v>21000</v>
          </cell>
          <cell r="F107">
            <v>882000</v>
          </cell>
          <cell r="G107">
            <v>12400</v>
          </cell>
          <cell r="H107">
            <v>0</v>
          </cell>
          <cell r="I107">
            <v>37800</v>
          </cell>
          <cell r="J107">
            <v>180000</v>
          </cell>
          <cell r="K107">
            <v>0</v>
          </cell>
          <cell r="L107">
            <v>95130</v>
          </cell>
          <cell r="M107">
            <v>1644330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B109" t="str">
            <v>合　　計</v>
          </cell>
          <cell r="C109">
            <v>959100</v>
          </cell>
          <cell r="D109">
            <v>308000</v>
          </cell>
          <cell r="E109">
            <v>259804</v>
          </cell>
          <cell r="F109">
            <v>1035000</v>
          </cell>
          <cell r="G109">
            <v>73800</v>
          </cell>
          <cell r="H109">
            <v>2000</v>
          </cell>
          <cell r="I109">
            <v>382117</v>
          </cell>
          <cell r="J109">
            <v>180000</v>
          </cell>
          <cell r="K109">
            <v>0</v>
          </cell>
          <cell r="L109">
            <v>95130</v>
          </cell>
          <cell r="M109">
            <v>3294951</v>
          </cell>
          <cell r="N109">
            <v>5</v>
          </cell>
          <cell r="O109">
            <v>20</v>
          </cell>
          <cell r="P109">
            <v>75000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75000</v>
          </cell>
          <cell r="AA109">
            <v>511</v>
          </cell>
          <cell r="AB109">
            <v>535</v>
          </cell>
          <cell r="AC109">
            <v>7187540</v>
          </cell>
          <cell r="AD109">
            <v>469740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37E79-C167-4BCD-859C-6779D5462DE3}">
  <sheetPr>
    <tabColor rgb="FFFFFF00"/>
    <pageSetUpPr fitToPage="1"/>
  </sheetPr>
  <dimension ref="A1:V56"/>
  <sheetViews>
    <sheetView showGridLines="0" tabSelected="1" view="pageBreakPreview" zoomScale="80" zoomScaleNormal="70" zoomScaleSheetLayoutView="80" workbookViewId="0">
      <selection activeCell="E30" sqref="E30"/>
    </sheetView>
  </sheetViews>
  <sheetFormatPr defaultColWidth="5.59765625" defaultRowHeight="19.8" x14ac:dyDescent="0.45"/>
  <cols>
    <col min="1" max="1" width="3.8984375" style="2" customWidth="1"/>
    <col min="2" max="2" width="5.59765625" style="2"/>
    <col min="3" max="3" width="12.8984375" style="2" customWidth="1"/>
    <col min="4" max="4" width="5.59765625" style="2"/>
    <col min="5" max="5" width="18" style="2" customWidth="1"/>
    <col min="6" max="21" width="5.59765625" style="2"/>
    <col min="22" max="22" width="3.8984375" style="2" customWidth="1"/>
    <col min="23" max="23" width="2.69921875" style="2" customWidth="1"/>
    <col min="24" max="16384" width="5.59765625" style="2"/>
  </cols>
  <sheetData>
    <row r="1" spans="1:22" x14ac:dyDescent="0.45">
      <c r="A1" s="1" t="s">
        <v>21</v>
      </c>
      <c r="C1" s="1"/>
      <c r="D1" s="1"/>
      <c r="E1" s="1"/>
      <c r="F1" s="1"/>
      <c r="G1" s="1"/>
      <c r="H1" s="1"/>
      <c r="I1" s="1"/>
      <c r="J1" s="1"/>
    </row>
    <row r="2" spans="1:22" ht="24.9" customHeight="1" x14ac:dyDescent="0.4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24.9" customHeight="1" x14ac:dyDescent="0.4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s="6" customFormat="1" ht="9.75" customHeight="1" x14ac:dyDescent="0.45">
      <c r="A4" s="4"/>
      <c r="B4" s="5"/>
      <c r="C4" s="5"/>
      <c r="D4" s="5"/>
      <c r="E4" s="5"/>
      <c r="F4" s="5"/>
      <c r="G4" s="5"/>
      <c r="H4" s="5"/>
      <c r="I4" s="5"/>
      <c r="J4" s="5"/>
    </row>
    <row r="5" spans="1:22" s="9" customFormat="1" ht="26.4" x14ac:dyDescent="0.45">
      <c r="A5" s="7"/>
      <c r="B5" s="8"/>
      <c r="C5" s="8"/>
      <c r="D5" s="8"/>
      <c r="E5" s="8"/>
      <c r="F5" s="8"/>
      <c r="G5" s="8"/>
      <c r="H5" s="7"/>
      <c r="I5" s="7"/>
      <c r="J5" s="7"/>
      <c r="P5" s="10" t="s">
        <v>1</v>
      </c>
      <c r="Q5" s="10"/>
      <c r="R5" s="10"/>
      <c r="S5" s="11"/>
      <c r="T5" s="11"/>
      <c r="U5" s="11"/>
      <c r="V5" s="11"/>
    </row>
    <row r="6" spans="1:22" s="9" customFormat="1" ht="26.4" x14ac:dyDescent="0.45">
      <c r="A6" s="7"/>
      <c r="B6" s="8"/>
      <c r="C6" s="8"/>
      <c r="D6" s="8"/>
      <c r="E6" s="8"/>
      <c r="F6" s="8"/>
      <c r="G6" s="8"/>
      <c r="H6" s="7"/>
      <c r="I6" s="7"/>
      <c r="J6" s="7"/>
      <c r="P6" s="12"/>
      <c r="Q6" s="12"/>
      <c r="R6" s="12"/>
      <c r="S6" s="13"/>
      <c r="T6" s="13"/>
      <c r="U6" s="13"/>
      <c r="V6" s="13"/>
    </row>
    <row r="7" spans="1:22" s="16" customFormat="1" ht="20.399999999999999" thickBot="1" x14ac:dyDescent="0.5">
      <c r="A7" s="14"/>
      <c r="B7" s="14"/>
      <c r="C7" s="15" t="s">
        <v>2</v>
      </c>
      <c r="D7" s="14"/>
      <c r="E7" s="14"/>
      <c r="F7" s="14"/>
      <c r="G7" s="14"/>
      <c r="H7" s="14"/>
      <c r="I7" s="14"/>
      <c r="J7" s="14"/>
    </row>
    <row r="8" spans="1:22" s="16" customFormat="1" ht="23.1" customHeight="1" x14ac:dyDescent="0.45">
      <c r="A8" s="14"/>
      <c r="B8" s="14"/>
      <c r="C8" s="17" t="s">
        <v>3</v>
      </c>
      <c r="D8" s="18"/>
      <c r="E8" s="19"/>
      <c r="F8" s="19"/>
      <c r="G8" s="19"/>
      <c r="H8" s="19"/>
      <c r="I8" s="19"/>
      <c r="J8" s="19"/>
      <c r="K8" s="20"/>
    </row>
    <row r="9" spans="1:22" s="16" customFormat="1" ht="23.1" customHeight="1" x14ac:dyDescent="0.45">
      <c r="A9" s="14"/>
      <c r="B9" s="14"/>
      <c r="C9" s="21" t="s">
        <v>4</v>
      </c>
      <c r="D9" s="22"/>
      <c r="E9" s="23"/>
      <c r="F9" s="23"/>
      <c r="G9" s="23"/>
      <c r="H9" s="23"/>
      <c r="I9" s="23"/>
      <c r="J9" s="23"/>
      <c r="K9" s="24"/>
    </row>
    <row r="10" spans="1:22" s="16" customFormat="1" ht="23.1" customHeight="1" x14ac:dyDescent="0.45">
      <c r="A10" s="14"/>
      <c r="B10" s="14"/>
      <c r="C10" s="25" t="s">
        <v>5</v>
      </c>
      <c r="D10" s="26"/>
      <c r="E10" s="27"/>
      <c r="F10" s="28" t="s">
        <v>6</v>
      </c>
      <c r="G10" s="28"/>
      <c r="H10" s="28"/>
      <c r="I10" s="28"/>
      <c r="J10" s="28"/>
      <c r="K10" s="29"/>
    </row>
    <row r="11" spans="1:22" s="16" customFormat="1" ht="23.1" customHeight="1" thickBot="1" x14ac:dyDescent="0.5">
      <c r="A11" s="14"/>
      <c r="B11" s="14"/>
      <c r="C11" s="30" t="s">
        <v>7</v>
      </c>
      <c r="D11" s="31"/>
      <c r="E11" s="32"/>
      <c r="F11" s="33" t="s">
        <v>6</v>
      </c>
      <c r="G11" s="33"/>
      <c r="H11" s="33"/>
      <c r="I11" s="33"/>
      <c r="J11" s="33"/>
      <c r="K11" s="34"/>
    </row>
    <row r="12" spans="1:22" ht="9.9" customHeight="1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ht="20.100000000000001" customHeight="1" x14ac:dyDescent="0.45">
      <c r="A13" s="1"/>
      <c r="B13" s="35" t="s">
        <v>8</v>
      </c>
      <c r="C13" s="35"/>
      <c r="D13" s="35"/>
      <c r="E13" s="36">
        <f>$C$17+$E$17-$G$17</f>
        <v>0</v>
      </c>
      <c r="F13" s="37"/>
      <c r="G13" s="37"/>
      <c r="H13" s="37"/>
      <c r="I13" s="37"/>
      <c r="J13" s="38" t="s">
        <v>9</v>
      </c>
      <c r="K13" s="39"/>
      <c r="M13" s="40"/>
      <c r="N13" s="40"/>
      <c r="O13" s="40"/>
      <c r="P13" s="40"/>
      <c r="Q13" s="40"/>
      <c r="R13" s="40"/>
      <c r="T13" s="41"/>
      <c r="U13" s="41"/>
    </row>
    <row r="14" spans="1:22" ht="20.100000000000001" customHeight="1" thickBot="1" x14ac:dyDescent="0.5">
      <c r="A14" s="1"/>
      <c r="B14" s="35"/>
      <c r="C14" s="35"/>
      <c r="D14" s="35"/>
      <c r="E14" s="42"/>
      <c r="F14" s="42"/>
      <c r="G14" s="42"/>
      <c r="H14" s="42"/>
      <c r="I14" s="42"/>
      <c r="J14" s="38"/>
      <c r="K14" s="39"/>
      <c r="M14" s="40"/>
      <c r="N14" s="40"/>
      <c r="O14" s="40"/>
      <c r="P14" s="40"/>
      <c r="Q14" s="40"/>
      <c r="R14" s="40"/>
      <c r="T14" s="41"/>
      <c r="U14" s="41"/>
    </row>
    <row r="15" spans="1:22" ht="9.9" customHeight="1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ht="39.9" customHeight="1" x14ac:dyDescent="0.45">
      <c r="A16" s="1"/>
      <c r="B16" s="1"/>
      <c r="C16" s="43" t="s">
        <v>10</v>
      </c>
      <c r="D16" s="43"/>
      <c r="E16" s="44" t="s">
        <v>11</v>
      </c>
      <c r="F16" s="45"/>
      <c r="G16" s="44" t="s">
        <v>12</v>
      </c>
      <c r="H16" s="45"/>
      <c r="I16" s="46"/>
      <c r="J16" s="46"/>
    </row>
    <row r="17" spans="1:21" ht="20.100000000000001" customHeight="1" x14ac:dyDescent="0.45">
      <c r="A17" s="1"/>
      <c r="B17" s="1"/>
      <c r="C17" s="47">
        <f>$P$30</f>
        <v>0</v>
      </c>
      <c r="D17" s="48"/>
      <c r="E17" s="49">
        <f>$S$30</f>
        <v>0</v>
      </c>
      <c r="F17" s="50"/>
      <c r="G17" s="51"/>
      <c r="H17" s="52"/>
      <c r="I17" s="53"/>
      <c r="J17" s="53"/>
    </row>
    <row r="18" spans="1:21" ht="9.9" customHeight="1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21" s="58" customFormat="1" ht="20.100000000000001" customHeight="1" x14ac:dyDescent="0.45">
      <c r="A19" s="46"/>
      <c r="B19" s="54" t="s">
        <v>13</v>
      </c>
      <c r="C19" s="55" t="s">
        <v>14</v>
      </c>
      <c r="D19" s="55"/>
      <c r="E19" s="55"/>
      <c r="F19" s="55"/>
      <c r="G19" s="55"/>
      <c r="H19" s="55"/>
      <c r="I19" s="55"/>
      <c r="J19" s="55"/>
      <c r="K19" s="56" t="s">
        <v>15</v>
      </c>
      <c r="L19" s="56"/>
      <c r="M19" s="56" t="s">
        <v>16</v>
      </c>
      <c r="N19" s="56"/>
      <c r="O19" s="56"/>
      <c r="P19" s="56" t="s">
        <v>17</v>
      </c>
      <c r="Q19" s="56"/>
      <c r="R19" s="56"/>
      <c r="S19" s="57" t="s">
        <v>18</v>
      </c>
      <c r="T19" s="57"/>
      <c r="U19" s="57"/>
    </row>
    <row r="20" spans="1:21" ht="20.100000000000001" customHeight="1" x14ac:dyDescent="0.45">
      <c r="A20" s="1"/>
      <c r="B20" s="59">
        <v>1</v>
      </c>
      <c r="C20" s="60"/>
      <c r="D20" s="60"/>
      <c r="E20" s="60"/>
      <c r="F20" s="60"/>
      <c r="G20" s="60"/>
      <c r="H20" s="60"/>
      <c r="I20" s="60"/>
      <c r="J20" s="60"/>
      <c r="K20" s="61"/>
      <c r="L20" s="62"/>
      <c r="M20" s="63"/>
      <c r="N20" s="63"/>
      <c r="O20" s="63"/>
      <c r="P20" s="64">
        <f t="shared" ref="P20:P29" si="0">K20*M20</f>
        <v>0</v>
      </c>
      <c r="Q20" s="64"/>
      <c r="R20" s="64"/>
      <c r="S20" s="63"/>
      <c r="T20" s="63"/>
      <c r="U20" s="63"/>
    </row>
    <row r="21" spans="1:21" ht="20.100000000000001" customHeight="1" x14ac:dyDescent="0.45">
      <c r="A21" s="1"/>
      <c r="B21" s="59">
        <v>2</v>
      </c>
      <c r="C21" s="60"/>
      <c r="D21" s="60"/>
      <c r="E21" s="60"/>
      <c r="F21" s="60"/>
      <c r="G21" s="60"/>
      <c r="H21" s="60"/>
      <c r="I21" s="60"/>
      <c r="J21" s="60"/>
      <c r="K21" s="61"/>
      <c r="L21" s="62"/>
      <c r="M21" s="63"/>
      <c r="N21" s="63"/>
      <c r="O21" s="63"/>
      <c r="P21" s="64">
        <f t="shared" si="0"/>
        <v>0</v>
      </c>
      <c r="Q21" s="64"/>
      <c r="R21" s="64"/>
      <c r="S21" s="63"/>
      <c r="T21" s="63"/>
      <c r="U21" s="63"/>
    </row>
    <row r="22" spans="1:21" ht="20.100000000000001" customHeight="1" x14ac:dyDescent="0.45">
      <c r="A22" s="1"/>
      <c r="B22" s="59">
        <v>3</v>
      </c>
      <c r="C22" s="60"/>
      <c r="D22" s="60"/>
      <c r="E22" s="60"/>
      <c r="F22" s="60"/>
      <c r="G22" s="60"/>
      <c r="H22" s="60"/>
      <c r="I22" s="60"/>
      <c r="J22" s="60"/>
      <c r="K22" s="61"/>
      <c r="L22" s="62"/>
      <c r="M22" s="63"/>
      <c r="N22" s="63"/>
      <c r="O22" s="63"/>
      <c r="P22" s="64">
        <f t="shared" si="0"/>
        <v>0</v>
      </c>
      <c r="Q22" s="64"/>
      <c r="R22" s="64"/>
      <c r="S22" s="63"/>
      <c r="T22" s="63"/>
      <c r="U22" s="63"/>
    </row>
    <row r="23" spans="1:21" ht="20.100000000000001" customHeight="1" x14ac:dyDescent="0.45">
      <c r="A23" s="1"/>
      <c r="B23" s="59">
        <v>4</v>
      </c>
      <c r="C23" s="60"/>
      <c r="D23" s="60"/>
      <c r="E23" s="60"/>
      <c r="F23" s="60"/>
      <c r="G23" s="60"/>
      <c r="H23" s="60"/>
      <c r="I23" s="60"/>
      <c r="J23" s="60"/>
      <c r="K23" s="61"/>
      <c r="L23" s="62"/>
      <c r="M23" s="63"/>
      <c r="N23" s="63"/>
      <c r="O23" s="63"/>
      <c r="P23" s="64">
        <f t="shared" si="0"/>
        <v>0</v>
      </c>
      <c r="Q23" s="64"/>
      <c r="R23" s="64"/>
      <c r="S23" s="63"/>
      <c r="T23" s="63"/>
      <c r="U23" s="63"/>
    </row>
    <row r="24" spans="1:21" ht="20.100000000000001" customHeight="1" x14ac:dyDescent="0.45">
      <c r="A24" s="1"/>
      <c r="B24" s="59">
        <v>5</v>
      </c>
      <c r="C24" s="60"/>
      <c r="D24" s="60"/>
      <c r="E24" s="60"/>
      <c r="F24" s="60"/>
      <c r="G24" s="60"/>
      <c r="H24" s="60"/>
      <c r="I24" s="60"/>
      <c r="J24" s="60"/>
      <c r="K24" s="61"/>
      <c r="L24" s="62"/>
      <c r="M24" s="63"/>
      <c r="N24" s="63"/>
      <c r="O24" s="63"/>
      <c r="P24" s="64">
        <f t="shared" si="0"/>
        <v>0</v>
      </c>
      <c r="Q24" s="64"/>
      <c r="R24" s="64"/>
      <c r="S24" s="63"/>
      <c r="T24" s="63"/>
      <c r="U24" s="63"/>
    </row>
    <row r="25" spans="1:21" ht="20.100000000000001" customHeight="1" x14ac:dyDescent="0.45">
      <c r="A25" s="1"/>
      <c r="B25" s="59">
        <v>6</v>
      </c>
      <c r="C25" s="60"/>
      <c r="D25" s="60"/>
      <c r="E25" s="60"/>
      <c r="F25" s="60"/>
      <c r="G25" s="60"/>
      <c r="H25" s="60"/>
      <c r="I25" s="60"/>
      <c r="J25" s="60"/>
      <c r="K25" s="61"/>
      <c r="L25" s="62"/>
      <c r="M25" s="63"/>
      <c r="N25" s="63"/>
      <c r="O25" s="63"/>
      <c r="P25" s="64">
        <f t="shared" si="0"/>
        <v>0</v>
      </c>
      <c r="Q25" s="64"/>
      <c r="R25" s="64"/>
      <c r="S25" s="63"/>
      <c r="T25" s="63"/>
      <c r="U25" s="63"/>
    </row>
    <row r="26" spans="1:21" ht="20.100000000000001" customHeight="1" x14ac:dyDescent="0.45">
      <c r="A26" s="1"/>
      <c r="B26" s="59">
        <v>7</v>
      </c>
      <c r="C26" s="60"/>
      <c r="D26" s="60"/>
      <c r="E26" s="60"/>
      <c r="F26" s="60"/>
      <c r="G26" s="60"/>
      <c r="H26" s="60"/>
      <c r="I26" s="60"/>
      <c r="J26" s="60"/>
      <c r="K26" s="61"/>
      <c r="L26" s="62"/>
      <c r="M26" s="63"/>
      <c r="N26" s="63"/>
      <c r="O26" s="63"/>
      <c r="P26" s="64">
        <f t="shared" si="0"/>
        <v>0</v>
      </c>
      <c r="Q26" s="64"/>
      <c r="R26" s="64"/>
      <c r="S26" s="63"/>
      <c r="T26" s="63"/>
      <c r="U26" s="63"/>
    </row>
    <row r="27" spans="1:21" ht="20.100000000000001" customHeight="1" x14ac:dyDescent="0.45">
      <c r="A27" s="1"/>
      <c r="B27" s="59">
        <v>8</v>
      </c>
      <c r="C27" s="60"/>
      <c r="D27" s="60"/>
      <c r="E27" s="60"/>
      <c r="F27" s="60"/>
      <c r="G27" s="60"/>
      <c r="H27" s="60"/>
      <c r="I27" s="60"/>
      <c r="J27" s="60"/>
      <c r="K27" s="61"/>
      <c r="L27" s="62"/>
      <c r="M27" s="63"/>
      <c r="N27" s="63"/>
      <c r="O27" s="63"/>
      <c r="P27" s="64">
        <f t="shared" si="0"/>
        <v>0</v>
      </c>
      <c r="Q27" s="64"/>
      <c r="R27" s="64"/>
      <c r="S27" s="63"/>
      <c r="T27" s="63"/>
      <c r="U27" s="63"/>
    </row>
    <row r="28" spans="1:21" ht="20.100000000000001" customHeight="1" x14ac:dyDescent="0.45">
      <c r="A28" s="1"/>
      <c r="B28" s="59">
        <v>9</v>
      </c>
      <c r="C28" s="60"/>
      <c r="D28" s="60"/>
      <c r="E28" s="60"/>
      <c r="F28" s="60"/>
      <c r="G28" s="60"/>
      <c r="H28" s="60"/>
      <c r="I28" s="60"/>
      <c r="J28" s="60"/>
      <c r="K28" s="61"/>
      <c r="L28" s="62"/>
      <c r="M28" s="63"/>
      <c r="N28" s="63"/>
      <c r="O28" s="63"/>
      <c r="P28" s="64">
        <f t="shared" si="0"/>
        <v>0</v>
      </c>
      <c r="Q28" s="64"/>
      <c r="R28" s="64"/>
      <c r="S28" s="63"/>
      <c r="T28" s="63"/>
      <c r="U28" s="63"/>
    </row>
    <row r="29" spans="1:21" ht="20.100000000000001" customHeight="1" x14ac:dyDescent="0.45">
      <c r="A29" s="1"/>
      <c r="B29" s="59">
        <v>10</v>
      </c>
      <c r="C29" s="60"/>
      <c r="D29" s="60"/>
      <c r="E29" s="60"/>
      <c r="F29" s="60"/>
      <c r="G29" s="60"/>
      <c r="H29" s="60"/>
      <c r="I29" s="60"/>
      <c r="J29" s="60"/>
      <c r="K29" s="61"/>
      <c r="L29" s="62"/>
      <c r="M29" s="63"/>
      <c r="N29" s="63"/>
      <c r="O29" s="63"/>
      <c r="P29" s="64">
        <f t="shared" si="0"/>
        <v>0</v>
      </c>
      <c r="Q29" s="64"/>
      <c r="R29" s="64"/>
      <c r="S29" s="63"/>
      <c r="T29" s="63"/>
      <c r="U29" s="63"/>
    </row>
    <row r="30" spans="1:21" ht="20.100000000000001" customHeight="1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M30" s="56" t="s">
        <v>19</v>
      </c>
      <c r="N30" s="56"/>
      <c r="O30" s="56"/>
      <c r="P30" s="65">
        <f>SUM(P20:R29)</f>
        <v>0</v>
      </c>
      <c r="Q30" s="66"/>
      <c r="R30" s="67"/>
      <c r="S30" s="65">
        <f>SUM(S20:U29)</f>
        <v>0</v>
      </c>
      <c r="T30" s="66"/>
      <c r="U30" s="67"/>
    </row>
    <row r="31" spans="1:21" ht="49.5" customHeight="1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21" ht="20.100000000000001" customHeight="1" x14ac:dyDescent="0.45">
      <c r="A32" s="1"/>
      <c r="B32" s="68" t="s">
        <v>20</v>
      </c>
      <c r="C32" s="55"/>
      <c r="D32" s="69"/>
      <c r="E32" s="69"/>
      <c r="F32" s="69"/>
      <c r="G32" s="69"/>
      <c r="H32" s="69"/>
      <c r="I32" s="69"/>
      <c r="J32" s="69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</row>
    <row r="33" spans="1:21" ht="20.100000000000001" customHeight="1" x14ac:dyDescent="0.45">
      <c r="A33" s="1"/>
      <c r="B33" s="55"/>
      <c r="C33" s="55"/>
      <c r="D33" s="69"/>
      <c r="E33" s="69"/>
      <c r="F33" s="69"/>
      <c r="G33" s="69"/>
      <c r="H33" s="69"/>
      <c r="I33" s="69"/>
      <c r="J33" s="69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</row>
    <row r="34" spans="1:21" ht="20.100000000000001" customHeight="1" x14ac:dyDescent="0.45">
      <c r="A34" s="1"/>
      <c r="B34" s="55"/>
      <c r="C34" s="55"/>
      <c r="D34" s="69"/>
      <c r="E34" s="69"/>
      <c r="F34" s="69"/>
      <c r="G34" s="69"/>
      <c r="H34" s="69"/>
      <c r="I34" s="69"/>
      <c r="J34" s="69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</row>
    <row r="35" spans="1:21" ht="105" customHeight="1" x14ac:dyDescent="0.45">
      <c r="A35" s="1"/>
      <c r="B35" s="55"/>
      <c r="C35" s="55"/>
      <c r="D35" s="69"/>
      <c r="E35" s="69"/>
      <c r="F35" s="69"/>
      <c r="G35" s="69"/>
      <c r="H35" s="69"/>
      <c r="I35" s="69"/>
      <c r="J35" s="69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</row>
    <row r="36" spans="1:21" ht="30" customHeight="1" x14ac:dyDescent="0.45">
      <c r="A36" s="1"/>
      <c r="B36" s="71"/>
      <c r="C36" s="72"/>
      <c r="D36" s="73"/>
      <c r="E36" s="1"/>
      <c r="F36" s="1"/>
      <c r="G36" s="1"/>
      <c r="H36" s="1"/>
      <c r="I36" s="1"/>
      <c r="J36" s="1"/>
    </row>
    <row r="37" spans="1:21" ht="30" customHeight="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21" ht="30" customHeight="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21" ht="30" customHeight="1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21" ht="20.100000000000001" customHeight="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21" ht="20.100000000000001" customHeigh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21" ht="20.100000000000001" customHeight="1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21" ht="20.100000000000001" customHeight="1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21" ht="20.100000000000001" customHeight="1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21" ht="20.100000000000001" customHeight="1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21" ht="20.100000000000001" customHeight="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21" ht="20.100000000000001" customHeight="1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21" ht="20.100000000000001" customHeight="1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20.100000000000001" customHeight="1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20.100000000000001" customHeight="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20.100000000000001" customHeigh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</row>
  </sheetData>
  <mergeCells count="70">
    <mergeCell ref="B32:C35"/>
    <mergeCell ref="D32:U35"/>
    <mergeCell ref="C29:J29"/>
    <mergeCell ref="M29:O29"/>
    <mergeCell ref="P29:R29"/>
    <mergeCell ref="S29:U29"/>
    <mergeCell ref="M30:O30"/>
    <mergeCell ref="P30:R30"/>
    <mergeCell ref="S30:U30"/>
    <mergeCell ref="C27:J27"/>
    <mergeCell ref="M27:O27"/>
    <mergeCell ref="P27:R27"/>
    <mergeCell ref="S27:U27"/>
    <mergeCell ref="C28:J28"/>
    <mergeCell ref="M28:O28"/>
    <mergeCell ref="P28:R28"/>
    <mergeCell ref="S28:U28"/>
    <mergeCell ref="C25:J25"/>
    <mergeCell ref="M25:O25"/>
    <mergeCell ref="P25:R25"/>
    <mergeCell ref="S25:U25"/>
    <mergeCell ref="C26:J26"/>
    <mergeCell ref="M26:O26"/>
    <mergeCell ref="P26:R26"/>
    <mergeCell ref="S26:U26"/>
    <mergeCell ref="C23:J23"/>
    <mergeCell ref="M23:O23"/>
    <mergeCell ref="P23:R23"/>
    <mergeCell ref="S23:U23"/>
    <mergeCell ref="C24:J24"/>
    <mergeCell ref="M24:O24"/>
    <mergeCell ref="P24:R24"/>
    <mergeCell ref="S24:U24"/>
    <mergeCell ref="C21:J21"/>
    <mergeCell ref="M21:O21"/>
    <mergeCell ref="P21:R21"/>
    <mergeCell ref="S21:U21"/>
    <mergeCell ref="C22:J22"/>
    <mergeCell ref="M22:O22"/>
    <mergeCell ref="P22:R22"/>
    <mergeCell ref="S22:U22"/>
    <mergeCell ref="C19:J19"/>
    <mergeCell ref="K19:L19"/>
    <mergeCell ref="M19:O19"/>
    <mergeCell ref="P19:R19"/>
    <mergeCell ref="S19:U19"/>
    <mergeCell ref="C20:J20"/>
    <mergeCell ref="M20:O20"/>
    <mergeCell ref="P20:R20"/>
    <mergeCell ref="S20:U20"/>
    <mergeCell ref="C16:D16"/>
    <mergeCell ref="E16:F16"/>
    <mergeCell ref="G16:H16"/>
    <mergeCell ref="C17:D17"/>
    <mergeCell ref="E17:F17"/>
    <mergeCell ref="G17:H17"/>
    <mergeCell ref="D11:E11"/>
    <mergeCell ref="F11:K11"/>
    <mergeCell ref="B13:D14"/>
    <mergeCell ref="E13:I14"/>
    <mergeCell ref="J13:K14"/>
    <mergeCell ref="M13:R13"/>
    <mergeCell ref="M14:R14"/>
    <mergeCell ref="B2:U3"/>
    <mergeCell ref="P5:R5"/>
    <mergeCell ref="S5:V5"/>
    <mergeCell ref="D8:K8"/>
    <mergeCell ref="D9:K9"/>
    <mergeCell ref="D10:E10"/>
    <mergeCell ref="F10:K10"/>
  </mergeCells>
  <phoneticPr fontId="4"/>
  <dataValidations count="4">
    <dataValidation type="list" allowBlank="1" showInputMessage="1" showErrorMessage="1" sqref="L20:L29" xr:uid="{92524738-8107-4EE5-BD9C-62F3A9490E13}">
      <formula1>"式,台"</formula1>
    </dataValidation>
    <dataValidation type="whole" allowBlank="1" showInputMessage="1" showErrorMessage="1" sqref="K20:K29" xr:uid="{792A51BE-FDF2-4CCE-B285-2978ED400BC4}">
      <formula1>1</formula1>
      <formula2>100</formula2>
    </dataValidation>
    <dataValidation imeMode="halfAlpha" allowBlank="1" showInputMessage="1" showErrorMessage="1" sqref="M20:R29" xr:uid="{363C6109-073A-4D2B-BF92-4D1911CA3EEC}"/>
    <dataValidation type="whole" allowBlank="1" showInputMessage="1" showErrorMessage="1" sqref="D10:D11" xr:uid="{F8E2B7D1-3AD4-46DE-A5C0-ED63B7BD8F01}">
      <formula1>0</formula1>
      <formula2>9999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</vt:lpstr>
      <vt:lpstr>別紙3!Print_Area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芝田　拓夢</dc:creator>
  <cp:lastModifiedBy>芝田　拓夢</cp:lastModifiedBy>
  <dcterms:created xsi:type="dcterms:W3CDTF">2024-01-19T01:27:10Z</dcterms:created>
  <dcterms:modified xsi:type="dcterms:W3CDTF">2024-01-19T01:28:33Z</dcterms:modified>
</cp:coreProperties>
</file>