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hibataTa\Documents\作業用\ICT協議募集\"/>
    </mc:Choice>
  </mc:AlternateContent>
  <xr:revisionPtr revIDLastSave="0" documentId="13_ncr:1_{E5748CFC-F531-4CDE-AB3B-CFD63B01E1D4}" xr6:coauthVersionLast="47" xr6:coauthVersionMax="47" xr10:uidLastSave="{00000000-0000-0000-0000-000000000000}"/>
  <bookViews>
    <workbookView xWindow="-108" yWindow="-108" windowWidth="23256" windowHeight="14160" xr2:uid="{A703AC2A-E370-475F-9AD7-B609D4CD0363}"/>
  </bookViews>
  <sheets>
    <sheet name="別紙２" sheetId="2" r:id="rId1"/>
  </sheets>
  <externalReferences>
    <externalReference r:id="rId2"/>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0">別紙２!$A$1:$K$98</definedName>
    <definedName name="_xlnm.Print_Area">#REF!</definedName>
    <definedName name="syuukeihyou11">[1]集計表２!$A$3:$AD$109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4" i="2" l="1"/>
  <c r="C92" i="2"/>
  <c r="D91" i="2"/>
  <c r="D90" i="2"/>
  <c r="D89" i="2"/>
  <c r="D92" i="2" s="1"/>
  <c r="D85" i="2"/>
  <c r="C85" i="2"/>
  <c r="D84" i="2"/>
  <c r="D83" i="2"/>
  <c r="D82" i="2"/>
  <c r="F73" i="2"/>
  <c r="D73" i="2"/>
  <c r="E72" i="2"/>
  <c r="G72" i="2" s="1"/>
  <c r="H72" i="2" s="1"/>
  <c r="E71" i="2"/>
  <c r="G71" i="2" s="1"/>
  <c r="H71" i="2" s="1"/>
  <c r="G70" i="2"/>
  <c r="G73" i="2" s="1"/>
  <c r="E70" i="2"/>
  <c r="E73" i="2" s="1"/>
  <c r="F66" i="2"/>
  <c r="E66" i="2"/>
  <c r="D66" i="2"/>
  <c r="G65" i="2"/>
  <c r="H64" i="2" s="1"/>
  <c r="E65" i="2"/>
  <c r="G64" i="2"/>
  <c r="E64" i="2"/>
  <c r="H63" i="2"/>
  <c r="H66" i="2" s="1"/>
  <c r="G63" i="2"/>
  <c r="G66" i="2" s="1"/>
  <c r="E63" i="2"/>
  <c r="D33" i="2"/>
  <c r="C75" i="2" l="1"/>
  <c r="H65" i="2"/>
  <c r="H70" i="2"/>
  <c r="H73" i="2" s="1"/>
</calcChain>
</file>

<file path=xl/sharedStrings.xml><?xml version="1.0" encoding="utf-8"?>
<sst xmlns="http://schemas.openxmlformats.org/spreadsheetml/2006/main" count="83" uniqueCount="67">
  <si>
    <t>障害児支援分野のＩＣＴ導入モデル事業　事業計画／所要額調書</t>
    <rPh sb="0" eb="2">
      <t>ショウガイ</t>
    </rPh>
    <rPh sb="2" eb="3">
      <t>ジ</t>
    </rPh>
    <rPh sb="3" eb="5">
      <t>シエン</t>
    </rPh>
    <rPh sb="5" eb="7">
      <t>ブンヤ</t>
    </rPh>
    <rPh sb="11" eb="13">
      <t>ドウニュウ</t>
    </rPh>
    <rPh sb="16" eb="18">
      <t>ジギョウ</t>
    </rPh>
    <rPh sb="19" eb="21">
      <t>ジギョウ</t>
    </rPh>
    <rPh sb="21" eb="23">
      <t>ケイカク</t>
    </rPh>
    <rPh sb="24" eb="29">
      <t>ショヨウガクチョウショ</t>
    </rPh>
    <phoneticPr fontId="5"/>
  </si>
  <si>
    <t>優先順位</t>
    <rPh sb="0" eb="2">
      <t>ユウセン</t>
    </rPh>
    <rPh sb="2" eb="4">
      <t>ジュンイ</t>
    </rPh>
    <phoneticPr fontId="8"/>
  </si>
  <si>
    <t>自治体名</t>
    <rPh sb="0" eb="3">
      <t>ジチタイ</t>
    </rPh>
    <rPh sb="3" eb="4">
      <t>メイ</t>
    </rPh>
    <phoneticPr fontId="8"/>
  </si>
  <si>
    <t>※必ず記入すること。同順位を複数付けないこと。</t>
    <rPh sb="1" eb="2">
      <t>カナラ</t>
    </rPh>
    <rPh sb="3" eb="5">
      <t>キニュウ</t>
    </rPh>
    <rPh sb="10" eb="11">
      <t>ドウ</t>
    </rPh>
    <rPh sb="11" eb="13">
      <t>ジュンイ</t>
    </rPh>
    <rPh sb="14" eb="16">
      <t>フクスウ</t>
    </rPh>
    <rPh sb="16" eb="17">
      <t>ツ</t>
    </rPh>
    <phoneticPr fontId="8"/>
  </si>
  <si>
    <t>【基本情報】</t>
    <rPh sb="1" eb="3">
      <t>キホン</t>
    </rPh>
    <rPh sb="3" eb="5">
      <t>ジョウホウ</t>
    </rPh>
    <phoneticPr fontId="8"/>
  </si>
  <si>
    <t>フリガナ</t>
    <phoneticPr fontId="8"/>
  </si>
  <si>
    <t>法人名</t>
    <rPh sb="0" eb="2">
      <t>ホウジン</t>
    </rPh>
    <rPh sb="2" eb="3">
      <t>メイ</t>
    </rPh>
    <phoneticPr fontId="8"/>
  </si>
  <si>
    <t>事業所名</t>
    <rPh sb="0" eb="3">
      <t>ジギョウショ</t>
    </rPh>
    <rPh sb="3" eb="4">
      <t>メイ</t>
    </rPh>
    <phoneticPr fontId="8"/>
  </si>
  <si>
    <r>
      <t>提供サービス</t>
    </r>
    <r>
      <rPr>
        <sz val="9"/>
        <color theme="1"/>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8"/>
  </si>
  <si>
    <r>
      <t>職員数（常勤換算数）</t>
    </r>
    <r>
      <rPr>
        <sz val="8"/>
        <color theme="1"/>
        <rFont val="游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phoneticPr fontId="8"/>
  </si>
  <si>
    <r>
      <t>参考情報：令和元年度から令和４年度に係るICT導入モデル事業補助実績</t>
    </r>
    <r>
      <rPr>
        <sz val="9"/>
        <color theme="1"/>
        <rFont val="游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8"/>
  </si>
  <si>
    <t>（補助実績）</t>
    <rPh sb="1" eb="3">
      <t>ホジョ</t>
    </rPh>
    <rPh sb="3" eb="5">
      <t>ジッセキ</t>
    </rPh>
    <phoneticPr fontId="8"/>
  </si>
  <si>
    <t>（補助年度）</t>
    <rPh sb="1" eb="3">
      <t>ホジョ</t>
    </rPh>
    <rPh sb="3" eb="5">
      <t>ネンド</t>
    </rPh>
    <phoneticPr fontId="8"/>
  </si>
  <si>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5"/>
  </si>
  <si>
    <t>　こども家庭庁からの求めがあった場合は、ICT機器等導入の効果分析やモデル事例の公表等に対応する。</t>
    <rPh sb="4" eb="6">
      <t>カテイ</t>
    </rPh>
    <rPh sb="6" eb="7">
      <t>チョウ</t>
    </rPh>
    <phoneticPr fontId="5"/>
  </si>
  <si>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5"/>
  </si>
  <si>
    <t>　「福祉・介護職員処遇改善加算」を算定しているか、あるいは交付申請後おおむね３ヶ月以内に取得見込である。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ミコミ</t>
    </rPh>
    <phoneticPr fontId="8"/>
  </si>
  <si>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5"/>
  </si>
  <si>
    <t>（該当する場合に、チェックしてください。）</t>
    <rPh sb="1" eb="3">
      <t>ガイトウ</t>
    </rPh>
    <rPh sb="5" eb="7">
      <t>バアイ</t>
    </rPh>
    <phoneticPr fontId="8"/>
  </si>
  <si>
    <t>同一敷地内に障害者を支援する施設・事業所と障害児を支援する施設・事業所が併設されている場合、障害児を支援する施設・事業所に係るICT機器導入の費用のみ計上している（費用を按分している）。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8">
      <t>ショウガイ</t>
    </rPh>
    <rPh sb="48" eb="49">
      <t>ジ</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8"/>
  </si>
  <si>
    <t>１．経費計画</t>
    <rPh sb="2" eb="4">
      <t>ケイヒ</t>
    </rPh>
    <rPh sb="4" eb="6">
      <t>ケイカク</t>
    </rPh>
    <phoneticPr fontId="8"/>
  </si>
  <si>
    <t>（１）国庫補助対象経費の実支出（予定）額　</t>
    <rPh sb="3" eb="5">
      <t>コッコ</t>
    </rPh>
    <rPh sb="5" eb="7">
      <t>ホジョ</t>
    </rPh>
    <rPh sb="7" eb="9">
      <t>タイショウ</t>
    </rPh>
    <rPh sb="9" eb="11">
      <t>ケイヒ</t>
    </rPh>
    <rPh sb="12" eb="13">
      <t>ジツ</t>
    </rPh>
    <rPh sb="16" eb="18">
      <t>ヨテイ</t>
    </rPh>
    <rPh sb="19" eb="20">
      <t>ガク</t>
    </rPh>
    <phoneticPr fontId="8"/>
  </si>
  <si>
    <t>円</t>
    <rPh sb="0" eb="1">
      <t>エン</t>
    </rPh>
    <phoneticPr fontId="8"/>
  </si>
  <si>
    <r>
      <t>　　　</t>
    </r>
    <r>
      <rPr>
        <sz val="9"/>
        <color theme="1"/>
        <rFont val="游ゴシック"/>
        <family val="3"/>
        <charset val="128"/>
        <scheme val="minor"/>
      </rPr>
      <t>※実際要した費用の総額を記載</t>
    </r>
    <rPh sb="6" eb="7">
      <t>ヨウ</t>
    </rPh>
    <phoneticPr fontId="8"/>
  </si>
  <si>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8"/>
  </si>
  <si>
    <t>　　　　※上限100万円【1(1)が100万円以下の場合は、1(1)の金額を記入】</t>
    <phoneticPr fontId="8"/>
  </si>
  <si>
    <t>（３）国庫補助所要額　</t>
    <rPh sb="3" eb="5">
      <t>コッコ</t>
    </rPh>
    <rPh sb="5" eb="7">
      <t>ホジョ</t>
    </rPh>
    <rPh sb="7" eb="10">
      <t>ショヨウガク</t>
    </rPh>
    <phoneticPr fontId="8"/>
  </si>
  <si>
    <r>
      <t>　　　</t>
    </r>
    <r>
      <rPr>
        <sz val="9"/>
        <color theme="1"/>
        <rFont val="游ゴシック"/>
        <family val="3"/>
        <charset val="128"/>
        <scheme val="minor"/>
      </rPr>
      <t>※【1(2)×1/2にて算出（千円未満切捨）】</t>
    </r>
    <phoneticPr fontId="8"/>
  </si>
  <si>
    <t>（４）主な導入機器内容（複数選択可）</t>
    <rPh sb="3" eb="4">
      <t>オモ</t>
    </rPh>
    <rPh sb="5" eb="7">
      <t>ドウニュウ</t>
    </rPh>
    <rPh sb="7" eb="9">
      <t>キキ</t>
    </rPh>
    <rPh sb="9" eb="11">
      <t>ナイヨウ</t>
    </rPh>
    <rPh sb="12" eb="14">
      <t>フクスウ</t>
    </rPh>
    <rPh sb="14" eb="17">
      <t>センタクカ</t>
    </rPh>
    <phoneticPr fontId="8"/>
  </si>
  <si>
    <t>パソコン</t>
    <phoneticPr fontId="8"/>
  </si>
  <si>
    <t>スマートフォン</t>
    <phoneticPr fontId="8"/>
  </si>
  <si>
    <t>タブレット</t>
    <phoneticPr fontId="8"/>
  </si>
  <si>
    <t>インカム</t>
    <phoneticPr fontId="8"/>
  </si>
  <si>
    <t>ソフトウェア（事業所での業務を支援するソフトウェア（記録業務、情報共有業務、請求業務）で、各種業務を一気通貫で行うことが可能なものに限る。）</t>
    <phoneticPr fontId="8"/>
  </si>
  <si>
    <t>ソフトウェア（バックオフィス業務のためのソフトウェア（勤怠管理、シフト表作成、人事、給与などの業務）で、各種業務を一気通貫で行うことが可能なものに限る。）</t>
    <phoneticPr fontId="8"/>
  </si>
  <si>
    <t>通信環境機器等（Wi-Fiルーターなど）</t>
    <rPh sb="0" eb="2">
      <t>ツウシン</t>
    </rPh>
    <rPh sb="2" eb="4">
      <t>カンキョウ</t>
    </rPh>
    <rPh sb="4" eb="6">
      <t>キキ</t>
    </rPh>
    <rPh sb="6" eb="7">
      <t>トウ</t>
    </rPh>
    <phoneticPr fontId="8"/>
  </si>
  <si>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8"/>
  </si>
  <si>
    <t>その他（　　　　　　　　　　　　　　）</t>
    <phoneticPr fontId="5"/>
  </si>
  <si>
    <t>２．事業実績</t>
    <rPh sb="2" eb="4">
      <t>ジギョウ</t>
    </rPh>
    <rPh sb="4" eb="6">
      <t>ジッセキ</t>
    </rPh>
    <phoneticPr fontId="8"/>
  </si>
  <si>
    <t>（１）ICTの導入を実施した分野（特に該当するもの１つに☑）</t>
    <rPh sb="7" eb="9">
      <t>ドウニュウ</t>
    </rPh>
    <rPh sb="10" eb="12">
      <t>ジッシ</t>
    </rPh>
    <rPh sb="14" eb="16">
      <t>ブンヤ</t>
    </rPh>
    <rPh sb="17" eb="18">
      <t>トク</t>
    </rPh>
    <rPh sb="19" eb="21">
      <t>ガイトウ</t>
    </rPh>
    <phoneticPr fontId="8"/>
  </si>
  <si>
    <t>作業の迅速化に係る取組（現場や外出先での入力支援、支援記録の作成など）</t>
    <rPh sb="5" eb="6">
      <t>カ</t>
    </rPh>
    <rPh sb="25" eb="27">
      <t>シエン</t>
    </rPh>
    <rPh sb="27" eb="29">
      <t>キロク</t>
    </rPh>
    <rPh sb="30" eb="32">
      <t>サクセイ</t>
    </rPh>
    <phoneticPr fontId="8"/>
  </si>
  <si>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5"/>
  </si>
  <si>
    <t>業務の統合化に係る取組（勤怠管理、シフト表作成、人事・給与業務など）</t>
    <rPh sb="0" eb="2">
      <t>ギョウム</t>
    </rPh>
    <phoneticPr fontId="8"/>
  </si>
  <si>
    <t>その他</t>
    <phoneticPr fontId="5"/>
  </si>
  <si>
    <t>（２）事業所が抱える課題</t>
    <rPh sb="3" eb="6">
      <t>ジギョウショ</t>
    </rPh>
    <rPh sb="7" eb="8">
      <t>カカ</t>
    </rPh>
    <rPh sb="10" eb="12">
      <t>カダイ</t>
    </rPh>
    <phoneticPr fontId="8"/>
  </si>
  <si>
    <t>（３）ICT機器等を導入した業務内容（概要）　</t>
    <rPh sb="6" eb="8">
      <t>キキ</t>
    </rPh>
    <rPh sb="8" eb="9">
      <t>トウ</t>
    </rPh>
    <rPh sb="10" eb="12">
      <t>ドウニュウ</t>
    </rPh>
    <rPh sb="14" eb="16">
      <t>ギョウム</t>
    </rPh>
    <rPh sb="16" eb="18">
      <t>ナイヨウ</t>
    </rPh>
    <rPh sb="19" eb="21">
      <t>ガイヨウ</t>
    </rPh>
    <phoneticPr fontId="8"/>
  </si>
  <si>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8"/>
  </si>
  <si>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8"/>
  </si>
  <si>
    <t>業務内容</t>
    <rPh sb="0" eb="2">
      <t>ギョウム</t>
    </rPh>
    <rPh sb="2" eb="4">
      <t>ナイヨウ</t>
    </rPh>
    <phoneticPr fontId="8"/>
  </si>
  <si>
    <t>業務従事者数</t>
    <rPh sb="0" eb="2">
      <t>ギョウム</t>
    </rPh>
    <rPh sb="2" eb="5">
      <t>ジュウジシャ</t>
    </rPh>
    <rPh sb="5" eb="6">
      <t>スウ</t>
    </rPh>
    <phoneticPr fontId="5"/>
  </si>
  <si>
    <t>発生件数</t>
    <rPh sb="0" eb="2">
      <t>ハッセイ</t>
    </rPh>
    <rPh sb="2" eb="4">
      <t>ケンスウ</t>
    </rPh>
    <phoneticPr fontId="8"/>
  </si>
  <si>
    <t>C. 1件当たりの
平均処理時間</t>
    <rPh sb="4" eb="5">
      <t>ケン</t>
    </rPh>
    <rPh sb="5" eb="6">
      <t>ア</t>
    </rPh>
    <rPh sb="10" eb="12">
      <t>ヘイキン</t>
    </rPh>
    <rPh sb="12" eb="14">
      <t>ショリ</t>
    </rPh>
    <rPh sb="14" eb="16">
      <t>ジカン</t>
    </rPh>
    <phoneticPr fontId="8"/>
  </si>
  <si>
    <t>年間業務時間
D（B×C）</t>
    <rPh sb="0" eb="2">
      <t>ネンカン</t>
    </rPh>
    <rPh sb="2" eb="4">
      <t>ギョウム</t>
    </rPh>
    <rPh sb="4" eb="6">
      <t>ジカン</t>
    </rPh>
    <phoneticPr fontId="8"/>
  </si>
  <si>
    <r>
      <rPr>
        <sz val="6"/>
        <color theme="1"/>
        <rFont val="游ゴシック"/>
        <family val="3"/>
        <charset val="128"/>
        <scheme val="minor"/>
      </rPr>
      <t>１人あたり
業務時間</t>
    </r>
    <r>
      <rPr>
        <sz val="8"/>
        <color theme="1"/>
        <rFont val="游ゴシック"/>
        <family val="3"/>
        <charset val="128"/>
        <scheme val="minor"/>
      </rPr>
      <t xml:space="preserve">
</t>
    </r>
    <r>
      <rPr>
        <sz val="6"/>
        <color theme="1"/>
        <rFont val="游ゴシック"/>
        <family val="3"/>
        <charset val="128"/>
        <scheme val="minor"/>
      </rPr>
      <t>（D／業務従事者数）</t>
    </r>
    <rPh sb="1" eb="2">
      <t>ヒト</t>
    </rPh>
    <rPh sb="6" eb="8">
      <t>ギョウム</t>
    </rPh>
    <rPh sb="8" eb="10">
      <t>ジカン</t>
    </rPh>
    <rPh sb="14" eb="16">
      <t>ギョウム</t>
    </rPh>
    <rPh sb="16" eb="19">
      <t>ジュウジシャ</t>
    </rPh>
    <phoneticPr fontId="8"/>
  </si>
  <si>
    <t>A.ひと月当たり</t>
    <rPh sb="4" eb="5">
      <t>ツキ</t>
    </rPh>
    <rPh sb="5" eb="6">
      <t>ア</t>
    </rPh>
    <phoneticPr fontId="8"/>
  </si>
  <si>
    <t>B.年間発生件数
（A×12）</t>
    <rPh sb="2" eb="4">
      <t>ネンカン</t>
    </rPh>
    <rPh sb="4" eb="6">
      <t>ハッセイ</t>
    </rPh>
    <rPh sb="6" eb="8">
      <t>ケンスウ</t>
    </rPh>
    <phoneticPr fontId="8"/>
  </si>
  <si>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8"/>
  </si>
  <si>
    <t>　年間業務時間数想定削減率（％）</t>
    <rPh sb="1" eb="3">
      <t>ネンカン</t>
    </rPh>
    <rPh sb="3" eb="5">
      <t>ギョウム</t>
    </rPh>
    <rPh sb="5" eb="8">
      <t>ジカンスウ</t>
    </rPh>
    <rPh sb="8" eb="10">
      <t>ソウテイ</t>
    </rPh>
    <rPh sb="10" eb="12">
      <t>サクゲン</t>
    </rPh>
    <rPh sb="12" eb="13">
      <t>リツ</t>
    </rPh>
    <phoneticPr fontId="8"/>
  </si>
  <si>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8"/>
  </si>
  <si>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8"/>
  </si>
  <si>
    <t>作成文書</t>
    <rPh sb="0" eb="2">
      <t>サクセイ</t>
    </rPh>
    <rPh sb="2" eb="4">
      <t>ブンショ</t>
    </rPh>
    <phoneticPr fontId="8"/>
  </si>
  <si>
    <t>作成文書量</t>
    <rPh sb="0" eb="2">
      <t>サクセイ</t>
    </rPh>
    <rPh sb="2" eb="5">
      <t>ブンショリョウ</t>
    </rPh>
    <phoneticPr fontId="8"/>
  </si>
  <si>
    <t>B.年間作成文書量
（A×12）</t>
    <rPh sb="2" eb="4">
      <t>ネンカン</t>
    </rPh>
    <rPh sb="4" eb="6">
      <t>サクセイ</t>
    </rPh>
    <rPh sb="6" eb="8">
      <t>ブンショ</t>
    </rPh>
    <rPh sb="8" eb="9">
      <t>リョウ</t>
    </rPh>
    <phoneticPr fontId="8"/>
  </si>
  <si>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8"/>
  </si>
  <si>
    <t>　年間作成文書量想定削減率（％）</t>
    <rPh sb="1" eb="3">
      <t>ネンカン</t>
    </rPh>
    <rPh sb="3" eb="5">
      <t>サクセイ</t>
    </rPh>
    <rPh sb="5" eb="8">
      <t>ブンショリョウ</t>
    </rPh>
    <rPh sb="8" eb="10">
      <t>ソウテイ</t>
    </rPh>
    <rPh sb="10" eb="12">
      <t>サクゲン</t>
    </rPh>
    <rPh sb="12" eb="13">
      <t>リツ</t>
    </rPh>
    <phoneticPr fontId="8"/>
  </si>
  <si>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8"/>
  </si>
  <si>
    <t>（別紙２）※事業所ごとに作成してください。　　令和５年度 地域障害児支援体制充実のためのICT化推進事業</t>
    <rPh sb="1" eb="3">
      <t>ベッシ</t>
    </rPh>
    <rPh sb="6" eb="9">
      <t>ジギョウショ</t>
    </rPh>
    <rPh sb="12" eb="14">
      <t>サクセイ</t>
    </rPh>
    <rPh sb="23" eb="25">
      <t>レイワ</t>
    </rPh>
    <rPh sb="26" eb="28">
      <t>ネンド</t>
    </rPh>
    <rPh sb="29" eb="31">
      <t>チイキ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</si>
</sst>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時間&quot;"/>
    <numFmt numFmtId="182" formatCode="0.0%"/>
    <numFmt numFmtId="183" formatCode="#,##0_ &quot;ページ&quot;"/>
  </numFmts>
  <fonts count="27"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12"/>
      <color theme="1"/>
      <name val="游ゴシック"/>
      <family val="2"/>
      <charset val="128"/>
      <scheme val="minor"/>
    </font>
    <font>
      <sz val="6"/>
      <name val="游ゴシック"/>
      <family val="2"/>
      <charset val="128"/>
      <scheme val="minor"/>
    </font>
    <font>
      <b/>
      <sz val="20"/>
      <color theme="1"/>
      <name val="游ゴシック"/>
      <family val="3"/>
      <charset val="128"/>
      <scheme val="minor"/>
    </font>
    <font>
      <b/>
      <sz val="16"/>
      <color theme="1"/>
      <name val="游ゴシック"/>
      <family val="3"/>
      <charset val="128"/>
      <scheme val="minor"/>
    </font>
    <font>
      <sz val="6"/>
      <name val="ＭＳ Ｐゴシック"/>
      <family val="3"/>
      <charset val="128"/>
    </font>
    <font>
      <b/>
      <sz val="14"/>
      <color theme="1"/>
      <name val="游ゴシック"/>
      <family val="3"/>
      <charset val="128"/>
      <scheme val="minor"/>
    </font>
    <font>
      <sz val="10"/>
      <color rgb="FFFF0000"/>
      <name val="游ゴシック"/>
      <family val="3"/>
      <charset val="128"/>
      <scheme val="minor"/>
    </font>
    <font>
      <b/>
      <sz val="12"/>
      <color theme="1"/>
      <name val="游ゴシック"/>
      <family val="3"/>
      <charset val="128"/>
      <scheme val="minor"/>
    </font>
    <font>
      <sz val="8"/>
      <color theme="1"/>
      <name val="游ゴシック"/>
      <family val="2"/>
      <charset val="128"/>
      <scheme val="minor"/>
    </font>
    <font>
      <sz val="9"/>
      <color theme="1"/>
      <name val="游ゴシック"/>
      <family val="3"/>
      <charset val="128"/>
      <scheme val="minor"/>
    </font>
    <font>
      <sz val="16"/>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u val="double"/>
      <sz val="8"/>
      <color theme="1"/>
      <name val="游ゴシック"/>
      <family val="3"/>
      <charset val="128"/>
      <scheme val="minor"/>
    </font>
    <font>
      <sz val="9"/>
      <color theme="1"/>
      <name val="游ゴシック"/>
      <family val="2"/>
      <charset val="128"/>
      <scheme val="minor"/>
    </font>
    <font>
      <sz val="11"/>
      <color theme="1"/>
      <name val="ＭＳ Ｐゴシック"/>
      <family val="3"/>
      <charset val="128"/>
    </font>
    <font>
      <sz val="11"/>
      <color rgb="FFFF0000"/>
      <name val="游ゴシック"/>
      <family val="3"/>
      <charset val="128"/>
      <scheme val="minor"/>
    </font>
    <font>
      <b/>
      <sz val="12"/>
      <color rgb="FFFF0000"/>
      <name val="游ゴシック"/>
      <family val="3"/>
      <charset val="128"/>
      <scheme val="minor"/>
    </font>
    <font>
      <sz val="6"/>
      <color theme="1"/>
      <name val="游ゴシック"/>
      <family val="3"/>
      <charset val="128"/>
      <scheme val="minor"/>
    </font>
    <font>
      <b/>
      <sz val="11"/>
      <color rgb="FFFF0000"/>
      <name val="游ゴシック"/>
      <family val="3"/>
      <charset val="128"/>
      <scheme val="minor"/>
    </font>
    <font>
      <sz val="10"/>
      <color theme="1"/>
      <name val="游ゴシック"/>
      <family val="2"/>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BD9F6"/>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6">
    <xf numFmtId="0" fontId="0" fillId="0" borderId="0">
      <alignment vertical="center"/>
    </xf>
    <xf numFmtId="0" fontId="3" fillId="0" borderId="0">
      <alignment vertical="center"/>
    </xf>
    <xf numFmtId="0" fontId="17" fillId="0" borderId="0">
      <alignment vertical="center"/>
    </xf>
    <xf numFmtId="0" fontId="1" fillId="0" borderId="0">
      <alignment vertical="center"/>
    </xf>
    <xf numFmtId="6" fontId="17" fillId="0" borderId="0" applyFont="0" applyFill="0" applyBorder="0" applyAlignment="0" applyProtection="0">
      <alignment vertical="center"/>
    </xf>
    <xf numFmtId="38" fontId="17" fillId="0" borderId="0" applyFont="0" applyFill="0" applyBorder="0" applyAlignment="0" applyProtection="0"/>
  </cellStyleXfs>
  <cellXfs count="125">
    <xf numFmtId="0" fontId="0" fillId="0" borderId="0" xfId="0">
      <alignment vertical="center"/>
    </xf>
    <xf numFmtId="0" fontId="4" fillId="0" borderId="0" xfId="1" applyFont="1">
      <alignment vertical="center"/>
    </xf>
    <xf numFmtId="0" fontId="3" fillId="0" borderId="0" xfId="1">
      <alignment vertical="center"/>
    </xf>
    <xf numFmtId="0" fontId="6" fillId="0" borderId="0" xfId="1" applyFont="1" applyAlignment="1">
      <alignment horizontal="center" vertical="center"/>
    </xf>
    <xf numFmtId="0" fontId="7" fillId="0" borderId="1" xfId="0" applyFont="1" applyBorder="1" applyAlignment="1">
      <alignment horizontal="center" vertical="center"/>
    </xf>
    <xf numFmtId="0" fontId="7" fillId="0" borderId="0" xfId="1" applyFont="1" applyAlignment="1">
      <alignment horizontal="center" vertical="center"/>
    </xf>
    <xf numFmtId="0" fontId="7" fillId="0" borderId="0" xfId="1" applyFont="1" applyAlignment="1">
      <alignment horizontal="center" vertical="center" shrinkToFit="1"/>
    </xf>
    <xf numFmtId="0" fontId="7" fillId="0" borderId="0" xfId="0" applyFont="1" applyAlignment="1">
      <alignment horizontal="center" vertical="center"/>
    </xf>
    <xf numFmtId="0" fontId="10" fillId="0" borderId="0" xfId="0" applyFont="1" applyAlignment="1">
      <alignment horizontal="left" vertical="center"/>
    </xf>
    <xf numFmtId="0" fontId="9" fillId="0" borderId="0" xfId="1" applyFont="1" applyAlignment="1">
      <alignment horizontal="center" vertical="center"/>
    </xf>
    <xf numFmtId="0" fontId="11" fillId="0" borderId="0" xfId="1" applyFont="1">
      <alignment vertical="center"/>
    </xf>
    <xf numFmtId="0" fontId="12" fillId="2" borderId="3" xfId="1" applyFont="1" applyFill="1" applyBorder="1" applyAlignment="1">
      <alignment horizontal="center" vertical="center"/>
    </xf>
    <xf numFmtId="0" fontId="3" fillId="2" borderId="7" xfId="1" applyFill="1" applyBorder="1" applyAlignment="1">
      <alignment horizontal="center" vertical="center"/>
    </xf>
    <xf numFmtId="0" fontId="12" fillId="2" borderId="11" xfId="1" applyFont="1" applyFill="1" applyBorder="1" applyAlignment="1">
      <alignment horizontal="center" vertical="center"/>
    </xf>
    <xf numFmtId="177" fontId="3" fillId="0" borderId="20" xfId="1" applyNumberFormat="1" applyBorder="1" applyAlignment="1">
      <alignment horizontal="center" vertical="center" shrinkToFit="1"/>
    </xf>
    <xf numFmtId="177" fontId="16" fillId="0" borderId="21" xfId="1" applyNumberFormat="1" applyFont="1" applyBorder="1" applyAlignment="1">
      <alignment horizontal="center" vertical="center"/>
    </xf>
    <xf numFmtId="177" fontId="3" fillId="0" borderId="0" xfId="1" applyNumberFormat="1" applyAlignment="1">
      <alignment horizontal="center" vertical="center" shrinkToFit="1"/>
    </xf>
    <xf numFmtId="177" fontId="16" fillId="0" borderId="0" xfId="1" applyNumberFormat="1" applyFont="1" applyAlignment="1">
      <alignment horizontal="center" vertical="center"/>
    </xf>
    <xf numFmtId="0" fontId="3" fillId="0" borderId="0" xfId="1" applyProtection="1">
      <alignment vertical="center"/>
      <protection locked="0"/>
    </xf>
    <xf numFmtId="0" fontId="16" fillId="0" borderId="0" xfId="1" applyFont="1" applyProtection="1">
      <alignment vertical="center"/>
      <protection locked="0"/>
    </xf>
    <xf numFmtId="0" fontId="16" fillId="0" borderId="0" xfId="1" applyFont="1" applyAlignment="1" applyProtection="1">
      <alignment vertical="center" shrinkToFit="1"/>
      <protection locked="0"/>
    </xf>
    <xf numFmtId="0" fontId="17" fillId="0" borderId="0" xfId="1" applyFont="1" applyProtection="1">
      <alignment vertical="center"/>
      <protection locked="0"/>
    </xf>
    <xf numFmtId="0" fontId="17" fillId="0" borderId="0" xfId="1" applyFont="1" applyAlignment="1" applyProtection="1">
      <alignment horizontal="left" vertical="center"/>
      <protection locked="0"/>
    </xf>
    <xf numFmtId="0" fontId="3" fillId="0" borderId="0" xfId="1" applyAlignment="1" applyProtection="1">
      <alignment horizontal="left" vertical="center"/>
      <protection locked="0"/>
    </xf>
    <xf numFmtId="0" fontId="17" fillId="0" borderId="0" xfId="1" applyFont="1" applyAlignment="1" applyProtection="1">
      <alignment horizontal="left" vertical="center" wrapText="1" shrinkToFit="1"/>
      <protection locked="0"/>
    </xf>
    <xf numFmtId="0" fontId="17" fillId="0" borderId="0" xfId="1" applyFont="1" applyAlignment="1" applyProtection="1">
      <alignment horizontal="left" vertical="center" shrinkToFit="1"/>
      <protection locked="0"/>
    </xf>
    <xf numFmtId="0" fontId="17" fillId="0" borderId="0" xfId="1" applyFont="1">
      <alignment vertical="center"/>
    </xf>
    <xf numFmtId="41" fontId="3" fillId="0" borderId="0" xfId="1" applyNumberFormat="1" applyAlignment="1">
      <alignment horizontal="center" vertical="center"/>
    </xf>
    <xf numFmtId="0" fontId="13" fillId="0" borderId="0" xfId="1" applyFont="1">
      <alignment vertical="center"/>
    </xf>
    <xf numFmtId="41" fontId="9" fillId="0" borderId="0" xfId="1" applyNumberFormat="1" applyFont="1" applyAlignment="1">
      <alignment horizontal="center" vertical="center"/>
    </xf>
    <xf numFmtId="0" fontId="2" fillId="0" borderId="0" xfId="1" applyFont="1">
      <alignment vertical="center"/>
    </xf>
    <xf numFmtId="0" fontId="3" fillId="0" borderId="0" xfId="1" applyAlignment="1">
      <alignment horizontal="left" vertical="center"/>
    </xf>
    <xf numFmtId="0" fontId="17" fillId="0" borderId="0" xfId="1" applyFont="1" applyAlignment="1">
      <alignment horizontal="left" vertical="center"/>
    </xf>
    <xf numFmtId="0" fontId="21" fillId="0" borderId="0" xfId="0" applyFont="1">
      <alignment vertical="center"/>
    </xf>
    <xf numFmtId="0" fontId="17" fillId="0" borderId="0" xfId="0" applyFont="1">
      <alignment vertical="center"/>
    </xf>
    <xf numFmtId="0" fontId="22" fillId="0" borderId="0" xfId="0" applyFont="1">
      <alignment vertical="center"/>
    </xf>
    <xf numFmtId="0" fontId="23" fillId="0" borderId="0" xfId="0" applyFont="1" applyAlignment="1">
      <alignment horizontal="center" vertical="center"/>
    </xf>
    <xf numFmtId="0" fontId="0" fillId="4" borderId="33" xfId="0" applyFill="1" applyBorder="1" applyAlignment="1">
      <alignment horizontal="center" vertical="center" wrapText="1"/>
    </xf>
    <xf numFmtId="0" fontId="20" fillId="4" borderId="33" xfId="0" applyFont="1" applyFill="1" applyBorder="1" applyAlignment="1">
      <alignment horizontal="center" vertical="center" wrapText="1"/>
    </xf>
    <xf numFmtId="0" fontId="0" fillId="0" borderId="38" xfId="0" applyBorder="1" applyAlignment="1">
      <alignment horizontal="center" vertical="center" shrinkToFit="1"/>
    </xf>
    <xf numFmtId="178" fontId="0" fillId="0" borderId="38" xfId="0" applyNumberFormat="1" applyBorder="1" applyAlignment="1">
      <alignment vertical="center" shrinkToFit="1"/>
    </xf>
    <xf numFmtId="179" fontId="0" fillId="0" borderId="38" xfId="0" applyNumberFormat="1" applyBorder="1" applyAlignment="1">
      <alignment vertical="center" shrinkToFit="1"/>
    </xf>
    <xf numFmtId="179" fontId="0" fillId="3" borderId="38" xfId="0" applyNumberFormat="1" applyFill="1" applyBorder="1" applyAlignment="1">
      <alignment vertical="center" shrinkToFit="1"/>
    </xf>
    <xf numFmtId="180" fontId="0" fillId="0" borderId="38" xfId="0" applyNumberFormat="1" applyBorder="1" applyAlignment="1">
      <alignment vertical="center" shrinkToFit="1"/>
    </xf>
    <xf numFmtId="181" fontId="0" fillId="3" borderId="38" xfId="0" applyNumberFormat="1" applyFill="1" applyBorder="1" applyAlignment="1">
      <alignment vertical="center" shrinkToFit="1"/>
    </xf>
    <xf numFmtId="181" fontId="0" fillId="3" borderId="33" xfId="0" applyNumberFormat="1" applyFill="1" applyBorder="1" applyAlignment="1">
      <alignment vertical="center" shrinkToFit="1"/>
    </xf>
    <xf numFmtId="0" fontId="0" fillId="0" borderId="39" xfId="0" applyBorder="1" applyAlignment="1">
      <alignment horizontal="center" vertical="center" shrinkToFit="1"/>
    </xf>
    <xf numFmtId="178" fontId="0" fillId="0" borderId="39" xfId="0" applyNumberFormat="1" applyBorder="1" applyAlignment="1">
      <alignment vertical="center" shrinkToFit="1"/>
    </xf>
    <xf numFmtId="179" fontId="0" fillId="0" borderId="39" xfId="0" applyNumberFormat="1" applyBorder="1" applyAlignment="1">
      <alignment vertical="center" shrinkToFit="1"/>
    </xf>
    <xf numFmtId="179" fontId="0" fillId="3" borderId="39" xfId="0" applyNumberFormat="1" applyFill="1" applyBorder="1" applyAlignment="1">
      <alignment vertical="center" shrinkToFit="1"/>
    </xf>
    <xf numFmtId="180" fontId="0" fillId="0" borderId="39" xfId="0" applyNumberFormat="1" applyBorder="1" applyAlignment="1">
      <alignment vertical="center" shrinkToFit="1"/>
    </xf>
    <xf numFmtId="181" fontId="0" fillId="3" borderId="39" xfId="0" applyNumberFormat="1" applyFill="1" applyBorder="1" applyAlignment="1">
      <alignment vertical="center" shrinkToFit="1"/>
    </xf>
    <xf numFmtId="181" fontId="0" fillId="3" borderId="40" xfId="0" applyNumberFormat="1" applyFill="1" applyBorder="1" applyAlignment="1">
      <alignment vertical="center" shrinkToFit="1"/>
    </xf>
    <xf numFmtId="179" fontId="0" fillId="0" borderId="32" xfId="0" applyNumberFormat="1" applyBorder="1" applyAlignment="1">
      <alignment vertical="center" shrinkToFit="1"/>
    </xf>
    <xf numFmtId="179" fontId="0" fillId="3" borderId="32" xfId="0" applyNumberFormat="1" applyFill="1" applyBorder="1" applyAlignment="1">
      <alignment vertical="center" shrinkToFit="1"/>
    </xf>
    <xf numFmtId="180" fontId="0" fillId="0" borderId="32" xfId="0" applyNumberFormat="1" applyBorder="1" applyAlignment="1">
      <alignment vertical="center" shrinkToFit="1"/>
    </xf>
    <xf numFmtId="181" fontId="0" fillId="3" borderId="32" xfId="0" applyNumberFormat="1" applyFill="1" applyBorder="1" applyAlignment="1">
      <alignment vertical="center" shrinkToFit="1"/>
    </xf>
    <xf numFmtId="181" fontId="0" fillId="3" borderId="35" xfId="0" applyNumberFormat="1" applyFill="1" applyBorder="1" applyAlignment="1">
      <alignment vertical="center" shrinkToFit="1"/>
    </xf>
    <xf numFmtId="0" fontId="16" fillId="0" borderId="0" xfId="0" applyFont="1">
      <alignment vertical="center"/>
    </xf>
    <xf numFmtId="182" fontId="16" fillId="3" borderId="32" xfId="0" applyNumberFormat="1" applyFont="1" applyFill="1" applyBorder="1">
      <alignment vertical="center"/>
    </xf>
    <xf numFmtId="182" fontId="25" fillId="0" borderId="0" xfId="0" applyNumberFormat="1" applyFont="1">
      <alignment vertical="center"/>
    </xf>
    <xf numFmtId="0" fontId="0" fillId="5" borderId="33" xfId="0" applyFill="1" applyBorder="1" applyAlignment="1">
      <alignment horizontal="center" vertical="center" wrapText="1"/>
    </xf>
    <xf numFmtId="0" fontId="20" fillId="5" borderId="33" xfId="0" applyFont="1" applyFill="1" applyBorder="1" applyAlignment="1">
      <alignment horizontal="center" vertical="center" wrapText="1"/>
    </xf>
    <xf numFmtId="183" fontId="0" fillId="0" borderId="38" xfId="0" applyNumberFormat="1" applyBorder="1" applyAlignment="1">
      <alignment vertical="center" shrinkToFit="1"/>
    </xf>
    <xf numFmtId="183" fontId="0" fillId="3" borderId="38" xfId="0" applyNumberFormat="1" applyFill="1" applyBorder="1" applyAlignment="1">
      <alignment vertical="center" shrinkToFit="1"/>
    </xf>
    <xf numFmtId="183" fontId="0" fillId="0" borderId="39" xfId="0" applyNumberFormat="1" applyBorder="1" applyAlignment="1">
      <alignment vertical="center" shrinkToFit="1"/>
    </xf>
    <xf numFmtId="183" fontId="0" fillId="3" borderId="39" xfId="0" applyNumberFormat="1" applyFill="1" applyBorder="1" applyAlignment="1">
      <alignment vertical="center" shrinkToFit="1"/>
    </xf>
    <xf numFmtId="0" fontId="0" fillId="5" borderId="26" xfId="0" applyFill="1" applyBorder="1" applyAlignment="1">
      <alignment vertical="center" shrinkToFit="1"/>
    </xf>
    <xf numFmtId="183" fontId="0" fillId="0" borderId="32" xfId="0" applyNumberFormat="1" applyBorder="1" applyAlignment="1">
      <alignment vertical="center" shrinkToFit="1"/>
    </xf>
    <xf numFmtId="183" fontId="0" fillId="3" borderId="32" xfId="0" applyNumberFormat="1" applyFill="1" applyBorder="1" applyAlignment="1">
      <alignment vertical="center" shrinkToFit="1"/>
    </xf>
    <xf numFmtId="0" fontId="26" fillId="0" borderId="32" xfId="0" applyFont="1" applyBorder="1" applyAlignment="1">
      <alignment horizontal="left" vertical="top" wrapText="1"/>
    </xf>
    <xf numFmtId="0" fontId="15" fillId="4" borderId="33" xfId="0" applyFont="1" applyFill="1" applyBorder="1" applyAlignment="1">
      <alignment horizontal="center" vertical="center" wrapText="1"/>
    </xf>
    <xf numFmtId="0" fontId="0" fillId="4" borderId="37" xfId="0" applyFill="1" applyBorder="1" applyAlignment="1">
      <alignment horizontal="center" vertical="center" wrapText="1"/>
    </xf>
    <xf numFmtId="0" fontId="0" fillId="4" borderId="26" xfId="0" applyFill="1" applyBorder="1" applyAlignment="1">
      <alignment horizontal="center" vertical="center" shrinkToFit="1"/>
    </xf>
    <xf numFmtId="0" fontId="0" fillId="4" borderId="27" xfId="0" applyFill="1" applyBorder="1" applyAlignment="1">
      <alignment horizontal="center" vertical="center" shrinkToFit="1"/>
    </xf>
    <xf numFmtId="0" fontId="0" fillId="5" borderId="33" xfId="0" applyFill="1" applyBorder="1" applyAlignment="1">
      <alignment horizontal="center" vertical="center" wrapText="1"/>
    </xf>
    <xf numFmtId="0" fontId="0" fillId="5" borderId="35" xfId="0" applyFill="1" applyBorder="1" applyAlignment="1">
      <alignment horizontal="center" vertical="center" wrapText="1"/>
    </xf>
    <xf numFmtId="0" fontId="0" fillId="5" borderId="27" xfId="0" applyFill="1" applyBorder="1" applyAlignment="1">
      <alignment horizontal="center" vertical="center" wrapText="1"/>
    </xf>
    <xf numFmtId="0" fontId="0" fillId="5" borderId="28"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34" xfId="0" applyFill="1" applyBorder="1" applyAlignment="1">
      <alignment horizontal="center" vertical="center" wrapText="1"/>
    </xf>
    <xf numFmtId="0" fontId="0" fillId="4" borderId="36" xfId="0" applyFill="1" applyBorder="1" applyAlignment="1">
      <alignment horizontal="center" vertical="center" wrapText="1"/>
    </xf>
    <xf numFmtId="0" fontId="0" fillId="4" borderId="26" xfId="0" applyFill="1" applyBorder="1" applyAlignment="1">
      <alignment horizontal="center" vertical="center" wrapText="1"/>
    </xf>
    <xf numFmtId="0" fontId="0" fillId="4" borderId="28" xfId="0" applyFill="1" applyBorder="1" applyAlignment="1">
      <alignment horizontal="center" vertical="center" wrapText="1"/>
    </xf>
    <xf numFmtId="0" fontId="15" fillId="4" borderId="35" xfId="0" applyFont="1" applyFill="1" applyBorder="1" applyAlignment="1">
      <alignment horizontal="center" vertical="center" wrapText="1"/>
    </xf>
    <xf numFmtId="0" fontId="20" fillId="0" borderId="32" xfId="1" applyFont="1" applyBorder="1" applyAlignment="1">
      <alignment horizontal="left" vertical="top" wrapText="1"/>
    </xf>
    <xf numFmtId="0" fontId="17" fillId="0" borderId="0" xfId="1" applyFont="1" applyAlignment="1" applyProtection="1">
      <alignment horizontal="left" vertical="center" wrapText="1" shrinkToFit="1"/>
      <protection locked="0"/>
    </xf>
    <xf numFmtId="0" fontId="17" fillId="0" borderId="0" xfId="1" applyFont="1" applyAlignment="1" applyProtection="1">
      <alignment horizontal="left" vertical="center" shrinkToFit="1"/>
      <protection locked="0"/>
    </xf>
    <xf numFmtId="41" fontId="18" fillId="0" borderId="26" xfId="1" applyNumberFormat="1" applyFont="1" applyBorder="1" applyAlignment="1">
      <alignment horizontal="center" vertical="center"/>
    </xf>
    <xf numFmtId="41" fontId="18" fillId="0" borderId="27" xfId="1" applyNumberFormat="1" applyFont="1" applyBorder="1" applyAlignment="1">
      <alignment horizontal="center" vertical="center"/>
    </xf>
    <xf numFmtId="41" fontId="18" fillId="0" borderId="28" xfId="1" applyNumberFormat="1" applyFont="1" applyBorder="1" applyAlignment="1">
      <alignment horizontal="center" vertical="center"/>
    </xf>
    <xf numFmtId="41" fontId="9" fillId="3" borderId="29" xfId="1" applyNumberFormat="1" applyFont="1" applyFill="1" applyBorder="1" applyAlignment="1">
      <alignment horizontal="center" vertical="center"/>
    </xf>
    <xf numFmtId="41" fontId="9" fillId="3" borderId="30" xfId="1" applyNumberFormat="1" applyFont="1" applyFill="1" applyBorder="1" applyAlignment="1">
      <alignment horizontal="center" vertical="center"/>
    </xf>
    <xf numFmtId="41" fontId="9" fillId="3" borderId="31" xfId="1" applyNumberFormat="1" applyFont="1" applyFill="1" applyBorder="1" applyAlignment="1">
      <alignment horizontal="center" vertical="center"/>
    </xf>
    <xf numFmtId="0" fontId="3" fillId="2" borderId="11" xfId="1" applyFill="1" applyBorder="1" applyAlignment="1">
      <alignment horizontal="left" vertical="center" shrinkToFit="1"/>
    </xf>
    <xf numFmtId="0" fontId="3" fillId="2" borderId="0" xfId="1" applyFill="1" applyAlignment="1">
      <alignment horizontal="left" vertical="center" shrinkToFit="1"/>
    </xf>
    <xf numFmtId="0" fontId="3" fillId="2" borderId="17" xfId="1" applyFill="1" applyBorder="1" applyAlignment="1">
      <alignment horizontal="left" vertical="center" shrinkToFit="1"/>
    </xf>
    <xf numFmtId="0" fontId="14" fillId="0" borderId="18" xfId="1" applyFont="1" applyBorder="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3" fillId="2" borderId="19" xfId="1" applyFill="1" applyBorder="1" applyAlignment="1">
      <alignment horizontal="left" vertical="center" shrinkToFit="1"/>
    </xf>
    <xf numFmtId="0" fontId="3" fillId="2" borderId="13" xfId="1" applyFill="1" applyBorder="1" applyAlignment="1">
      <alignment horizontal="left" vertical="center" shrinkToFit="1"/>
    </xf>
    <xf numFmtId="0" fontId="3" fillId="2" borderId="14" xfId="1" applyFill="1" applyBorder="1" applyAlignment="1">
      <alignment horizontal="left" vertical="center" shrinkToFit="1"/>
    </xf>
    <xf numFmtId="176" fontId="9" fillId="0" borderId="18" xfId="1" applyNumberFormat="1" applyFont="1" applyBorder="1" applyAlignment="1">
      <alignment horizontal="center" vertical="center"/>
    </xf>
    <xf numFmtId="176" fontId="9" fillId="0" borderId="9" xfId="1" applyNumberFormat="1" applyFont="1" applyBorder="1" applyAlignment="1">
      <alignment horizontal="center" vertical="center"/>
    </xf>
    <xf numFmtId="176" fontId="9" fillId="0" borderId="10" xfId="1" applyNumberFormat="1" applyFont="1" applyBorder="1" applyAlignment="1">
      <alignment horizontal="center" vertical="center"/>
    </xf>
    <xf numFmtId="177" fontId="3" fillId="0" borderId="22" xfId="1" applyNumberFormat="1" applyBorder="1" applyAlignment="1">
      <alignment horizontal="center" vertical="center" shrinkToFit="1"/>
    </xf>
    <xf numFmtId="177" fontId="3" fillId="0" borderId="23" xfId="1" applyNumberFormat="1" applyBorder="1" applyAlignment="1">
      <alignment horizontal="center" vertical="center" shrinkToFit="1"/>
    </xf>
    <xf numFmtId="177" fontId="16" fillId="0" borderId="24" xfId="1" applyNumberFormat="1" applyFont="1" applyBorder="1" applyAlignment="1">
      <alignment horizontal="center" vertical="center"/>
    </xf>
    <xf numFmtId="177" fontId="16" fillId="0" borderId="25" xfId="1" applyNumberFormat="1" applyFont="1" applyBorder="1" applyAlignment="1">
      <alignment horizontal="center" vertical="center"/>
    </xf>
    <xf numFmtId="0" fontId="6" fillId="0" borderId="0" xfId="1" applyFont="1" applyAlignment="1">
      <alignment horizontal="center" vertical="center"/>
    </xf>
    <xf numFmtId="0" fontId="9" fillId="0" borderId="2" xfId="1" applyFont="1" applyBorder="1" applyAlignment="1">
      <alignment horizontal="center" vertical="center"/>
    </xf>
    <xf numFmtId="0" fontId="3" fillId="0" borderId="4" xfId="1" applyBorder="1" applyAlignment="1">
      <alignment horizontal="left" vertical="center"/>
    </xf>
    <xf numFmtId="0" fontId="3" fillId="0" borderId="5" xfId="1" applyBorder="1" applyAlignment="1">
      <alignment horizontal="left" vertical="center"/>
    </xf>
    <xf numFmtId="0" fontId="3" fillId="0" borderId="6" xfId="1" applyBorder="1" applyAlignment="1">
      <alignment horizontal="left" vertical="center"/>
    </xf>
    <xf numFmtId="0" fontId="3" fillId="0" borderId="8" xfId="1" applyBorder="1" applyAlignment="1">
      <alignment horizontal="left" vertical="center"/>
    </xf>
    <xf numFmtId="0" fontId="3" fillId="0" borderId="9" xfId="1" applyBorder="1" applyAlignment="1">
      <alignment horizontal="left" vertical="center"/>
    </xf>
    <xf numFmtId="0" fontId="3" fillId="0" borderId="10" xfId="1" applyBorder="1" applyAlignment="1">
      <alignment horizontal="left" vertical="center"/>
    </xf>
    <xf numFmtId="0" fontId="3" fillId="0" borderId="12" xfId="1" applyBorder="1" applyAlignment="1">
      <alignment horizontal="left" vertical="center"/>
    </xf>
    <xf numFmtId="0" fontId="3" fillId="0" borderId="13" xfId="1" applyBorder="1" applyAlignment="1">
      <alignment horizontal="left" vertical="center"/>
    </xf>
    <xf numFmtId="0" fontId="3" fillId="0" borderId="14" xfId="1" applyBorder="1" applyAlignment="1">
      <alignment horizontal="left" vertical="center"/>
    </xf>
    <xf numFmtId="0" fontId="3" fillId="0" borderId="15" xfId="1" applyBorder="1" applyAlignment="1">
      <alignment horizontal="left" vertical="center"/>
    </xf>
    <xf numFmtId="0" fontId="3" fillId="0" borderId="2" xfId="1" applyBorder="1" applyAlignment="1">
      <alignment horizontal="left" vertical="center"/>
    </xf>
    <xf numFmtId="0" fontId="3" fillId="0" borderId="16" xfId="1" applyBorder="1" applyAlignment="1">
      <alignment horizontal="left" vertical="center"/>
    </xf>
  </cellXfs>
  <cellStyles count="6">
    <cellStyle name="桁区切り 2 2" xfId="5" xr:uid="{F47875DB-C5B1-40EF-967B-EE8E5FA20D85}"/>
    <cellStyle name="通貨 2" xfId="4" xr:uid="{14C90C8F-79CB-4067-B17A-CA4E2252031D}"/>
    <cellStyle name="標準" xfId="0" builtinId="0"/>
    <cellStyle name="標準 2" xfId="1" xr:uid="{E2A3F8D4-5F2F-4491-8B95-4726B6049CF5}"/>
    <cellStyle name="標準 2 2 3" xfId="2" xr:uid="{DA8A7E91-D9A7-413E-B3D0-B66897B327D8}"/>
    <cellStyle name="標準 5 2" xfId="3" xr:uid="{F8837BF6-EEA4-4819-80B2-E2D4660DFD91}"/>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1775460</xdr:colOff>
          <xdr:row>49</xdr:row>
          <xdr:rowOff>121920</xdr:rowOff>
        </xdr:from>
        <xdr:to>
          <xdr:col>2</xdr:col>
          <xdr:colOff>30480</xdr:colOff>
          <xdr:row>52</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47</xdr:row>
          <xdr:rowOff>68580</xdr:rowOff>
        </xdr:from>
        <xdr:to>
          <xdr:col>2</xdr:col>
          <xdr:colOff>30480</xdr:colOff>
          <xdr:row>49</xdr:row>
          <xdr:rowOff>175260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35</xdr:row>
          <xdr:rowOff>99060</xdr:rowOff>
        </xdr:from>
        <xdr:to>
          <xdr:col>2</xdr:col>
          <xdr:colOff>30480</xdr:colOff>
          <xdr:row>37</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34</xdr:row>
          <xdr:rowOff>228600</xdr:rowOff>
        </xdr:from>
        <xdr:to>
          <xdr:col>2</xdr:col>
          <xdr:colOff>30480</xdr:colOff>
          <xdr:row>36</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36</xdr:row>
          <xdr:rowOff>121920</xdr:rowOff>
        </xdr:from>
        <xdr:to>
          <xdr:col>2</xdr:col>
          <xdr:colOff>30480</xdr:colOff>
          <xdr:row>38</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37</xdr:row>
          <xdr:rowOff>213360</xdr:rowOff>
        </xdr:from>
        <xdr:to>
          <xdr:col>2</xdr:col>
          <xdr:colOff>30480</xdr:colOff>
          <xdr:row>39</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46</xdr:row>
          <xdr:rowOff>0</xdr:rowOff>
        </xdr:from>
        <xdr:to>
          <xdr:col>2</xdr:col>
          <xdr:colOff>30480</xdr:colOff>
          <xdr:row>48</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35</xdr:row>
          <xdr:rowOff>160020</xdr:rowOff>
        </xdr:from>
        <xdr:to>
          <xdr:col>3</xdr:col>
          <xdr:colOff>792480</xdr:colOff>
          <xdr:row>37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198120</xdr:rowOff>
        </xdr:from>
        <xdr:to>
          <xdr:col>3</xdr:col>
          <xdr:colOff>800100</xdr:colOff>
          <xdr:row>36</xdr:row>
          <xdr:rowOff>68580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41</xdr:row>
          <xdr:rowOff>175260</xdr:rowOff>
        </xdr:from>
        <xdr:to>
          <xdr:col>2</xdr:col>
          <xdr:colOff>30480</xdr:colOff>
          <xdr:row>43</xdr:row>
          <xdr:rowOff>45720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48</xdr:row>
          <xdr:rowOff>213360</xdr:rowOff>
        </xdr:from>
        <xdr:to>
          <xdr:col>2</xdr:col>
          <xdr:colOff>30480</xdr:colOff>
          <xdr:row>50</xdr:row>
          <xdr:rowOff>30480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39</xdr:row>
          <xdr:rowOff>937260</xdr:rowOff>
        </xdr:from>
        <xdr:to>
          <xdr:col>2</xdr:col>
          <xdr:colOff>30480</xdr:colOff>
          <xdr:row>41</xdr:row>
          <xdr:rowOff>99060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40</xdr:row>
          <xdr:rowOff>152400</xdr:rowOff>
        </xdr:from>
        <xdr:to>
          <xdr:col>2</xdr:col>
          <xdr:colOff>30480</xdr:colOff>
          <xdr:row>42</xdr:row>
          <xdr:rowOff>60960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35</xdr:row>
      <xdr:rowOff>0</xdr:rowOff>
    </xdr:from>
    <xdr:to>
      <xdr:col>5</xdr:col>
      <xdr:colOff>257175</xdr:colOff>
      <xdr:row>36</xdr:row>
      <xdr:rowOff>219075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945005" y="10485120"/>
          <a:ext cx="3691890" cy="44767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37</xdr:row>
      <xdr:rowOff>23532</xdr:rowOff>
    </xdr:from>
    <xdr:to>
      <xdr:col>10</xdr:col>
      <xdr:colOff>133350</xdr:colOff>
      <xdr:row>39</xdr:row>
      <xdr:rowOff>95250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935480" y="10973472"/>
          <a:ext cx="11304270" cy="528918"/>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1104899</xdr:colOff>
      <xdr:row>39</xdr:row>
      <xdr:rowOff>142875</xdr:rowOff>
    </xdr:from>
    <xdr:to>
      <xdr:col>7</xdr:col>
      <xdr:colOff>962024</xdr:colOff>
      <xdr:row>41</xdr:row>
      <xdr:rowOff>28574</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343274" y="11496675"/>
          <a:ext cx="4924425" cy="1104899"/>
          <a:chOff x="3295649" y="8934450"/>
          <a:chExt cx="4924425" cy="1133474"/>
        </a:xfrm>
      </xdr:grpSpPr>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19" name="下矢印 38">
            <a:extLst>
              <a:ext uri="{FF2B5EF4-FFF2-40B4-BE49-F238E27FC236}">
                <a16:creationId xmlns:a16="http://schemas.microsoft.com/office/drawing/2014/main" id="{00000000-0008-0000-0000-000013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106680</xdr:colOff>
          <xdr:row>20</xdr:row>
          <xdr:rowOff>152400</xdr:rowOff>
        </xdr:from>
        <xdr:to>
          <xdr:col>1</xdr:col>
          <xdr:colOff>144780</xdr:colOff>
          <xdr:row>22</xdr:row>
          <xdr:rowOff>106680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22</xdr:row>
          <xdr:rowOff>0</xdr:rowOff>
        </xdr:from>
        <xdr:to>
          <xdr:col>1</xdr:col>
          <xdr:colOff>144780</xdr:colOff>
          <xdr:row>23</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18</xdr:row>
          <xdr:rowOff>99060</xdr:rowOff>
        </xdr:from>
        <xdr:to>
          <xdr:col>1</xdr:col>
          <xdr:colOff>274320</xdr:colOff>
          <xdr:row>20</xdr:row>
          <xdr:rowOff>83820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19</xdr:row>
          <xdr:rowOff>137160</xdr:rowOff>
        </xdr:from>
        <xdr:to>
          <xdr:col>1</xdr:col>
          <xdr:colOff>266700</xdr:colOff>
          <xdr:row>21</xdr:row>
          <xdr:rowOff>121920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xdr:row>
          <xdr:rowOff>114300</xdr:rowOff>
        </xdr:from>
        <xdr:to>
          <xdr:col>1</xdr:col>
          <xdr:colOff>114300</xdr:colOff>
          <xdr:row>24</xdr:row>
          <xdr:rowOff>350520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3AFD1-094C-4435-925B-2363345C1E64}">
  <sheetPr>
    <tabColor rgb="FFFFFF00"/>
    <pageSetUpPr fitToPage="1"/>
  </sheetPr>
  <dimension ref="A1:L98"/>
  <sheetViews>
    <sheetView showGridLines="0" tabSelected="1" view="pageBreakPreview" topLeftCell="A67" zoomScale="80" zoomScaleNormal="100" zoomScaleSheetLayoutView="80" workbookViewId="0">
      <selection activeCell="F7" sqref="F7"/>
    </sheetView>
  </sheetViews>
  <sheetFormatPr defaultColWidth="9" defaultRowHeight="13.2" x14ac:dyDescent="0.45"/>
  <cols>
    <col min="1" max="1" width="3.3984375" style="2" customWidth="1"/>
    <col min="2" max="2" width="26" style="2" customWidth="1"/>
    <col min="3" max="3" width="16" style="2" customWidth="1"/>
    <col min="4" max="7" width="12.59765625" style="2" customWidth="1"/>
    <col min="8" max="8" width="17.19921875" style="2" customWidth="1"/>
    <col min="9" max="9" width="9" style="2"/>
    <col min="10" max="10" width="50" style="2" customWidth="1"/>
    <col min="11" max="11" width="3.3984375" style="2" customWidth="1"/>
    <col min="12" max="12" width="15" style="2" customWidth="1"/>
    <col min="13" max="13" width="2.19921875" style="2" customWidth="1"/>
    <col min="14" max="16384" width="9" style="2"/>
  </cols>
  <sheetData>
    <row r="1" spans="1:10" ht="19.8" x14ac:dyDescent="0.45">
      <c r="A1" s="1" t="s">
        <v>66</v>
      </c>
    </row>
    <row r="2" spans="1:10" ht="32.4" x14ac:dyDescent="0.45">
      <c r="B2" s="111" t="s">
        <v>0</v>
      </c>
      <c r="C2" s="111"/>
      <c r="D2" s="111"/>
      <c r="E2" s="111"/>
      <c r="F2" s="111"/>
      <c r="G2" s="111"/>
      <c r="H2" s="111"/>
      <c r="I2" s="111"/>
      <c r="J2" s="111"/>
    </row>
    <row r="3" spans="1:10" ht="33" thickBot="1" x14ac:dyDescent="0.5">
      <c r="B3" s="3"/>
      <c r="C3" s="3"/>
      <c r="D3" s="3"/>
      <c r="E3" s="3"/>
      <c r="F3" s="3"/>
      <c r="G3" s="3"/>
      <c r="H3" s="3"/>
      <c r="I3" s="3"/>
      <c r="J3" s="3"/>
    </row>
    <row r="4" spans="1:10" ht="27" thickBot="1" x14ac:dyDescent="0.5">
      <c r="B4" s="4" t="s">
        <v>1</v>
      </c>
      <c r="C4" s="4"/>
      <c r="D4" s="5"/>
      <c r="E4" s="5"/>
      <c r="F4" s="5"/>
      <c r="G4" s="5"/>
      <c r="H4" s="6" t="s">
        <v>2</v>
      </c>
      <c r="I4" s="112"/>
      <c r="J4" s="112"/>
    </row>
    <row r="5" spans="1:10" ht="26.4" x14ac:dyDescent="0.45">
      <c r="B5" s="7"/>
      <c r="C5" s="8" t="s">
        <v>3</v>
      </c>
      <c r="D5" s="5"/>
      <c r="E5" s="5"/>
      <c r="F5" s="5"/>
      <c r="G5" s="5"/>
      <c r="H5" s="6"/>
      <c r="I5" s="9"/>
      <c r="J5" s="9"/>
    </row>
    <row r="6" spans="1:10" ht="26.4" x14ac:dyDescent="0.45">
      <c r="B6" s="7"/>
      <c r="C6" s="8"/>
      <c r="D6" s="5"/>
      <c r="E6" s="5"/>
      <c r="F6" s="5"/>
      <c r="G6" s="5"/>
      <c r="H6" s="6"/>
      <c r="I6" s="9"/>
      <c r="J6" s="9"/>
    </row>
    <row r="7" spans="1:10" ht="20.399999999999999" thickBot="1" x14ac:dyDescent="0.5">
      <c r="B7" s="10" t="s">
        <v>4</v>
      </c>
    </row>
    <row r="8" spans="1:10" ht="17.25" customHeight="1" x14ac:dyDescent="0.45">
      <c r="B8" s="11" t="s">
        <v>5</v>
      </c>
      <c r="C8" s="113"/>
      <c r="D8" s="114"/>
      <c r="E8" s="114"/>
      <c r="F8" s="114"/>
      <c r="G8" s="114"/>
      <c r="H8" s="114"/>
      <c r="I8" s="114"/>
      <c r="J8" s="115"/>
    </row>
    <row r="9" spans="1:10" ht="23.1" customHeight="1" x14ac:dyDescent="0.45">
      <c r="B9" s="12" t="s">
        <v>6</v>
      </c>
      <c r="C9" s="116"/>
      <c r="D9" s="117"/>
      <c r="E9" s="117"/>
      <c r="F9" s="117"/>
      <c r="G9" s="117"/>
      <c r="H9" s="117"/>
      <c r="I9" s="117"/>
      <c r="J9" s="118"/>
    </row>
    <row r="10" spans="1:10" x14ac:dyDescent="0.45">
      <c r="B10" s="13" t="s">
        <v>5</v>
      </c>
      <c r="C10" s="119"/>
      <c r="D10" s="120"/>
      <c r="E10" s="120"/>
      <c r="F10" s="120"/>
      <c r="G10" s="120"/>
      <c r="H10" s="120"/>
      <c r="I10" s="120"/>
      <c r="J10" s="121"/>
    </row>
    <row r="11" spans="1:10" ht="23.1" customHeight="1" x14ac:dyDescent="0.45">
      <c r="B11" s="12" t="s">
        <v>7</v>
      </c>
      <c r="C11" s="122"/>
      <c r="D11" s="123"/>
      <c r="E11" s="123"/>
      <c r="F11" s="123"/>
      <c r="G11" s="123"/>
      <c r="H11" s="123"/>
      <c r="I11" s="123"/>
      <c r="J11" s="124"/>
    </row>
    <row r="12" spans="1:10" ht="23.1" customHeight="1" x14ac:dyDescent="0.45">
      <c r="B12" s="95" t="s">
        <v>8</v>
      </c>
      <c r="C12" s="96"/>
      <c r="D12" s="96"/>
      <c r="E12" s="96"/>
      <c r="F12" s="96"/>
      <c r="G12" s="96"/>
      <c r="H12" s="96"/>
      <c r="I12" s="96"/>
      <c r="J12" s="97"/>
    </row>
    <row r="13" spans="1:10" ht="23.1" customHeight="1" x14ac:dyDescent="0.45">
      <c r="B13" s="98"/>
      <c r="C13" s="99"/>
      <c r="D13" s="99"/>
      <c r="E13" s="99"/>
      <c r="F13" s="99"/>
      <c r="G13" s="99"/>
      <c r="H13" s="99"/>
      <c r="I13" s="99"/>
      <c r="J13" s="100"/>
    </row>
    <row r="14" spans="1:10" ht="23.1" customHeight="1" x14ac:dyDescent="0.45">
      <c r="B14" s="101" t="s">
        <v>9</v>
      </c>
      <c r="C14" s="102"/>
      <c r="D14" s="102"/>
      <c r="E14" s="102"/>
      <c r="F14" s="102"/>
      <c r="G14" s="102"/>
      <c r="H14" s="102"/>
      <c r="I14" s="102"/>
      <c r="J14" s="103"/>
    </row>
    <row r="15" spans="1:10" ht="23.1" customHeight="1" x14ac:dyDescent="0.45">
      <c r="B15" s="104"/>
      <c r="C15" s="105"/>
      <c r="D15" s="105"/>
      <c r="E15" s="105"/>
      <c r="F15" s="105"/>
      <c r="G15" s="105"/>
      <c r="H15" s="105"/>
      <c r="I15" s="105"/>
      <c r="J15" s="106"/>
    </row>
    <row r="16" spans="1:10" ht="23.1" customHeight="1" x14ac:dyDescent="0.45">
      <c r="B16" s="101" t="s">
        <v>10</v>
      </c>
      <c r="C16" s="102"/>
      <c r="D16" s="102"/>
      <c r="E16" s="102"/>
      <c r="F16" s="102"/>
      <c r="G16" s="102"/>
      <c r="H16" s="102"/>
      <c r="I16" s="102"/>
      <c r="J16" s="103"/>
    </row>
    <row r="17" spans="1:11" ht="23.1" customHeight="1" thickBot="1" x14ac:dyDescent="0.5">
      <c r="B17" s="14" t="s">
        <v>11</v>
      </c>
      <c r="C17" s="15"/>
      <c r="D17" s="107" t="s">
        <v>12</v>
      </c>
      <c r="E17" s="108"/>
      <c r="F17" s="109"/>
      <c r="G17" s="109"/>
      <c r="H17" s="109"/>
      <c r="I17" s="109"/>
      <c r="J17" s="110"/>
    </row>
    <row r="18" spans="1:11" ht="23.1" customHeight="1" x14ac:dyDescent="0.45">
      <c r="B18" s="16"/>
      <c r="C18" s="17"/>
      <c r="D18" s="16"/>
      <c r="E18" s="16"/>
      <c r="F18" s="17"/>
      <c r="G18" s="17"/>
      <c r="H18" s="17"/>
      <c r="I18" s="17"/>
      <c r="J18" s="17"/>
    </row>
    <row r="19" spans="1:11" s="18" customFormat="1" ht="18" x14ac:dyDescent="0.45">
      <c r="B19" s="19" t="s">
        <v>13</v>
      </c>
      <c r="C19" s="20"/>
      <c r="D19" s="20"/>
      <c r="E19" s="20"/>
      <c r="F19" s="20"/>
      <c r="G19" s="20"/>
      <c r="H19" s="20"/>
      <c r="I19" s="20"/>
    </row>
    <row r="20" spans="1:11" s="18" customFormat="1" ht="18" x14ac:dyDescent="0.45">
      <c r="B20" s="21" t="s">
        <v>14</v>
      </c>
      <c r="C20" s="20"/>
      <c r="D20" s="20"/>
      <c r="E20" s="20"/>
      <c r="F20" s="20"/>
      <c r="G20" s="20"/>
      <c r="H20" s="20"/>
      <c r="I20" s="20"/>
    </row>
    <row r="21" spans="1:11" s="18" customFormat="1" ht="18" customHeight="1" x14ac:dyDescent="0.45">
      <c r="B21" s="22" t="s">
        <v>15</v>
      </c>
      <c r="G21" s="23"/>
      <c r="H21" s="23"/>
    </row>
    <row r="22" spans="1:11" s="18" customFormat="1" ht="18" x14ac:dyDescent="0.45">
      <c r="B22" s="22" t="s">
        <v>16</v>
      </c>
      <c r="C22" s="22"/>
      <c r="J22" s="23"/>
      <c r="K22" s="23"/>
    </row>
    <row r="23" spans="1:11" s="18" customFormat="1" ht="39.9" customHeight="1" x14ac:dyDescent="0.45">
      <c r="B23" s="87" t="s">
        <v>17</v>
      </c>
      <c r="C23" s="88"/>
      <c r="D23" s="88"/>
      <c r="E23" s="88"/>
      <c r="F23" s="88"/>
      <c r="G23" s="88"/>
      <c r="H23" s="88"/>
      <c r="I23" s="88"/>
      <c r="J23" s="88"/>
    </row>
    <row r="24" spans="1:11" s="18" customFormat="1" ht="39.9" customHeight="1" x14ac:dyDescent="0.45">
      <c r="A24" s="18" t="s">
        <v>18</v>
      </c>
      <c r="B24" s="24"/>
      <c r="C24" s="25"/>
      <c r="D24" s="25"/>
      <c r="E24" s="25"/>
      <c r="F24" s="25"/>
      <c r="G24" s="25"/>
      <c r="H24" s="25"/>
      <c r="I24" s="25"/>
      <c r="J24" s="25"/>
    </row>
    <row r="25" spans="1:11" s="18" customFormat="1" ht="39.9" customHeight="1" x14ac:dyDescent="0.45">
      <c r="B25" s="88" t="s">
        <v>19</v>
      </c>
      <c r="C25" s="88"/>
      <c r="D25" s="88"/>
      <c r="E25" s="88"/>
      <c r="F25" s="88"/>
      <c r="G25" s="88"/>
      <c r="H25" s="88"/>
      <c r="I25" s="88"/>
      <c r="J25" s="88"/>
    </row>
    <row r="26" spans="1:11" s="18" customFormat="1" ht="23.1" customHeight="1" x14ac:dyDescent="0.45">
      <c r="B26" s="24"/>
      <c r="C26" s="25"/>
      <c r="D26" s="25"/>
      <c r="E26" s="25"/>
      <c r="F26" s="25"/>
      <c r="G26" s="25"/>
      <c r="H26" s="25"/>
      <c r="I26" s="25"/>
      <c r="J26" s="25"/>
    </row>
    <row r="27" spans="1:11" ht="23.1" customHeight="1" x14ac:dyDescent="0.45">
      <c r="B27" s="16"/>
      <c r="C27" s="17"/>
      <c r="D27" s="16"/>
      <c r="E27" s="16"/>
      <c r="F27" s="17"/>
      <c r="G27" s="17"/>
      <c r="H27" s="17"/>
      <c r="I27" s="17"/>
      <c r="J27" s="17"/>
    </row>
    <row r="28" spans="1:11" ht="19.8" x14ac:dyDescent="0.45">
      <c r="B28" s="10" t="s">
        <v>20</v>
      </c>
    </row>
    <row r="29" spans="1:11" ht="22.2" x14ac:dyDescent="0.45">
      <c r="B29" s="2" t="s">
        <v>21</v>
      </c>
      <c r="C29" s="26"/>
      <c r="D29" s="89"/>
      <c r="E29" s="90"/>
      <c r="F29" s="91"/>
      <c r="G29" s="2" t="s">
        <v>22</v>
      </c>
    </row>
    <row r="30" spans="1:11" ht="20.100000000000001" customHeight="1" x14ac:dyDescent="0.45">
      <c r="B30" s="26" t="s">
        <v>23</v>
      </c>
      <c r="C30" s="26"/>
      <c r="D30" s="27"/>
      <c r="E30" s="27"/>
      <c r="F30" s="27"/>
      <c r="G30" s="27"/>
      <c r="H30" s="27"/>
    </row>
    <row r="31" spans="1:11" ht="22.2" x14ac:dyDescent="0.45">
      <c r="B31" s="26" t="s">
        <v>24</v>
      </c>
      <c r="C31" s="26"/>
      <c r="D31" s="89"/>
      <c r="E31" s="90"/>
      <c r="F31" s="91"/>
      <c r="G31" s="2" t="s">
        <v>22</v>
      </c>
    </row>
    <row r="32" spans="1:11" ht="20.100000000000001" customHeight="1" thickBot="1" x14ac:dyDescent="0.5">
      <c r="B32" s="28" t="s">
        <v>25</v>
      </c>
      <c r="D32" s="27"/>
      <c r="E32" s="27"/>
      <c r="F32" s="27"/>
      <c r="G32" s="27"/>
      <c r="H32" s="27"/>
    </row>
    <row r="33" spans="1:12" ht="22.8" thickBot="1" x14ac:dyDescent="0.5">
      <c r="B33" s="2" t="s">
        <v>26</v>
      </c>
      <c r="D33" s="92">
        <f>ROUNDDOWN($D$31*1/2,-3)</f>
        <v>0</v>
      </c>
      <c r="E33" s="93"/>
      <c r="F33" s="94"/>
      <c r="G33" s="2" t="s">
        <v>22</v>
      </c>
    </row>
    <row r="34" spans="1:12" ht="20.100000000000001" customHeight="1" x14ac:dyDescent="0.45">
      <c r="B34" s="2" t="s">
        <v>27</v>
      </c>
      <c r="D34" s="27"/>
      <c r="E34" s="27"/>
      <c r="F34" s="27"/>
      <c r="G34" s="27"/>
      <c r="H34" s="27"/>
    </row>
    <row r="35" spans="1:12" s="30" customFormat="1" ht="22.2" x14ac:dyDescent="0.45">
      <c r="A35" s="2"/>
      <c r="B35" s="2" t="s">
        <v>28</v>
      </c>
      <c r="C35" s="2"/>
      <c r="D35" s="29"/>
      <c r="E35" s="29"/>
      <c r="F35" s="29"/>
      <c r="G35" s="29"/>
      <c r="H35" s="29"/>
      <c r="I35" s="2"/>
      <c r="J35" s="2"/>
      <c r="L35" s="2"/>
    </row>
    <row r="36" spans="1:12" s="30" customFormat="1" ht="18" x14ac:dyDescent="0.45">
      <c r="A36" s="2"/>
      <c r="B36" s="2"/>
      <c r="C36" s="2" t="s">
        <v>29</v>
      </c>
      <c r="D36" s="2"/>
      <c r="E36" s="26" t="s">
        <v>30</v>
      </c>
      <c r="F36" s="2"/>
      <c r="G36" s="2"/>
      <c r="H36" s="2"/>
      <c r="I36" s="2"/>
      <c r="J36" s="2"/>
      <c r="L36" s="2"/>
    </row>
    <row r="37" spans="1:12" s="30" customFormat="1" ht="18.75" customHeight="1" x14ac:dyDescent="0.45">
      <c r="A37" s="2"/>
      <c r="B37" s="2"/>
      <c r="C37" s="2" t="s">
        <v>31</v>
      </c>
      <c r="D37" s="2"/>
      <c r="E37" s="2" t="s">
        <v>32</v>
      </c>
      <c r="F37" s="2"/>
      <c r="G37" s="2"/>
      <c r="H37" s="2"/>
      <c r="I37" s="2"/>
      <c r="J37" s="2"/>
      <c r="L37" s="2"/>
    </row>
    <row r="38" spans="1:12" s="30" customFormat="1" ht="18" x14ac:dyDescent="0.45">
      <c r="A38" s="2"/>
      <c r="B38" s="2"/>
      <c r="C38" s="2" t="s">
        <v>33</v>
      </c>
      <c r="D38" s="2"/>
      <c r="E38" s="26"/>
      <c r="F38" s="2"/>
      <c r="G38" s="2"/>
      <c r="H38" s="2"/>
      <c r="I38" s="2"/>
      <c r="J38" s="2"/>
      <c r="L38" s="2"/>
    </row>
    <row r="39" spans="1:12" s="30" customFormat="1" ht="18" x14ac:dyDescent="0.45">
      <c r="A39" s="2"/>
      <c r="B39" s="2"/>
      <c r="C39" s="2" t="s">
        <v>34</v>
      </c>
      <c r="D39" s="2"/>
      <c r="E39" s="26"/>
      <c r="F39" s="2"/>
      <c r="G39" s="2"/>
      <c r="H39" s="2"/>
      <c r="I39" s="2"/>
      <c r="J39" s="2"/>
      <c r="L39" s="2"/>
    </row>
    <row r="40" spans="1:12" s="30" customFormat="1" ht="78" customHeight="1" x14ac:dyDescent="0.45">
      <c r="A40" s="2"/>
      <c r="B40" s="2"/>
      <c r="C40" s="2"/>
      <c r="D40" s="2"/>
      <c r="E40" s="26"/>
      <c r="F40" s="2"/>
      <c r="G40" s="2"/>
      <c r="H40" s="2"/>
      <c r="I40" s="2"/>
      <c r="J40" s="2"/>
      <c r="L40" s="2"/>
    </row>
    <row r="41" spans="1:12" s="30" customFormat="1" ht="18" x14ac:dyDescent="0.45">
      <c r="A41" s="2"/>
      <c r="B41" s="2"/>
      <c r="C41" s="2" t="s">
        <v>35</v>
      </c>
      <c r="D41" s="2"/>
      <c r="E41" s="31"/>
      <c r="F41" s="31"/>
      <c r="G41" s="31"/>
      <c r="H41" s="31"/>
      <c r="I41" s="31"/>
      <c r="J41" s="31"/>
      <c r="K41" s="31"/>
      <c r="L41" s="31"/>
    </row>
    <row r="42" spans="1:12" s="30" customFormat="1" ht="18.75" customHeight="1" x14ac:dyDescent="0.45">
      <c r="A42" s="2"/>
      <c r="B42" s="2"/>
      <c r="C42" s="2" t="s">
        <v>36</v>
      </c>
      <c r="D42" s="2"/>
      <c r="E42" s="31"/>
      <c r="F42" s="31"/>
      <c r="G42" s="31"/>
      <c r="H42" s="31"/>
      <c r="I42" s="31"/>
      <c r="J42" s="31"/>
      <c r="K42" s="31"/>
      <c r="L42" s="31"/>
    </row>
    <row r="43" spans="1:12" s="30" customFormat="1" ht="18.75" customHeight="1" x14ac:dyDescent="0.45">
      <c r="A43" s="2"/>
      <c r="B43" s="2"/>
      <c r="C43" s="2" t="s">
        <v>37</v>
      </c>
      <c r="D43" s="2"/>
      <c r="E43" s="31"/>
      <c r="F43" s="31"/>
      <c r="G43" s="31"/>
      <c r="H43" s="31"/>
      <c r="I43" s="31"/>
      <c r="J43" s="31"/>
      <c r="K43" s="31"/>
      <c r="L43" s="31"/>
    </row>
    <row r="44" spans="1:12" ht="14.25" customHeight="1" x14ac:dyDescent="0.45">
      <c r="D44" s="27"/>
      <c r="E44" s="27"/>
      <c r="F44" s="27"/>
      <c r="G44" s="27"/>
      <c r="H44" s="27"/>
    </row>
    <row r="45" spans="1:12" ht="19.8" x14ac:dyDescent="0.45">
      <c r="B45" s="10" t="s">
        <v>38</v>
      </c>
    </row>
    <row r="46" spans="1:12" ht="18" x14ac:dyDescent="0.45">
      <c r="B46" s="26" t="s">
        <v>39</v>
      </c>
    </row>
    <row r="47" spans="1:12" ht="3.75" customHeight="1" x14ac:dyDescent="0.45">
      <c r="C47" s="26"/>
    </row>
    <row r="48" spans="1:12" ht="18.75" customHeight="1" x14ac:dyDescent="0.45">
      <c r="C48" s="26" t="s">
        <v>40</v>
      </c>
    </row>
    <row r="49" spans="2:10" ht="18.75" customHeight="1" x14ac:dyDescent="0.45">
      <c r="C49" s="2" t="s">
        <v>41</v>
      </c>
    </row>
    <row r="50" spans="2:10" ht="18.75" customHeight="1" x14ac:dyDescent="0.45">
      <c r="C50" s="26" t="s">
        <v>42</v>
      </c>
    </row>
    <row r="51" spans="2:10" ht="18.75" customHeight="1" x14ac:dyDescent="0.45">
      <c r="C51" s="2" t="s">
        <v>43</v>
      </c>
    </row>
    <row r="52" spans="2:10" ht="6" customHeight="1" x14ac:dyDescent="0.45">
      <c r="D52" s="27"/>
      <c r="E52" s="27"/>
      <c r="F52" s="27"/>
      <c r="G52" s="27"/>
      <c r="H52" s="27"/>
    </row>
    <row r="53" spans="2:10" ht="18" x14ac:dyDescent="0.45">
      <c r="B53" s="32" t="s">
        <v>44</v>
      </c>
    </row>
    <row r="54" spans="2:10" ht="72.75" customHeight="1" x14ac:dyDescent="0.45">
      <c r="B54" s="86"/>
      <c r="C54" s="86"/>
      <c r="D54" s="86"/>
      <c r="E54" s="86"/>
      <c r="F54" s="86"/>
      <c r="G54" s="86"/>
      <c r="H54" s="86"/>
      <c r="I54" s="86"/>
      <c r="J54" s="86"/>
    </row>
    <row r="55" spans="2:10" ht="6" customHeight="1" x14ac:dyDescent="0.45">
      <c r="D55" s="27"/>
      <c r="E55" s="27"/>
      <c r="F55" s="27"/>
      <c r="G55" s="27"/>
      <c r="H55" s="27"/>
    </row>
    <row r="56" spans="2:10" ht="18" x14ac:dyDescent="0.45">
      <c r="B56" s="26" t="s">
        <v>45</v>
      </c>
    </row>
    <row r="57" spans="2:10" ht="120.75" customHeight="1" x14ac:dyDescent="0.45">
      <c r="B57" s="86"/>
      <c r="C57" s="86"/>
      <c r="D57" s="86"/>
      <c r="E57" s="86"/>
      <c r="F57" s="86"/>
      <c r="G57" s="86"/>
      <c r="H57" s="86"/>
      <c r="I57" s="86"/>
      <c r="J57" s="86"/>
    </row>
    <row r="58" spans="2:10" ht="6" customHeight="1" x14ac:dyDescent="0.45">
      <c r="D58" s="27"/>
      <c r="E58" s="27"/>
      <c r="F58" s="27"/>
      <c r="G58" s="27"/>
      <c r="H58" s="27"/>
    </row>
    <row r="59" spans="2:10" s="35" customFormat="1" ht="18.75" customHeight="1" x14ac:dyDescent="0.45">
      <c r="B59" s="33" t="s">
        <v>46</v>
      </c>
      <c r="C59" s="34"/>
      <c r="D59" s="34"/>
      <c r="E59" s="34"/>
    </row>
    <row r="60" spans="2:10" s="35" customFormat="1" ht="19.8" x14ac:dyDescent="0.45">
      <c r="B60" s="34" t="s">
        <v>47</v>
      </c>
      <c r="C60" s="36"/>
    </row>
    <row r="61" spans="2:10" s="35" customFormat="1" ht="18.75" customHeight="1" x14ac:dyDescent="0.45">
      <c r="B61" s="79" t="s">
        <v>48</v>
      </c>
      <c r="C61" s="81" t="s">
        <v>49</v>
      </c>
      <c r="D61" s="83" t="s">
        <v>50</v>
      </c>
      <c r="E61" s="84"/>
      <c r="F61" s="71" t="s">
        <v>51</v>
      </c>
      <c r="G61" s="71" t="s">
        <v>52</v>
      </c>
      <c r="H61" s="71" t="s">
        <v>53</v>
      </c>
    </row>
    <row r="62" spans="2:10" s="35" customFormat="1" ht="36" x14ac:dyDescent="0.45">
      <c r="B62" s="80"/>
      <c r="C62" s="82"/>
      <c r="D62" s="37" t="s">
        <v>54</v>
      </c>
      <c r="E62" s="38" t="s">
        <v>55</v>
      </c>
      <c r="F62" s="72"/>
      <c r="G62" s="85"/>
      <c r="H62" s="72"/>
    </row>
    <row r="63" spans="2:10" s="35" customFormat="1" ht="18" x14ac:dyDescent="0.45">
      <c r="B63" s="39"/>
      <c r="C63" s="40"/>
      <c r="D63" s="41"/>
      <c r="E63" s="42">
        <f>D63*12</f>
        <v>0</v>
      </c>
      <c r="F63" s="43"/>
      <c r="G63" s="44">
        <f>$E$64*$F$64/60</f>
        <v>0</v>
      </c>
      <c r="H63" s="45" t="e">
        <f>$G$64/$C$64</f>
        <v>#DIV/0!</v>
      </c>
    </row>
    <row r="64" spans="2:10" s="35" customFormat="1" ht="18" x14ac:dyDescent="0.45">
      <c r="B64" s="46"/>
      <c r="C64" s="47"/>
      <c r="D64" s="48"/>
      <c r="E64" s="49">
        <f>D64*12</f>
        <v>0</v>
      </c>
      <c r="F64" s="50"/>
      <c r="G64" s="51">
        <f>$E$65*$F$65/60</f>
        <v>0</v>
      </c>
      <c r="H64" s="51" t="e">
        <f>$G$65/$C$65</f>
        <v>#DIV/0!</v>
      </c>
    </row>
    <row r="65" spans="2:8" s="35" customFormat="1" ht="18" x14ac:dyDescent="0.45">
      <c r="B65" s="46"/>
      <c r="C65" s="47"/>
      <c r="D65" s="48"/>
      <c r="E65" s="49">
        <f>D65*12</f>
        <v>0</v>
      </c>
      <c r="F65" s="50"/>
      <c r="G65" s="51">
        <f>$E$66*$F$66/60</f>
        <v>0</v>
      </c>
      <c r="H65" s="52" t="e">
        <f>G65/C65</f>
        <v>#DIV/0!</v>
      </c>
    </row>
    <row r="66" spans="2:8" s="35" customFormat="1" ht="18" x14ac:dyDescent="0.45">
      <c r="B66" s="73"/>
      <c r="C66" s="74"/>
      <c r="D66" s="53">
        <f>SUM(D63:D65)</f>
        <v>0</v>
      </c>
      <c r="E66" s="54">
        <f>SUM(E63:E65)</f>
        <v>0</v>
      </c>
      <c r="F66" s="55">
        <f>SUM(F63:F65)</f>
        <v>0</v>
      </c>
      <c r="G66" s="56">
        <f>SUM(G63:G65)</f>
        <v>0</v>
      </c>
      <c r="H66" s="57" t="e">
        <f>SUM(H63:H65)</f>
        <v>#DIV/0!</v>
      </c>
    </row>
    <row r="67" spans="2:8" s="35" customFormat="1" ht="18" x14ac:dyDescent="0.45">
      <c r="B67" s="34" t="s">
        <v>56</v>
      </c>
    </row>
    <row r="68" spans="2:8" s="35" customFormat="1" ht="18.75" customHeight="1" x14ac:dyDescent="0.45">
      <c r="B68" s="79" t="s">
        <v>48</v>
      </c>
      <c r="C68" s="81" t="s">
        <v>49</v>
      </c>
      <c r="D68" s="83" t="s">
        <v>50</v>
      </c>
      <c r="E68" s="84"/>
      <c r="F68" s="71" t="s">
        <v>51</v>
      </c>
      <c r="G68" s="71" t="s">
        <v>52</v>
      </c>
      <c r="H68" s="71" t="s">
        <v>53</v>
      </c>
    </row>
    <row r="69" spans="2:8" s="35" customFormat="1" ht="36" x14ac:dyDescent="0.45">
      <c r="B69" s="80"/>
      <c r="C69" s="82"/>
      <c r="D69" s="37" t="s">
        <v>54</v>
      </c>
      <c r="E69" s="38" t="s">
        <v>55</v>
      </c>
      <c r="F69" s="72"/>
      <c r="G69" s="85"/>
      <c r="H69" s="72"/>
    </row>
    <row r="70" spans="2:8" s="35" customFormat="1" ht="18" x14ac:dyDescent="0.45">
      <c r="B70" s="39"/>
      <c r="C70" s="40"/>
      <c r="D70" s="41"/>
      <c r="E70" s="42">
        <f>D70*12</f>
        <v>0</v>
      </c>
      <c r="F70" s="43"/>
      <c r="G70" s="44">
        <f>E70*F70/60</f>
        <v>0</v>
      </c>
      <c r="H70" s="44" t="e">
        <f>G70/C70</f>
        <v>#DIV/0!</v>
      </c>
    </row>
    <row r="71" spans="2:8" s="35" customFormat="1" ht="18" x14ac:dyDescent="0.45">
      <c r="B71" s="46"/>
      <c r="C71" s="47"/>
      <c r="D71" s="48"/>
      <c r="E71" s="49">
        <f>D71*12</f>
        <v>0</v>
      </c>
      <c r="F71" s="50"/>
      <c r="G71" s="51">
        <f>E71*F71/60</f>
        <v>0</v>
      </c>
      <c r="H71" s="51" t="e">
        <f>G71/C71</f>
        <v>#DIV/0!</v>
      </c>
    </row>
    <row r="72" spans="2:8" s="35" customFormat="1" ht="18" x14ac:dyDescent="0.45">
      <c r="B72" s="46"/>
      <c r="C72" s="47"/>
      <c r="D72" s="48"/>
      <c r="E72" s="49">
        <f>D72*12</f>
        <v>0</v>
      </c>
      <c r="F72" s="50"/>
      <c r="G72" s="51">
        <f>E72*F72/60</f>
        <v>0</v>
      </c>
      <c r="H72" s="52" t="e">
        <f>G72/C72</f>
        <v>#DIV/0!</v>
      </c>
    </row>
    <row r="73" spans="2:8" s="35" customFormat="1" ht="18" x14ac:dyDescent="0.45">
      <c r="B73" s="73"/>
      <c r="C73" s="74"/>
      <c r="D73" s="53">
        <f>SUM(D70:D72)</f>
        <v>0</v>
      </c>
      <c r="E73" s="54">
        <f>SUM(E70:E72)</f>
        <v>0</v>
      </c>
      <c r="F73" s="55">
        <f>SUM(F70:F72)</f>
        <v>0</v>
      </c>
      <c r="G73" s="56">
        <f>SUM(G70:G72)</f>
        <v>0</v>
      </c>
      <c r="H73" s="56" t="e">
        <f>SUM(H70:H72)</f>
        <v>#DIV/0!</v>
      </c>
    </row>
    <row r="74" spans="2:8" s="35" customFormat="1" ht="18" x14ac:dyDescent="0.45">
      <c r="B74" s="58" t="s">
        <v>57</v>
      </c>
    </row>
    <row r="75" spans="2:8" s="35" customFormat="1" ht="18" x14ac:dyDescent="0.45">
      <c r="C75" s="59" t="e">
        <f>($G$66-$G$73)/$G$66</f>
        <v>#DIV/0!</v>
      </c>
    </row>
    <row r="76" spans="2:8" s="35" customFormat="1" ht="18" x14ac:dyDescent="0.45">
      <c r="C76" s="60"/>
    </row>
    <row r="77" spans="2:8" s="35" customFormat="1" ht="18" x14ac:dyDescent="0.45">
      <c r="B77" s="34" t="s">
        <v>58</v>
      </c>
      <c r="C77" s="60"/>
    </row>
    <row r="78" spans="2:8" s="35" customFormat="1" ht="9" customHeight="1" x14ac:dyDescent="0.45">
      <c r="C78" s="60"/>
    </row>
    <row r="79" spans="2:8" s="35" customFormat="1" ht="18" x14ac:dyDescent="0.45">
      <c r="B79" s="34" t="s">
        <v>59</v>
      </c>
    </row>
    <row r="80" spans="2:8" s="35" customFormat="1" ht="18.75" customHeight="1" x14ac:dyDescent="0.45">
      <c r="B80" s="75" t="s">
        <v>60</v>
      </c>
      <c r="C80" s="77" t="s">
        <v>61</v>
      </c>
      <c r="D80" s="78"/>
    </row>
    <row r="81" spans="2:4" s="35" customFormat="1" ht="30" x14ac:dyDescent="0.45">
      <c r="B81" s="76"/>
      <c r="C81" s="61" t="s">
        <v>54</v>
      </c>
      <c r="D81" s="62" t="s">
        <v>62</v>
      </c>
    </row>
    <row r="82" spans="2:4" s="35" customFormat="1" ht="18" x14ac:dyDescent="0.45">
      <c r="B82" s="39"/>
      <c r="C82" s="63"/>
      <c r="D82" s="64">
        <f>C82*12</f>
        <v>0</v>
      </c>
    </row>
    <row r="83" spans="2:4" s="35" customFormat="1" ht="18" x14ac:dyDescent="0.45">
      <c r="B83" s="46"/>
      <c r="C83" s="65"/>
      <c r="D83" s="66">
        <f>C83*12</f>
        <v>0</v>
      </c>
    </row>
    <row r="84" spans="2:4" s="35" customFormat="1" ht="18" x14ac:dyDescent="0.45">
      <c r="B84" s="46"/>
      <c r="C84" s="65"/>
      <c r="D84" s="66">
        <f>C84*12</f>
        <v>0</v>
      </c>
    </row>
    <row r="85" spans="2:4" s="35" customFormat="1" ht="18" x14ac:dyDescent="0.45">
      <c r="B85" s="67"/>
      <c r="C85" s="68">
        <f>SUM(C82:C84)</f>
        <v>0</v>
      </c>
      <c r="D85" s="69">
        <f>SUM(D82:D84)</f>
        <v>0</v>
      </c>
    </row>
    <row r="86" spans="2:4" s="35" customFormat="1" ht="18" x14ac:dyDescent="0.45">
      <c r="B86" s="34" t="s">
        <v>63</v>
      </c>
    </row>
    <row r="87" spans="2:4" s="35" customFormat="1" ht="18.75" customHeight="1" x14ac:dyDescent="0.45">
      <c r="B87" s="75" t="s">
        <v>60</v>
      </c>
      <c r="C87" s="77" t="s">
        <v>61</v>
      </c>
      <c r="D87" s="78"/>
    </row>
    <row r="88" spans="2:4" s="35" customFormat="1" ht="30" x14ac:dyDescent="0.45">
      <c r="B88" s="76"/>
      <c r="C88" s="61" t="s">
        <v>54</v>
      </c>
      <c r="D88" s="62" t="s">
        <v>62</v>
      </c>
    </row>
    <row r="89" spans="2:4" s="35" customFormat="1" ht="18" x14ac:dyDescent="0.45">
      <c r="B89" s="39"/>
      <c r="C89" s="63"/>
      <c r="D89" s="64">
        <f>C89*12</f>
        <v>0</v>
      </c>
    </row>
    <row r="90" spans="2:4" s="35" customFormat="1" ht="18" x14ac:dyDescent="0.45">
      <c r="B90" s="46"/>
      <c r="C90" s="65"/>
      <c r="D90" s="66">
        <f>C90*12</f>
        <v>0</v>
      </c>
    </row>
    <row r="91" spans="2:4" s="35" customFormat="1" ht="18" x14ac:dyDescent="0.45">
      <c r="B91" s="46"/>
      <c r="C91" s="65"/>
      <c r="D91" s="66">
        <f>C91*12</f>
        <v>0</v>
      </c>
    </row>
    <row r="92" spans="2:4" s="35" customFormat="1" ht="18" x14ac:dyDescent="0.45">
      <c r="B92" s="67"/>
      <c r="C92" s="68">
        <f>SUM(C89:C91)</f>
        <v>0</v>
      </c>
      <c r="D92" s="69">
        <f>SUM(D89:D91)</f>
        <v>0</v>
      </c>
    </row>
    <row r="93" spans="2:4" s="35" customFormat="1" ht="18" x14ac:dyDescent="0.45">
      <c r="B93" s="58" t="s">
        <v>64</v>
      </c>
    </row>
    <row r="94" spans="2:4" s="35" customFormat="1" ht="18" x14ac:dyDescent="0.45">
      <c r="C94" s="59" t="e">
        <f>($D$86-$D$93)/D85</f>
        <v>#DIV/0!</v>
      </c>
    </row>
    <row r="95" spans="2:4" s="35" customFormat="1" ht="18" x14ac:dyDescent="0.45"/>
    <row r="96" spans="2:4" customFormat="1" ht="18" x14ac:dyDescent="0.45">
      <c r="B96" s="34" t="s">
        <v>65</v>
      </c>
    </row>
    <row r="97" spans="2:10" customFormat="1" ht="72.75" customHeight="1" x14ac:dyDescent="0.45">
      <c r="B97" s="70"/>
      <c r="C97" s="70"/>
      <c r="D97" s="70"/>
      <c r="E97" s="70"/>
      <c r="F97" s="70"/>
      <c r="G97" s="70"/>
      <c r="H97" s="70"/>
      <c r="I97" s="70"/>
      <c r="J97" s="70"/>
    </row>
    <row r="98" spans="2:10" customFormat="1" ht="18" x14ac:dyDescent="0.45"/>
  </sheetData>
  <sheetProtection selectLockedCells="1" selectUnlockedCells="1"/>
  <mergeCells count="39">
    <mergeCell ref="C11:J11"/>
    <mergeCell ref="B2:J2"/>
    <mergeCell ref="I4:J4"/>
    <mergeCell ref="C8:J8"/>
    <mergeCell ref="C9:J9"/>
    <mergeCell ref="C10:J10"/>
    <mergeCell ref="B54:J54"/>
    <mergeCell ref="B12:J12"/>
    <mergeCell ref="B13:J13"/>
    <mergeCell ref="B14:J14"/>
    <mergeCell ref="B15:J15"/>
    <mergeCell ref="B16:J16"/>
    <mergeCell ref="D17:E17"/>
    <mergeCell ref="F17:J17"/>
    <mergeCell ref="B23:J23"/>
    <mergeCell ref="B25:J25"/>
    <mergeCell ref="D29:F29"/>
    <mergeCell ref="D31:F31"/>
    <mergeCell ref="D33:F33"/>
    <mergeCell ref="B57:J57"/>
    <mergeCell ref="B61:B62"/>
    <mergeCell ref="C61:C62"/>
    <mergeCell ref="D61:E61"/>
    <mergeCell ref="F61:F62"/>
    <mergeCell ref="G61:G62"/>
    <mergeCell ref="H61:H62"/>
    <mergeCell ref="B66:C66"/>
    <mergeCell ref="B68:B69"/>
    <mergeCell ref="C68:C69"/>
    <mergeCell ref="D68:E68"/>
    <mergeCell ref="F68:F69"/>
    <mergeCell ref="B97:J97"/>
    <mergeCell ref="H68:H69"/>
    <mergeCell ref="B73:C73"/>
    <mergeCell ref="B80:B81"/>
    <mergeCell ref="C80:D80"/>
    <mergeCell ref="B87:B88"/>
    <mergeCell ref="C87:D87"/>
    <mergeCell ref="G68:G69"/>
  </mergeCells>
  <phoneticPr fontId="5"/>
  <conditionalFormatting sqref="C17:C18 C27">
    <cfRule type="containsText" dxfId="4" priority="2" operator="containsText" text="あり">
      <formula>NOT(ISERROR(SEARCH("あり",C17)))</formula>
    </cfRule>
    <cfRule type="containsText" dxfId="3" priority="4" operator="containsText" text="なし">
      <formula>NOT(ISERROR(SEARCH("なし",C17)))</formula>
    </cfRule>
    <cfRule type="containsText" dxfId="2" priority="5" operator="containsText" text="あり">
      <formula>NOT(ISERROR(SEARCH("あり",C17)))</formula>
    </cfRule>
  </conditionalFormatting>
  <conditionalFormatting sqref="D33 D35:H35">
    <cfRule type="cellIs" dxfId="1" priority="3" operator="greaterThan">
      <formula>1000000</formula>
    </cfRule>
  </conditionalFormatting>
  <conditionalFormatting sqref="D33">
    <cfRule type="cellIs" dxfId="0" priority="1" operator="greaterThan">
      <formula>666000</formula>
    </cfRule>
  </conditionalFormatting>
  <dataValidations count="6">
    <dataValidation imeMode="halfKatakana" allowBlank="1" showInputMessage="1" showErrorMessage="1" sqref="C10:H10 C8" xr:uid="{6E9B8E8F-6CD6-4416-8D95-C8A7CA0E39AB}"/>
    <dataValidation type="list" allowBlank="1" showInputMessage="1" showErrorMessage="1" sqref="C27 C17:C18" xr:uid="{64487F6D-24B4-4046-8196-CDCFEA51C0FA}">
      <formula1>"あり,なし"</formula1>
    </dataValidation>
    <dataValidation type="list" allowBlank="1" showInputMessage="1" showErrorMessage="1" sqref="F18" xr:uid="{77C5ADAC-C4C2-48DE-AE9B-332EE68E305A}">
      <formula1>"令和元年度,令和２年度,令和３年度"</formula1>
    </dataValidation>
    <dataValidation type="list" allowBlank="1" showInputMessage="1" showErrorMessage="1" sqref="B13:J13" xr:uid="{314BF80C-3931-4D2D-9C44-741FE83F1C6C}">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5:J15" xr:uid="{5BE9C0A2-442B-483C-AA17-07CEFE5F5228}"/>
    <dataValidation type="list" allowBlank="1" showInputMessage="1" showErrorMessage="1" sqref="F17:J17" xr:uid="{2B5951C8-01EC-4E93-ABDC-0F6779D1DE87}">
      <formula1>"令和元年度,令和２年度,令和３年度,令和４年度"</formula1>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1775460</xdr:colOff>
                    <xdr:row>49</xdr:row>
                    <xdr:rowOff>121920</xdr:rowOff>
                  </from>
                  <to>
                    <xdr:col>2</xdr:col>
                    <xdr:colOff>30480</xdr:colOff>
                    <xdr:row>52</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1775460</xdr:colOff>
                    <xdr:row>47</xdr:row>
                    <xdr:rowOff>68580</xdr:rowOff>
                  </from>
                  <to>
                    <xdr:col>2</xdr:col>
                    <xdr:colOff>30480</xdr:colOff>
                    <xdr:row>49</xdr:row>
                    <xdr:rowOff>175260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1775460</xdr:colOff>
                    <xdr:row>35</xdr:row>
                    <xdr:rowOff>99060</xdr:rowOff>
                  </from>
                  <to>
                    <xdr:col>2</xdr:col>
                    <xdr:colOff>30480</xdr:colOff>
                    <xdr:row>37</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1775460</xdr:colOff>
                    <xdr:row>34</xdr:row>
                    <xdr:rowOff>228600</xdr:rowOff>
                  </from>
                  <to>
                    <xdr:col>2</xdr:col>
                    <xdr:colOff>30480</xdr:colOff>
                    <xdr:row>36</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1775460</xdr:colOff>
                    <xdr:row>36</xdr:row>
                    <xdr:rowOff>121920</xdr:rowOff>
                  </from>
                  <to>
                    <xdr:col>2</xdr:col>
                    <xdr:colOff>30480</xdr:colOff>
                    <xdr:row>38</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1775460</xdr:colOff>
                    <xdr:row>37</xdr:row>
                    <xdr:rowOff>213360</xdr:rowOff>
                  </from>
                  <to>
                    <xdr:col>2</xdr:col>
                    <xdr:colOff>30480</xdr:colOff>
                    <xdr:row>39</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1775460</xdr:colOff>
                    <xdr:row>46</xdr:row>
                    <xdr:rowOff>0</xdr:rowOff>
                  </from>
                  <to>
                    <xdr:col>2</xdr:col>
                    <xdr:colOff>30480</xdr:colOff>
                    <xdr:row>48</xdr:row>
                    <xdr:rowOff>30480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533400</xdr:colOff>
                    <xdr:row>35</xdr:row>
                    <xdr:rowOff>160020</xdr:rowOff>
                  </from>
                  <to>
                    <xdr:col>3</xdr:col>
                    <xdr:colOff>792480</xdr:colOff>
                    <xdr:row>37</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541020</xdr:colOff>
                    <xdr:row>34</xdr:row>
                    <xdr:rowOff>198120</xdr:rowOff>
                  </from>
                  <to>
                    <xdr:col>3</xdr:col>
                    <xdr:colOff>800100</xdr:colOff>
                    <xdr:row>36</xdr:row>
                    <xdr:rowOff>68580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1775460</xdr:colOff>
                    <xdr:row>41</xdr:row>
                    <xdr:rowOff>175260</xdr:rowOff>
                  </from>
                  <to>
                    <xdr:col>2</xdr:col>
                    <xdr:colOff>30480</xdr:colOff>
                    <xdr:row>43</xdr:row>
                    <xdr:rowOff>45720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1775460</xdr:colOff>
                    <xdr:row>48</xdr:row>
                    <xdr:rowOff>213360</xdr:rowOff>
                  </from>
                  <to>
                    <xdr:col>2</xdr:col>
                    <xdr:colOff>30480</xdr:colOff>
                    <xdr:row>50</xdr:row>
                    <xdr:rowOff>30480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1775460</xdr:colOff>
                    <xdr:row>39</xdr:row>
                    <xdr:rowOff>937260</xdr:rowOff>
                  </from>
                  <to>
                    <xdr:col>2</xdr:col>
                    <xdr:colOff>30480</xdr:colOff>
                    <xdr:row>41</xdr:row>
                    <xdr:rowOff>99060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1775460</xdr:colOff>
                    <xdr:row>40</xdr:row>
                    <xdr:rowOff>152400</xdr:rowOff>
                  </from>
                  <to>
                    <xdr:col>2</xdr:col>
                    <xdr:colOff>30480</xdr:colOff>
                    <xdr:row>42</xdr:row>
                    <xdr:rowOff>60960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0</xdr:col>
                    <xdr:colOff>106680</xdr:colOff>
                    <xdr:row>20</xdr:row>
                    <xdr:rowOff>152400</xdr:rowOff>
                  </from>
                  <to>
                    <xdr:col>1</xdr:col>
                    <xdr:colOff>144780</xdr:colOff>
                    <xdr:row>22</xdr:row>
                    <xdr:rowOff>106680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0</xdr:col>
                    <xdr:colOff>106680</xdr:colOff>
                    <xdr:row>22</xdr:row>
                    <xdr:rowOff>0</xdr:rowOff>
                  </from>
                  <to>
                    <xdr:col>1</xdr:col>
                    <xdr:colOff>144780</xdr:colOff>
                    <xdr:row>23</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114300</xdr:colOff>
                    <xdr:row>18</xdr:row>
                    <xdr:rowOff>99060</xdr:rowOff>
                  </from>
                  <to>
                    <xdr:col>1</xdr:col>
                    <xdr:colOff>274320</xdr:colOff>
                    <xdr:row>20</xdr:row>
                    <xdr:rowOff>83820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0</xdr:col>
                    <xdr:colOff>106680</xdr:colOff>
                    <xdr:row>19</xdr:row>
                    <xdr:rowOff>137160</xdr:rowOff>
                  </from>
                  <to>
                    <xdr:col>1</xdr:col>
                    <xdr:colOff>266700</xdr:colOff>
                    <xdr:row>21</xdr:row>
                    <xdr:rowOff>121920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0</xdr:col>
                    <xdr:colOff>76200</xdr:colOff>
                    <xdr:row>24</xdr:row>
                    <xdr:rowOff>114300</xdr:rowOff>
                  </from>
                  <to>
                    <xdr:col>1</xdr:col>
                    <xdr:colOff>114300</xdr:colOff>
                    <xdr:row>24</xdr:row>
                    <xdr:rowOff>350520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芝田　拓夢</dc:creator>
  <cp:lastModifiedBy>芝田　拓夢</cp:lastModifiedBy>
  <dcterms:created xsi:type="dcterms:W3CDTF">2024-01-19T01:23:03Z</dcterms:created>
  <dcterms:modified xsi:type="dcterms:W3CDTF">2024-01-19T01:29:34Z</dcterms:modified>
</cp:coreProperties>
</file>