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1381FFA-2585-42ED-980D-93979C58D50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作成例・作成要領" sheetId="2" r:id="rId1"/>
    <sheet name="Sheet2" sheetId="3" r:id="rId2"/>
  </sheets>
  <definedNames>
    <definedName name="_xlnm.Print_Area" localSheetId="0">作成例・作成要領!$A$1:$AP$48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2" l="1"/>
  <c r="D92" i="2"/>
  <c r="E91" i="2"/>
  <c r="D91" i="2"/>
  <c r="E90" i="2"/>
  <c r="D90" i="2"/>
  <c r="E89" i="2"/>
  <c r="D89" i="2"/>
  <c r="E88" i="2"/>
  <c r="D88" i="2"/>
  <c r="E85" i="2"/>
  <c r="D85" i="2"/>
  <c r="E84" i="2"/>
  <c r="D84" i="2"/>
  <c r="E83" i="2"/>
  <c r="D83" i="2"/>
  <c r="E82" i="2"/>
  <c r="D82" i="2"/>
  <c r="E81" i="2"/>
  <c r="D81" i="2"/>
  <c r="E78" i="2"/>
  <c r="D78" i="2"/>
  <c r="E77" i="2"/>
  <c r="D77" i="2"/>
  <c r="E76" i="2"/>
  <c r="D76" i="2"/>
  <c r="E75" i="2"/>
  <c r="D75" i="2"/>
  <c r="E74" i="2"/>
  <c r="D74" i="2"/>
  <c r="E71" i="2"/>
  <c r="D71" i="2"/>
  <c r="E70" i="2"/>
  <c r="D70" i="2"/>
  <c r="E69" i="2"/>
  <c r="D69" i="2"/>
  <c r="E68" i="2"/>
  <c r="D68" i="2"/>
  <c r="E67" i="2"/>
  <c r="D67" i="2"/>
  <c r="E64" i="2"/>
  <c r="D64" i="2"/>
  <c r="E63" i="2"/>
  <c r="D63" i="2"/>
  <c r="E62" i="2"/>
  <c r="D62" i="2"/>
  <c r="E61" i="2"/>
  <c r="D61" i="2"/>
  <c r="E60" i="2"/>
  <c r="D60" i="2"/>
  <c r="H5" i="2"/>
  <c r="E87" i="2" l="1"/>
  <c r="E43" i="2" s="1"/>
  <c r="E52" i="2" s="1"/>
  <c r="D87" i="2"/>
  <c r="D43" i="2" s="1"/>
  <c r="D52" i="2" s="1"/>
  <c r="E80" i="2"/>
  <c r="E36" i="2" s="1"/>
  <c r="E56" i="2" s="1"/>
  <c r="D80" i="2"/>
  <c r="D36" i="2" s="1"/>
  <c r="D56" i="2" s="1"/>
  <c r="E73" i="2"/>
  <c r="E29" i="2" s="1"/>
  <c r="E53" i="2" s="1"/>
  <c r="D73" i="2"/>
  <c r="D29" i="2" s="1"/>
  <c r="D53" i="2" s="1"/>
  <c r="E66" i="2"/>
  <c r="E22" i="2" s="1"/>
  <c r="E54" i="2" s="1"/>
  <c r="D66" i="2"/>
  <c r="D22" i="2" s="1"/>
  <c r="D54" i="2" s="1"/>
  <c r="E59" i="2"/>
  <c r="E15" i="2" s="1"/>
  <c r="E55" i="2" s="1"/>
  <c r="D59" i="2"/>
  <c r="D15" i="2" s="1"/>
  <c r="D55" i="2" s="1"/>
</calcChain>
</file>

<file path=xl/sharedStrings.xml><?xml version="1.0" encoding="utf-8"?>
<sst xmlns="http://schemas.openxmlformats.org/spreadsheetml/2006/main" count="156" uniqueCount="71">
  <si>
    <t>１日３食、食べている。</t>
    <phoneticPr fontId="2"/>
  </si>
  <si>
    <t>毎日、だいたい決まった時間に寝て、起きられる。</t>
    <phoneticPr fontId="2"/>
  </si>
  <si>
    <t>体の不調時（風邪・頭痛・腹痛など）に対処できる。</t>
    <phoneticPr fontId="2"/>
  </si>
  <si>
    <t>シャワーや入浴で、清潔に保てている。</t>
    <phoneticPr fontId="2"/>
  </si>
  <si>
    <t>１日に３～４時間活動できる体力がある。</t>
    <phoneticPr fontId="2"/>
  </si>
  <si>
    <t>定期的に通院することができる。</t>
    <phoneticPr fontId="2"/>
  </si>
  <si>
    <t>（薬があれば）指示通りに服薬できる。</t>
    <phoneticPr fontId="2"/>
  </si>
  <si>
    <t>病状の悪化に自分で対処できない場合、他者に相談できる。</t>
    <phoneticPr fontId="2"/>
  </si>
  <si>
    <t>自分の障がいや症状について説明できる。</t>
    <phoneticPr fontId="2"/>
  </si>
  <si>
    <t>D：社会生活をおくる力</t>
    <phoneticPr fontId="2"/>
  </si>
  <si>
    <t>本人</t>
    <rPh sb="0" eb="2">
      <t>ホンニン</t>
    </rPh>
    <phoneticPr fontId="2"/>
  </si>
  <si>
    <t>病状が悪化する時のサイン（調子を崩す前触れ）に気づき、
それに対処することができる。</t>
    <phoneticPr fontId="2"/>
  </si>
  <si>
    <t>身だしなみに気を使うことができる。</t>
    <phoneticPr fontId="2"/>
  </si>
  <si>
    <t>身の回りのそうじや片づけができる。</t>
    <phoneticPr fontId="2"/>
  </si>
  <si>
    <t>買い物に行くことができる。</t>
    <phoneticPr fontId="2"/>
  </si>
  <si>
    <t>計画的にお金を使うことができる。</t>
    <phoneticPr fontId="2"/>
  </si>
  <si>
    <t>余暇・趣味などで気晴らしができる。</t>
    <phoneticPr fontId="2"/>
  </si>
  <si>
    <t>その場や相手にあわせたあいさつができ、敬語が使える。</t>
    <phoneticPr fontId="2"/>
  </si>
  <si>
    <t>体調が悪い時には、そのことを伝えて休養することができる。</t>
    <phoneticPr fontId="2"/>
  </si>
  <si>
    <t>素直に謝ることができる。</t>
    <phoneticPr fontId="2"/>
  </si>
  <si>
    <t>わからないことを周りの人に聞くことができる。</t>
    <phoneticPr fontId="2"/>
  </si>
  <si>
    <t>A：からだの健康を管理する力　　　　　　　　　　　　　（小計）</t>
    <rPh sb="28" eb="30">
      <t>ショウケイ</t>
    </rPh>
    <phoneticPr fontId="2"/>
  </si>
  <si>
    <t>D：社会生活をおくる力　　　　　　　　　　　　　　　　（小計）</t>
    <phoneticPr fontId="2"/>
  </si>
  <si>
    <t>決められた日に、時間通り出勤できる。</t>
    <phoneticPr fontId="2"/>
  </si>
  <si>
    <t>働きたいという気持ちがある。</t>
    <phoneticPr fontId="2"/>
  </si>
  <si>
    <t>職場のルールを守ることができる。</t>
    <phoneticPr fontId="2"/>
  </si>
  <si>
    <t>仕事の終了を報告できる。</t>
    <phoneticPr fontId="2"/>
  </si>
  <si>
    <t>教えられたとおりに仕事ができる。</t>
    <phoneticPr fontId="2"/>
  </si>
  <si>
    <t>A：からだの健康を管理する力</t>
    <phoneticPr fontId="2"/>
  </si>
  <si>
    <t>B：こころの健康を管理する力　　　　　　　　　　　　　（小計）</t>
    <phoneticPr fontId="2"/>
  </si>
  <si>
    <t>B：こころの健康を管理する力</t>
    <phoneticPr fontId="2"/>
  </si>
  <si>
    <t>C：日常生活をおくる力　　　　　　　　　　　　　　　　（小計）</t>
    <phoneticPr fontId="2"/>
  </si>
  <si>
    <t>C：日常生活をおくる力</t>
    <phoneticPr fontId="2"/>
  </si>
  <si>
    <t>E：働き続ける力　　　　　　　　　　　　　　　　　　　（小計）</t>
    <phoneticPr fontId="2"/>
  </si>
  <si>
    <t>E：働き続ける力</t>
    <phoneticPr fontId="2"/>
  </si>
  <si>
    <t>合計点数を下の五角形の同じ記号のところに印をつけて、点と点を結んで下さい。</t>
  </si>
  <si>
    <t>（計算用）</t>
    <rPh sb="1" eb="4">
      <t>ケイサンヨウ</t>
    </rPh>
    <phoneticPr fontId="2"/>
  </si>
  <si>
    <t>力を特に伸ばしたい。</t>
    <rPh sb="0" eb="1">
      <t>チカラ</t>
    </rPh>
    <rPh sb="2" eb="3">
      <t>トク</t>
    </rPh>
    <rPh sb="4" eb="5">
      <t>ノ</t>
    </rPh>
    <phoneticPr fontId="2"/>
  </si>
  <si>
    <t>次のことがらについて、「×」「○」「◎」で評価をしてください。</t>
    <rPh sb="0" eb="1">
      <t>ツギ</t>
    </rPh>
    <rPh sb="21" eb="23">
      <t>ヒョウカ</t>
    </rPh>
    <phoneticPr fontId="2"/>
  </si>
  <si>
    <t>訓練生氏名：</t>
    <rPh sb="0" eb="3">
      <t>クンレンセイ</t>
    </rPh>
    <rPh sb="3" eb="5">
      <t>シメイ</t>
    </rPh>
    <phoneticPr fontId="2"/>
  </si>
  <si>
    <t>（　×：わからない・あてはまらない　○：あてはまる　◎：よくあてはまる　）</t>
    <phoneticPr fontId="2"/>
  </si>
  <si>
    <t>作成日：</t>
    <rPh sb="0" eb="3">
      <t>サクセイビ</t>
    </rPh>
    <rPh sb="3" eb="4">
      <t>イリヒ</t>
    </rPh>
    <phoneticPr fontId="2"/>
  </si>
  <si>
    <t>（小計）</t>
    <rPh sb="1" eb="3">
      <t>ショウケイ</t>
    </rPh>
    <phoneticPr fontId="2"/>
  </si>
  <si>
    <t>×：０点、○：1点、◎：２点で計算し、一番上の欄に合計を書きます。</t>
    <rPh sb="21" eb="22">
      <t>ウエ</t>
    </rPh>
    <rPh sb="28" eb="29">
      <t>カ</t>
    </rPh>
    <phoneticPr fontId="2"/>
  </si>
  <si>
    <t>（A～E）</t>
    <phoneticPr fontId="2"/>
  </si>
  <si>
    <t>→</t>
    <phoneticPr fontId="2"/>
  </si>
  <si>
    <t>そのために</t>
    <phoneticPr fontId="2"/>
  </si>
  <si>
    <t>※訓練開始から３ヶ月が経過したら、改めて目標を振り返りましょう。状況に応じて、目標を見直しても構いません。</t>
    <rPh sb="1" eb="3">
      <t>クンレン</t>
    </rPh>
    <rPh sb="3" eb="5">
      <t>カイシ</t>
    </rPh>
    <rPh sb="9" eb="10">
      <t>ゲツ</t>
    </rPh>
    <rPh sb="11" eb="13">
      <t>ケイカ</t>
    </rPh>
    <rPh sb="17" eb="18">
      <t>アラタ</t>
    </rPh>
    <rPh sb="20" eb="22">
      <t>モクヒョウ</t>
    </rPh>
    <rPh sb="23" eb="24">
      <t>フ</t>
    </rPh>
    <rPh sb="25" eb="26">
      <t>カエ</t>
    </rPh>
    <rPh sb="32" eb="34">
      <t>ジョウキョウ</t>
    </rPh>
    <rPh sb="35" eb="36">
      <t>オウ</t>
    </rPh>
    <rPh sb="39" eb="41">
      <t>モクヒョウ</t>
    </rPh>
    <rPh sb="42" eb="44">
      <t>ミナオ</t>
    </rPh>
    <rPh sb="47" eb="48">
      <t>カマ</t>
    </rPh>
    <phoneticPr fontId="2"/>
  </si>
  <si>
    <t>以下、レーダーチャート作成用</t>
    <rPh sb="0" eb="2">
      <t>イカ</t>
    </rPh>
    <rPh sb="11" eb="14">
      <t>サクセイヨウ</t>
    </rPh>
    <phoneticPr fontId="2"/>
  </si>
  <si>
    <t>訓練生コメント欄</t>
    <rPh sb="0" eb="3">
      <t>クンレンセイ</t>
    </rPh>
    <rPh sb="7" eb="8">
      <t>ラン</t>
    </rPh>
    <phoneticPr fontId="2"/>
  </si>
  <si>
    <t>協力事業所コメント欄</t>
    <phoneticPr fontId="2"/>
  </si>
  <si>
    <t>（担当者氏名：</t>
    <phoneticPr fontId="2"/>
  </si>
  <si>
    <t>）</t>
    <phoneticPr fontId="2"/>
  </si>
  <si>
    <t>医師の指示通りに服薬・通院を続けることで、安定して出勤できる力を身につける。</t>
    <phoneticPr fontId="2"/>
  </si>
  <si>
    <t>訓練を通して様々な作業を経験することで、自分の得意不得意や環境への適性を見極める。</t>
    <phoneticPr fontId="2"/>
  </si>
  <si>
    <t>B</t>
  </si>
  <si>
    <t>○</t>
  </si>
  <si>
    <t>◎</t>
  </si>
  <si>
    <t>×</t>
  </si>
  <si>
    <t>企業　次郎</t>
    <rPh sb="0" eb="2">
      <t>キギョウ</t>
    </rPh>
    <rPh sb="3" eb="5">
      <t>ジロウ</t>
    </rPh>
    <phoneticPr fontId="2"/>
  </si>
  <si>
    <t>支援　花子</t>
    <rPh sb="0" eb="2">
      <t>シエン</t>
    </rPh>
    <rPh sb="3" eb="5">
      <t>ハナコ</t>
    </rPh>
    <phoneticPr fontId="2"/>
  </si>
  <si>
    <t>訓練　太郎</t>
    <rPh sb="0" eb="2">
      <t>クンレン</t>
    </rPh>
    <rPh sb="3" eb="5">
      <t>タロウ</t>
    </rPh>
    <phoneticPr fontId="2"/>
  </si>
  <si>
    <t>　自己肯定感が低いように思います。できていることは多いので自信を持てるようになってほしいです。新しい薬に慣れるまでは体調の変化もあると思います。訓練中にしんどくなった時は周りの人に相談しましょう。服薬・通院については訪問看護の方にも協力してもらい、支援を続けていきたいと思います。</t>
    <rPh sb="113" eb="114">
      <t>カタ</t>
    </rPh>
    <rPh sb="135" eb="136">
      <t>オモ</t>
    </rPh>
    <phoneticPr fontId="2"/>
  </si>
  <si>
    <t>（様式第４号）社会生活適応訓練事業　チェックシート</t>
    <rPh sb="1" eb="3">
      <t>ヨウシキ</t>
    </rPh>
    <rPh sb="3" eb="4">
      <t>ダイ</t>
    </rPh>
    <rPh sb="5" eb="6">
      <t>ゴウ</t>
    </rPh>
    <rPh sb="7" eb="9">
      <t>シャカイ</t>
    </rPh>
    <rPh sb="9" eb="11">
      <t>セイカツ</t>
    </rPh>
    <rPh sb="11" eb="13">
      <t>テキオウ</t>
    </rPh>
    <rPh sb="13" eb="15">
      <t>クンレン</t>
    </rPh>
    <rPh sb="15" eb="17">
      <t>ジギョウ</t>
    </rPh>
    <phoneticPr fontId="2"/>
  </si>
  <si>
    <t>　様々な作業を経験する中で、○○の作業が得意なことに気づきました。今月は集中して作業に取り組むことができました。他の人と協力する作業では、うまくコミュニケーションが取れず、しんどくなり、早退することがありました。前回の受診で薬の種類が増えたので、来月は服薬管理を頑張って、休まず訓練に参加したいです。</t>
    <phoneticPr fontId="2"/>
  </si>
  <si>
    <t>　○○の作業は、スピードも速く、丁寧に仕上げることができていました。他の人と協力する作業では、こちらから見ている限りでは、うまくコミュニケーションが取れていたように感じます。今後、体調が戻るまでは、一人でできる○○の作業時間を増やしましょう。</t>
    <rPh sb="52" eb="53">
      <t>ミ</t>
    </rPh>
    <rPh sb="56" eb="57">
      <t>カギ</t>
    </rPh>
    <phoneticPr fontId="2"/>
  </si>
  <si>
    <t>支援機関</t>
    <phoneticPr fontId="2"/>
  </si>
  <si>
    <t>支援機関に困りごとを相談できる。</t>
  </si>
  <si>
    <t>支援機関コメント欄</t>
    <phoneticPr fontId="2"/>
  </si>
  <si>
    <t>（訓練開始３ヶ月後に目標を見直した場合は、その目標）</t>
    <rPh sb="1" eb="3">
      <t>クンレン</t>
    </rPh>
    <rPh sb="3" eb="5">
      <t>カイシ</t>
    </rPh>
    <rPh sb="7" eb="8">
      <t>ゲツ</t>
    </rPh>
    <rPh sb="8" eb="9">
      <t>ゴ</t>
    </rPh>
    <rPh sb="10" eb="12">
      <t>モクヒョウ</t>
    </rPh>
    <rPh sb="13" eb="15">
      <t>ミナオ</t>
    </rPh>
    <rPh sb="17" eb="19">
      <t>バアイ</t>
    </rPh>
    <rPh sb="23" eb="25">
      <t>モクヒョウ</t>
    </rPh>
    <phoneticPr fontId="2"/>
  </si>
  <si>
    <t>（訓練開始（延長）時に設定した目標）</t>
    <rPh sb="1" eb="3">
      <t>クンレン</t>
    </rPh>
    <rPh sb="3" eb="5">
      <t>カイシ</t>
    </rPh>
    <rPh sb="6" eb="8">
      <t>エンチョウ</t>
    </rPh>
    <rPh sb="9" eb="10">
      <t>ジ</t>
    </rPh>
    <rPh sb="11" eb="13">
      <t>セッテイ</t>
    </rPh>
    <rPh sb="15" eb="17">
      <t>モクヒョウ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</si>
</sst>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color theme="1"/>
      <name val="游ゴシック"/>
      <family val="2"/>
      <scheme val="minor"/>
    </font>
    <font>
      <sz val="9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9"/>
      <color rgb="FF00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0" tint="-0.34998626667073579"/>
      <name val="HG丸ｺﾞｼｯｸM-PRO"/>
      <family val="3"/>
      <charset val="128"/>
    </font>
    <font>
      <sz val="9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9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readingOrder="1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4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4" fillId="0" borderId="0" xfId="0" applyFont="1" applyBorder="1" applyAlignme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9" fillId="0" borderId="0" xfId="0" applyFont="1" applyBorder="1" applyAlignment="1">
      <alignment horizontal="left" vertical="top"/>
    </xf>
    <xf numFmtId="0" fontId="1" fillId="0" borderId="0" xfId="0" applyFont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" fillId="0" borderId="0" xfId="0" applyFont="1" applyFill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1" fillId="2" borderId="0" xfId="0" applyFont="1" applyFill="1"/>
    <xf numFmtId="0" fontId="15" fillId="2" borderId="0" xfId="0" applyFont="1" applyFill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shrinkToFi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13" xfId="0" applyFont="1" applyBorder="1"/>
    <xf numFmtId="0" fontId="14" fillId="0" borderId="12" xfId="0" applyFont="1" applyBorder="1"/>
    <xf numFmtId="0" fontId="14" fillId="0" borderId="13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9" xfId="0" applyFont="1" applyBorder="1"/>
    <xf numFmtId="0" fontId="14" fillId="0" borderId="11" xfId="0" applyFont="1" applyBorder="1"/>
    <xf numFmtId="176" fontId="1" fillId="0" borderId="10" xfId="0" applyNumberFormat="1" applyFont="1" applyFill="1" applyBorder="1" applyAlignment="1">
      <alignment horizontal="center" shrinkToFit="1"/>
    </xf>
    <xf numFmtId="0" fontId="14" fillId="0" borderId="0" xfId="0" applyFont="1" applyAlignment="1">
      <alignment horizontal="left" vertical="center"/>
    </xf>
    <xf numFmtId="0" fontId="5" fillId="0" borderId="13" xfId="0" applyFont="1" applyBorder="1"/>
    <xf numFmtId="0" fontId="5" fillId="0" borderId="12" xfId="0" applyFont="1" applyBorder="1"/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58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/>
    <xf numFmtId="0" fontId="5" fillId="0" borderId="1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8" fillId="2" borderId="2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1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en-US" altLang="ja-JP" sz="900" b="1"/>
              <a:t>【</a:t>
            </a:r>
            <a:r>
              <a:rPr lang="ja-JP" altLang="en-US" sz="900" b="1"/>
              <a:t>本人</a:t>
            </a:r>
            <a:r>
              <a:rPr lang="en-US" altLang="ja-JP" sz="900" b="1"/>
              <a:t>】</a:t>
            </a:r>
            <a:endParaRPr lang="ja-JP" altLang="en-US" sz="900" b="1"/>
          </a:p>
        </c:rich>
      </c:tx>
      <c:layout>
        <c:manualLayout>
          <c:xMode val="edge"/>
          <c:yMode val="edge"/>
          <c:x val="0.47127450274492566"/>
          <c:y val="3.0818597769979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381803082353802"/>
          <c:y val="0.17651501895596386"/>
          <c:w val="0.69086252451735275"/>
          <c:h val="0.78854576457735714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作成例・作成要領!$A$52:$A$56</c:f>
              <c:strCache>
                <c:ptCount val="5"/>
                <c:pt idx="0">
                  <c:v>E：働き続ける力</c:v>
                </c:pt>
                <c:pt idx="1">
                  <c:v>C：日常生活をおくる力</c:v>
                </c:pt>
                <c:pt idx="2">
                  <c:v>B：こころの健康を管理する力</c:v>
                </c:pt>
                <c:pt idx="3">
                  <c:v>A：からだの健康を管理する力</c:v>
                </c:pt>
                <c:pt idx="4">
                  <c:v>D：社会生活をおくる力</c:v>
                </c:pt>
              </c:strCache>
            </c:strRef>
          </c:cat>
          <c:val>
            <c:numRef>
              <c:f>作成例・作成要領!$B$52:$B$56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26E-4B9C-93D2-A99EA3A1DC0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作成例・作成要領!$A$52:$A$56</c:f>
              <c:strCache>
                <c:ptCount val="5"/>
                <c:pt idx="0">
                  <c:v>E：働き続ける力</c:v>
                </c:pt>
                <c:pt idx="1">
                  <c:v>C：日常生活をおくる力</c:v>
                </c:pt>
                <c:pt idx="2">
                  <c:v>B：こころの健康を管理する力</c:v>
                </c:pt>
                <c:pt idx="3">
                  <c:v>A：からだの健康を管理する力</c:v>
                </c:pt>
                <c:pt idx="4">
                  <c:v>D：社会生活をおくる力</c:v>
                </c:pt>
              </c:strCache>
            </c:strRef>
          </c:cat>
          <c:val>
            <c:numRef>
              <c:f>作成例・作成要領!$D$52:$D$56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E-4B9C-93D2-A99EA3A1D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628960"/>
        <c:axId val="948628544"/>
      </c:radarChart>
      <c:catAx>
        <c:axId val="948628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48628544"/>
        <c:crosses val="autoZero"/>
        <c:auto val="1"/>
        <c:lblAlgn val="ctr"/>
        <c:lblOffset val="100"/>
        <c:noMultiLvlLbl val="0"/>
      </c:catAx>
      <c:valAx>
        <c:axId val="94862854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9486289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en-US" altLang="ja-JP" sz="900" b="1"/>
              <a:t>【</a:t>
            </a:r>
            <a:r>
              <a:rPr lang="ja-JP" altLang="en-US" sz="900" b="1"/>
              <a:t>支援者</a:t>
            </a:r>
            <a:r>
              <a:rPr lang="en-US" altLang="ja-JP" sz="900" b="1"/>
              <a:t>】</a:t>
            </a:r>
            <a:endParaRPr lang="ja-JP" altLang="en-US" sz="900" b="1"/>
          </a:p>
        </c:rich>
      </c:tx>
      <c:layout>
        <c:manualLayout>
          <c:xMode val="edge"/>
          <c:yMode val="edge"/>
          <c:x val="0.44032664923790105"/>
          <c:y val="3.0818597769979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381803082353802"/>
          <c:y val="0.17651501895596386"/>
          <c:w val="0.69086252451735275"/>
          <c:h val="0.78854576457735714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作成例・作成要領!$A$52:$A$56</c:f>
              <c:strCache>
                <c:ptCount val="5"/>
                <c:pt idx="0">
                  <c:v>E：働き続ける力</c:v>
                </c:pt>
                <c:pt idx="1">
                  <c:v>C：日常生活をおくる力</c:v>
                </c:pt>
                <c:pt idx="2">
                  <c:v>B：こころの健康を管理する力</c:v>
                </c:pt>
                <c:pt idx="3">
                  <c:v>A：からだの健康を管理する力</c:v>
                </c:pt>
                <c:pt idx="4">
                  <c:v>D：社会生活をおくる力</c:v>
                </c:pt>
              </c:strCache>
            </c:strRef>
          </c:cat>
          <c:val>
            <c:numRef>
              <c:f>作成例・作成要領!$B$52:$B$56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B3F-47A5-8733-0695A4E20101}"/>
            </c:ext>
          </c:extLst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cat>
            <c:strRef>
              <c:f>作成例・作成要領!$A$52:$A$56</c:f>
              <c:strCache>
                <c:ptCount val="5"/>
                <c:pt idx="0">
                  <c:v>E：働き続ける力</c:v>
                </c:pt>
                <c:pt idx="1">
                  <c:v>C：日常生活をおくる力</c:v>
                </c:pt>
                <c:pt idx="2">
                  <c:v>B：こころの健康を管理する力</c:v>
                </c:pt>
                <c:pt idx="3">
                  <c:v>A：からだの健康を管理する力</c:v>
                </c:pt>
                <c:pt idx="4">
                  <c:v>D：社会生活をおくる力</c:v>
                </c:pt>
              </c:strCache>
            </c:strRef>
          </c:cat>
          <c:val>
            <c:numRef>
              <c:f>作成例・作成要領!$E$52:$E$56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3F-47A5-8733-0695A4E20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628960"/>
        <c:axId val="948628544"/>
      </c:radarChart>
      <c:catAx>
        <c:axId val="948628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48628544"/>
        <c:crosses val="autoZero"/>
        <c:auto val="1"/>
        <c:lblAlgn val="ctr"/>
        <c:lblOffset val="100"/>
        <c:noMultiLvlLbl val="0"/>
      </c:catAx>
      <c:valAx>
        <c:axId val="94862854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9486289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183849</xdr:colOff>
      <xdr:row>12</xdr:row>
      <xdr:rowOff>24603</xdr:rowOff>
    </xdr:from>
    <xdr:to>
      <xdr:col>10</xdr:col>
      <xdr:colOff>93362</xdr:colOff>
      <xdr:row>27</xdr:row>
      <xdr:rowOff>11111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3574</xdr:colOff>
      <xdr:row>24</xdr:row>
      <xdr:rowOff>310357</xdr:rowOff>
    </xdr:from>
    <xdr:to>
      <xdr:col>7</xdr:col>
      <xdr:colOff>423865</xdr:colOff>
      <xdr:row>27</xdr:row>
      <xdr:rowOff>80434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61374" y="3977482"/>
          <a:ext cx="1106091" cy="39872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からだの健康を</a:t>
          </a:r>
          <a:endParaRPr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管理する力　</a:t>
          </a:r>
        </a:p>
      </xdr:txBody>
    </xdr:sp>
    <xdr:clientData/>
  </xdr:twoCellAnchor>
  <xdr:twoCellAnchor>
    <xdr:from>
      <xdr:col>8</xdr:col>
      <xdr:colOff>436489</xdr:colOff>
      <xdr:row>14</xdr:row>
      <xdr:rowOff>141158</xdr:rowOff>
    </xdr:from>
    <xdr:to>
      <xdr:col>10</xdr:col>
      <xdr:colOff>93362</xdr:colOff>
      <xdr:row>23</xdr:row>
      <xdr:rowOff>208756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H="1">
          <a:off x="7065889" y="2255708"/>
          <a:ext cx="342673" cy="1410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日常生活をおくる力</a:t>
          </a:r>
        </a:p>
      </xdr:txBody>
    </xdr:sp>
    <xdr:clientData/>
  </xdr:twoCellAnchor>
  <xdr:twoCellAnchor>
    <xdr:from>
      <xdr:col>6</xdr:col>
      <xdr:colOff>47624</xdr:colOff>
      <xdr:row>15</xdr:row>
      <xdr:rowOff>0</xdr:rowOff>
    </xdr:from>
    <xdr:to>
      <xdr:col>6</xdr:col>
      <xdr:colOff>287332</xdr:colOff>
      <xdr:row>23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05424" y="2276475"/>
          <a:ext cx="239708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D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社会生活をおくる力</a:t>
          </a:r>
        </a:p>
      </xdr:txBody>
    </xdr:sp>
    <xdr:clientData/>
  </xdr:twoCellAnchor>
  <xdr:twoCellAnchor>
    <xdr:from>
      <xdr:col>7</xdr:col>
      <xdr:colOff>503240</xdr:colOff>
      <xdr:row>25</xdr:row>
      <xdr:rowOff>8732</xdr:rowOff>
    </xdr:from>
    <xdr:to>
      <xdr:col>10</xdr:col>
      <xdr:colOff>390131</xdr:colOff>
      <xdr:row>26</xdr:row>
      <xdr:rowOff>79376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46840" y="3999707"/>
          <a:ext cx="1258491" cy="2230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こころの健康を</a:t>
          </a:r>
          <a:endParaRPr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管理する力　</a:t>
          </a:r>
        </a:p>
      </xdr:txBody>
    </xdr:sp>
    <xdr:clientData/>
  </xdr:twoCellAnchor>
  <xdr:twoCellAnchor>
    <xdr:from>
      <xdr:col>10</xdr:col>
      <xdr:colOff>6053</xdr:colOff>
      <xdr:row>12</xdr:row>
      <xdr:rowOff>24603</xdr:rowOff>
    </xdr:from>
    <xdr:to>
      <xdr:col>13</xdr:col>
      <xdr:colOff>410866</xdr:colOff>
      <xdr:row>27</xdr:row>
      <xdr:rowOff>11111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346081</xdr:colOff>
      <xdr:row>25</xdr:row>
      <xdr:rowOff>3441</xdr:rowOff>
    </xdr:from>
    <xdr:to>
      <xdr:col>12</xdr:col>
      <xdr:colOff>78455</xdr:colOff>
      <xdr:row>26</xdr:row>
      <xdr:rowOff>69851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61281" y="3994416"/>
          <a:ext cx="1103974" cy="21881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からだの健康を</a:t>
          </a:r>
          <a:endParaRPr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管理する力　</a:t>
          </a:r>
        </a:p>
      </xdr:txBody>
    </xdr:sp>
    <xdr:clientData/>
  </xdr:twoCellAnchor>
  <xdr:twoCellAnchor>
    <xdr:from>
      <xdr:col>13</xdr:col>
      <xdr:colOff>91079</xdr:colOff>
      <xdr:row>14</xdr:row>
      <xdr:rowOff>141158</xdr:rowOff>
    </xdr:from>
    <xdr:to>
      <xdr:col>13</xdr:col>
      <xdr:colOff>435869</xdr:colOff>
      <xdr:row>23</xdr:row>
      <xdr:rowOff>208756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flipH="1">
          <a:off x="9463679" y="2255708"/>
          <a:ext cx="344790" cy="1410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日常生活をおくる力</a:t>
          </a:r>
        </a:p>
      </xdr:txBody>
    </xdr:sp>
    <xdr:clientData/>
  </xdr:twoCellAnchor>
  <xdr:twoCellAnchor>
    <xdr:from>
      <xdr:col>10</xdr:col>
      <xdr:colOff>390131</xdr:colOff>
      <xdr:row>15</xdr:row>
      <xdr:rowOff>0</xdr:rowOff>
    </xdr:from>
    <xdr:to>
      <xdr:col>10</xdr:col>
      <xdr:colOff>629839</xdr:colOff>
      <xdr:row>23</xdr:row>
      <xdr:rowOff>171450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705331" y="2276475"/>
          <a:ext cx="239708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D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社会生活をおくる力</a:t>
          </a:r>
        </a:p>
      </xdr:txBody>
    </xdr:sp>
    <xdr:clientData/>
  </xdr:twoCellAnchor>
  <xdr:twoCellAnchor>
    <xdr:from>
      <xdr:col>12</xdr:col>
      <xdr:colOff>157830</xdr:colOff>
      <xdr:row>25</xdr:row>
      <xdr:rowOff>8732</xdr:rowOff>
    </xdr:from>
    <xdr:to>
      <xdr:col>14</xdr:col>
      <xdr:colOff>44722</xdr:colOff>
      <xdr:row>26</xdr:row>
      <xdr:rowOff>79376</xdr:rowOff>
    </xdr:to>
    <xdr:sp macro="" textlink="">
      <xdr:nvSpPr>
        <xdr:cNvPr id="11" name="テキスト ボックス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44630" y="3999707"/>
          <a:ext cx="1258492" cy="2230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こころの健康を</a:t>
          </a:r>
          <a:endParaRPr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管理する力　</a:t>
          </a:r>
        </a:p>
      </xdr:txBody>
    </xdr:sp>
    <xdr:clientData/>
  </xdr:twoCellAnchor>
  <xdr:twoCellAnchor>
    <xdr:from>
      <xdr:col>4</xdr:col>
      <xdr:colOff>343959</xdr:colOff>
      <xdr:row>1</xdr:row>
      <xdr:rowOff>58208</xdr:rowOff>
    </xdr:from>
    <xdr:to>
      <xdr:col>5</xdr:col>
      <xdr:colOff>391584</xdr:colOff>
      <xdr:row>4</xdr:row>
      <xdr:rowOff>10583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725459" y="227541"/>
          <a:ext cx="439208" cy="418042"/>
        </a:xfrm>
        <a:prstGeom prst="wedgeRoundRectCallout">
          <a:avLst>
            <a:gd name="adj1" fmla="val -63484"/>
            <a:gd name="adj2" fmla="val -1636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3</xdr:col>
      <xdr:colOff>368301</xdr:colOff>
      <xdr:row>10</xdr:row>
      <xdr:rowOff>19050</xdr:rowOff>
    </xdr:from>
    <xdr:to>
      <xdr:col>5</xdr:col>
      <xdr:colOff>31751</xdr:colOff>
      <xdr:row>12</xdr:row>
      <xdr:rowOff>146050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58218" y="1490133"/>
          <a:ext cx="446616" cy="423334"/>
        </a:xfrm>
        <a:prstGeom prst="wedgeRoundRectCallout">
          <a:avLst>
            <a:gd name="adj1" fmla="val -55378"/>
            <a:gd name="adj2" fmla="val 77315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12</xdr:col>
      <xdr:colOff>298450</xdr:colOff>
      <xdr:row>8</xdr:row>
      <xdr:rowOff>44450</xdr:rowOff>
    </xdr:from>
    <xdr:to>
      <xdr:col>13</xdr:col>
      <xdr:colOff>63499</xdr:colOff>
      <xdr:row>11</xdr:row>
      <xdr:rowOff>92075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209617" y="1314450"/>
          <a:ext cx="452965" cy="396875"/>
        </a:xfrm>
        <a:prstGeom prst="wedgeRoundRectCallout">
          <a:avLst>
            <a:gd name="adj1" fmla="val -91004"/>
            <a:gd name="adj2" fmla="val 88278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12</xdr:col>
      <xdr:colOff>540808</xdr:colOff>
      <xdr:row>25</xdr:row>
      <xdr:rowOff>122767</xdr:rowOff>
    </xdr:from>
    <xdr:to>
      <xdr:col>13</xdr:col>
      <xdr:colOff>338668</xdr:colOff>
      <xdr:row>28</xdr:row>
      <xdr:rowOff>96308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451975" y="4038600"/>
          <a:ext cx="485776" cy="428625"/>
        </a:xfrm>
        <a:prstGeom prst="wedgeRoundRectCallout">
          <a:avLst>
            <a:gd name="adj1" fmla="val -61504"/>
            <a:gd name="adj2" fmla="val 53858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12</xdr:col>
      <xdr:colOff>497417</xdr:colOff>
      <xdr:row>32</xdr:row>
      <xdr:rowOff>37041</xdr:rowOff>
    </xdr:from>
    <xdr:to>
      <xdr:col>13</xdr:col>
      <xdr:colOff>254000</xdr:colOff>
      <xdr:row>35</xdr:row>
      <xdr:rowOff>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408584" y="5011208"/>
          <a:ext cx="444499" cy="428625"/>
        </a:xfrm>
        <a:prstGeom prst="wedgeRoundRectCallout">
          <a:avLst>
            <a:gd name="adj1" fmla="val -75378"/>
            <a:gd name="adj2" fmla="val 43982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12</xdr:col>
      <xdr:colOff>591608</xdr:colOff>
      <xdr:row>38</xdr:row>
      <xdr:rowOff>9524</xdr:rowOff>
    </xdr:from>
    <xdr:to>
      <xdr:col>13</xdr:col>
      <xdr:colOff>359834</xdr:colOff>
      <xdr:row>40</xdr:row>
      <xdr:rowOff>131233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02775" y="5904441"/>
          <a:ext cx="456142" cy="418042"/>
        </a:xfrm>
        <a:prstGeom prst="wedgeRoundRectCallout">
          <a:avLst>
            <a:gd name="adj1" fmla="val -75378"/>
            <a:gd name="adj2" fmla="val 43982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14</xdr:col>
      <xdr:colOff>285750</xdr:colOff>
      <xdr:row>0</xdr:row>
      <xdr:rowOff>126998</xdr:rowOff>
    </xdr:from>
    <xdr:to>
      <xdr:col>27</xdr:col>
      <xdr:colOff>201083</xdr:colOff>
      <xdr:row>47</xdr:row>
      <xdr:rowOff>105833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572750" y="126998"/>
          <a:ext cx="8858250" cy="72390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チェックシートの作成にあたって　</a:t>
          </a:r>
          <a:r>
            <a:rPr kumimoji="1" lang="en-US" altLang="ja-JP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訓練生</a:t>
          </a:r>
          <a:r>
            <a:rPr kumimoji="1" lang="en-US" altLang="ja-JP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はじめに</a:t>
          </a:r>
          <a:r>
            <a:rPr kumimoji="1" lang="en-US" altLang="ja-JP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このチェックシートは、下記事項について、</a:t>
          </a:r>
          <a:r>
            <a:rPr kumimoji="1" lang="ja-JP" altLang="en-US" sz="105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訓練生・支援機関・協力事業所・</a:t>
          </a:r>
          <a:r>
            <a:rPr kumimoji="1" lang="ja-JP" altLang="en-US" sz="105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社適ケース検討会議・</a:t>
          </a:r>
          <a:r>
            <a:rPr kumimoji="1" lang="ja-JP" altLang="en-US" sz="105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事務局で共通認識を持ち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訓練を通じて、</a:t>
          </a:r>
          <a:r>
            <a:rPr kumimoji="1" lang="ja-JP" altLang="en-US" sz="105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より効果的な目標達成を図ること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を目的としています。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　訓練生が掲げた目標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　訓練生の現在の状態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　訓練生が訓練を通じてどのように成長（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）しているか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「成長」とは、「できるようになった」ことのみを指すのではなく、「できないことに気付いた」ことも含みます。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チェックシートの作成における注意点</a:t>
          </a:r>
          <a:r>
            <a:rPr kumimoji="1" lang="en-US" altLang="ja-JP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　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このチェックシートは</a:t>
          </a:r>
          <a:r>
            <a:rPr kumimoji="1" lang="ja-JP" altLang="en-US" sz="105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作成してください。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　このチェックシートをデータで作成する場合は、オレンジ色のセルに入力してください（白色のセルは数式が入っていますので、入力しないでください。）。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285750" indent="-285750">
            <a:buFont typeface="Arial" panose="020B0604020202020204" pitchFamily="34" charset="0"/>
            <a:buChar char="•"/>
          </a:pP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チェックシートの作成にあたって心掛けてほしいこと</a:t>
          </a:r>
          <a:r>
            <a:rPr kumimoji="1" lang="en-US" altLang="ja-JP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（番号は、左の吹き出しの中の番号を指しています。）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　訓練開始</a:t>
          </a:r>
          <a:r>
            <a:rPr kumimoji="1" lang="ja-JP" altLang="en-US" sz="105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（延長）</a:t>
          </a:r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時に設定した目標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訓練を通じた目標（訓練を通じてどのようになりたいか、どんなことができるようになりたいか）を決めましょう。</a:t>
          </a: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訓練終了時に、その目標をどれくらい達成できたかを確認していただきますので、</a:t>
          </a:r>
          <a:r>
            <a:rPr kumimoji="1" lang="ja-JP" altLang="en-US" sz="105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より具体的な目標にしてください。</a:t>
          </a:r>
          <a:endParaRPr kumimoji="1" lang="en-US" altLang="ja-JP" sz="1050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詳しくは</a:t>
          </a:r>
          <a:r>
            <a:rPr kumimoji="1" lang="ja-JP" altLang="en-US" sz="1050" i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050" i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050" i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目標</a:t>
          </a:r>
          <a:r>
            <a:rPr kumimoji="1" lang="en-US" altLang="ja-JP" sz="1050" i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050" i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の設定について」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を確認してください。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　訓練開始３ヶ月後に目標を見直した場合は、その目標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訓練開始から３ヶ月が経過したら（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）、①の目標を振り返りましょう。　　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４月に訓練を開始した場合は、６月の訓練を終了したとき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①の目標が自分（訓練生）に合っていない（高すぎる、低すぎる）と思われる場合は、目標を改めて設定し、その目標を書いてください。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目標の設定にあたっては、①と同様に「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目標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の設定について」を確認してください。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（①の目標が自分（訓練生）に合っていると思われる場合は、引き続きその目標に向かって訓練を頑張りまし</a:t>
          </a:r>
          <a:r>
            <a:rPr kumimoji="1" lang="ja-JP" altLang="en-US" sz="1050" i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ょ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う。　）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　特に伸ばしたい力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①（②で目標を再設定した場合は②）の目標を達成するために、Ａ～Ｅの中から特に伸ばしたい力を選んで書いてください。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（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：からだの健康を管理する力、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：こころの健康を管理する力、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：日常生活をおくる力、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：社会生活をおくる力、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：働き続ける力）　　　　　　　　　　　　　　　　　　　　　　　　　　　　　　　　　　　　　　　　　　　　　　　　　　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　　　　　　　　　　　　　　　　　　　　　　　　　　　　　　　　　　　　　　　　　　　　　　　　　　　　　　　　　　　　→次に続きます。</a:t>
          </a:r>
          <a:endParaRPr lang="ja-JP" altLang="ja-JP" sz="105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28</xdr:col>
      <xdr:colOff>129117</xdr:colOff>
      <xdr:row>0</xdr:row>
      <xdr:rowOff>112184</xdr:rowOff>
    </xdr:from>
    <xdr:to>
      <xdr:col>41</xdr:col>
      <xdr:colOff>395817</xdr:colOff>
      <xdr:row>47</xdr:row>
      <xdr:rowOff>63501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046950" y="112184"/>
          <a:ext cx="9209617" cy="71903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　各項目の評価</a:t>
          </a: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現在の訓練生の状態を、それぞれの項目について、</a:t>
          </a:r>
          <a:r>
            <a:rPr kumimoji="1" lang="en-US" altLang="ja-JP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（わからない・あてはまらない）、○（あてはまる）、◎（よくあてはまる）で評価してください。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必要に応じて（訓練生と支援機関の評価にズレがある場合は特に）、訓練生・支援機関のその評価に至った理由をお互いに確認しましょう。</a:t>
          </a:r>
        </a:p>
        <a:p>
          <a:endParaRPr kumimoji="1" lang="ja-JP" altLang="en-US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　レーダーチャート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前月以前のチェックシートのレーダーチャートと比較しながら、足りない力や伸ばしたい力を確認しましょう。</a:t>
          </a:r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前月から大きな変動があった場合は、その理由を考えてみましょう。</a:t>
          </a:r>
        </a:p>
        <a:p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　訓練生コメント欄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050" b="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①～⑤の内容、前月以前のチェックシートの内容およびこれまでの訓練を振り返りながら</a:t>
          </a:r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　以下の点を踏まえてコメントしてください。　</a:t>
          </a:r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　今月の訓練でできたこと・できるようになったこと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　さらに力をつけたいこと・頑張りたいこと</a:t>
          </a:r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　協力事業所コメント欄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①～⑤の内容、⑥訓練生コメント、前月以前のチェックシートの内容およびこれまでの訓練を振り返りながら、以下の点を踏まえて協力事業所にコメントしていただきます。</a:t>
          </a:r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コメントを書いていただいたら、その内容を支援者とともに確認しましょう。</a:t>
          </a:r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　今月の訓練でできたこと・できるようになったこと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　さらに力をつけてほしいこと・頑張ってほしいこと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　今後どんな支援・サポートをしていくか。</a:t>
          </a:r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　支援コメント欄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①～⑤の内容、⑥訓練生コメント、⑦協力事業所コメント、前月以前のチェックシートの内容およびこれまでの訓練を振り返りながら、</a:t>
          </a:r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以下の点を踏まえて支援機関にコメントしていただきます。</a:t>
          </a:r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コメントを書いていただいたら、その内容を確認しましょう。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　今月の訓練でできたこと・できるようになったこと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　さらに力をつけてほしいこと・頑張ってほしいこと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　今後どんな支援・サポートをしていくか。</a:t>
          </a:r>
        </a:p>
        <a:p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179916</xdr:colOff>
      <xdr:row>0</xdr:row>
      <xdr:rowOff>148166</xdr:rowOff>
    </xdr:from>
    <xdr:to>
      <xdr:col>9</xdr:col>
      <xdr:colOff>127000</xdr:colOff>
      <xdr:row>3</xdr:row>
      <xdr:rowOff>74083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138333" y="148166"/>
          <a:ext cx="1322917" cy="40216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作成例</a:t>
          </a:r>
        </a:p>
      </xdr:txBody>
    </xdr:sp>
    <xdr:clientData/>
  </xdr:twoCellAnchor>
  <xdr:twoCellAnchor>
    <xdr:from>
      <xdr:col>4</xdr:col>
      <xdr:colOff>168274</xdr:colOff>
      <xdr:row>5</xdr:row>
      <xdr:rowOff>136524</xdr:rowOff>
    </xdr:from>
    <xdr:to>
      <xdr:col>5</xdr:col>
      <xdr:colOff>222250</xdr:colOff>
      <xdr:row>9</xdr:row>
      <xdr:rowOff>25399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549774" y="930274"/>
          <a:ext cx="445559" cy="418042"/>
        </a:xfrm>
        <a:prstGeom prst="wedgeRoundRectCallout">
          <a:avLst>
            <a:gd name="adj1" fmla="val -68303"/>
            <a:gd name="adj2" fmla="val -1636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11</xdr:col>
      <xdr:colOff>352424</xdr:colOff>
      <xdr:row>0</xdr:row>
      <xdr:rowOff>151341</xdr:rowOff>
    </xdr:from>
    <xdr:to>
      <xdr:col>12</xdr:col>
      <xdr:colOff>137583</xdr:colOff>
      <xdr:row>3</xdr:row>
      <xdr:rowOff>93133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75674" y="151341"/>
          <a:ext cx="473076" cy="418042"/>
        </a:xfrm>
        <a:prstGeom prst="wedgeRoundRectCallout">
          <a:avLst>
            <a:gd name="adj1" fmla="val -52799"/>
            <a:gd name="adj2" fmla="val 86971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0.38824</cdr:x>
      <cdr:y>0.11322</cdr:y>
    </cdr:from>
    <cdr:to>
      <cdr:x>0.88622</cdr:x>
      <cdr:y>0.18267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26194" y="279945"/>
          <a:ext cx="1316259" cy="171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働き続ける力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0.38824</cdr:x>
      <cdr:y>0.11322</cdr:y>
    </cdr:from>
    <cdr:to>
      <cdr:x>0.88622</cdr:x>
      <cdr:y>0.18267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26194" y="279945"/>
          <a:ext cx="1316259" cy="171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</a:t>
          </a:r>
          <a:r>
            <a:rPr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働き続ける力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5"/>
  <sheetViews>
    <sheetView tabSelected="1" view="pageBreakPreview" zoomScaleNormal="106" zoomScaleSheetLayoutView="100" workbookViewId="0">
      <selection activeCell="A3" sqref="A3"/>
    </sheetView>
  </sheetViews>
  <sheetFormatPr defaultColWidth="9" defaultRowHeight="10.8" x14ac:dyDescent="0.15"/>
  <cols>
    <col min="1" max="1" width="4" style="23" customWidth="1"/>
    <col min="2" max="2" width="37.69921875" style="1" customWidth="1"/>
    <col min="3" max="3" width="10.5" style="1" customWidth="1"/>
    <col min="4" max="5" width="5.09765625" style="2" customWidth="1"/>
    <col min="6" max="6" width="6.5" style="1" customWidth="1"/>
    <col min="7" max="9" width="9" style="1"/>
    <col min="10" max="10" width="2.59765625" style="1" customWidth="1"/>
    <col min="11" max="16384" width="9" style="1"/>
  </cols>
  <sheetData>
    <row r="1" spans="1:14" ht="13.2" x14ac:dyDescent="0.15">
      <c r="A1" s="37" t="s">
        <v>63</v>
      </c>
    </row>
    <row r="2" spans="1:14" ht="11.4" thickBot="1" x14ac:dyDescent="0.2"/>
    <row r="3" spans="1:14" ht="12.75" customHeight="1" x14ac:dyDescent="0.15">
      <c r="A3" s="33" t="s">
        <v>70</v>
      </c>
      <c r="B3" s="99"/>
      <c r="C3" s="24"/>
      <c r="D3" s="24"/>
      <c r="E3" s="25"/>
      <c r="F3" s="7"/>
      <c r="G3" s="7"/>
      <c r="H3" s="7"/>
      <c r="I3" s="7"/>
      <c r="J3" s="7"/>
      <c r="K3" s="7"/>
      <c r="M3" s="7"/>
    </row>
    <row r="4" spans="1:14" ht="12.75" customHeight="1" x14ac:dyDescent="0.2">
      <c r="A4" s="86" t="s">
        <v>54</v>
      </c>
      <c r="B4" s="87"/>
      <c r="C4" s="87"/>
      <c r="D4" s="87"/>
      <c r="E4" s="88"/>
      <c r="F4" s="7"/>
      <c r="G4" s="20" t="s">
        <v>44</v>
      </c>
      <c r="H4" s="7"/>
      <c r="I4" s="7"/>
      <c r="J4" s="7"/>
      <c r="K4" s="7"/>
      <c r="L4" s="18"/>
      <c r="M4" s="7"/>
      <c r="N4" s="13"/>
    </row>
    <row r="5" spans="1:14" ht="12.75" customHeight="1" thickBot="1" x14ac:dyDescent="0.2">
      <c r="A5" s="89"/>
      <c r="B5" s="90"/>
      <c r="C5" s="90"/>
      <c r="D5" s="90"/>
      <c r="E5" s="91"/>
      <c r="F5" s="21" t="s">
        <v>45</v>
      </c>
      <c r="G5" s="92" t="s">
        <v>55</v>
      </c>
      <c r="H5" s="95" t="str">
        <f>IF(G5="","",IF(G5="A","からだの健康を管理する",IF(G5="B","こころの健康を管理する",IF(G5="C","日常生活をおくる",IF(G5="D","社会生活を送る",IF(G5="E","働き続ける"))))))</f>
        <v>こころの健康を管理する</v>
      </c>
      <c r="I5" s="95"/>
      <c r="J5" s="95"/>
      <c r="K5" s="95"/>
      <c r="L5" s="95"/>
      <c r="M5" s="27"/>
      <c r="N5" s="28"/>
    </row>
    <row r="6" spans="1:14" ht="12.75" customHeight="1" x14ac:dyDescent="0.15">
      <c r="A6" s="33" t="s">
        <v>69</v>
      </c>
      <c r="B6" s="24"/>
      <c r="C6" s="24"/>
      <c r="D6" s="24"/>
      <c r="E6" s="25"/>
      <c r="F6" s="21" t="s">
        <v>46</v>
      </c>
      <c r="G6" s="93"/>
      <c r="H6" s="96"/>
      <c r="I6" s="96"/>
      <c r="J6" s="96"/>
      <c r="K6" s="96"/>
      <c r="L6" s="96"/>
      <c r="M6" s="29" t="s">
        <v>37</v>
      </c>
      <c r="N6" s="30"/>
    </row>
    <row r="7" spans="1:14" ht="12.75" customHeight="1" x14ac:dyDescent="0.15">
      <c r="A7" s="86" t="s">
        <v>53</v>
      </c>
      <c r="B7" s="87"/>
      <c r="C7" s="87"/>
      <c r="D7" s="87"/>
      <c r="E7" s="88"/>
      <c r="G7" s="94"/>
      <c r="H7" s="97"/>
      <c r="I7" s="97"/>
      <c r="J7" s="97"/>
      <c r="K7" s="97"/>
      <c r="L7" s="97"/>
      <c r="M7" s="31"/>
      <c r="N7" s="32"/>
    </row>
    <row r="8" spans="1:14" ht="12.75" customHeight="1" thickBot="1" x14ac:dyDescent="0.2">
      <c r="A8" s="89"/>
      <c r="B8" s="90"/>
      <c r="C8" s="90"/>
      <c r="D8" s="90"/>
      <c r="E8" s="91"/>
      <c r="F8" s="16"/>
      <c r="G8" s="19"/>
      <c r="H8" s="9"/>
      <c r="I8" s="9"/>
      <c r="J8" s="9"/>
      <c r="K8" s="9"/>
      <c r="L8" s="9"/>
      <c r="M8" s="9"/>
      <c r="N8" s="9"/>
    </row>
    <row r="9" spans="1:14" ht="4.5" customHeight="1" x14ac:dyDescent="0.15">
      <c r="A9" s="22"/>
      <c r="B9" s="22"/>
      <c r="C9" s="22"/>
      <c r="D9" s="22"/>
      <c r="E9" s="22"/>
      <c r="F9" s="16"/>
      <c r="G9" s="19"/>
      <c r="H9" s="9"/>
      <c r="I9" s="9"/>
      <c r="J9" s="9"/>
      <c r="K9" s="9"/>
      <c r="L9" s="9"/>
      <c r="M9" s="9"/>
      <c r="N9" s="9"/>
    </row>
    <row r="10" spans="1:14" s="36" customFormat="1" ht="12" x14ac:dyDescent="0.15">
      <c r="A10" s="34" t="s">
        <v>47</v>
      </c>
      <c r="B10" s="34"/>
      <c r="C10" s="34"/>
      <c r="D10" s="34"/>
      <c r="E10" s="34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12" x14ac:dyDescent="0.15">
      <c r="A11" s="6"/>
      <c r="B11" s="7"/>
      <c r="C11" s="7"/>
      <c r="D11" s="8"/>
      <c r="E11" s="8"/>
      <c r="G11" s="1" t="s">
        <v>43</v>
      </c>
    </row>
    <row r="12" spans="1:14" x14ac:dyDescent="0.15">
      <c r="A12" s="23" t="s">
        <v>38</v>
      </c>
      <c r="G12" s="3" t="s">
        <v>35</v>
      </c>
    </row>
    <row r="13" spans="1:14" ht="12" x14ac:dyDescent="0.15">
      <c r="A13" s="23" t="s">
        <v>40</v>
      </c>
      <c r="F13" s="7"/>
    </row>
    <row r="14" spans="1:14" ht="12.6" thickBot="1" x14ac:dyDescent="0.2">
      <c r="A14" s="6"/>
      <c r="B14" s="7"/>
      <c r="C14" s="7"/>
      <c r="D14" s="51" t="s">
        <v>10</v>
      </c>
      <c r="E14" s="50" t="s">
        <v>66</v>
      </c>
      <c r="F14" s="7"/>
      <c r="G14" s="7"/>
      <c r="H14" s="7"/>
      <c r="I14" s="7"/>
      <c r="J14" s="7"/>
      <c r="K14" s="7"/>
      <c r="L14" s="7"/>
      <c r="M14" s="7"/>
      <c r="N14" s="7"/>
    </row>
    <row r="15" spans="1:14" ht="12.6" thickBot="1" x14ac:dyDescent="0.2">
      <c r="A15" s="98" t="s">
        <v>28</v>
      </c>
      <c r="B15" s="98"/>
      <c r="C15" s="17" t="s">
        <v>42</v>
      </c>
      <c r="D15" s="10">
        <f>IF(AND(D16="",D17="",D18="",D19="",D20=""),"",D59)</f>
        <v>8</v>
      </c>
      <c r="E15" s="10">
        <f>IF(AND(E16="",E17="",E18="",E19="",E20=""),"",E59)</f>
        <v>7</v>
      </c>
      <c r="F15" s="7"/>
      <c r="G15" s="7"/>
      <c r="H15" s="7"/>
      <c r="I15" s="7"/>
      <c r="J15" s="7"/>
      <c r="K15" s="7"/>
      <c r="L15" s="7"/>
      <c r="M15" s="7"/>
      <c r="N15" s="7"/>
    </row>
    <row r="16" spans="1:14" ht="12" x14ac:dyDescent="0.15">
      <c r="A16" s="11">
        <v>1</v>
      </c>
      <c r="B16" s="83" t="s">
        <v>0</v>
      </c>
      <c r="C16" s="83"/>
      <c r="D16" s="14" t="s">
        <v>57</v>
      </c>
      <c r="E16" s="14" t="s">
        <v>57</v>
      </c>
      <c r="F16" s="7"/>
      <c r="G16" s="7"/>
      <c r="H16" s="7"/>
      <c r="I16" s="7"/>
      <c r="J16" s="7"/>
      <c r="K16" s="7"/>
      <c r="L16" s="7"/>
      <c r="M16" s="7"/>
      <c r="N16" s="7"/>
    </row>
    <row r="17" spans="1:14" ht="12" x14ac:dyDescent="0.15">
      <c r="A17" s="11">
        <v>2</v>
      </c>
      <c r="B17" s="64" t="s">
        <v>1</v>
      </c>
      <c r="C17" s="65"/>
      <c r="D17" s="14" t="s">
        <v>56</v>
      </c>
      <c r="E17" s="14" t="s">
        <v>56</v>
      </c>
      <c r="F17" s="7"/>
      <c r="G17" s="7"/>
      <c r="H17" s="7"/>
      <c r="I17" s="7"/>
      <c r="J17" s="7"/>
      <c r="K17" s="7"/>
      <c r="L17" s="7"/>
      <c r="M17" s="7"/>
      <c r="N17" s="7"/>
    </row>
    <row r="18" spans="1:14" ht="12" x14ac:dyDescent="0.15">
      <c r="A18" s="11">
        <v>3</v>
      </c>
      <c r="B18" s="64" t="s">
        <v>2</v>
      </c>
      <c r="C18" s="65"/>
      <c r="D18" s="14" t="s">
        <v>56</v>
      </c>
      <c r="E18" s="14" t="s">
        <v>56</v>
      </c>
      <c r="F18" s="7"/>
      <c r="G18" s="7"/>
      <c r="H18" s="7"/>
      <c r="I18" s="7"/>
      <c r="J18" s="7"/>
      <c r="K18" s="7"/>
      <c r="L18" s="7"/>
      <c r="M18" s="7"/>
      <c r="N18" s="7"/>
    </row>
    <row r="19" spans="1:14" ht="12" x14ac:dyDescent="0.15">
      <c r="A19" s="11">
        <v>4</v>
      </c>
      <c r="B19" s="64" t="s">
        <v>3</v>
      </c>
      <c r="C19" s="65"/>
      <c r="D19" s="14" t="s">
        <v>57</v>
      </c>
      <c r="E19" s="14" t="s">
        <v>56</v>
      </c>
      <c r="F19" s="7"/>
      <c r="G19" s="7"/>
      <c r="H19" s="7"/>
      <c r="I19" s="7"/>
      <c r="J19" s="7"/>
      <c r="K19" s="7"/>
      <c r="L19" s="7"/>
      <c r="M19" s="7"/>
      <c r="N19" s="7"/>
    </row>
    <row r="20" spans="1:14" ht="12" x14ac:dyDescent="0.15">
      <c r="A20" s="11">
        <v>5</v>
      </c>
      <c r="B20" s="64" t="s">
        <v>4</v>
      </c>
      <c r="C20" s="65"/>
      <c r="D20" s="14" t="s">
        <v>57</v>
      </c>
      <c r="E20" s="14" t="s">
        <v>57</v>
      </c>
      <c r="F20" s="7"/>
      <c r="G20" s="7"/>
      <c r="H20" s="7"/>
      <c r="I20" s="7"/>
      <c r="J20" s="7"/>
      <c r="K20" s="7"/>
      <c r="L20" s="7"/>
      <c r="M20" s="7"/>
      <c r="N20" s="7"/>
    </row>
    <row r="21" spans="1:14" ht="12.6" thickBot="1" x14ac:dyDescent="0.2">
      <c r="A21" s="6"/>
      <c r="B21" s="7"/>
      <c r="C21" s="7"/>
      <c r="D21" s="8"/>
      <c r="E21" s="8"/>
      <c r="F21" s="7"/>
      <c r="G21" s="7"/>
      <c r="H21" s="7"/>
      <c r="I21" s="7"/>
      <c r="J21" s="7"/>
      <c r="K21" s="7"/>
      <c r="L21" s="7"/>
      <c r="M21" s="7"/>
      <c r="N21" s="7"/>
    </row>
    <row r="22" spans="1:14" ht="12.6" thickBot="1" x14ac:dyDescent="0.2">
      <c r="A22" s="98" t="s">
        <v>30</v>
      </c>
      <c r="B22" s="98"/>
      <c r="C22" s="17" t="s">
        <v>42</v>
      </c>
      <c r="D22" s="10">
        <f>IF(AND(D23="",D24="",D25="",D26="",D27=""),"",D66)</f>
        <v>2</v>
      </c>
      <c r="E22" s="10">
        <f>IF(AND(E23="",E24="",E25="",E26="",E27=""),"",E66)</f>
        <v>2</v>
      </c>
      <c r="F22" s="7"/>
      <c r="G22" s="7"/>
      <c r="H22" s="7"/>
      <c r="I22" s="7"/>
      <c r="J22" s="7"/>
      <c r="K22" s="7"/>
      <c r="L22" s="7"/>
      <c r="M22" s="7"/>
      <c r="N22" s="7"/>
    </row>
    <row r="23" spans="1:14" ht="12" x14ac:dyDescent="0.15">
      <c r="A23" s="11">
        <v>6</v>
      </c>
      <c r="B23" s="83" t="s">
        <v>5</v>
      </c>
      <c r="C23" s="83"/>
      <c r="D23" s="14" t="s">
        <v>56</v>
      </c>
      <c r="E23" s="14" t="s">
        <v>56</v>
      </c>
      <c r="F23" s="7"/>
      <c r="G23" s="7"/>
      <c r="H23" s="7"/>
      <c r="I23" s="7"/>
      <c r="J23" s="7"/>
      <c r="K23" s="7"/>
      <c r="L23" s="7"/>
      <c r="M23" s="7"/>
      <c r="N23" s="7"/>
    </row>
    <row r="24" spans="1:14" ht="12" x14ac:dyDescent="0.15">
      <c r="A24" s="11">
        <v>7</v>
      </c>
      <c r="B24" s="64" t="s">
        <v>6</v>
      </c>
      <c r="C24" s="65"/>
      <c r="D24" s="14" t="s">
        <v>56</v>
      </c>
      <c r="E24" s="14" t="s">
        <v>56</v>
      </c>
      <c r="F24" s="7"/>
      <c r="G24" s="7"/>
      <c r="H24" s="7"/>
      <c r="I24" s="7"/>
      <c r="J24" s="7"/>
      <c r="K24" s="7"/>
      <c r="L24" s="7"/>
      <c r="M24" s="7"/>
      <c r="N24" s="7"/>
    </row>
    <row r="25" spans="1:14" ht="25.5" customHeight="1" x14ac:dyDescent="0.15">
      <c r="A25" s="11">
        <v>8</v>
      </c>
      <c r="B25" s="84" t="s">
        <v>11</v>
      </c>
      <c r="C25" s="85"/>
      <c r="D25" s="15" t="s">
        <v>58</v>
      </c>
      <c r="E25" s="15" t="s">
        <v>58</v>
      </c>
      <c r="F25" s="7"/>
      <c r="G25" s="7"/>
      <c r="H25" s="7"/>
      <c r="I25" s="7"/>
      <c r="J25" s="7"/>
      <c r="K25" s="7"/>
      <c r="L25" s="7"/>
      <c r="M25" s="7"/>
      <c r="N25" s="7"/>
    </row>
    <row r="26" spans="1:14" ht="12" x14ac:dyDescent="0.15">
      <c r="A26" s="11">
        <v>9</v>
      </c>
      <c r="B26" s="64" t="s">
        <v>7</v>
      </c>
      <c r="C26" s="65"/>
      <c r="D26" s="14" t="s">
        <v>58</v>
      </c>
      <c r="E26" s="14" t="s">
        <v>58</v>
      </c>
      <c r="F26" s="7"/>
      <c r="G26" s="7"/>
      <c r="H26" s="7"/>
      <c r="I26" s="7"/>
      <c r="J26" s="7"/>
      <c r="K26" s="7"/>
      <c r="L26" s="7"/>
      <c r="M26" s="7"/>
      <c r="N26" s="7"/>
    </row>
    <row r="27" spans="1:14" ht="12" x14ac:dyDescent="0.15">
      <c r="A27" s="11">
        <v>10</v>
      </c>
      <c r="B27" s="64" t="s">
        <v>8</v>
      </c>
      <c r="C27" s="65"/>
      <c r="D27" s="14" t="s">
        <v>58</v>
      </c>
      <c r="E27" s="14" t="s">
        <v>58</v>
      </c>
      <c r="F27" s="7"/>
      <c r="G27" s="7"/>
      <c r="H27" s="7"/>
      <c r="I27" s="7"/>
      <c r="J27" s="7"/>
      <c r="K27" s="7"/>
      <c r="L27" s="7"/>
      <c r="M27" s="7"/>
      <c r="N27" s="7"/>
    </row>
    <row r="28" spans="1:14" ht="12.6" thickBot="1" x14ac:dyDescent="0.2">
      <c r="A28" s="6"/>
      <c r="B28" s="7"/>
      <c r="C28" s="7"/>
      <c r="D28" s="8"/>
      <c r="E28" s="8"/>
      <c r="F28" s="7"/>
      <c r="G28" s="7"/>
      <c r="H28" s="7"/>
      <c r="I28" s="7"/>
      <c r="J28" s="7"/>
      <c r="K28" s="7"/>
      <c r="L28" s="7"/>
      <c r="M28" s="7"/>
      <c r="N28" s="7"/>
    </row>
    <row r="29" spans="1:14" ht="12.6" thickBot="1" x14ac:dyDescent="0.2">
      <c r="A29" s="82" t="s">
        <v>32</v>
      </c>
      <c r="B29" s="82"/>
      <c r="C29" s="17" t="s">
        <v>42</v>
      </c>
      <c r="D29" s="10">
        <f>IF(AND(D30="",D31="",D32="",D33="",D34=""),"",D73)</f>
        <v>5</v>
      </c>
      <c r="E29" s="10">
        <f>IF(AND(E30="",E31="",E32="",E33="",E34=""),"",E73)</f>
        <v>6</v>
      </c>
      <c r="F29" s="7"/>
      <c r="G29" s="7" t="s">
        <v>49</v>
      </c>
      <c r="H29" s="7"/>
      <c r="I29" s="7"/>
      <c r="J29" s="7"/>
      <c r="K29" s="7"/>
      <c r="L29" s="7"/>
      <c r="M29" s="7"/>
      <c r="N29" s="7"/>
    </row>
    <row r="30" spans="1:14" ht="12" x14ac:dyDescent="0.15">
      <c r="A30" s="11">
        <v>11</v>
      </c>
      <c r="B30" s="83" t="s">
        <v>12</v>
      </c>
      <c r="C30" s="83"/>
      <c r="D30" s="14" t="s">
        <v>56</v>
      </c>
      <c r="E30" s="14" t="s">
        <v>57</v>
      </c>
      <c r="F30" s="7"/>
      <c r="G30" s="73" t="s">
        <v>64</v>
      </c>
      <c r="H30" s="74"/>
      <c r="I30" s="74"/>
      <c r="J30" s="74"/>
      <c r="K30" s="74"/>
      <c r="L30" s="74"/>
      <c r="M30" s="74"/>
      <c r="N30" s="75"/>
    </row>
    <row r="31" spans="1:14" ht="12" x14ac:dyDescent="0.15">
      <c r="A31" s="11">
        <v>12</v>
      </c>
      <c r="B31" s="64" t="s">
        <v>13</v>
      </c>
      <c r="C31" s="65"/>
      <c r="D31" s="14" t="s">
        <v>56</v>
      </c>
      <c r="E31" s="14" t="s">
        <v>56</v>
      </c>
      <c r="F31" s="7"/>
      <c r="G31" s="76"/>
      <c r="H31" s="77"/>
      <c r="I31" s="77"/>
      <c r="J31" s="77"/>
      <c r="K31" s="77"/>
      <c r="L31" s="77"/>
      <c r="M31" s="77"/>
      <c r="N31" s="78"/>
    </row>
    <row r="32" spans="1:14" ht="12" x14ac:dyDescent="0.15">
      <c r="A32" s="11">
        <v>13</v>
      </c>
      <c r="B32" s="64" t="s">
        <v>14</v>
      </c>
      <c r="C32" s="65"/>
      <c r="D32" s="14" t="s">
        <v>56</v>
      </c>
      <c r="E32" s="14" t="s">
        <v>56</v>
      </c>
      <c r="F32" s="7"/>
      <c r="G32" s="76"/>
      <c r="H32" s="77"/>
      <c r="I32" s="77"/>
      <c r="J32" s="77"/>
      <c r="K32" s="77"/>
      <c r="L32" s="77"/>
      <c r="M32" s="77"/>
      <c r="N32" s="78"/>
    </row>
    <row r="33" spans="1:14" ht="12" x14ac:dyDescent="0.15">
      <c r="A33" s="11">
        <v>14</v>
      </c>
      <c r="B33" s="64" t="s">
        <v>15</v>
      </c>
      <c r="C33" s="65"/>
      <c r="D33" s="14" t="s">
        <v>56</v>
      </c>
      <c r="E33" s="14" t="s">
        <v>56</v>
      </c>
      <c r="F33" s="7"/>
      <c r="G33" s="79"/>
      <c r="H33" s="80"/>
      <c r="I33" s="80"/>
      <c r="J33" s="80"/>
      <c r="K33" s="80"/>
      <c r="L33" s="80"/>
      <c r="M33" s="80"/>
      <c r="N33" s="81"/>
    </row>
    <row r="34" spans="1:14" ht="12" x14ac:dyDescent="0.15">
      <c r="A34" s="11">
        <v>15</v>
      </c>
      <c r="B34" s="64" t="s">
        <v>16</v>
      </c>
      <c r="C34" s="65"/>
      <c r="D34" s="14" t="s">
        <v>56</v>
      </c>
      <c r="E34" s="14" t="s">
        <v>56</v>
      </c>
      <c r="F34" s="7"/>
      <c r="G34" s="12"/>
      <c r="H34" s="12"/>
      <c r="I34" s="12"/>
      <c r="J34" s="12"/>
      <c r="K34" s="12"/>
      <c r="L34" s="12"/>
      <c r="M34" s="12"/>
      <c r="N34" s="12"/>
    </row>
    <row r="35" spans="1:14" ht="13.8" thickBot="1" x14ac:dyDescent="0.3">
      <c r="A35" s="6"/>
      <c r="B35" s="7"/>
      <c r="C35" s="7"/>
      <c r="D35" s="8"/>
      <c r="E35" s="8"/>
      <c r="F35" s="7"/>
      <c r="G35" s="45" t="s">
        <v>50</v>
      </c>
      <c r="H35" s="26"/>
      <c r="I35" s="62" t="s">
        <v>51</v>
      </c>
      <c r="J35" s="62"/>
      <c r="K35" s="47" t="s">
        <v>59</v>
      </c>
      <c r="L35" s="46"/>
      <c r="M35" s="46"/>
      <c r="N35" s="26" t="s">
        <v>52</v>
      </c>
    </row>
    <row r="36" spans="1:14" ht="12.6" thickBot="1" x14ac:dyDescent="0.2">
      <c r="A36" s="82" t="s">
        <v>9</v>
      </c>
      <c r="B36" s="82"/>
      <c r="C36" s="17" t="s">
        <v>42</v>
      </c>
      <c r="D36" s="10">
        <f>IF(AND(D37="",D38="",D39="",D40="",D41=""),"",D80)</f>
        <v>3</v>
      </c>
      <c r="E36" s="10">
        <f>IF(AND(E37="",E38="",E39="",E40="",E41=""),"",E80)</f>
        <v>5</v>
      </c>
      <c r="F36" s="7"/>
      <c r="G36" s="73" t="s">
        <v>65</v>
      </c>
      <c r="H36" s="74"/>
      <c r="I36" s="74"/>
      <c r="J36" s="74"/>
      <c r="K36" s="74"/>
      <c r="L36" s="74"/>
      <c r="M36" s="74"/>
      <c r="N36" s="75"/>
    </row>
    <row r="37" spans="1:14" ht="12" x14ac:dyDescent="0.15">
      <c r="A37" s="11">
        <v>16</v>
      </c>
      <c r="B37" s="83" t="s">
        <v>17</v>
      </c>
      <c r="C37" s="83"/>
      <c r="D37" s="14" t="s">
        <v>56</v>
      </c>
      <c r="E37" s="14" t="s">
        <v>56</v>
      </c>
      <c r="F37" s="7"/>
      <c r="G37" s="76"/>
      <c r="H37" s="77"/>
      <c r="I37" s="77"/>
      <c r="J37" s="77"/>
      <c r="K37" s="77"/>
      <c r="L37" s="77"/>
      <c r="M37" s="77"/>
      <c r="N37" s="78"/>
    </row>
    <row r="38" spans="1:14" ht="12" x14ac:dyDescent="0.15">
      <c r="A38" s="11">
        <v>17</v>
      </c>
      <c r="B38" s="64" t="s">
        <v>18</v>
      </c>
      <c r="C38" s="65"/>
      <c r="D38" s="14" t="s">
        <v>58</v>
      </c>
      <c r="E38" s="14" t="s">
        <v>56</v>
      </c>
      <c r="F38" s="7"/>
      <c r="G38" s="76"/>
      <c r="H38" s="77"/>
      <c r="I38" s="77"/>
      <c r="J38" s="77"/>
      <c r="K38" s="77"/>
      <c r="L38" s="77"/>
      <c r="M38" s="77"/>
      <c r="N38" s="78"/>
    </row>
    <row r="39" spans="1:14" ht="12" x14ac:dyDescent="0.15">
      <c r="A39" s="11">
        <v>18</v>
      </c>
      <c r="B39" s="64" t="s">
        <v>19</v>
      </c>
      <c r="C39" s="65"/>
      <c r="D39" s="14" t="s">
        <v>56</v>
      </c>
      <c r="E39" s="14" t="s">
        <v>56</v>
      </c>
      <c r="F39" s="7"/>
      <c r="G39" s="79"/>
      <c r="H39" s="80"/>
      <c r="I39" s="80"/>
      <c r="J39" s="80"/>
      <c r="K39" s="80"/>
      <c r="L39" s="80"/>
      <c r="M39" s="80"/>
      <c r="N39" s="81"/>
    </row>
    <row r="40" spans="1:14" ht="12" x14ac:dyDescent="0.15">
      <c r="A40" s="11">
        <v>19</v>
      </c>
      <c r="B40" s="64" t="s">
        <v>20</v>
      </c>
      <c r="C40" s="65"/>
      <c r="D40" s="14" t="s">
        <v>56</v>
      </c>
      <c r="E40" s="14" t="s">
        <v>56</v>
      </c>
      <c r="F40" s="7"/>
      <c r="G40" s="5"/>
      <c r="H40" s="5"/>
      <c r="I40" s="5"/>
      <c r="J40" s="5"/>
      <c r="K40" s="5"/>
      <c r="L40" s="5"/>
      <c r="M40" s="5"/>
      <c r="N40" s="5"/>
    </row>
    <row r="41" spans="1:14" ht="13.2" x14ac:dyDescent="0.25">
      <c r="A41" s="11">
        <v>20</v>
      </c>
      <c r="B41" s="64" t="s">
        <v>67</v>
      </c>
      <c r="C41" s="65"/>
      <c r="D41" s="14" t="s">
        <v>58</v>
      </c>
      <c r="E41" s="14" t="s">
        <v>56</v>
      </c>
      <c r="F41" s="7"/>
      <c r="G41" s="45" t="s">
        <v>68</v>
      </c>
      <c r="H41" s="5"/>
      <c r="I41" s="62" t="s">
        <v>51</v>
      </c>
      <c r="J41" s="62"/>
      <c r="K41" s="47" t="s">
        <v>60</v>
      </c>
      <c r="L41" s="46"/>
      <c r="M41" s="46"/>
      <c r="N41" s="26" t="s">
        <v>52</v>
      </c>
    </row>
    <row r="42" spans="1:14" ht="12.6" thickBot="1" x14ac:dyDescent="0.2">
      <c r="A42" s="6"/>
      <c r="B42" s="7"/>
      <c r="C42" s="7"/>
      <c r="D42" s="8"/>
      <c r="E42" s="8"/>
      <c r="F42" s="7"/>
      <c r="G42" s="73" t="s">
        <v>62</v>
      </c>
      <c r="H42" s="74"/>
      <c r="I42" s="74"/>
      <c r="J42" s="74"/>
      <c r="K42" s="74"/>
      <c r="L42" s="74"/>
      <c r="M42" s="74"/>
      <c r="N42" s="75"/>
    </row>
    <row r="43" spans="1:14" ht="12.6" thickBot="1" x14ac:dyDescent="0.2">
      <c r="A43" s="82" t="s">
        <v>34</v>
      </c>
      <c r="B43" s="82"/>
      <c r="C43" s="17" t="s">
        <v>42</v>
      </c>
      <c r="D43" s="10">
        <f>IF(AND(D44="",D45="",D46="",D47="",D48=""),"",D87)</f>
        <v>7</v>
      </c>
      <c r="E43" s="10">
        <f>IF(AND(E44="",E45="",E46="",E47="",E48=""),"",E87)</f>
        <v>6</v>
      </c>
      <c r="F43" s="7"/>
      <c r="G43" s="76"/>
      <c r="H43" s="77"/>
      <c r="I43" s="77"/>
      <c r="J43" s="77"/>
      <c r="K43" s="77"/>
      <c r="L43" s="77"/>
      <c r="M43" s="77"/>
      <c r="N43" s="78"/>
    </row>
    <row r="44" spans="1:14" ht="12" x14ac:dyDescent="0.15">
      <c r="A44" s="11">
        <v>21</v>
      </c>
      <c r="B44" s="83" t="s">
        <v>23</v>
      </c>
      <c r="C44" s="83"/>
      <c r="D44" s="14" t="s">
        <v>56</v>
      </c>
      <c r="E44" s="14" t="s">
        <v>56</v>
      </c>
      <c r="F44" s="7"/>
      <c r="G44" s="76"/>
      <c r="H44" s="77"/>
      <c r="I44" s="77"/>
      <c r="J44" s="77"/>
      <c r="K44" s="77"/>
      <c r="L44" s="77"/>
      <c r="M44" s="77"/>
      <c r="N44" s="78"/>
    </row>
    <row r="45" spans="1:14" ht="12" x14ac:dyDescent="0.15">
      <c r="A45" s="11">
        <v>22</v>
      </c>
      <c r="B45" s="64" t="s">
        <v>24</v>
      </c>
      <c r="C45" s="65"/>
      <c r="D45" s="14" t="s">
        <v>57</v>
      </c>
      <c r="E45" s="14" t="s">
        <v>56</v>
      </c>
      <c r="F45" s="7"/>
      <c r="G45" s="79"/>
      <c r="H45" s="80"/>
      <c r="I45" s="80"/>
      <c r="J45" s="80"/>
      <c r="K45" s="80"/>
      <c r="L45" s="80"/>
      <c r="M45" s="80"/>
      <c r="N45" s="81"/>
    </row>
    <row r="46" spans="1:14" ht="12" x14ac:dyDescent="0.15">
      <c r="A46" s="11">
        <v>23</v>
      </c>
      <c r="B46" s="64" t="s">
        <v>25</v>
      </c>
      <c r="C46" s="65"/>
      <c r="D46" s="14" t="s">
        <v>57</v>
      </c>
      <c r="E46" s="14" t="s">
        <v>57</v>
      </c>
      <c r="F46" s="7"/>
      <c r="G46" s="4"/>
      <c r="H46" s="4"/>
      <c r="I46" s="4"/>
      <c r="J46" s="4"/>
      <c r="K46" s="4"/>
      <c r="L46" s="4"/>
      <c r="M46" s="4"/>
      <c r="N46" s="4"/>
    </row>
    <row r="47" spans="1:14" ht="12" x14ac:dyDescent="0.15">
      <c r="A47" s="11">
        <v>24</v>
      </c>
      <c r="B47" s="64" t="s">
        <v>26</v>
      </c>
      <c r="C47" s="65"/>
      <c r="D47" s="14" t="s">
        <v>56</v>
      </c>
      <c r="E47" s="14" t="s">
        <v>56</v>
      </c>
      <c r="F47" s="66" t="s">
        <v>39</v>
      </c>
      <c r="G47" s="67"/>
      <c r="H47" s="68" t="s">
        <v>61</v>
      </c>
      <c r="I47" s="68"/>
      <c r="J47" s="68"/>
      <c r="K47" s="68"/>
      <c r="L47" s="67" t="s">
        <v>41</v>
      </c>
      <c r="M47" s="70">
        <v>45991</v>
      </c>
      <c r="N47" s="71"/>
    </row>
    <row r="48" spans="1:14" ht="12" x14ac:dyDescent="0.15">
      <c r="A48" s="11">
        <v>25</v>
      </c>
      <c r="B48" s="64" t="s">
        <v>27</v>
      </c>
      <c r="C48" s="65"/>
      <c r="D48" s="14" t="s">
        <v>56</v>
      </c>
      <c r="E48" s="14" t="s">
        <v>56</v>
      </c>
      <c r="F48" s="66"/>
      <c r="G48" s="67"/>
      <c r="H48" s="69"/>
      <c r="I48" s="69"/>
      <c r="J48" s="69"/>
      <c r="K48" s="69"/>
      <c r="L48" s="67"/>
      <c r="M48" s="72"/>
      <c r="N48" s="72"/>
    </row>
    <row r="50" spans="1:8" s="53" customFormat="1" x14ac:dyDescent="0.15">
      <c r="A50" s="52"/>
      <c r="D50" s="54"/>
      <c r="E50" s="54"/>
    </row>
    <row r="51" spans="1:8" s="38" customFormat="1" x14ac:dyDescent="0.15">
      <c r="A51" s="48" t="s">
        <v>48</v>
      </c>
      <c r="D51" s="39" t="s">
        <v>10</v>
      </c>
      <c r="E51" s="39" t="s">
        <v>66</v>
      </c>
    </row>
    <row r="52" spans="1:8" s="38" customFormat="1" x14ac:dyDescent="0.15">
      <c r="A52" s="59" t="s">
        <v>34</v>
      </c>
      <c r="B52" s="59"/>
      <c r="C52" s="48"/>
      <c r="D52" s="39">
        <f>D43</f>
        <v>7</v>
      </c>
      <c r="E52" s="39">
        <f>E43</f>
        <v>6</v>
      </c>
      <c r="F52" s="48"/>
      <c r="H52" s="39"/>
    </row>
    <row r="53" spans="1:8" s="38" customFormat="1" x14ac:dyDescent="0.15">
      <c r="A53" s="59" t="s">
        <v>32</v>
      </c>
      <c r="B53" s="59"/>
      <c r="C53" s="48"/>
      <c r="D53" s="39">
        <f>D29</f>
        <v>5</v>
      </c>
      <c r="E53" s="39">
        <f>E29</f>
        <v>6</v>
      </c>
      <c r="F53" s="59"/>
      <c r="G53" s="59"/>
      <c r="H53" s="39"/>
    </row>
    <row r="54" spans="1:8" s="38" customFormat="1" x14ac:dyDescent="0.15">
      <c r="A54" s="63" t="s">
        <v>30</v>
      </c>
      <c r="B54" s="63"/>
      <c r="C54" s="49"/>
      <c r="D54" s="39">
        <f>D22</f>
        <v>2</v>
      </c>
      <c r="E54" s="39">
        <f>E22</f>
        <v>2</v>
      </c>
      <c r="F54" s="59"/>
      <c r="G54" s="59"/>
      <c r="H54" s="39"/>
    </row>
    <row r="55" spans="1:8" s="38" customFormat="1" x14ac:dyDescent="0.15">
      <c r="A55" s="63" t="s">
        <v>28</v>
      </c>
      <c r="B55" s="63"/>
      <c r="C55" s="49"/>
      <c r="D55" s="39">
        <f>D15</f>
        <v>8</v>
      </c>
      <c r="E55" s="39">
        <f>E15</f>
        <v>7</v>
      </c>
      <c r="F55" s="63"/>
      <c r="G55" s="63"/>
      <c r="H55" s="39"/>
    </row>
    <row r="56" spans="1:8" s="38" customFormat="1" x14ac:dyDescent="0.15">
      <c r="A56" s="59" t="s">
        <v>9</v>
      </c>
      <c r="B56" s="59"/>
      <c r="C56" s="48"/>
      <c r="D56" s="39">
        <f>D36</f>
        <v>3</v>
      </c>
      <c r="E56" s="39">
        <f>E36</f>
        <v>5</v>
      </c>
      <c r="F56" s="63"/>
      <c r="G56" s="63"/>
      <c r="H56" s="39"/>
    </row>
    <row r="57" spans="1:8" s="38" customFormat="1" x14ac:dyDescent="0.15">
      <c r="A57" s="48"/>
      <c r="D57" s="39"/>
      <c r="E57" s="39"/>
      <c r="F57" s="59"/>
      <c r="G57" s="59"/>
      <c r="H57" s="39"/>
    </row>
    <row r="58" spans="1:8" s="38" customFormat="1" ht="12" hidden="1" customHeight="1" thickBot="1" x14ac:dyDescent="0.2">
      <c r="A58" s="48" t="s">
        <v>36</v>
      </c>
      <c r="D58" s="39"/>
      <c r="E58" s="39"/>
    </row>
    <row r="59" spans="1:8" s="38" customFormat="1" ht="12" hidden="1" customHeight="1" thickBot="1" x14ac:dyDescent="0.2">
      <c r="A59" s="63" t="s">
        <v>21</v>
      </c>
      <c r="B59" s="63"/>
      <c r="C59" s="49"/>
      <c r="D59" s="41">
        <f>SUM(D60:D64)</f>
        <v>8</v>
      </c>
      <c r="E59" s="41">
        <f>SUM(E60:E64)</f>
        <v>7</v>
      </c>
    </row>
    <row r="60" spans="1:8" s="38" customFormat="1" ht="11.25" hidden="1" customHeight="1" x14ac:dyDescent="0.15">
      <c r="A60" s="42">
        <v>1</v>
      </c>
      <c r="B60" s="60" t="s">
        <v>0</v>
      </c>
      <c r="C60" s="61"/>
      <c r="D60" s="43">
        <f>IF(D16="",0,IF(D16="×",0,IF(D16="○",1,IF(D16="◎",2))))</f>
        <v>2</v>
      </c>
      <c r="E60" s="43">
        <f>IF(E16="",0,IF(E16="×",0,IF(E16="○",1,IF(E16="◎",2))))</f>
        <v>2</v>
      </c>
    </row>
    <row r="61" spans="1:8" s="38" customFormat="1" ht="11.25" hidden="1" customHeight="1" x14ac:dyDescent="0.15">
      <c r="A61" s="42">
        <v>2</v>
      </c>
      <c r="B61" s="55" t="s">
        <v>1</v>
      </c>
      <c r="C61" s="56"/>
      <c r="D61" s="43">
        <f t="shared" ref="D61:E64" si="0">IF(D17="",0,IF(D17="×",0,IF(D17="○",1,IF(D17="◎",2))))</f>
        <v>1</v>
      </c>
      <c r="E61" s="43">
        <f t="shared" si="0"/>
        <v>1</v>
      </c>
    </row>
    <row r="62" spans="1:8" s="38" customFormat="1" ht="11.25" hidden="1" customHeight="1" x14ac:dyDescent="0.15">
      <c r="A62" s="42">
        <v>3</v>
      </c>
      <c r="B62" s="55" t="s">
        <v>2</v>
      </c>
      <c r="C62" s="56"/>
      <c r="D62" s="43">
        <f t="shared" si="0"/>
        <v>1</v>
      </c>
      <c r="E62" s="43">
        <f t="shared" si="0"/>
        <v>1</v>
      </c>
    </row>
    <row r="63" spans="1:8" s="38" customFormat="1" ht="11.25" hidden="1" customHeight="1" x14ac:dyDescent="0.15">
      <c r="A63" s="42">
        <v>4</v>
      </c>
      <c r="B63" s="55" t="s">
        <v>3</v>
      </c>
      <c r="C63" s="56"/>
      <c r="D63" s="43">
        <f t="shared" si="0"/>
        <v>2</v>
      </c>
      <c r="E63" s="43">
        <f t="shared" si="0"/>
        <v>1</v>
      </c>
    </row>
    <row r="64" spans="1:8" s="38" customFormat="1" ht="11.25" hidden="1" customHeight="1" x14ac:dyDescent="0.15">
      <c r="A64" s="42">
        <v>5</v>
      </c>
      <c r="B64" s="55" t="s">
        <v>4</v>
      </c>
      <c r="C64" s="56"/>
      <c r="D64" s="43">
        <f t="shared" si="0"/>
        <v>2</v>
      </c>
      <c r="E64" s="43">
        <f t="shared" si="0"/>
        <v>2</v>
      </c>
    </row>
    <row r="65" spans="1:5" s="38" customFormat="1" ht="12" hidden="1" customHeight="1" thickBot="1" x14ac:dyDescent="0.2">
      <c r="A65" s="48"/>
      <c r="D65" s="39"/>
      <c r="E65" s="39"/>
    </row>
    <row r="66" spans="1:5" s="38" customFormat="1" ht="12" hidden="1" customHeight="1" thickBot="1" x14ac:dyDescent="0.2">
      <c r="A66" s="63" t="s">
        <v>29</v>
      </c>
      <c r="B66" s="63"/>
      <c r="C66" s="49"/>
      <c r="D66" s="41">
        <f>SUM(D67:D71)</f>
        <v>2</v>
      </c>
      <c r="E66" s="41">
        <f>SUM(E67:E71)</f>
        <v>2</v>
      </c>
    </row>
    <row r="67" spans="1:5" s="38" customFormat="1" ht="11.25" hidden="1" customHeight="1" x14ac:dyDescent="0.15">
      <c r="A67" s="42">
        <v>6</v>
      </c>
      <c r="B67" s="60" t="s">
        <v>5</v>
      </c>
      <c r="C67" s="61"/>
      <c r="D67" s="43">
        <f>IF(D23="",0,IF(D23="×",0,IF(D23="○",1,IF(D23="◎",2))))</f>
        <v>1</v>
      </c>
      <c r="E67" s="43">
        <f>IF(E23="",0,IF(E23="×",0,IF(E23="○",1,IF(E23="◎",2))))</f>
        <v>1</v>
      </c>
    </row>
    <row r="68" spans="1:5" s="38" customFormat="1" ht="33.75" hidden="1" customHeight="1" x14ac:dyDescent="0.15">
      <c r="A68" s="42">
        <v>7</v>
      </c>
      <c r="B68" s="55" t="s">
        <v>6</v>
      </c>
      <c r="C68" s="56"/>
      <c r="D68" s="43">
        <f t="shared" ref="D68:E71" si="1">IF(D24="",0,IF(D24="×",0,IF(D24="○",1,IF(D24="◎",2))))</f>
        <v>1</v>
      </c>
      <c r="E68" s="43">
        <f t="shared" si="1"/>
        <v>1</v>
      </c>
    </row>
    <row r="69" spans="1:5" s="38" customFormat="1" ht="11.25" hidden="1" customHeight="1" x14ac:dyDescent="0.15">
      <c r="A69" s="42">
        <v>8</v>
      </c>
      <c r="B69" s="57" t="s">
        <v>11</v>
      </c>
      <c r="C69" s="58"/>
      <c r="D69" s="44">
        <f t="shared" si="1"/>
        <v>0</v>
      </c>
      <c r="E69" s="44">
        <f t="shared" si="1"/>
        <v>0</v>
      </c>
    </row>
    <row r="70" spans="1:5" s="38" customFormat="1" ht="11.25" hidden="1" customHeight="1" x14ac:dyDescent="0.15">
      <c r="A70" s="42">
        <v>9</v>
      </c>
      <c r="B70" s="55" t="s">
        <v>7</v>
      </c>
      <c r="C70" s="56"/>
      <c r="D70" s="43">
        <f t="shared" si="1"/>
        <v>0</v>
      </c>
      <c r="E70" s="43">
        <f t="shared" si="1"/>
        <v>0</v>
      </c>
    </row>
    <row r="71" spans="1:5" s="38" customFormat="1" ht="11.25" hidden="1" customHeight="1" x14ac:dyDescent="0.15">
      <c r="A71" s="42">
        <v>10</v>
      </c>
      <c r="B71" s="55" t="s">
        <v>8</v>
      </c>
      <c r="C71" s="56"/>
      <c r="D71" s="43">
        <f t="shared" si="1"/>
        <v>0</v>
      </c>
      <c r="E71" s="43">
        <f t="shared" si="1"/>
        <v>0</v>
      </c>
    </row>
    <row r="72" spans="1:5" s="38" customFormat="1" ht="12" hidden="1" customHeight="1" thickBot="1" x14ac:dyDescent="0.2">
      <c r="A72" s="48"/>
      <c r="D72" s="39"/>
      <c r="E72" s="39"/>
    </row>
    <row r="73" spans="1:5" s="38" customFormat="1" ht="12" hidden="1" customHeight="1" thickBot="1" x14ac:dyDescent="0.2">
      <c r="A73" s="59" t="s">
        <v>31</v>
      </c>
      <c r="B73" s="59"/>
      <c r="C73" s="48"/>
      <c r="D73" s="41">
        <f>SUM(D74:D78)</f>
        <v>5</v>
      </c>
      <c r="E73" s="41">
        <f>SUM(E74:E78)</f>
        <v>6</v>
      </c>
    </row>
    <row r="74" spans="1:5" s="38" customFormat="1" ht="11.25" hidden="1" customHeight="1" x14ac:dyDescent="0.15">
      <c r="A74" s="42">
        <v>11</v>
      </c>
      <c r="B74" s="60" t="s">
        <v>12</v>
      </c>
      <c r="C74" s="61"/>
      <c r="D74" s="43">
        <f>IF(D30="",0,IF(D30="×",0,IF(D30="○",1,IF(D30="◎",2))))</f>
        <v>1</v>
      </c>
      <c r="E74" s="43">
        <f>IF(E30="",0,IF(E30="×",0,IF(E30="○",1,IF(E30="◎",2))))</f>
        <v>2</v>
      </c>
    </row>
    <row r="75" spans="1:5" s="38" customFormat="1" ht="11.25" hidden="1" customHeight="1" x14ac:dyDescent="0.15">
      <c r="A75" s="42">
        <v>12</v>
      </c>
      <c r="B75" s="55" t="s">
        <v>13</v>
      </c>
      <c r="C75" s="56"/>
      <c r="D75" s="43">
        <f t="shared" ref="D75:E78" si="2">IF(D31="",0,IF(D31="×",0,IF(D31="○",1,IF(D31="◎",2))))</f>
        <v>1</v>
      </c>
      <c r="E75" s="43">
        <f t="shared" si="2"/>
        <v>1</v>
      </c>
    </row>
    <row r="76" spans="1:5" s="38" customFormat="1" ht="11.25" hidden="1" customHeight="1" x14ac:dyDescent="0.15">
      <c r="A76" s="42">
        <v>13</v>
      </c>
      <c r="B76" s="55" t="s">
        <v>14</v>
      </c>
      <c r="C76" s="56"/>
      <c r="D76" s="43">
        <f t="shared" si="2"/>
        <v>1</v>
      </c>
      <c r="E76" s="43">
        <f t="shared" si="2"/>
        <v>1</v>
      </c>
    </row>
    <row r="77" spans="1:5" s="38" customFormat="1" ht="11.25" hidden="1" customHeight="1" x14ac:dyDescent="0.15">
      <c r="A77" s="42">
        <v>14</v>
      </c>
      <c r="B77" s="55" t="s">
        <v>15</v>
      </c>
      <c r="C77" s="56"/>
      <c r="D77" s="43">
        <f t="shared" si="2"/>
        <v>1</v>
      </c>
      <c r="E77" s="43">
        <f t="shared" si="2"/>
        <v>1</v>
      </c>
    </row>
    <row r="78" spans="1:5" s="38" customFormat="1" ht="11.25" hidden="1" customHeight="1" x14ac:dyDescent="0.15">
      <c r="A78" s="42">
        <v>15</v>
      </c>
      <c r="B78" s="55" t="s">
        <v>16</v>
      </c>
      <c r="C78" s="56"/>
      <c r="D78" s="43">
        <f t="shared" si="2"/>
        <v>1</v>
      </c>
      <c r="E78" s="43">
        <f t="shared" si="2"/>
        <v>1</v>
      </c>
    </row>
    <row r="79" spans="1:5" s="38" customFormat="1" ht="12" hidden="1" customHeight="1" thickBot="1" x14ac:dyDescent="0.2">
      <c r="A79" s="48"/>
      <c r="D79" s="39"/>
      <c r="E79" s="39"/>
    </row>
    <row r="80" spans="1:5" s="38" customFormat="1" ht="12" hidden="1" customHeight="1" thickBot="1" x14ac:dyDescent="0.2">
      <c r="A80" s="59" t="s">
        <v>22</v>
      </c>
      <c r="B80" s="59"/>
      <c r="C80" s="48"/>
      <c r="D80" s="41">
        <f>SUM(D81:D85)</f>
        <v>3</v>
      </c>
      <c r="E80" s="41">
        <f>SUM(E81:E85)</f>
        <v>5</v>
      </c>
    </row>
    <row r="81" spans="1:7" s="38" customFormat="1" ht="11.25" hidden="1" customHeight="1" x14ac:dyDescent="0.15">
      <c r="A81" s="42">
        <v>16</v>
      </c>
      <c r="B81" s="60" t="s">
        <v>17</v>
      </c>
      <c r="C81" s="61"/>
      <c r="D81" s="43">
        <f>IF(D37="",0,IF(D37="×",0,IF(D37="○",1,IF(D37="◎",2))))</f>
        <v>1</v>
      </c>
      <c r="E81" s="43">
        <f>IF(E37="",0,IF(E37="×",0,IF(E37="○",1,IF(E37="◎",2))))</f>
        <v>1</v>
      </c>
    </row>
    <row r="82" spans="1:7" s="38" customFormat="1" ht="11.25" hidden="1" customHeight="1" x14ac:dyDescent="0.15">
      <c r="A82" s="42">
        <v>17</v>
      </c>
      <c r="B82" s="55" t="s">
        <v>18</v>
      </c>
      <c r="C82" s="56"/>
      <c r="D82" s="43">
        <f t="shared" ref="D82:E85" si="3">IF(D38="",0,IF(D38="×",0,IF(D38="○",1,IF(D38="◎",2))))</f>
        <v>0</v>
      </c>
      <c r="E82" s="43">
        <f t="shared" si="3"/>
        <v>1</v>
      </c>
    </row>
    <row r="83" spans="1:7" s="38" customFormat="1" ht="11.25" hidden="1" customHeight="1" x14ac:dyDescent="0.15">
      <c r="A83" s="42">
        <v>18</v>
      </c>
      <c r="B83" s="55" t="s">
        <v>19</v>
      </c>
      <c r="C83" s="56"/>
      <c r="D83" s="43">
        <f t="shared" si="3"/>
        <v>1</v>
      </c>
      <c r="E83" s="43">
        <f t="shared" si="3"/>
        <v>1</v>
      </c>
    </row>
    <row r="84" spans="1:7" s="38" customFormat="1" ht="11.25" hidden="1" customHeight="1" x14ac:dyDescent="0.15">
      <c r="A84" s="42">
        <v>19</v>
      </c>
      <c r="B84" s="55" t="s">
        <v>20</v>
      </c>
      <c r="C84" s="56"/>
      <c r="D84" s="43">
        <f t="shared" si="3"/>
        <v>1</v>
      </c>
      <c r="E84" s="43">
        <f t="shared" si="3"/>
        <v>1</v>
      </c>
    </row>
    <row r="85" spans="1:7" s="38" customFormat="1" ht="11.25" hidden="1" customHeight="1" x14ac:dyDescent="0.15">
      <c r="A85" s="42">
        <v>20</v>
      </c>
      <c r="B85" s="55" t="s">
        <v>67</v>
      </c>
      <c r="C85" s="56"/>
      <c r="D85" s="43">
        <f t="shared" si="3"/>
        <v>0</v>
      </c>
      <c r="E85" s="43">
        <f t="shared" si="3"/>
        <v>1</v>
      </c>
    </row>
    <row r="86" spans="1:7" s="38" customFormat="1" ht="12" hidden="1" customHeight="1" thickBot="1" x14ac:dyDescent="0.2">
      <c r="A86" s="48"/>
      <c r="D86" s="39"/>
      <c r="E86" s="39"/>
    </row>
    <row r="87" spans="1:7" s="38" customFormat="1" ht="12" hidden="1" customHeight="1" thickBot="1" x14ac:dyDescent="0.2">
      <c r="A87" s="59" t="s">
        <v>33</v>
      </c>
      <c r="B87" s="59"/>
      <c r="C87" s="48"/>
      <c r="D87" s="41">
        <f>SUM(D88:D92)</f>
        <v>7</v>
      </c>
      <c r="E87" s="41">
        <f>SUM(E88:E92)</f>
        <v>6</v>
      </c>
    </row>
    <row r="88" spans="1:7" s="38" customFormat="1" ht="11.25" hidden="1" customHeight="1" x14ac:dyDescent="0.15">
      <c r="A88" s="42">
        <v>21</v>
      </c>
      <c r="B88" s="60" t="s">
        <v>23</v>
      </c>
      <c r="C88" s="61"/>
      <c r="D88" s="43">
        <f>IF(D44="",0,IF(D44="×",0,IF(D44="○",1,IF(D44="◎",2))))</f>
        <v>1</v>
      </c>
      <c r="E88" s="43">
        <f>IF(E44="",0,IF(E44="×",0,IF(E44="○",1,IF(E44="◎",2))))</f>
        <v>1</v>
      </c>
    </row>
    <row r="89" spans="1:7" s="38" customFormat="1" ht="11.25" hidden="1" customHeight="1" x14ac:dyDescent="0.15">
      <c r="A89" s="42">
        <v>22</v>
      </c>
      <c r="B89" s="55" t="s">
        <v>24</v>
      </c>
      <c r="C89" s="56"/>
      <c r="D89" s="43">
        <f t="shared" ref="D89:E92" si="4">IF(D45="",0,IF(D45="×",0,IF(D45="○",1,IF(D45="◎",2))))</f>
        <v>2</v>
      </c>
      <c r="E89" s="43">
        <f t="shared" si="4"/>
        <v>1</v>
      </c>
    </row>
    <row r="90" spans="1:7" s="38" customFormat="1" ht="11.25" hidden="1" customHeight="1" x14ac:dyDescent="0.15">
      <c r="A90" s="42">
        <v>23</v>
      </c>
      <c r="B90" s="55" t="s">
        <v>25</v>
      </c>
      <c r="C90" s="56"/>
      <c r="D90" s="43">
        <f t="shared" si="4"/>
        <v>2</v>
      </c>
      <c r="E90" s="43">
        <f t="shared" si="4"/>
        <v>2</v>
      </c>
    </row>
    <row r="91" spans="1:7" s="38" customFormat="1" ht="11.25" hidden="1" customHeight="1" x14ac:dyDescent="0.15">
      <c r="A91" s="42">
        <v>24</v>
      </c>
      <c r="B91" s="55" t="s">
        <v>26</v>
      </c>
      <c r="C91" s="56"/>
      <c r="D91" s="43">
        <f t="shared" si="4"/>
        <v>1</v>
      </c>
      <c r="E91" s="43">
        <f t="shared" si="4"/>
        <v>1</v>
      </c>
    </row>
    <row r="92" spans="1:7" s="38" customFormat="1" ht="11.25" hidden="1" customHeight="1" x14ac:dyDescent="0.15">
      <c r="A92" s="42">
        <v>25</v>
      </c>
      <c r="B92" s="55" t="s">
        <v>27</v>
      </c>
      <c r="C92" s="56"/>
      <c r="D92" s="43">
        <f t="shared" si="4"/>
        <v>1</v>
      </c>
      <c r="E92" s="43">
        <f t="shared" si="4"/>
        <v>1</v>
      </c>
    </row>
    <row r="93" spans="1:7" s="38" customFormat="1" x14ac:dyDescent="0.15">
      <c r="A93" s="48"/>
      <c r="D93" s="39"/>
      <c r="E93" s="39"/>
    </row>
    <row r="94" spans="1:7" s="38" customFormat="1" x14ac:dyDescent="0.15">
      <c r="A94" s="48"/>
      <c r="D94" s="39"/>
      <c r="E94" s="39"/>
    </row>
    <row r="95" spans="1:7" x14ac:dyDescent="0.15">
      <c r="A95" s="40"/>
      <c r="B95" s="38"/>
      <c r="C95" s="38"/>
      <c r="D95" s="39"/>
      <c r="E95" s="39"/>
      <c r="F95" s="38"/>
      <c r="G95" s="38"/>
    </row>
  </sheetData>
  <mergeCells count="83">
    <mergeCell ref="B23:C23"/>
    <mergeCell ref="A4:E5"/>
    <mergeCell ref="G5:G7"/>
    <mergeCell ref="H5:L7"/>
    <mergeCell ref="A7:E8"/>
    <mergeCell ref="A15:B15"/>
    <mergeCell ref="B16:C16"/>
    <mergeCell ref="B17:C17"/>
    <mergeCell ref="B18:C18"/>
    <mergeCell ref="B19:C19"/>
    <mergeCell ref="B20:C20"/>
    <mergeCell ref="A22:B22"/>
    <mergeCell ref="B24:C24"/>
    <mergeCell ref="B25:C25"/>
    <mergeCell ref="B26:C26"/>
    <mergeCell ref="B27:C27"/>
    <mergeCell ref="A29:B29"/>
    <mergeCell ref="A36:B36"/>
    <mergeCell ref="G36:N39"/>
    <mergeCell ref="B37:C37"/>
    <mergeCell ref="B38:C38"/>
    <mergeCell ref="B39:C39"/>
    <mergeCell ref="G30:N33"/>
    <mergeCell ref="B31:C31"/>
    <mergeCell ref="B32:C32"/>
    <mergeCell ref="B33:C33"/>
    <mergeCell ref="B34:C34"/>
    <mergeCell ref="B30:C30"/>
    <mergeCell ref="H47:K48"/>
    <mergeCell ref="L47:L48"/>
    <mergeCell ref="M47:N48"/>
    <mergeCell ref="B48:C48"/>
    <mergeCell ref="B40:C40"/>
    <mergeCell ref="B41:C41"/>
    <mergeCell ref="G42:N45"/>
    <mergeCell ref="A43:B43"/>
    <mergeCell ref="B44:C44"/>
    <mergeCell ref="B45:C45"/>
    <mergeCell ref="A55:B55"/>
    <mergeCell ref="F55:G55"/>
    <mergeCell ref="B46:C46"/>
    <mergeCell ref="B47:C47"/>
    <mergeCell ref="F47:G48"/>
    <mergeCell ref="A52:B52"/>
    <mergeCell ref="A53:B53"/>
    <mergeCell ref="F53:G53"/>
    <mergeCell ref="A54:B54"/>
    <mergeCell ref="F54:G54"/>
    <mergeCell ref="I35:J35"/>
    <mergeCell ref="I41:J41"/>
    <mergeCell ref="A80:B80"/>
    <mergeCell ref="B81:C81"/>
    <mergeCell ref="B68:C68"/>
    <mergeCell ref="A56:B56"/>
    <mergeCell ref="F56:G56"/>
    <mergeCell ref="F57:G57"/>
    <mergeCell ref="A59:B59"/>
    <mergeCell ref="B60:C60"/>
    <mergeCell ref="B61:C61"/>
    <mergeCell ref="B62:C62"/>
    <mergeCell ref="B63:C63"/>
    <mergeCell ref="B64:C64"/>
    <mergeCell ref="A66:B66"/>
    <mergeCell ref="B67:C67"/>
    <mergeCell ref="B90:C90"/>
    <mergeCell ref="B91:C91"/>
    <mergeCell ref="B92:C92"/>
    <mergeCell ref="B83:C83"/>
    <mergeCell ref="B84:C84"/>
    <mergeCell ref="B85:C85"/>
    <mergeCell ref="A87:B87"/>
    <mergeCell ref="B88:C88"/>
    <mergeCell ref="B89:C89"/>
    <mergeCell ref="B82:C82"/>
    <mergeCell ref="B69:C69"/>
    <mergeCell ref="B70:C70"/>
    <mergeCell ref="B71:C71"/>
    <mergeCell ref="A73:B73"/>
    <mergeCell ref="B76:C76"/>
    <mergeCell ref="B77:C77"/>
    <mergeCell ref="B78:C78"/>
    <mergeCell ref="B74:C74"/>
    <mergeCell ref="B75:C75"/>
  </mergeCells>
  <phoneticPr fontId="2"/>
  <dataValidations count="3">
    <dataValidation type="list" allowBlank="1" showInputMessage="1" showErrorMessage="1" sqref="G5:G7" xr:uid="{00000000-0002-0000-0000-000000000000}">
      <formula1>"A,B,C,D,E"</formula1>
    </dataValidation>
    <dataValidation allowBlank="1" showErrorMessage="1" sqref="D59:E92" xr:uid="{00000000-0002-0000-0000-000001000000}"/>
    <dataValidation type="list" allowBlank="1" showErrorMessage="1" sqref="D16:E20 D23:E27 D30:E34 D37:E41 D44:E48" xr:uid="{00000000-0002-0000-0000-000002000000}">
      <formula1>"×,○,◎"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94" fitToWidth="0" orientation="landscape" r:id="rId1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作成例・作成要領</vt:lpstr>
      <vt:lpstr>Sheet2</vt:lpstr>
      <vt:lpstr>作成例・作成要領!Print_Area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2025-03-05T10:19:15Z</dcterms:modified>
</cp:coreProperties>
</file>