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333A8266-4983-4094-98C4-EAC76D0FE696}" xr6:coauthVersionLast="47" xr6:coauthVersionMax="47" xr10:uidLastSave="{00000000-0000-0000-0000-000000000000}"/>
  <bookViews>
    <workbookView xWindow="-108" yWindow="-108" windowWidth="22044" windowHeight="14616" tabRatio="825" xr2:uid="{00000000-000D-0000-FFFF-FFFF00000000}"/>
  </bookViews>
  <sheets>
    <sheet name="養護者" sheetId="7" r:id="rId1"/>
    <sheet name="項目一覧表" sheetId="9" r:id="rId2"/>
  </sheets>
  <definedNames>
    <definedName name="_xlnm._FilterDatabase" localSheetId="0" hidden="1">養護者!$A$5:$CC$105</definedName>
    <definedName name="_xlnm.Print_Area" localSheetId="1">項目一覧表!$A$1:$AH$49</definedName>
    <definedName name="_xlnm.Print_Area" localSheetId="0">養護者!$A$1:$CJ$105</definedName>
    <definedName name="_xlnm.Print_Titles" localSheetId="0">養護者!$1:$5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3" i="9" l="1"/>
  <c r="AG16" i="9" s="1"/>
  <c r="AG14" i="9"/>
  <c r="AG15" i="9"/>
  <c r="AG12" i="9"/>
  <c r="AG6" i="9"/>
  <c r="AG7" i="9"/>
  <c r="AG5" i="9"/>
  <c r="AG8" i="9" s="1"/>
  <c r="AC6" i="9"/>
  <c r="AC7" i="9"/>
  <c r="AC8" i="9"/>
  <c r="AC5" i="9"/>
  <c r="AC9" i="9" s="1"/>
  <c r="Z5" i="9"/>
  <c r="Z15" i="9" s="1"/>
  <c r="Z20" i="9"/>
  <c r="Z6" i="9"/>
  <c r="Z7" i="9"/>
  <c r="Z8" i="9"/>
  <c r="Z9" i="9"/>
  <c r="Z10" i="9"/>
  <c r="Z11" i="9"/>
  <c r="Z12" i="9"/>
  <c r="Z13" i="9"/>
  <c r="Z14" i="9"/>
  <c r="W25" i="9"/>
  <c r="S20" i="9"/>
  <c r="S21" i="9"/>
  <c r="S19" i="9"/>
  <c r="S22" i="9" s="1"/>
  <c r="S13" i="9"/>
  <c r="S12" i="9"/>
  <c r="S11" i="9"/>
  <c r="S10" i="9"/>
  <c r="S9" i="9"/>
  <c r="S8" i="9"/>
  <c r="S7" i="9"/>
  <c r="S6" i="9"/>
  <c r="S5" i="9"/>
  <c r="S14" i="9" s="1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22" i="9"/>
  <c r="P36" i="9" s="1"/>
  <c r="M41" i="9"/>
  <c r="M32" i="9"/>
  <c r="M18" i="9"/>
  <c r="M19" i="9"/>
  <c r="M20" i="9"/>
  <c r="M21" i="9"/>
  <c r="M22" i="9"/>
  <c r="M23" i="9"/>
  <c r="M24" i="9"/>
  <c r="M25" i="9"/>
  <c r="M26" i="9"/>
  <c r="M17" i="9"/>
  <c r="M27" i="9" s="1"/>
  <c r="M5" i="9"/>
  <c r="J30" i="9"/>
  <c r="J23" i="9"/>
  <c r="J14" i="9"/>
  <c r="J15" i="9"/>
  <c r="J16" i="9"/>
  <c r="J17" i="9"/>
  <c r="J18" i="9"/>
  <c r="J13" i="9"/>
  <c r="J19" i="9" s="1"/>
  <c r="J6" i="9"/>
  <c r="J7" i="9"/>
  <c r="J8" i="9"/>
  <c r="J5" i="9"/>
  <c r="J9" i="9" s="1"/>
  <c r="F45" i="9"/>
  <c r="F6" i="9"/>
  <c r="F7" i="9"/>
  <c r="F8" i="9"/>
  <c r="F9" i="9"/>
  <c r="F10" i="9"/>
  <c r="F11" i="9"/>
  <c r="F12" i="9"/>
  <c r="F5" i="9"/>
  <c r="F13" i="9" s="1"/>
  <c r="C38" i="9"/>
  <c r="C39" i="9"/>
  <c r="C40" i="9"/>
  <c r="C41" i="9"/>
  <c r="C42" i="9"/>
  <c r="C43" i="9"/>
  <c r="C37" i="9"/>
  <c r="C44" i="9" s="1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12" i="9"/>
  <c r="C33" i="9" s="1"/>
  <c r="C6" i="9" l="1"/>
  <c r="C5" i="9"/>
  <c r="F17" i="9"/>
  <c r="C7" i="9" l="1"/>
  <c r="CE7" i="7"/>
  <c r="CE8" i="7"/>
  <c r="CE9" i="7"/>
  <c r="CE10" i="7"/>
  <c r="CE11" i="7"/>
  <c r="CE12" i="7"/>
  <c r="CE13" i="7"/>
  <c r="CE14" i="7"/>
  <c r="CE15" i="7"/>
  <c r="CE16" i="7"/>
  <c r="CE17" i="7"/>
  <c r="CE18" i="7"/>
  <c r="CE19" i="7"/>
  <c r="CE20" i="7"/>
  <c r="CE21" i="7"/>
  <c r="CE22" i="7"/>
  <c r="CE23" i="7"/>
  <c r="CE24" i="7"/>
  <c r="CE25" i="7"/>
  <c r="CE26" i="7"/>
  <c r="CE27" i="7"/>
  <c r="CE28" i="7"/>
  <c r="CE29" i="7"/>
  <c r="CE30" i="7"/>
  <c r="CE31" i="7"/>
  <c r="CE32" i="7"/>
  <c r="CE33" i="7"/>
  <c r="CE34" i="7"/>
  <c r="CE35" i="7"/>
  <c r="CE36" i="7"/>
  <c r="CE37" i="7"/>
  <c r="CE38" i="7"/>
  <c r="CE39" i="7"/>
  <c r="CE40" i="7"/>
  <c r="CE41" i="7"/>
  <c r="CE42" i="7"/>
  <c r="CE43" i="7"/>
  <c r="CE44" i="7"/>
  <c r="CE45" i="7"/>
  <c r="CE46" i="7"/>
  <c r="CE47" i="7"/>
  <c r="CE48" i="7"/>
  <c r="CE49" i="7"/>
  <c r="CE50" i="7"/>
  <c r="CE51" i="7"/>
  <c r="CE52" i="7"/>
  <c r="CE53" i="7"/>
  <c r="CE54" i="7"/>
  <c r="CE55" i="7"/>
  <c r="CE56" i="7"/>
  <c r="CE57" i="7"/>
  <c r="CE58" i="7"/>
  <c r="CE59" i="7"/>
  <c r="CE60" i="7"/>
  <c r="CE61" i="7"/>
  <c r="CE62" i="7"/>
  <c r="CE63" i="7"/>
  <c r="CE64" i="7"/>
  <c r="CE65" i="7"/>
  <c r="CE66" i="7"/>
  <c r="CE67" i="7"/>
  <c r="CE68" i="7"/>
  <c r="CE69" i="7"/>
  <c r="CE70" i="7"/>
  <c r="CE71" i="7"/>
  <c r="CE72" i="7"/>
  <c r="CE73" i="7"/>
  <c r="CE74" i="7"/>
  <c r="CE75" i="7"/>
  <c r="CE76" i="7"/>
  <c r="CE77" i="7"/>
  <c r="CE78" i="7"/>
  <c r="CE79" i="7"/>
  <c r="CE80" i="7"/>
  <c r="CE81" i="7"/>
  <c r="CE82" i="7"/>
  <c r="CE83" i="7"/>
  <c r="CE84" i="7"/>
  <c r="CE85" i="7"/>
  <c r="CE86" i="7"/>
  <c r="CE87" i="7"/>
  <c r="CE88" i="7"/>
  <c r="CE89" i="7"/>
  <c r="CE90" i="7"/>
  <c r="CE91" i="7"/>
  <c r="CE92" i="7"/>
  <c r="CE93" i="7"/>
  <c r="CE94" i="7"/>
  <c r="CE95" i="7"/>
  <c r="CE96" i="7"/>
  <c r="CE97" i="7"/>
  <c r="CE98" i="7"/>
  <c r="CE99" i="7"/>
  <c r="CE100" i="7"/>
  <c r="CE101" i="7"/>
  <c r="CE102" i="7"/>
  <c r="CE103" i="7"/>
  <c r="CE104" i="7"/>
  <c r="CE105" i="7"/>
  <c r="CE6" i="7"/>
  <c r="A10" i="7"/>
  <c r="A6" i="7"/>
  <c r="A7" i="7" l="1"/>
  <c r="A8" i="7"/>
  <c r="A9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Z27" i="9" l="1"/>
  <c r="AA27" i="9"/>
  <c r="AB27" i="9"/>
  <c r="W36" i="9" l="1"/>
  <c r="W37" i="9"/>
  <c r="M33" i="9"/>
  <c r="M34" i="9"/>
  <c r="M35" i="9"/>
  <c r="M36" i="9"/>
  <c r="M42" i="9"/>
  <c r="M43" i="9"/>
  <c r="M44" i="9"/>
  <c r="M45" i="9" l="1"/>
  <c r="M3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Z28" i="9" s="1"/>
  <c r="AB20" i="9"/>
  <c r="AB28" i="9" s="1"/>
  <c r="AA20" i="9"/>
  <c r="AA28" i="9" l="1"/>
  <c r="Z29" i="9" s="1"/>
  <c r="F19" i="9"/>
  <c r="W19" i="9" l="1"/>
  <c r="W18" i="9"/>
  <c r="W17" i="9"/>
  <c r="W16" i="9"/>
  <c r="F25" i="9" l="1"/>
  <c r="F38" i="9" l="1"/>
  <c r="F39" i="9"/>
  <c r="F37" i="9"/>
  <c r="F35" i="9"/>
  <c r="F36" i="9"/>
  <c r="F34" i="9"/>
  <c r="F32" i="9"/>
  <c r="F33" i="9"/>
  <c r="F31" i="9"/>
  <c r="F29" i="9"/>
  <c r="F30" i="9"/>
  <c r="F28" i="9"/>
  <c r="F26" i="9"/>
  <c r="W34" i="9" l="1"/>
  <c r="W35" i="9"/>
  <c r="W33" i="9"/>
  <c r="W38" i="9" l="1"/>
  <c r="W26" i="9"/>
  <c r="W29" i="9" s="1"/>
  <c r="W27" i="9"/>
  <c r="W28" i="9"/>
  <c r="W15" i="9"/>
  <c r="W14" i="9"/>
  <c r="W13" i="9"/>
  <c r="W12" i="9"/>
  <c r="W11" i="9"/>
  <c r="W10" i="9"/>
  <c r="W9" i="9"/>
  <c r="W8" i="9"/>
  <c r="W7" i="9"/>
  <c r="W6" i="9"/>
  <c r="W5" i="9"/>
  <c r="P5" i="9"/>
  <c r="W20" i="9" l="1"/>
  <c r="F46" i="9"/>
  <c r="F47" i="9" s="1"/>
  <c r="F27" i="9" l="1"/>
  <c r="F40" i="9" s="1"/>
  <c r="G34" i="9" l="1"/>
  <c r="G37" i="9"/>
  <c r="G31" i="9"/>
  <c r="G28" i="9"/>
  <c r="P15" i="9" l="1"/>
  <c r="J35" i="9"/>
  <c r="P11" i="9" l="1"/>
  <c r="P6" i="9" l="1"/>
  <c r="P7" i="9"/>
  <c r="P8" i="9"/>
  <c r="P9" i="9"/>
  <c r="P10" i="9"/>
  <c r="P12" i="9"/>
  <c r="P13" i="9"/>
  <c r="P14" i="9"/>
  <c r="P16" i="9"/>
  <c r="P17" i="9"/>
  <c r="P18" i="9" l="1"/>
  <c r="M12" i="9"/>
  <c r="M6" i="9"/>
  <c r="M7" i="9"/>
  <c r="M8" i="9"/>
  <c r="M9" i="9"/>
  <c r="M10" i="9"/>
  <c r="M11" i="9"/>
  <c r="J43" i="9"/>
  <c r="J41" i="9"/>
  <c r="J42" i="9"/>
  <c r="J40" i="9"/>
  <c r="J39" i="9"/>
  <c r="J38" i="9"/>
  <c r="J37" i="9"/>
  <c r="J36" i="9"/>
  <c r="J34" i="9"/>
  <c r="J44" i="9"/>
  <c r="J45" i="9"/>
  <c r="J33" i="9"/>
  <c r="J32" i="9"/>
  <c r="J31" i="9"/>
  <c r="J24" i="9"/>
  <c r="J25" i="9"/>
  <c r="F18" i="9"/>
  <c r="F20" i="9" s="1"/>
  <c r="J26" i="9" l="1"/>
  <c r="J46" i="9"/>
  <c r="M13" i="9"/>
  <c r="G25" i="9"/>
  <c r="G40" i="9" s="1"/>
</calcChain>
</file>

<file path=xl/sharedStrings.xml><?xml version="1.0" encoding="utf-8"?>
<sst xmlns="http://schemas.openxmlformats.org/spreadsheetml/2006/main" count="441" uniqueCount="371">
  <si>
    <t>その他</t>
  </si>
  <si>
    <t>虐待者と
の同居</t>
    <rPh sb="0" eb="2">
      <t>ギャクタイ</t>
    </rPh>
    <rPh sb="2" eb="3">
      <t>シャ</t>
    </rPh>
    <rPh sb="6" eb="8">
      <t>ドウキョ</t>
    </rPh>
    <phoneticPr fontId="3"/>
  </si>
  <si>
    <t>世帯構成</t>
    <rPh sb="0" eb="2">
      <t>セタイ</t>
    </rPh>
    <rPh sb="2" eb="4">
      <t>コウセイ</t>
    </rPh>
    <phoneticPr fontId="3"/>
  </si>
  <si>
    <t>分離の
有無</t>
    <rPh sb="0" eb="2">
      <t>ブンリ</t>
    </rPh>
    <rPh sb="4" eb="6">
      <t>ウム</t>
    </rPh>
    <phoneticPr fontId="3"/>
  </si>
  <si>
    <t>分離の有無</t>
    <rPh sb="0" eb="2">
      <t>ブンリ</t>
    </rPh>
    <rPh sb="3" eb="5">
      <t>ウム</t>
    </rPh>
    <phoneticPr fontId="3"/>
  </si>
  <si>
    <t>権利擁護</t>
    <rPh sb="0" eb="2">
      <t>ケンリ</t>
    </rPh>
    <rPh sb="2" eb="4">
      <t>ヨウゴ</t>
    </rPh>
    <phoneticPr fontId="3"/>
  </si>
  <si>
    <t>分離</t>
    <rPh sb="0" eb="2">
      <t>ブンリ</t>
    </rPh>
    <phoneticPr fontId="3"/>
  </si>
  <si>
    <t>非分離</t>
    <rPh sb="0" eb="1">
      <t>ヒ</t>
    </rPh>
    <rPh sb="1" eb="3">
      <t>ブンリ</t>
    </rPh>
    <phoneticPr fontId="3"/>
  </si>
  <si>
    <t>計</t>
    <rPh sb="0" eb="1">
      <t>ケイ</t>
    </rPh>
    <phoneticPr fontId="3"/>
  </si>
  <si>
    <t>その他</t>
    <rPh sb="2" eb="3">
      <t>タ</t>
    </rPh>
    <phoneticPr fontId="3"/>
  </si>
  <si>
    <t>不明</t>
    <rPh sb="0" eb="2">
      <t>フメイ</t>
    </rPh>
    <phoneticPr fontId="3"/>
  </si>
  <si>
    <t>夫</t>
    <rPh sb="0" eb="1">
      <t>オット</t>
    </rPh>
    <phoneticPr fontId="3"/>
  </si>
  <si>
    <t>妻</t>
    <rPh sb="0" eb="1">
      <t>ツマ</t>
    </rPh>
    <phoneticPr fontId="3"/>
  </si>
  <si>
    <t>息子</t>
    <rPh sb="0" eb="2">
      <t>ムスコ</t>
    </rPh>
    <phoneticPr fontId="3"/>
  </si>
  <si>
    <t>息子の嫁</t>
    <rPh sb="0" eb="2">
      <t>ムスコ</t>
    </rPh>
    <rPh sb="3" eb="4">
      <t>ヨメ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</si>
  <si>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</si>
  <si>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</si>
  <si>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年齢別</t>
    <rPh sb="0" eb="2">
      <t>ネンレイ</t>
    </rPh>
    <rPh sb="2" eb="3">
      <t>ベツ</t>
    </rPh>
    <phoneticPr fontId="3"/>
  </si>
  <si>
    <t>同居</t>
    <rPh sb="0" eb="2">
      <t>ドウキョ</t>
    </rPh>
    <phoneticPr fontId="3"/>
  </si>
  <si>
    <t>別居</t>
    <rPh sb="0" eb="2">
      <t>ベッキョ</t>
    </rPh>
    <phoneticPr fontId="3"/>
  </si>
  <si>
    <t>虐待の
有無</t>
    <rPh sb="0" eb="2">
      <t>ギャクタイ</t>
    </rPh>
    <rPh sb="4" eb="6">
      <t>ウム</t>
    </rPh>
    <phoneticPr fontId="3"/>
  </si>
  <si>
    <t>性
別</t>
    <rPh sb="0" eb="1">
      <t>セイ</t>
    </rPh>
    <rPh sb="2" eb="3">
      <t>ベツ</t>
    </rPh>
    <phoneticPr fontId="3"/>
  </si>
  <si>
    <t>年
齢</t>
    <rPh sb="0" eb="1">
      <t>トシ</t>
    </rPh>
    <rPh sb="2" eb="3">
      <t>ヨワイ</t>
    </rPh>
    <phoneticPr fontId="3"/>
  </si>
  <si>
    <t>障がい種別</t>
    <rPh sb="0" eb="1">
      <t>ショウ</t>
    </rPh>
    <rPh sb="3" eb="5">
      <t>シュベツ</t>
    </rPh>
    <phoneticPr fontId="3"/>
  </si>
  <si>
    <t>行動障がいの有無</t>
    <rPh sb="0" eb="2">
      <t>コウドウ</t>
    </rPh>
    <rPh sb="2" eb="3">
      <t>ショウ</t>
    </rPh>
    <rPh sb="6" eb="8">
      <t>ウム</t>
    </rPh>
    <phoneticPr fontId="3"/>
  </si>
  <si>
    <t>事実確認状況</t>
    <rPh sb="0" eb="2">
      <t>ジジツ</t>
    </rPh>
    <rPh sb="2" eb="4">
      <t>カクニン</t>
    </rPh>
    <rPh sb="4" eb="6">
      <t>ジョウキョウ</t>
    </rPh>
    <phoneticPr fontId="3"/>
  </si>
  <si>
    <t>対象者
氏名</t>
    <rPh sb="0" eb="2">
      <t>タイショウ</t>
    </rPh>
    <rPh sb="2" eb="3">
      <t>モノ</t>
    </rPh>
    <rPh sb="4" eb="6">
      <t>シメイ</t>
    </rPh>
    <phoneticPr fontId="3"/>
  </si>
  <si>
    <t>備考</t>
    <rPh sb="0" eb="2">
      <t>ビコウ</t>
    </rPh>
    <phoneticPr fontId="3"/>
  </si>
  <si>
    <t>総合支援法上</t>
    <rPh sb="0" eb="2">
      <t>ソウゴウ</t>
    </rPh>
    <rPh sb="2" eb="4">
      <t>シエン</t>
    </rPh>
    <rPh sb="4" eb="5">
      <t>ホウ</t>
    </rPh>
    <rPh sb="5" eb="6">
      <t>ジョウ</t>
    </rPh>
    <phoneticPr fontId="3"/>
  </si>
  <si>
    <t>児童福祉法上</t>
    <rPh sb="0" eb="2">
      <t>ジドウ</t>
    </rPh>
    <rPh sb="2" eb="4">
      <t>フクシ</t>
    </rPh>
    <rPh sb="4" eb="5">
      <t>ホウ</t>
    </rPh>
    <rPh sb="5" eb="6">
      <t>ジョウ</t>
    </rPh>
    <phoneticPr fontId="3"/>
  </si>
  <si>
    <t>自立支援医療</t>
    <rPh sb="0" eb="2">
      <t>ジリツ</t>
    </rPh>
    <rPh sb="2" eb="4">
      <t>シエン</t>
    </rPh>
    <rPh sb="4" eb="6">
      <t>イリョウ</t>
    </rPh>
    <phoneticPr fontId="3"/>
  </si>
  <si>
    <t>利用なし</t>
    <rPh sb="0" eb="2">
      <t>リヨウ</t>
    </rPh>
    <phoneticPr fontId="3"/>
  </si>
  <si>
    <t>虐待者との同居</t>
    <rPh sb="0" eb="2">
      <t>ギャクタイ</t>
    </rPh>
    <rPh sb="2" eb="3">
      <t>シャ</t>
    </rPh>
    <rPh sb="5" eb="7">
      <t>ドウキョ</t>
    </rPh>
    <phoneticPr fontId="3"/>
  </si>
  <si>
    <t>単身</t>
    <rPh sb="0" eb="2">
      <t>タンシン</t>
    </rPh>
    <phoneticPr fontId="3"/>
  </si>
  <si>
    <t>両親と同居</t>
    <rPh sb="0" eb="2">
      <t>リョウシン</t>
    </rPh>
    <rPh sb="3" eb="5">
      <t>ドウキョ</t>
    </rPh>
    <phoneticPr fontId="3"/>
  </si>
  <si>
    <t>父と同居</t>
    <rPh sb="0" eb="1">
      <t>チチ</t>
    </rPh>
    <rPh sb="2" eb="4">
      <t>ドウキョ</t>
    </rPh>
    <phoneticPr fontId="3"/>
  </si>
  <si>
    <t>母ときょうだいと同居</t>
  </si>
  <si>
    <t>きょうだいと同居</t>
  </si>
  <si>
    <t>娘</t>
    <rPh sb="0" eb="1">
      <t>ムスメ</t>
    </rPh>
    <phoneticPr fontId="3"/>
  </si>
  <si>
    <t>娘の婿</t>
    <rPh sb="0" eb="1">
      <t>ムスメ</t>
    </rPh>
    <rPh sb="2" eb="3">
      <t>ムコ</t>
    </rPh>
    <phoneticPr fontId="3"/>
  </si>
  <si>
    <t>祖父</t>
    <rPh sb="0" eb="2">
      <t>ソフ</t>
    </rPh>
    <phoneticPr fontId="3"/>
  </si>
  <si>
    <t>祖母</t>
    <rPh sb="0" eb="2">
      <t>ソボ</t>
    </rPh>
    <phoneticPr fontId="3"/>
  </si>
  <si>
    <t>就学前</t>
    <rPh sb="0" eb="3">
      <t>シュウガクマエ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</si>
  <si>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</si>
  <si>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</si>
  <si>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65以上</t>
    <rPh sb="2" eb="4">
      <t>イジョウ</t>
    </rPh>
    <phoneticPr fontId="3"/>
  </si>
  <si>
    <t>虐待者の年齢</t>
    <rPh sb="0" eb="2">
      <t>ギャクタイ</t>
    </rPh>
    <rPh sb="2" eb="3">
      <t>シャ</t>
    </rPh>
    <rPh sb="4" eb="6">
      <t>ネンレイ</t>
    </rPh>
    <phoneticPr fontId="3"/>
  </si>
  <si>
    <t>相談・通報・届出者</t>
    <rPh sb="0" eb="2">
      <t>ソウダン</t>
    </rPh>
    <rPh sb="3" eb="5">
      <t>ツウホウ</t>
    </rPh>
    <rPh sb="6" eb="8">
      <t>トドケデ</t>
    </rPh>
    <rPh sb="8" eb="9">
      <t>シャ</t>
    </rPh>
    <phoneticPr fontId="3"/>
  </si>
  <si>
    <t>虐待の判断（事実確認結果）</t>
    <rPh sb="0" eb="2">
      <t>ギャクタイ</t>
    </rPh>
    <rPh sb="3" eb="5">
      <t>ハンダン</t>
    </rPh>
    <rPh sb="6" eb="8">
      <t>ジジツ</t>
    </rPh>
    <rPh sb="8" eb="10">
      <t>カクニン</t>
    </rPh>
    <rPh sb="10" eb="12">
      <t>ケッカ</t>
    </rPh>
    <phoneticPr fontId="3"/>
  </si>
  <si>
    <t>～17歳</t>
    <rPh sb="3" eb="4">
      <t>サイ</t>
    </rPh>
    <phoneticPr fontId="3"/>
  </si>
  <si>
    <t>18～29歳</t>
    <rPh sb="5" eb="6">
      <t>サイ</t>
    </rPh>
    <phoneticPr fontId="3"/>
  </si>
  <si>
    <t>家族・親族</t>
    <rPh sb="0" eb="2">
      <t>カゾク</t>
    </rPh>
    <rPh sb="3" eb="5">
      <t>シンゾク</t>
    </rPh>
    <phoneticPr fontId="3"/>
  </si>
  <si>
    <t>30～39歳</t>
    <rPh sb="5" eb="6">
      <t>サイ</t>
    </rPh>
    <phoneticPr fontId="3"/>
  </si>
  <si>
    <t>近隣・知人</t>
    <rPh sb="0" eb="2">
      <t>キンリン</t>
    </rPh>
    <rPh sb="3" eb="5">
      <t>チジン</t>
    </rPh>
    <phoneticPr fontId="3"/>
  </si>
  <si>
    <t>40～49歳</t>
    <rPh sb="5" eb="6">
      <t>サイ</t>
    </rPh>
    <phoneticPr fontId="3"/>
  </si>
  <si>
    <t>民生委員</t>
    <rPh sb="0" eb="2">
      <t>ミンセイ</t>
    </rPh>
    <rPh sb="2" eb="4">
      <t>イイン</t>
    </rPh>
    <phoneticPr fontId="3"/>
  </si>
  <si>
    <t>50～59歳</t>
    <rPh sb="5" eb="6">
      <t>サイ</t>
    </rPh>
    <phoneticPr fontId="3"/>
  </si>
  <si>
    <t>医療関係</t>
    <rPh sb="0" eb="2">
      <t>イリョウ</t>
    </rPh>
    <rPh sb="2" eb="4">
      <t>カンケイ</t>
    </rPh>
    <phoneticPr fontId="3"/>
  </si>
  <si>
    <t>教職員</t>
    <rPh sb="0" eb="3">
      <t>キョウショクイン</t>
    </rPh>
    <phoneticPr fontId="3"/>
  </si>
  <si>
    <t>合計</t>
    <rPh sb="0" eb="2">
      <t>ゴウケイ</t>
    </rPh>
    <phoneticPr fontId="3"/>
  </si>
  <si>
    <t>虐待者</t>
    <rPh sb="0" eb="2">
      <t>ギャクタイ</t>
    </rPh>
    <rPh sb="2" eb="3">
      <t>シャ</t>
    </rPh>
    <phoneticPr fontId="3"/>
  </si>
  <si>
    <t>身体的虐待</t>
    <rPh sb="0" eb="3">
      <t>シンタイテキ</t>
    </rPh>
    <rPh sb="3" eb="5">
      <t>ギャクタイ</t>
    </rPh>
    <phoneticPr fontId="3"/>
  </si>
  <si>
    <t>警察</t>
    <rPh sb="0" eb="2">
      <t>ケイサツ</t>
    </rPh>
    <phoneticPr fontId="3"/>
  </si>
  <si>
    <t>当該市区町村行政職員</t>
    <rPh sb="0" eb="2">
      <t>トウガイ</t>
    </rPh>
    <rPh sb="2" eb="4">
      <t>シク</t>
    </rPh>
    <rPh sb="4" eb="6">
      <t>チョウソン</t>
    </rPh>
    <rPh sb="6" eb="8">
      <t>ギョウセイ</t>
    </rPh>
    <rPh sb="8" eb="10">
      <t>ショクイン</t>
    </rPh>
    <phoneticPr fontId="3"/>
  </si>
  <si>
    <t>事実確認の状況</t>
    <rPh sb="0" eb="2">
      <t>ジジツ</t>
    </rPh>
    <rPh sb="2" eb="4">
      <t>カクニン</t>
    </rPh>
    <rPh sb="5" eb="7">
      <t>ジョウキョウ</t>
    </rPh>
    <phoneticPr fontId="3"/>
  </si>
  <si>
    <t>養護者の事業参加</t>
  </si>
  <si>
    <t>新たにサービス利用</t>
  </si>
  <si>
    <t>利用計画の見直し</t>
  </si>
  <si>
    <t>法個別給付以外のサービス</t>
  </si>
  <si>
    <t>③　①②のうち市町村長申立て事例</t>
    <rPh sb="7" eb="10">
      <t>シチョウソン</t>
    </rPh>
    <rPh sb="10" eb="11">
      <t>チョウ</t>
    </rPh>
    <rPh sb="11" eb="13">
      <t>モウシタ</t>
    </rPh>
    <rPh sb="14" eb="16">
      <t>ジレイ</t>
    </rPh>
    <phoneticPr fontId="3"/>
  </si>
  <si>
    <t>国調査に使用しない項目</t>
    <rPh sb="0" eb="1">
      <t>クニ</t>
    </rPh>
    <rPh sb="1" eb="3">
      <t>チョウサ</t>
    </rPh>
    <rPh sb="4" eb="6">
      <t>シヨウ</t>
    </rPh>
    <rPh sb="9" eb="11">
      <t>コウモク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</si>
  <si>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</si>
  <si>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</si>
  <si>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知的</t>
    <rPh sb="0" eb="2">
      <t>チテキ</t>
    </rPh>
    <phoneticPr fontId="3"/>
  </si>
  <si>
    <t>身体</t>
    <rPh sb="0" eb="2">
      <t>シンタイ</t>
    </rPh>
    <phoneticPr fontId="3"/>
  </si>
  <si>
    <t>地活事業</t>
    <rPh sb="0" eb="1">
      <t>チ</t>
    </rPh>
    <rPh sb="1" eb="2">
      <t>カツ</t>
    </rPh>
    <rPh sb="2" eb="4">
      <t>ジギョウ</t>
    </rPh>
    <phoneticPr fontId="3"/>
  </si>
  <si>
    <t>複数回答</t>
    <rPh sb="0" eb="2">
      <t>フクスウ</t>
    </rPh>
    <rPh sb="2" eb="4">
      <t>カイトウ</t>
    </rPh>
    <phoneticPr fontId="3"/>
  </si>
  <si>
    <t>精神は発達を除く</t>
    <rPh sb="0" eb="2">
      <t>セイシン</t>
    </rPh>
    <rPh sb="3" eb="5">
      <t>ハッタツ</t>
    </rPh>
    <rPh sb="6" eb="7">
      <t>ノゾ</t>
    </rPh>
    <phoneticPr fontId="3"/>
  </si>
  <si>
    <t>被虐待者の性別</t>
    <rPh sb="0" eb="1">
      <t>ヒ</t>
    </rPh>
    <rPh sb="1" eb="3">
      <t>ギャクタイ</t>
    </rPh>
    <rPh sb="3" eb="4">
      <t>シャ</t>
    </rPh>
    <rPh sb="5" eb="7">
      <t>セイベツ</t>
    </rPh>
    <phoneticPr fontId="3"/>
  </si>
  <si>
    <t>No.</t>
    <phoneticPr fontId="3"/>
  </si>
  <si>
    <t>(2)</t>
    <phoneticPr fontId="3"/>
  </si>
  <si>
    <t>虐待時の
障がい福祉サービス利用状況</t>
    <phoneticPr fontId="3"/>
  </si>
  <si>
    <t>性的虐待</t>
    <rPh sb="0" eb="2">
      <t>セイテキ</t>
    </rPh>
    <phoneticPr fontId="3"/>
  </si>
  <si>
    <t>心理的虐待</t>
    <rPh sb="0" eb="3">
      <t>シンリテキ</t>
    </rPh>
    <phoneticPr fontId="3"/>
  </si>
  <si>
    <t>経済的虐待</t>
    <rPh sb="0" eb="3">
      <t>ケイザイテキ</t>
    </rPh>
    <phoneticPr fontId="3"/>
  </si>
  <si>
    <t>放棄
放置</t>
    <rPh sb="0" eb="2">
      <t>ホウキ</t>
    </rPh>
    <phoneticPr fontId="3"/>
  </si>
  <si>
    <t>国調査
番号</t>
    <rPh sb="0" eb="1">
      <t>クニ</t>
    </rPh>
    <rPh sb="1" eb="3">
      <t>チョウサ</t>
    </rPh>
    <rPh sb="4" eb="6">
      <t>バンゴウ</t>
    </rPh>
    <phoneticPr fontId="3"/>
  </si>
  <si>
    <t>被虐待者についてその他状況</t>
    <rPh sb="0" eb="1">
      <t>ヒ</t>
    </rPh>
    <rPh sb="1" eb="3">
      <t>ギャクタイ</t>
    </rPh>
    <rPh sb="3" eb="4">
      <t>シャ</t>
    </rPh>
    <rPh sb="10" eb="11">
      <t>タ</t>
    </rPh>
    <rPh sb="11" eb="13">
      <t>ジョウキョウ</t>
    </rPh>
    <phoneticPr fontId="3"/>
  </si>
  <si>
    <t>行動障がいについて</t>
    <rPh sb="0" eb="2">
      <t>コウドウ</t>
    </rPh>
    <rPh sb="2" eb="3">
      <t>ショウ</t>
    </rPh>
    <phoneticPr fontId="3"/>
  </si>
  <si>
    <t>世帯について</t>
    <rPh sb="0" eb="2">
      <t>セタイ</t>
    </rPh>
    <phoneticPr fontId="3"/>
  </si>
  <si>
    <t>対応実施状況</t>
    <rPh sb="0" eb="2">
      <t>タイオウ</t>
    </rPh>
    <rPh sb="2" eb="4">
      <t>ジッシ</t>
    </rPh>
    <rPh sb="4" eb="6">
      <t>ジョウキョウ</t>
    </rPh>
    <phoneticPr fontId="3"/>
  </si>
  <si>
    <t>その他参考事項</t>
    <rPh sb="2" eb="3">
      <t>タ</t>
    </rPh>
    <rPh sb="3" eb="5">
      <t>サンコウ</t>
    </rPh>
    <rPh sb="5" eb="7">
      <t>ジコウ</t>
    </rPh>
    <phoneticPr fontId="3"/>
  </si>
  <si>
    <t>権利擁護
について</t>
    <rPh sb="0" eb="2">
      <t>ケンリ</t>
    </rPh>
    <rPh sb="2" eb="4">
      <t>ヨウゴ</t>
    </rPh>
    <phoneticPr fontId="3"/>
  </si>
  <si>
    <t>虐待者（１）の年齢</t>
    <phoneticPr fontId="3"/>
  </si>
  <si>
    <t>虐待者（１）の性別</t>
    <rPh sb="0" eb="2">
      <t>ギャクタイ</t>
    </rPh>
    <rPh sb="2" eb="3">
      <t>シャ</t>
    </rPh>
    <rPh sb="7" eb="9">
      <t>セイベツ</t>
    </rPh>
    <phoneticPr fontId="3"/>
  </si>
  <si>
    <t>配偶者と同居</t>
    <phoneticPr fontId="3"/>
  </si>
  <si>
    <t>配偶者と子と同居</t>
    <phoneticPr fontId="3"/>
  </si>
  <si>
    <t>15～17</t>
    <phoneticPr fontId="3"/>
  </si>
  <si>
    <t>18･19</t>
    <phoneticPr fontId="3"/>
  </si>
  <si>
    <t>両親ときょうだいと同居</t>
    <phoneticPr fontId="3"/>
  </si>
  <si>
    <t>20～24</t>
    <phoneticPr fontId="3"/>
  </si>
  <si>
    <t>25～29</t>
    <phoneticPr fontId="3"/>
  </si>
  <si>
    <t>父ときょうだいと同居</t>
    <phoneticPr fontId="3"/>
  </si>
  <si>
    <t>30～34</t>
    <phoneticPr fontId="3"/>
  </si>
  <si>
    <t>母と同居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</si>
  <si>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</si>
  <si>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</si>
  <si>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</si>
  <si>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</si>
  <si>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</si>
  <si>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</si>
  <si>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4ない</t>
    <phoneticPr fontId="3"/>
  </si>
  <si>
    <t>父</t>
    <phoneticPr fontId="3"/>
  </si>
  <si>
    <t>5不明</t>
    <phoneticPr fontId="3"/>
  </si>
  <si>
    <t>母</t>
    <phoneticPr fontId="3"/>
  </si>
  <si>
    <t>精神(発達除く）</t>
    <phoneticPr fontId="3"/>
  </si>
  <si>
    <t>発達</t>
    <phoneticPr fontId="3"/>
  </si>
  <si>
    <t>なし</t>
    <phoneticPr fontId="3"/>
  </si>
  <si>
    <t>国調査該当項目の集計一覧</t>
    <rPh sb="0" eb="1">
      <t>クニ</t>
    </rPh>
    <rPh sb="1" eb="3">
      <t>チョウサ</t>
    </rPh>
    <rPh sb="3" eb="5">
      <t>ガイトウ</t>
    </rPh>
    <rPh sb="5" eb="7">
      <t>コウモク</t>
    </rPh>
    <rPh sb="8" eb="10">
      <t>シュウケイ</t>
    </rPh>
    <rPh sb="10" eb="12">
      <t>イチラン</t>
    </rPh>
    <phoneticPr fontId="3"/>
  </si>
  <si>
    <t>虐待者の性別</t>
    <rPh sb="0" eb="2">
      <t>ギャクタイ</t>
    </rPh>
    <rPh sb="2" eb="3">
      <t>シャ</t>
    </rPh>
    <rPh sb="4" eb="6">
      <t>セイベツ</t>
    </rPh>
    <phoneticPr fontId="3"/>
  </si>
  <si>
    <t>項目</t>
    <rPh sb="0" eb="2">
      <t>コウモク</t>
    </rPh>
    <phoneticPr fontId="3"/>
  </si>
  <si>
    <t>対象者
氏名</t>
    <rPh sb="0" eb="2">
      <t>タイショウ</t>
    </rPh>
    <rPh sb="2" eb="3">
      <t>モノ</t>
    </rPh>
    <rPh sb="4" eb="6">
      <t>シメイ</t>
    </rPh>
    <rPh sb="5" eb="6">
      <t>メイ</t>
    </rPh>
    <phoneticPr fontId="3"/>
  </si>
  <si>
    <t>子と同居</t>
    <rPh sb="0" eb="1">
      <t>コ</t>
    </rPh>
    <rPh sb="2" eb="4">
      <t>ドウキョ</t>
    </rPh>
    <phoneticPr fontId="3"/>
  </si>
  <si>
    <t>介護保険法に基づく居宅サービス事業者等</t>
    <phoneticPr fontId="3"/>
  </si>
  <si>
    <t>※</t>
    <phoneticPr fontId="3"/>
  </si>
  <si>
    <t>2認定調査ないが1と同程度</t>
    <phoneticPr fontId="3"/>
  </si>
  <si>
    <t>3あるが１、２以下</t>
    <phoneticPr fontId="3"/>
  </si>
  <si>
    <t>相談・通報・届出者（１）</t>
    <rPh sb="0" eb="1">
      <t>ソウダン</t>
    </rPh>
    <rPh sb="2" eb="4">
      <t>ツウホウ</t>
    </rPh>
    <rPh sb="5" eb="7">
      <t>トドケデ</t>
    </rPh>
    <rPh sb="8" eb="9">
      <t>シャ</t>
    </rPh>
    <phoneticPr fontId="3"/>
  </si>
  <si>
    <t>相談・通報・届出者（２）</t>
    <rPh sb="0" eb="1">
      <t>ソウダン</t>
    </rPh>
    <rPh sb="2" eb="4">
      <t>ツウホウ</t>
    </rPh>
    <rPh sb="5" eb="7">
      <t>トドケデ</t>
    </rPh>
    <rPh sb="8" eb="9">
      <t>シャ</t>
    </rPh>
    <phoneticPr fontId="3"/>
  </si>
  <si>
    <t>事実確認までの日数</t>
    <rPh sb="0" eb="2">
      <t>ジジツ</t>
    </rPh>
    <rPh sb="2" eb="4">
      <t>カクニン</t>
    </rPh>
    <rPh sb="7" eb="9">
      <t>ニッスウ</t>
    </rPh>
    <phoneticPr fontId="3"/>
  </si>
  <si>
    <t>本人（身体障がい）</t>
    <rPh sb="0" eb="2">
      <t>ホンニン</t>
    </rPh>
    <rPh sb="3" eb="5">
      <t>シンタイ</t>
    </rPh>
    <rPh sb="5" eb="6">
      <t>ショウ</t>
    </rPh>
    <phoneticPr fontId="3"/>
  </si>
  <si>
    <t>本人（知的障がい）</t>
    <rPh sb="0" eb="2">
      <t>ホンニン</t>
    </rPh>
    <rPh sb="3" eb="5">
      <t>チテキ</t>
    </rPh>
    <rPh sb="5" eb="6">
      <t>ショウ</t>
    </rPh>
    <phoneticPr fontId="3"/>
  </si>
  <si>
    <t>本人（発達障がい）</t>
    <rPh sb="0" eb="2">
      <t>ホンニン</t>
    </rPh>
    <rPh sb="3" eb="5">
      <t>ハッタツ</t>
    </rPh>
    <rPh sb="5" eb="6">
      <t>ショウ</t>
    </rPh>
    <phoneticPr fontId="3"/>
  </si>
  <si>
    <t>本人（難病）</t>
    <rPh sb="0" eb="2">
      <t>ホンニン</t>
    </rPh>
    <rPh sb="3" eb="5">
      <t>ナンビョウ</t>
    </rPh>
    <phoneticPr fontId="3"/>
  </si>
  <si>
    <t>本人（その他障がい）</t>
    <rPh sb="0" eb="2">
      <t>ホンニン</t>
    </rPh>
    <rPh sb="5" eb="6">
      <t>タ</t>
    </rPh>
    <rPh sb="6" eb="7">
      <t>ショウ</t>
    </rPh>
    <phoneticPr fontId="3"/>
  </si>
  <si>
    <t>本人（障がい不明）</t>
    <rPh sb="0" eb="2">
      <t>ホンニン</t>
    </rPh>
    <rPh sb="3" eb="4">
      <t>ショウ</t>
    </rPh>
    <rPh sb="6" eb="8">
      <t>フメイ</t>
    </rPh>
    <phoneticPr fontId="3"/>
  </si>
  <si>
    <t>相談支援専門員</t>
    <rPh sb="0" eb="2">
      <t>ソウダン</t>
    </rPh>
    <rPh sb="2" eb="4">
      <t>シエン</t>
    </rPh>
    <rPh sb="4" eb="7">
      <t>センモンイン</t>
    </rPh>
    <phoneticPr fontId="3"/>
  </si>
  <si>
    <t>施設・事業所の職員</t>
    <rPh sb="0" eb="2">
      <t>シセツ</t>
    </rPh>
    <rPh sb="3" eb="6">
      <t>ジギョウショ</t>
    </rPh>
    <rPh sb="7" eb="9">
      <t>ショクイン</t>
    </rPh>
    <phoneticPr fontId="3"/>
  </si>
  <si>
    <t>成年後見人等</t>
    <rPh sb="0" eb="2">
      <t>セイネン</t>
    </rPh>
    <rPh sb="2" eb="5">
      <t>コウケンニン</t>
    </rPh>
    <rPh sb="5" eb="6">
      <t>トウ</t>
    </rPh>
    <phoneticPr fontId="3"/>
  </si>
  <si>
    <t>他部署等への引継ぎ</t>
    <rPh sb="0" eb="3">
      <t>タブショ</t>
    </rPh>
    <rPh sb="3" eb="4">
      <t>トウ</t>
    </rPh>
    <rPh sb="6" eb="8">
      <t>ヒキツ</t>
    </rPh>
    <phoneticPr fontId="3"/>
  </si>
  <si>
    <t>１日（翌日）</t>
    <phoneticPr fontId="3"/>
  </si>
  <si>
    <t>２日</t>
  </si>
  <si>
    <t>３～６日</t>
  </si>
  <si>
    <t>７～13日</t>
  </si>
  <si>
    <t>14～20日</t>
  </si>
  <si>
    <t>21～27日</t>
  </si>
  <si>
    <t>28日以上</t>
  </si>
  <si>
    <t>事実確認を行うまでの日数</t>
    <rPh sb="0" eb="2">
      <t>ジジツ</t>
    </rPh>
    <rPh sb="2" eb="4">
      <t>カクニン</t>
    </rPh>
    <rPh sb="5" eb="6">
      <t>オコナ</t>
    </rPh>
    <rPh sb="10" eb="12">
      <t>ニッスウ</t>
    </rPh>
    <phoneticPr fontId="3"/>
  </si>
  <si>
    <t>事実確認日</t>
    <rPh sb="0" eb="2">
      <t>ジジツ</t>
    </rPh>
    <rPh sb="2" eb="4">
      <t>カクニン</t>
    </rPh>
    <rPh sb="4" eb="5">
      <t>ビ</t>
    </rPh>
    <phoneticPr fontId="3"/>
  </si>
  <si>
    <t>放棄放置・重度</t>
    <rPh sb="5" eb="7">
      <t>ジュウド</t>
    </rPh>
    <phoneticPr fontId="3"/>
  </si>
  <si>
    <t>放棄放置・中度</t>
    <rPh sb="5" eb="7">
      <t>チュウド</t>
    </rPh>
    <phoneticPr fontId="3"/>
  </si>
  <si>
    <t>放棄放置・軽度</t>
    <rPh sb="5" eb="7">
      <t>ケイド</t>
    </rPh>
    <phoneticPr fontId="3"/>
  </si>
  <si>
    <t>（参考）
小計</t>
    <rPh sb="1" eb="3">
      <t>サンコウ</t>
    </rPh>
    <rPh sb="5" eb="7">
      <t>ショウケイ</t>
    </rPh>
    <rPh sb="6" eb="7">
      <t>ケイ</t>
    </rPh>
    <phoneticPr fontId="3"/>
  </si>
  <si>
    <t>身体的・重度</t>
    <rPh sb="0" eb="3">
      <t>シンタイテキ</t>
    </rPh>
    <rPh sb="4" eb="6">
      <t>ジュウド</t>
    </rPh>
    <phoneticPr fontId="3"/>
  </si>
  <si>
    <t>身体的・中度</t>
    <rPh sb="0" eb="3">
      <t>シンタイテキ</t>
    </rPh>
    <rPh sb="4" eb="6">
      <t>チュウド</t>
    </rPh>
    <phoneticPr fontId="3"/>
  </si>
  <si>
    <t>身体的・軽度</t>
    <rPh sb="0" eb="3">
      <t>シンタイテキ</t>
    </rPh>
    <rPh sb="4" eb="6">
      <t>ケイド</t>
    </rPh>
    <phoneticPr fontId="3"/>
  </si>
  <si>
    <t>性的・重度</t>
    <rPh sb="0" eb="1">
      <t>セイ</t>
    </rPh>
    <rPh sb="1" eb="2">
      <t>テキ</t>
    </rPh>
    <rPh sb="3" eb="5">
      <t>ジュウド</t>
    </rPh>
    <phoneticPr fontId="3"/>
  </si>
  <si>
    <t>性的・中度</t>
    <rPh sb="0" eb="1">
      <t>セイ</t>
    </rPh>
    <rPh sb="1" eb="2">
      <t>テキ</t>
    </rPh>
    <rPh sb="3" eb="5">
      <t>チュウド</t>
    </rPh>
    <phoneticPr fontId="3"/>
  </si>
  <si>
    <t>性的・軽度</t>
    <rPh sb="0" eb="1">
      <t>セイ</t>
    </rPh>
    <rPh sb="1" eb="2">
      <t>テキ</t>
    </rPh>
    <rPh sb="3" eb="5">
      <t>ケイド</t>
    </rPh>
    <phoneticPr fontId="3"/>
  </si>
  <si>
    <t>心理的・重度</t>
    <rPh sb="0" eb="3">
      <t>シンリテキ</t>
    </rPh>
    <rPh sb="4" eb="6">
      <t>ジュウド</t>
    </rPh>
    <phoneticPr fontId="3"/>
  </si>
  <si>
    <t>心理的・中度</t>
    <rPh sb="0" eb="3">
      <t>シンリテキ</t>
    </rPh>
    <rPh sb="4" eb="6">
      <t>チュウド</t>
    </rPh>
    <phoneticPr fontId="3"/>
  </si>
  <si>
    <t>心理的・軽度</t>
    <rPh sb="0" eb="3">
      <t>シンリテキ</t>
    </rPh>
    <rPh sb="4" eb="6">
      <t>ケイド</t>
    </rPh>
    <phoneticPr fontId="3"/>
  </si>
  <si>
    <t>経済的・重度</t>
    <rPh sb="0" eb="3">
      <t>ケイザイテキ</t>
    </rPh>
    <rPh sb="4" eb="6">
      <t>ジュウド</t>
    </rPh>
    <phoneticPr fontId="3"/>
  </si>
  <si>
    <t>経済的・中度</t>
    <rPh sb="0" eb="3">
      <t>ケイザイテキ</t>
    </rPh>
    <rPh sb="4" eb="6">
      <t>チュウド</t>
    </rPh>
    <phoneticPr fontId="3"/>
  </si>
  <si>
    <t>経済的・軽度</t>
    <rPh sb="0" eb="3">
      <t>ケイザイテキ</t>
    </rPh>
    <rPh sb="4" eb="6">
      <t>ケイド</t>
    </rPh>
    <phoneticPr fontId="3"/>
  </si>
  <si>
    <t>身体拘束</t>
    <rPh sb="0" eb="2">
      <t>シンタイ</t>
    </rPh>
    <rPh sb="2" eb="4">
      <t>コウソク</t>
    </rPh>
    <phoneticPr fontId="3"/>
  </si>
  <si>
    <t>拘束あり</t>
    <rPh sb="0" eb="2">
      <t>コウソク</t>
    </rPh>
    <phoneticPr fontId="3"/>
  </si>
  <si>
    <t>拘束なし</t>
    <rPh sb="0" eb="2">
      <t>コウソク</t>
    </rPh>
    <phoneticPr fontId="3"/>
  </si>
  <si>
    <t>障がい支援区分</t>
    <rPh sb="0" eb="1">
      <t>ショウ</t>
    </rPh>
    <rPh sb="3" eb="5">
      <t>シエン</t>
    </rPh>
    <rPh sb="5" eb="7">
      <t>クブン</t>
    </rPh>
    <phoneticPr fontId="3"/>
  </si>
  <si>
    <t>障がい年金</t>
    <rPh sb="0" eb="1">
      <t>ショウ</t>
    </rPh>
    <rPh sb="3" eb="5">
      <t>ネンキン</t>
    </rPh>
    <phoneticPr fontId="3"/>
  </si>
  <si>
    <t>老齢年金</t>
    <rPh sb="0" eb="2">
      <t>ロウレイ</t>
    </rPh>
    <rPh sb="2" eb="4">
      <t>ネンキン</t>
    </rPh>
    <phoneticPr fontId="3"/>
  </si>
  <si>
    <t>遺族年金</t>
    <rPh sb="0" eb="2">
      <t>イゾク</t>
    </rPh>
    <rPh sb="2" eb="4">
      <t>ネンキン</t>
    </rPh>
    <phoneticPr fontId="3"/>
  </si>
  <si>
    <t>経済的虐待の内訳</t>
    <rPh sb="0" eb="3">
      <t>ケイザイテキ</t>
    </rPh>
    <rPh sb="3" eb="5">
      <t>ギャクタイ</t>
    </rPh>
    <rPh sb="6" eb="8">
      <t>ウチワケ</t>
    </rPh>
    <phoneticPr fontId="3"/>
  </si>
  <si>
    <t>兄弟</t>
    <rPh sb="0" eb="2">
      <t>キョウダイ</t>
    </rPh>
    <phoneticPr fontId="3"/>
  </si>
  <si>
    <t>姉妹</t>
    <rPh sb="0" eb="2">
      <t>シマイ</t>
    </rPh>
    <phoneticPr fontId="3"/>
  </si>
  <si>
    <t>60～64歳</t>
    <rPh sb="5" eb="6">
      <t>サイ</t>
    </rPh>
    <phoneticPr fontId="3"/>
  </si>
  <si>
    <t>65～74歳</t>
    <rPh sb="5" eb="6">
      <t>サイ</t>
    </rPh>
    <phoneticPr fontId="3"/>
  </si>
  <si>
    <t>75歳以上</t>
    <rPh sb="2" eb="3">
      <t>サイ</t>
    </rPh>
    <rPh sb="3" eb="5">
      <t>イジョウ</t>
    </rPh>
    <phoneticPr fontId="3"/>
  </si>
  <si>
    <t>虐待類型・程度</t>
    <rPh sb="0" eb="2">
      <t>ギャクタイ</t>
    </rPh>
    <rPh sb="2" eb="4">
      <t>ルイケイ</t>
    </rPh>
    <rPh sb="5" eb="7">
      <t>テイド</t>
    </rPh>
    <phoneticPr fontId="3"/>
  </si>
  <si>
    <t>過去の虐待有無</t>
    <rPh sb="0" eb="2">
      <t>カコ</t>
    </rPh>
    <rPh sb="3" eb="5">
      <t>ギャクタイ</t>
    </rPh>
    <rPh sb="5" eb="7">
      <t>ウム</t>
    </rPh>
    <phoneticPr fontId="3"/>
  </si>
  <si>
    <t>兆候の把握なし</t>
    <rPh sb="0" eb="2">
      <t>チョウコウ</t>
    </rPh>
    <rPh sb="3" eb="5">
      <t>ハアク</t>
    </rPh>
    <phoneticPr fontId="3"/>
  </si>
  <si>
    <t>※事実確認「有」に限定</t>
    <rPh sb="1" eb="3">
      <t>ジジツ</t>
    </rPh>
    <rPh sb="3" eb="5">
      <t>カクニン</t>
    </rPh>
    <rPh sb="6" eb="7">
      <t>ア</t>
    </rPh>
    <rPh sb="9" eb="11">
      <t>ゲンテイ</t>
    </rPh>
    <phoneticPr fontId="3"/>
  </si>
  <si>
    <t>難病</t>
    <rPh sb="0" eb="2">
      <t>ナンビョウ</t>
    </rPh>
    <phoneticPr fontId="3"/>
  </si>
  <si>
    <t>虐待時のサービス利用状況</t>
    <rPh sb="0" eb="2">
      <t>ギャクタイ</t>
    </rPh>
    <rPh sb="2" eb="3">
      <t>ジ</t>
    </rPh>
    <rPh sb="8" eb="10">
      <t>リヨウ</t>
    </rPh>
    <rPh sb="10" eb="12">
      <t>ジョウキョウ</t>
    </rPh>
    <phoneticPr fontId="3"/>
  </si>
  <si>
    <t>過去の虐待</t>
    <rPh sb="0" eb="2">
      <t>カコ</t>
    </rPh>
    <rPh sb="3" eb="5">
      <t>ギャクタイ</t>
    </rPh>
    <phoneticPr fontId="3"/>
  </si>
  <si>
    <t>被虐待者</t>
    <rPh sb="0" eb="1">
      <t>ヒ</t>
    </rPh>
    <rPh sb="1" eb="3">
      <t>ギャクタイ</t>
    </rPh>
    <rPh sb="3" eb="4">
      <t>シャ</t>
    </rPh>
    <phoneticPr fontId="3"/>
  </si>
  <si>
    <t>虐待者</t>
    <rPh sb="0" eb="2">
      <t>ギャクタイ</t>
    </rPh>
    <rPh sb="2" eb="3">
      <t>シャ</t>
    </rPh>
    <phoneticPr fontId="3"/>
  </si>
  <si>
    <t>虐待者</t>
    <rPh sb="0" eb="2">
      <t>ギャクタイ</t>
    </rPh>
    <rPh sb="2" eb="3">
      <t>シャ</t>
    </rPh>
    <phoneticPr fontId="3"/>
  </si>
  <si>
    <t>被虐待者</t>
    <rPh sb="0" eb="1">
      <t>ヒ</t>
    </rPh>
    <rPh sb="1" eb="3">
      <t>ギャクタイ</t>
    </rPh>
    <rPh sb="3" eb="4">
      <t>シャ</t>
    </rPh>
    <phoneticPr fontId="3"/>
  </si>
  <si>
    <t>家庭環境</t>
    <phoneticPr fontId="3"/>
  </si>
  <si>
    <t>家庭環境</t>
    <phoneticPr fontId="3"/>
  </si>
  <si>
    <t>虐待の発生要因や状況</t>
  </si>
  <si>
    <t>⇒その他の場合、具体的内容
（自由記載）</t>
    <rPh sb="15" eb="17">
      <t>ジユウ</t>
    </rPh>
    <rPh sb="17" eb="19">
      <t>キサイ</t>
    </rPh>
    <phoneticPr fontId="3"/>
  </si>
  <si>
    <t>⇒その他の場合、具体的内容（自由記載）</t>
    <phoneticPr fontId="3"/>
  </si>
  <si>
    <t>①虐待者の介護疲れ</t>
    <phoneticPr fontId="3"/>
  </si>
  <si>
    <t>①被虐待者の介護度や支援度の高さ</t>
    <phoneticPr fontId="3"/>
  </si>
  <si>
    <t>②被虐待者の行動障がい</t>
    <rPh sb="8" eb="9">
      <t>ショウ</t>
    </rPh>
    <phoneticPr fontId="3"/>
  </si>
  <si>
    <t>⇒その他の場合、具体的内容（自由記載）</t>
    <phoneticPr fontId="3"/>
  </si>
  <si>
    <t>①家庭における被虐待者と虐待者の虐待発生までの人間関係</t>
    <phoneticPr fontId="3"/>
  </si>
  <si>
    <t>②家庭における経済的困窮（経済的問題）</t>
    <phoneticPr fontId="3"/>
  </si>
  <si>
    <t>④家庭におけるその他の要因</t>
    <phoneticPr fontId="3"/>
  </si>
  <si>
    <t>①虐待者の介護疲れ</t>
    <phoneticPr fontId="3"/>
  </si>
  <si>
    <t>①被虐待者の介護度や支援度の高さ</t>
    <phoneticPr fontId="3"/>
  </si>
  <si>
    <t>①家庭における被虐待者と虐待者の虐待発生までの人間関係</t>
    <phoneticPr fontId="3"/>
  </si>
  <si>
    <t>②家庭における経済的困窮（経済的問題）</t>
    <phoneticPr fontId="3"/>
  </si>
  <si>
    <t>④家庭におけるその他の要因</t>
    <phoneticPr fontId="3"/>
  </si>
  <si>
    <t>計</t>
    <rPh sb="0" eb="1">
      <t>ケイ</t>
    </rPh>
    <phoneticPr fontId="3"/>
  </si>
  <si>
    <t>本人（精神障がい ※発達除く）</t>
    <rPh sb="0" eb="2">
      <t>ホンニン</t>
    </rPh>
    <rPh sb="3" eb="5">
      <t>セイシン</t>
    </rPh>
    <rPh sb="5" eb="6">
      <t>ショウ</t>
    </rPh>
    <rPh sb="10" eb="12">
      <t>ハッタツ</t>
    </rPh>
    <rPh sb="12" eb="13">
      <t>ノゾ</t>
    </rPh>
    <phoneticPr fontId="3"/>
  </si>
  <si>
    <t>複数回答可</t>
    <rPh sb="0" eb="2">
      <t>フクスウ</t>
    </rPh>
    <rPh sb="2" eb="4">
      <t>カイトウ</t>
    </rPh>
    <rPh sb="4" eb="5">
      <t>カ</t>
    </rPh>
    <phoneticPr fontId="3"/>
  </si>
  <si>
    <t>複数回答可</t>
    <rPh sb="0" eb="2">
      <t>フクスウ</t>
    </rPh>
    <rPh sb="2" eb="4">
      <t>カイトウ</t>
    </rPh>
    <rPh sb="4" eb="5">
      <t>カ</t>
    </rPh>
    <phoneticPr fontId="3"/>
  </si>
  <si>
    <t>※身体的虐待有の場合の内訳</t>
    <rPh sb="1" eb="4">
      <t>シンタイテキ</t>
    </rPh>
    <rPh sb="4" eb="6">
      <t>ギャクタイ</t>
    </rPh>
    <rPh sb="6" eb="7">
      <t>アリ</t>
    </rPh>
    <rPh sb="8" eb="10">
      <t>バアイ</t>
    </rPh>
    <rPh sb="11" eb="13">
      <t>ウチワケ</t>
    </rPh>
    <phoneticPr fontId="3"/>
  </si>
  <si>
    <t>⇒その他の場合、具体的内容
（自由記載）</t>
    <phoneticPr fontId="3"/>
  </si>
  <si>
    <t>定期的な見守り</t>
    <rPh sb="0" eb="3">
      <t>テイキテキ</t>
    </rPh>
    <rPh sb="4" eb="6">
      <t>ミマモ</t>
    </rPh>
    <phoneticPr fontId="3"/>
  </si>
  <si>
    <t>②虐待者の知識や情報の不足</t>
    <phoneticPr fontId="3"/>
  </si>
  <si>
    <t>③虐待者の飲酒やギャンブル等への依存の影響</t>
    <phoneticPr fontId="3"/>
  </si>
  <si>
    <t>④虐待者の介護等に関する強い不安や悩み・介護ストレス</t>
    <phoneticPr fontId="3"/>
  </si>
  <si>
    <t>⑤虐待者が過去に虐待を行ったことがある</t>
    <phoneticPr fontId="3"/>
  </si>
  <si>
    <t>⑥虐待者が虐待と認識していない</t>
    <phoneticPr fontId="3"/>
  </si>
  <si>
    <t>⑦虐待者の障がい、精神疾患や強い抑うつ状態</t>
    <rPh sb="5" eb="6">
      <t>ショウ</t>
    </rPh>
    <phoneticPr fontId="3"/>
  </si>
  <si>
    <t>⑧虐待者側のその他の要因</t>
    <phoneticPr fontId="3"/>
  </si>
  <si>
    <t>③被虐待者側のその他の要因</t>
    <phoneticPr fontId="3"/>
  </si>
  <si>
    <t>②虐待者の知識や情報の不足</t>
    <phoneticPr fontId="3"/>
  </si>
  <si>
    <t>③虐待者の飲酒やギャンブル等への依存の影響</t>
    <phoneticPr fontId="3"/>
  </si>
  <si>
    <t>④虐待者の介護等に関する強い不安や悩み・介護ストレス</t>
    <phoneticPr fontId="3"/>
  </si>
  <si>
    <t>⑤虐待者が過去に虐待を行ったことがある</t>
    <phoneticPr fontId="3"/>
  </si>
  <si>
    <t>⑥虐待者が虐待と認識していない</t>
    <phoneticPr fontId="3"/>
  </si>
  <si>
    <t>⑧虐待者側のその他の要因</t>
    <phoneticPr fontId="3"/>
  </si>
  <si>
    <t>③被虐待者側のその他の要因</t>
    <phoneticPr fontId="3"/>
  </si>
  <si>
    <t>(1)</t>
    <phoneticPr fontId="3"/>
  </si>
  <si>
    <t>⇒「分離」、「非分離」ともに入力</t>
    <rPh sb="2" eb="4">
      <t>ブンリ</t>
    </rPh>
    <rPh sb="7" eb="8">
      <t>ヒ</t>
    </rPh>
    <rPh sb="8" eb="10">
      <t>ブンリ</t>
    </rPh>
    <rPh sb="14" eb="16">
      <t>ニュウリョク</t>
    </rPh>
    <phoneticPr fontId="3"/>
  </si>
  <si>
    <t>⇒「分離」のみ入力</t>
    <rPh sb="2" eb="4">
      <t>ブンリ</t>
    </rPh>
    <rPh sb="7" eb="9">
      <t>ニュウリョク</t>
    </rPh>
    <phoneticPr fontId="3"/>
  </si>
  <si>
    <t>「分離の有無」後の対応（２）①</t>
    <rPh sb="1" eb="3">
      <t>ブンリ</t>
    </rPh>
    <rPh sb="4" eb="6">
      <t>ウム</t>
    </rPh>
    <rPh sb="7" eb="8">
      <t>ゴ</t>
    </rPh>
    <rPh sb="9" eb="11">
      <t>タイオウ</t>
    </rPh>
    <phoneticPr fontId="3"/>
  </si>
  <si>
    <t>「分離の有無」後の対応（２）②</t>
    <rPh sb="1" eb="3">
      <t>ブンリ</t>
    </rPh>
    <rPh sb="4" eb="6">
      <t>ウム</t>
    </rPh>
    <rPh sb="7" eb="8">
      <t>ゴ</t>
    </rPh>
    <rPh sb="9" eb="11">
      <t>タイオウ</t>
    </rPh>
    <phoneticPr fontId="3"/>
  </si>
  <si>
    <t>「分離の有無」後の対応（２）③</t>
    <rPh sb="1" eb="3">
      <t>ブンリ</t>
    </rPh>
    <rPh sb="4" eb="6">
      <t>ウム</t>
    </rPh>
    <rPh sb="7" eb="8">
      <t>ゴ</t>
    </rPh>
    <rPh sb="9" eb="11">
      <t>タイオウ</t>
    </rPh>
    <phoneticPr fontId="3"/>
  </si>
  <si>
    <t>「分離の有無」後の対応（２）
※「その他」又は「４つ以上対応を実施している場合」の自由記述欄</t>
    <rPh sb="1" eb="3">
      <t>ブンリ</t>
    </rPh>
    <rPh sb="4" eb="6">
      <t>ウム</t>
    </rPh>
    <rPh sb="7" eb="8">
      <t>ゴ</t>
    </rPh>
    <rPh sb="9" eb="11">
      <t>タイオウ</t>
    </rPh>
    <rPh sb="19" eb="20">
      <t>タ</t>
    </rPh>
    <rPh sb="21" eb="22">
      <t>マタ</t>
    </rPh>
    <rPh sb="26" eb="28">
      <t>イジョウ</t>
    </rPh>
    <rPh sb="28" eb="30">
      <t>タイオウ</t>
    </rPh>
    <rPh sb="31" eb="33">
      <t>ジッシ</t>
    </rPh>
    <rPh sb="37" eb="39">
      <t>バアイ</t>
    </rPh>
    <rPh sb="41" eb="43">
      <t>ジユウ</t>
    </rPh>
    <rPh sb="43" eb="45">
      <t>キジュツ</t>
    </rPh>
    <rPh sb="45" eb="46">
      <t>ラン</t>
    </rPh>
    <phoneticPr fontId="3"/>
  </si>
  <si>
    <t>※養護者の場合、17歳以下は児童虐待で計上するため含めない</t>
    <rPh sb="1" eb="4">
      <t>ヨウゴシャ</t>
    </rPh>
    <rPh sb="5" eb="7">
      <t>バアイ</t>
    </rPh>
    <rPh sb="10" eb="13">
      <t>サイイカ</t>
    </rPh>
    <rPh sb="14" eb="16">
      <t>ジドウ</t>
    </rPh>
    <rPh sb="16" eb="18">
      <t>ギャクタイ</t>
    </rPh>
    <rPh sb="19" eb="21">
      <t>ケイジョウ</t>
    </rPh>
    <rPh sb="25" eb="26">
      <t>フク</t>
    </rPh>
    <phoneticPr fontId="3"/>
  </si>
  <si>
    <t>⇒その他の場合、具体的内容（自由記述）</t>
    <rPh sb="3" eb="4">
      <t>タ</t>
    </rPh>
    <rPh sb="5" eb="7">
      <t>バアイ</t>
    </rPh>
    <rPh sb="8" eb="11">
      <t>グタイテキ</t>
    </rPh>
    <rPh sb="11" eb="13">
      <t>ナイヨウ</t>
    </rPh>
    <rPh sb="14" eb="16">
      <t>ジユウ</t>
    </rPh>
    <rPh sb="16" eb="18">
      <t>キジュツ</t>
    </rPh>
    <phoneticPr fontId="3"/>
  </si>
  <si>
    <t>分離のみ　内訳　（国調査回答用）</t>
    <rPh sb="0" eb="2">
      <t>ブンリ</t>
    </rPh>
    <rPh sb="5" eb="7">
      <t>ウチワケ</t>
    </rPh>
    <rPh sb="9" eb="10">
      <t>クニ</t>
    </rPh>
    <rPh sb="10" eb="12">
      <t>チョウサ</t>
    </rPh>
    <rPh sb="12" eb="14">
      <t>カイトウ</t>
    </rPh>
    <rPh sb="14" eb="15">
      <t>ヨウ</t>
    </rPh>
    <phoneticPr fontId="3"/>
  </si>
  <si>
    <t>①</t>
    <phoneticPr fontId="3"/>
  </si>
  <si>
    <t>②</t>
    <phoneticPr fontId="3"/>
  </si>
  <si>
    <t>③</t>
    <phoneticPr fontId="3"/>
  </si>
  <si>
    <t>分離・非分離　内訳</t>
    <rPh sb="0" eb="2">
      <t>ブンリ</t>
    </rPh>
    <rPh sb="3" eb="4">
      <t>ヒ</t>
    </rPh>
    <rPh sb="4" eb="6">
      <t>ブンリ</t>
    </rPh>
    <rPh sb="7" eb="9">
      <t>ウチワケ</t>
    </rPh>
    <phoneticPr fontId="3"/>
  </si>
  <si>
    <t>小計</t>
    <rPh sb="0" eb="2">
      <t>ショウケイケイ</t>
    </rPh>
    <phoneticPr fontId="3"/>
  </si>
  <si>
    <t>※自由記述欄の回答内容はこの表に計上されませんので、確認時はご注意ください。</t>
    <rPh sb="1" eb="3">
      <t>ジユウ</t>
    </rPh>
    <rPh sb="3" eb="5">
      <t>キジュツ</t>
    </rPh>
    <rPh sb="5" eb="6">
      <t>ラン</t>
    </rPh>
    <rPh sb="7" eb="9">
      <t>カイトウ</t>
    </rPh>
    <rPh sb="9" eb="11">
      <t>ナイヨウ</t>
    </rPh>
    <rPh sb="14" eb="15">
      <t>ヒョウ</t>
    </rPh>
    <rPh sb="16" eb="18">
      <t>ケイジョウ</t>
    </rPh>
    <rPh sb="26" eb="28">
      <t>カクニン</t>
    </rPh>
    <rPh sb="28" eb="29">
      <t>ジ</t>
    </rPh>
    <rPh sb="31" eb="33">
      <t>チュウイ</t>
    </rPh>
    <phoneticPr fontId="3"/>
  </si>
  <si>
    <t>※複数回答可</t>
    <rPh sb="1" eb="3">
      <t>フクスウ</t>
    </rPh>
    <rPh sb="3" eb="5">
      <t>カイトウ</t>
    </rPh>
    <rPh sb="5" eb="6">
      <t>カ</t>
    </rPh>
    <phoneticPr fontId="3"/>
  </si>
  <si>
    <t>３票
問４
問10</t>
    <rPh sb="1" eb="2">
      <t>ヒョウ</t>
    </rPh>
    <rPh sb="3" eb="4">
      <t>トイ</t>
    </rPh>
    <rPh sb="6" eb="7">
      <t>トイ</t>
    </rPh>
    <phoneticPr fontId="3"/>
  </si>
  <si>
    <t>３票
問６</t>
    <rPh sb="1" eb="2">
      <t>ヒョウ</t>
    </rPh>
    <rPh sb="3" eb="4">
      <t>トイ</t>
    </rPh>
    <phoneticPr fontId="3"/>
  </si>
  <si>
    <t>３票
問７</t>
    <phoneticPr fontId="3"/>
  </si>
  <si>
    <t>３票
問９(１)</t>
    <rPh sb="1" eb="2">
      <t>ヒョウ</t>
    </rPh>
    <rPh sb="3" eb="4">
      <t>トイ</t>
    </rPh>
    <phoneticPr fontId="3"/>
  </si>
  <si>
    <t>３票
問11（１）</t>
    <rPh sb="1" eb="2">
      <t>ヒョウ</t>
    </rPh>
    <rPh sb="3" eb="4">
      <t>トイ</t>
    </rPh>
    <phoneticPr fontId="3"/>
  </si>
  <si>
    <t>３票
問11（２）</t>
    <rPh sb="1" eb="2">
      <t>ヒョウ</t>
    </rPh>
    <rPh sb="3" eb="4">
      <t>トイ</t>
    </rPh>
    <phoneticPr fontId="3"/>
  </si>
  <si>
    <t>３票
問12（１）</t>
    <rPh sb="1" eb="2">
      <t>ヒョウ</t>
    </rPh>
    <rPh sb="3" eb="4">
      <t>トイ</t>
    </rPh>
    <phoneticPr fontId="3"/>
  </si>
  <si>
    <t>３票
問12
（２）</t>
    <rPh sb="1" eb="2">
      <t>ヒョウ</t>
    </rPh>
    <rPh sb="3" eb="4">
      <t>トイ</t>
    </rPh>
    <phoneticPr fontId="3"/>
  </si>
  <si>
    <t>３票
問12
（３）</t>
    <rPh sb="1" eb="2">
      <t>ヒョウ</t>
    </rPh>
    <rPh sb="3" eb="4">
      <t>トイ</t>
    </rPh>
    <phoneticPr fontId="3"/>
  </si>
  <si>
    <t>３票
問12
（４）</t>
    <rPh sb="1" eb="2">
      <t>ヒョウ</t>
    </rPh>
    <rPh sb="3" eb="4">
      <t>トイ</t>
    </rPh>
    <phoneticPr fontId="3"/>
  </si>
  <si>
    <t>３票
問12
（５）</t>
    <rPh sb="1" eb="2">
      <t>ヒョウ</t>
    </rPh>
    <rPh sb="3" eb="4">
      <t>トイ</t>
    </rPh>
    <phoneticPr fontId="3"/>
  </si>
  <si>
    <t>３票
問12
（６）</t>
    <rPh sb="1" eb="2">
      <t>ヒョウ</t>
    </rPh>
    <rPh sb="3" eb="4">
      <t>トイ</t>
    </rPh>
    <phoneticPr fontId="3"/>
  </si>
  <si>
    <t>３票
問12
（７）</t>
    <rPh sb="1" eb="2">
      <t>ヒョウ</t>
    </rPh>
    <rPh sb="3" eb="4">
      <t>トイ</t>
    </rPh>
    <phoneticPr fontId="3"/>
  </si>
  <si>
    <t>３票
問12
（８）</t>
    <rPh sb="1" eb="2">
      <t>ヒョウ</t>
    </rPh>
    <rPh sb="3" eb="4">
      <t>トイ</t>
    </rPh>
    <phoneticPr fontId="3"/>
  </si>
  <si>
    <t>３票
問12
（９）</t>
    <rPh sb="1" eb="2">
      <t>ヒョウ</t>
    </rPh>
    <rPh sb="3" eb="4">
      <t>トイ</t>
    </rPh>
    <phoneticPr fontId="3"/>
  </si>
  <si>
    <t>３票
問12
(10)</t>
    <rPh sb="1" eb="2">
      <t>ヒョウ</t>
    </rPh>
    <rPh sb="3" eb="4">
      <t>トイ</t>
    </rPh>
    <phoneticPr fontId="3"/>
  </si>
  <si>
    <t>３票
問12
(11)</t>
    <rPh sb="1" eb="2">
      <t>ヒョウ</t>
    </rPh>
    <rPh sb="3" eb="4">
      <t>トイ</t>
    </rPh>
    <phoneticPr fontId="3"/>
  </si>
  <si>
    <t>３票
問13
（１）</t>
    <rPh sb="1" eb="2">
      <t>ヒョウ</t>
    </rPh>
    <rPh sb="3" eb="4">
      <t>トイ</t>
    </rPh>
    <phoneticPr fontId="3"/>
  </si>
  <si>
    <t>３票
問13
（２）</t>
    <phoneticPr fontId="3"/>
  </si>
  <si>
    <t>３票
問13
（３）</t>
    <rPh sb="1" eb="2">
      <t>ヒョウ</t>
    </rPh>
    <rPh sb="3" eb="4">
      <t>トイ</t>
    </rPh>
    <phoneticPr fontId="3"/>
  </si>
  <si>
    <t>通報内容</t>
    <rPh sb="0" eb="1">
      <t>ツウホウ</t>
    </rPh>
    <rPh sb="1" eb="3">
      <t>ナイヨウ</t>
    </rPh>
    <phoneticPr fontId="3"/>
  </si>
  <si>
    <t>分離した場合の方法</t>
    <rPh sb="0" eb="2">
      <t>ブンリ</t>
    </rPh>
    <rPh sb="4" eb="6">
      <t>バアイ</t>
    </rPh>
    <rPh sb="7" eb="9">
      <t>ホウホウ</t>
    </rPh>
    <phoneticPr fontId="3"/>
  </si>
  <si>
    <t>立入以外（訪問調査）</t>
    <rPh sb="0" eb="2">
      <t>タチイリ</t>
    </rPh>
    <rPh sb="2" eb="4">
      <t>イガイ</t>
    </rPh>
    <rPh sb="5" eb="7">
      <t>ホウモン</t>
    </rPh>
    <rPh sb="7" eb="9">
      <t>チョウサ</t>
    </rPh>
    <phoneticPr fontId="3"/>
  </si>
  <si>
    <t>立入以外（情報収集）</t>
    <rPh sb="0" eb="2">
      <t>タチイリ</t>
    </rPh>
    <rPh sb="2" eb="4">
      <t>イガイ</t>
    </rPh>
    <rPh sb="5" eb="7">
      <t>ジョウホウ</t>
    </rPh>
    <rPh sb="7" eb="9">
      <t>シュウシュウ</t>
    </rPh>
    <phoneticPr fontId="3"/>
  </si>
  <si>
    <t>立入（警察同行）</t>
    <rPh sb="0" eb="2">
      <t>タチイリ</t>
    </rPh>
    <rPh sb="3" eb="5">
      <t>ケイサツ</t>
    </rPh>
    <rPh sb="5" eb="7">
      <t>ドウコウ</t>
    </rPh>
    <phoneticPr fontId="3"/>
  </si>
  <si>
    <t>立入（警察同行なし）</t>
    <rPh sb="0" eb="2">
      <t>タチイリ</t>
    </rPh>
    <rPh sb="3" eb="5">
      <t>ケイサツ</t>
    </rPh>
    <rPh sb="5" eb="7">
      <t>ドウコウ</t>
    </rPh>
    <phoneticPr fontId="3"/>
  </si>
  <si>
    <r>
      <rPr>
        <b/>
        <sz val="10"/>
        <color rgb="FFFF000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「検討中・調査予定・確認中」に上げた事例については、その後の対応に関して、次年度の調査で「問３　昨年度からの繰り越し件数」以下の問について計上が必要。</t>
    </r>
    <rPh sb="2" eb="4">
      <t>ケントウ</t>
    </rPh>
    <rPh sb="4" eb="5">
      <t>チュウ</t>
    </rPh>
    <rPh sb="6" eb="8">
      <t>チョウサ</t>
    </rPh>
    <rPh sb="8" eb="10">
      <t>ヨテイ</t>
    </rPh>
    <rPh sb="11" eb="14">
      <t>カクニンチュウ</t>
    </rPh>
    <rPh sb="16" eb="17">
      <t>ア</t>
    </rPh>
    <rPh sb="19" eb="21">
      <t>ジレイ</t>
    </rPh>
    <rPh sb="29" eb="30">
      <t>ゴ</t>
    </rPh>
    <rPh sb="31" eb="33">
      <t>タイオウ</t>
    </rPh>
    <rPh sb="34" eb="35">
      <t>カン</t>
    </rPh>
    <rPh sb="38" eb="41">
      <t>ジネンド</t>
    </rPh>
    <rPh sb="42" eb="44">
      <t>チョウサ</t>
    </rPh>
    <rPh sb="46" eb="47">
      <t>トイ</t>
    </rPh>
    <rPh sb="49" eb="52">
      <t>サクネンド</t>
    </rPh>
    <rPh sb="55" eb="56">
      <t>ク</t>
    </rPh>
    <rPh sb="57" eb="58">
      <t>コ</t>
    </rPh>
    <rPh sb="59" eb="61">
      <t>ケンスウ</t>
    </rPh>
    <rPh sb="62" eb="64">
      <t>イカ</t>
    </rPh>
    <rPh sb="65" eb="66">
      <t>トイ</t>
    </rPh>
    <rPh sb="70" eb="72">
      <t>ケイジョウ</t>
    </rPh>
    <rPh sb="73" eb="75">
      <t>ヒツヨウ</t>
    </rPh>
    <phoneticPr fontId="3"/>
  </si>
  <si>
    <t>市区町村・府事業</t>
    <rPh sb="0" eb="1">
      <t>シ</t>
    </rPh>
    <rPh sb="1" eb="2">
      <t>ク</t>
    </rPh>
    <rPh sb="2" eb="4">
      <t>チョウソン</t>
    </rPh>
    <rPh sb="5" eb="6">
      <t>フ</t>
    </rPh>
    <rPh sb="6" eb="8">
      <t>ジギョウ</t>
    </rPh>
    <phoneticPr fontId="3"/>
  </si>
  <si>
    <t>虐待者の続柄</t>
    <rPh sb="0" eb="2">
      <t>ギャクタイ</t>
    </rPh>
    <rPh sb="2" eb="3">
      <t>シャ</t>
    </rPh>
    <rPh sb="4" eb="6">
      <t>ツヅキガラ</t>
    </rPh>
    <phoneticPr fontId="3"/>
  </si>
  <si>
    <t>1強い(支援区分３、行動関連項目１０点以上)</t>
    <phoneticPr fontId="3"/>
  </si>
  <si>
    <t>成年後見</t>
    <rPh sb="0" eb="4">
      <t>セイネンコウケン</t>
    </rPh>
    <phoneticPr fontId="3"/>
  </si>
  <si>
    <t>日常生活自立支援事業</t>
    <rPh sb="0" eb="4">
      <t>ニチジョウセイカツ</t>
    </rPh>
    <rPh sb="4" eb="6">
      <t>ジリツ</t>
    </rPh>
    <rPh sb="6" eb="8">
      <t>シエン</t>
    </rPh>
    <rPh sb="8" eb="10">
      <t>ジギョウ</t>
    </rPh>
    <phoneticPr fontId="3"/>
  </si>
  <si>
    <t>⑦虐待者の障がい、精神疾患や強い抑うつ状態</t>
    <phoneticPr fontId="3"/>
  </si>
  <si>
    <t>③家庭内に複数人の障がい者、要介護者がいる</t>
    <phoneticPr fontId="3"/>
  </si>
  <si>
    <t>過去に虐待判断あり</t>
    <rPh sb="0" eb="2">
      <t>カコ</t>
    </rPh>
    <rPh sb="3" eb="5">
      <t>ギャクタイ</t>
    </rPh>
    <rPh sb="5" eb="7">
      <t>ハンダン</t>
    </rPh>
    <phoneticPr fontId="3"/>
  </si>
  <si>
    <t>虐待判断ないが兆候あり</t>
    <rPh sb="0" eb="2">
      <t>ギャクタイ</t>
    </rPh>
    <rPh sb="2" eb="4">
      <t>ハンダン</t>
    </rPh>
    <rPh sb="7" eb="9">
      <t>チョウコウ</t>
    </rPh>
    <phoneticPr fontId="3"/>
  </si>
  <si>
    <t>検討中</t>
    <phoneticPr fontId="3"/>
  </si>
  <si>
    <t>①サービス契約</t>
    <phoneticPr fontId="3"/>
  </si>
  <si>
    <t>①のうち面会制限あり</t>
    <phoneticPr fontId="3"/>
  </si>
  <si>
    <t>②措置</t>
    <phoneticPr fontId="3"/>
  </si>
  <si>
    <t>②のうち面会制限あり</t>
    <phoneticPr fontId="3"/>
  </si>
  <si>
    <t>③一時保護</t>
    <phoneticPr fontId="3"/>
  </si>
  <si>
    <t>③のうち面会制限あり</t>
    <phoneticPr fontId="3"/>
  </si>
  <si>
    <t>④一時入院</t>
    <phoneticPr fontId="3"/>
  </si>
  <si>
    <t>④のうち面会制限あり</t>
    <phoneticPr fontId="3"/>
  </si>
  <si>
    <t>⑤その他</t>
    <phoneticPr fontId="3"/>
  </si>
  <si>
    <t>⑤のうち面会制限あり</t>
    <phoneticPr fontId="3"/>
  </si>
  <si>
    <t>養護者への助言・指導</t>
    <rPh sb="0" eb="3">
      <t>ヨウゴシャ</t>
    </rPh>
    <phoneticPr fontId="3"/>
  </si>
  <si>
    <t>①　後見開始済</t>
    <phoneticPr fontId="3"/>
  </si>
  <si>
    <t>②　後見手続中</t>
    <phoneticPr fontId="3"/>
  </si>
  <si>
    <t>④　日常生活自立支援事業</t>
    <phoneticPr fontId="3"/>
  </si>
  <si>
    <t>虐待判断について</t>
    <rPh sb="0" eb="2">
      <t>ギャクタイ</t>
    </rPh>
    <rPh sb="2" eb="4">
      <t>ハンダン</t>
    </rPh>
    <phoneticPr fontId="3"/>
  </si>
  <si>
    <t>虐待判断日</t>
    <rPh sb="0" eb="2">
      <t>ギャクタイ</t>
    </rPh>
    <rPh sb="2" eb="4">
      <t>ハンダン</t>
    </rPh>
    <rPh sb="4" eb="5">
      <t>ビ</t>
    </rPh>
    <phoneticPr fontId="3"/>
  </si>
  <si>
    <t>●養護者　Aシート集計　※R6年度実施国調査の問の番号順</t>
    <rPh sb="1" eb="4">
      <t>ヨウゴシャ</t>
    </rPh>
    <rPh sb="9" eb="11">
      <t>シュウケイ</t>
    </rPh>
    <phoneticPr fontId="3"/>
  </si>
  <si>
    <t>5、6　問４、問10（１）</t>
    <rPh sb="4" eb="5">
      <t>トイ</t>
    </rPh>
    <rPh sb="7" eb="8">
      <t>トイ</t>
    </rPh>
    <phoneticPr fontId="3"/>
  </si>
  <si>
    <r>
      <rPr>
        <sz val="10"/>
        <color theme="1"/>
        <rFont val="ＭＳ Ｐゴシック"/>
        <family val="3"/>
        <charset val="128"/>
      </rPr>
      <t>16</t>
    </r>
    <r>
      <rPr>
        <sz val="10"/>
        <rFont val="ＭＳ Ｐゴシック"/>
        <family val="3"/>
        <charset val="128"/>
      </rPr>
      <t>～21　問11（１）</t>
    </r>
    <rPh sb="6" eb="7">
      <t>トイ</t>
    </rPh>
    <phoneticPr fontId="3"/>
  </si>
  <si>
    <t>17　問11（１）</t>
    <rPh sb="3" eb="4">
      <t>トイ</t>
    </rPh>
    <phoneticPr fontId="3"/>
  </si>
  <si>
    <t>受付
機関</t>
    <rPh sb="0" eb="2">
      <t>ウケツケ</t>
    </rPh>
    <rPh sb="3" eb="5">
      <t>キカン</t>
    </rPh>
    <phoneticPr fontId="3"/>
  </si>
  <si>
    <t>受付日</t>
    <rPh sb="0" eb="2">
      <t>ウケツケ</t>
    </rPh>
    <rPh sb="2" eb="3">
      <t>ヒ</t>
    </rPh>
    <phoneticPr fontId="3"/>
  </si>
  <si>
    <t>相談・通報・届出の受付について</t>
    <rPh sb="9" eb="11">
      <t>ウケツケ</t>
    </rPh>
    <phoneticPr fontId="3"/>
  </si>
  <si>
    <t>０日（当日）</t>
    <phoneticPr fontId="3"/>
  </si>
  <si>
    <t>現在の支援内容継続</t>
    <rPh sb="0" eb="2">
      <t>ゲンザイ</t>
    </rPh>
    <rPh sb="3" eb="7">
      <t>シエンナイヨウ</t>
    </rPh>
    <rPh sb="7" eb="9">
      <t>ケイゾク</t>
    </rPh>
    <phoneticPr fontId="3"/>
  </si>
  <si>
    <t>３票
問９(２)</t>
    <rPh sb="1" eb="2">
      <t>ヒョウ</t>
    </rPh>
    <rPh sb="3" eb="4">
      <t>トイ</t>
    </rPh>
    <phoneticPr fontId="3"/>
  </si>
  <si>
    <t>⇒不明の場合、具体的内容
（自由記載）</t>
    <rPh sb="1" eb="3">
      <t>フメイ</t>
    </rPh>
    <phoneticPr fontId="3"/>
  </si>
  <si>
    <t>⇒その他・不明の場合、具体的内容
（自由記載）</t>
    <rPh sb="3" eb="4">
      <t>タ</t>
    </rPh>
    <rPh sb="5" eb="7">
      <t>フメイ</t>
    </rPh>
    <phoneticPr fontId="3"/>
  </si>
  <si>
    <t>(3)</t>
  </si>
  <si>
    <t>調査不要</t>
    <phoneticPr fontId="3"/>
  </si>
  <si>
    <t>あり</t>
    <phoneticPr fontId="3"/>
  </si>
  <si>
    <t>虐待類型・虐待の程度</t>
    <rPh sb="0" eb="2">
      <t>ギャクタイ</t>
    </rPh>
    <rPh sb="2" eb="4">
      <t>ルイケイ</t>
    </rPh>
    <rPh sb="5" eb="7">
      <t>ギャクタイ</t>
    </rPh>
    <rPh sb="8" eb="10">
      <t>テイド</t>
    </rPh>
    <phoneticPr fontId="3"/>
  </si>
  <si>
    <t>虐待者（２）の年齢</t>
    <phoneticPr fontId="3"/>
  </si>
  <si>
    <t>虐待者（３）の性別</t>
    <rPh sb="0" eb="2">
      <t>ギャクタイ</t>
    </rPh>
    <rPh sb="2" eb="3">
      <t>シャ</t>
    </rPh>
    <rPh sb="7" eb="9">
      <t>セイベツ</t>
    </rPh>
    <phoneticPr fontId="3"/>
  </si>
  <si>
    <t>分離の検討不要（元々別居で緊急性・危険性なし）</t>
    <rPh sb="0" eb="2">
      <t>ブンリ</t>
    </rPh>
    <rPh sb="3" eb="5">
      <t>ケントウ</t>
    </rPh>
    <rPh sb="5" eb="7">
      <t>フヨウ</t>
    </rPh>
    <rPh sb="8" eb="10">
      <t>モトモト</t>
    </rPh>
    <phoneticPr fontId="3"/>
  </si>
  <si>
    <t>虐待者について</t>
    <rPh sb="0" eb="2">
      <t>ギャクタイ</t>
    </rPh>
    <rPh sb="2" eb="3">
      <t>シャ</t>
    </rPh>
    <phoneticPr fontId="3"/>
  </si>
  <si>
    <t>３票
問12（12）</t>
    <rPh sb="1" eb="2">
      <t>ヒョウ</t>
    </rPh>
    <rPh sb="3" eb="4">
      <t>トイ</t>
    </rPh>
    <phoneticPr fontId="3"/>
  </si>
  <si>
    <t>虐待の発生要因や状況（重複可・該当にマル）</t>
    <rPh sb="0" eb="2">
      <t>ギャクタイ</t>
    </rPh>
    <rPh sb="3" eb="5">
      <t>ハッセイ</t>
    </rPh>
    <rPh sb="5" eb="7">
      <t>ヨウイン</t>
    </rPh>
    <rPh sb="8" eb="10">
      <t>ジョウキョウ</t>
    </rPh>
    <rPh sb="11" eb="13">
      <t>チョウフク</t>
    </rPh>
    <rPh sb="13" eb="14">
      <t>カ</t>
    </rPh>
    <rPh sb="15" eb="17">
      <t>ガイトウ</t>
    </rPh>
    <phoneticPr fontId="3"/>
  </si>
  <si>
    <t>３票
問12（13）</t>
    <phoneticPr fontId="3"/>
  </si>
  <si>
    <t>身体的虐待の内、
身体拘束の有無</t>
    <rPh sb="0" eb="3">
      <t>シンタイテキ</t>
    </rPh>
    <rPh sb="3" eb="5">
      <t>ギャクタイ</t>
    </rPh>
    <rPh sb="6" eb="7">
      <t>ウチ</t>
    </rPh>
    <rPh sb="9" eb="11">
      <t>シンタイ</t>
    </rPh>
    <rPh sb="11" eb="13">
      <t>コウソク</t>
    </rPh>
    <rPh sb="14" eb="16">
      <t>ウム</t>
    </rPh>
    <phoneticPr fontId="3"/>
  </si>
  <si>
    <r>
      <t>通報歴
（新規、再、</t>
    </r>
    <r>
      <rPr>
        <u/>
        <sz val="12"/>
        <rFont val="Meiryo UI"/>
        <family val="3"/>
        <charset val="128"/>
      </rPr>
      <t>前年度継続</t>
    </r>
    <r>
      <rPr>
        <sz val="12"/>
        <rFont val="Meiryo UI"/>
        <family val="3"/>
        <charset val="128"/>
      </rPr>
      <t xml:space="preserve">）
</t>
    </r>
    <rPh sb="0" eb="2">
      <t>ツウホウ</t>
    </rPh>
    <rPh sb="2" eb="3">
      <t>レキ</t>
    </rPh>
    <rPh sb="5" eb="7">
      <t>シンキ</t>
    </rPh>
    <rPh sb="8" eb="9">
      <t>サイ</t>
    </rPh>
    <rPh sb="10" eb="13">
      <t>ゼンネンド</t>
    </rPh>
    <rPh sb="13" eb="15">
      <t>ケイゾク</t>
    </rPh>
    <phoneticPr fontId="3"/>
  </si>
  <si>
    <t>新規</t>
    <rPh sb="0" eb="2">
      <t>シンキ</t>
    </rPh>
    <phoneticPr fontId="3"/>
  </si>
  <si>
    <t>再</t>
    <rPh sb="0" eb="1">
      <t>サイ</t>
    </rPh>
    <phoneticPr fontId="3"/>
  </si>
  <si>
    <t>前年度継続</t>
    <rPh sb="0" eb="3">
      <t>ゼンネンド</t>
    </rPh>
    <rPh sb="3" eb="5">
      <t>ケイゾク</t>
    </rPh>
    <phoneticPr fontId="3"/>
  </si>
  <si>
    <t>通報歴</t>
    <rPh sb="0" eb="3">
      <t>ツウホウレキ</t>
    </rPh>
    <phoneticPr fontId="3"/>
  </si>
  <si>
    <t>確認継続中・検討中・調査予定</t>
    <rPh sb="2" eb="4">
      <t>ケイゾク</t>
    </rPh>
    <phoneticPr fontId="3"/>
  </si>
  <si>
    <t>経済的虐待の内訳
※「経済的虐待有」の場合のみ</t>
    <phoneticPr fontId="3"/>
  </si>
  <si>
    <t>虐待者（１）
の続柄</t>
    <rPh sb="0" eb="2">
      <t>ギャクタイ</t>
    </rPh>
    <rPh sb="2" eb="3">
      <t>シャ</t>
    </rPh>
    <rPh sb="8" eb="10">
      <t>ツヅキガラ</t>
    </rPh>
    <phoneticPr fontId="3"/>
  </si>
  <si>
    <t>虐待者（２）
の続柄</t>
    <rPh sb="0" eb="2">
      <t>ギャクタイ</t>
    </rPh>
    <rPh sb="2" eb="3">
      <t>シャ</t>
    </rPh>
    <rPh sb="8" eb="10">
      <t>ツヅキガラ</t>
    </rPh>
    <phoneticPr fontId="3"/>
  </si>
  <si>
    <t>判断日</t>
    <rPh sb="0" eb="3">
      <t>ハンダンビ</t>
    </rPh>
    <phoneticPr fontId="3"/>
  </si>
  <si>
    <t>終結
（虐待なしの場合）</t>
    <rPh sb="0" eb="2">
      <t>シュウケツ</t>
    </rPh>
    <rPh sb="4" eb="6">
      <t>ギャクタイ</t>
    </rPh>
    <rPh sb="9" eb="11">
      <t>バアイ</t>
    </rPh>
    <phoneticPr fontId="3"/>
  </si>
  <si>
    <t>引継ぎの有無</t>
    <rPh sb="0" eb="2">
      <t>ヒキツ</t>
    </rPh>
    <rPh sb="4" eb="6">
      <t>ウム</t>
    </rPh>
    <phoneticPr fontId="3"/>
  </si>
  <si>
    <t>モニタリング評価</t>
    <rPh sb="6" eb="8">
      <t>ヒョウカ</t>
    </rPh>
    <phoneticPr fontId="3"/>
  </si>
  <si>
    <t>虐待の可能性が高い　→　対応方針検討会議</t>
    <rPh sb="0" eb="2">
      <t>ギャクタイ</t>
    </rPh>
    <rPh sb="3" eb="5">
      <t>カノウ</t>
    </rPh>
    <rPh sb="5" eb="6">
      <t>セイ</t>
    </rPh>
    <rPh sb="7" eb="8">
      <t>タカ</t>
    </rPh>
    <rPh sb="12" eb="14">
      <t>タイオウ</t>
    </rPh>
    <rPh sb="14" eb="16">
      <t>ホウシン</t>
    </rPh>
    <rPh sb="16" eb="18">
      <t>ケントウ</t>
    </rPh>
    <rPh sb="18" eb="20">
      <t>カイギ</t>
    </rPh>
    <phoneticPr fontId="2"/>
  </si>
  <si>
    <t>その他</t>
    <rPh sb="2" eb="3">
      <t>タ</t>
    </rPh>
    <phoneticPr fontId="2"/>
  </si>
  <si>
    <t>虐待事案終結</t>
    <rPh sb="0" eb="2">
      <t>ギャクタイ</t>
    </rPh>
    <rPh sb="2" eb="4">
      <t>ジアン</t>
    </rPh>
    <rPh sb="4" eb="6">
      <t>シュウケツ</t>
    </rPh>
    <phoneticPr fontId="2"/>
  </si>
  <si>
    <t>終結
（虐待あり・判断できずの場合）</t>
    <rPh sb="0" eb="2">
      <t>シュウケツ</t>
    </rPh>
    <rPh sb="4" eb="6">
      <t>ギャクタイ</t>
    </rPh>
    <rPh sb="9" eb="11">
      <t>ハンダン</t>
    </rPh>
    <rPh sb="15" eb="17">
      <t>バアイ</t>
    </rPh>
    <phoneticPr fontId="3"/>
  </si>
  <si>
    <t>モニタリング
評価日</t>
    <phoneticPr fontId="3"/>
  </si>
  <si>
    <t>モニタリング評価</t>
    <phoneticPr fontId="3"/>
  </si>
  <si>
    <t>モニタリング
開始日</t>
    <rPh sb="7" eb="9">
      <t>カイシ</t>
    </rPh>
    <phoneticPr fontId="3"/>
  </si>
  <si>
    <t>4　問４、問10（１）</t>
    <rPh sb="2" eb="3">
      <t>トイ</t>
    </rPh>
    <rPh sb="5" eb="6">
      <t>トイ</t>
    </rPh>
    <phoneticPr fontId="3"/>
  </si>
  <si>
    <t>市町村障がい福祉課</t>
    <rPh sb="0" eb="3">
      <t>シチョウソン</t>
    </rPh>
    <rPh sb="3" eb="4">
      <t>ショウ</t>
    </rPh>
    <rPh sb="6" eb="9">
      <t>フクシカ</t>
    </rPh>
    <phoneticPr fontId="3"/>
  </si>
  <si>
    <t>市町村虐待防止センター</t>
    <rPh sb="0" eb="3">
      <t>シチョウソン</t>
    </rPh>
    <rPh sb="3" eb="5">
      <t>ギャクタイ</t>
    </rPh>
    <rPh sb="5" eb="7">
      <t>ボウシ</t>
    </rPh>
    <phoneticPr fontId="3"/>
  </si>
  <si>
    <t>虐待の疑いあり　→　モニタリング継続</t>
    <rPh sb="0" eb="2">
      <t>ギャクタイ</t>
    </rPh>
    <rPh sb="3" eb="4">
      <t>ウタガ</t>
    </rPh>
    <rPh sb="16" eb="18">
      <t>ケイゾク</t>
    </rPh>
    <phoneticPr fontId="2"/>
  </si>
  <si>
    <t>３票
問１
問２</t>
    <rPh sb="1" eb="2">
      <t>ヒョウ</t>
    </rPh>
    <rPh sb="3" eb="4">
      <t>トイ</t>
    </rPh>
    <rPh sb="6" eb="7">
      <t>トイ</t>
    </rPh>
    <phoneticPr fontId="3"/>
  </si>
  <si>
    <t>現段階では判断できない</t>
    <rPh sb="0" eb="3">
      <t>ゲンダンカイ</t>
    </rPh>
    <rPh sb="5" eb="7">
      <t>ハンダン</t>
    </rPh>
    <phoneticPr fontId="3"/>
  </si>
  <si>
    <t>【「現段階では判断できない」】の場合
当面の対応方針</t>
    <rPh sb="2" eb="5">
      <t>ゲンダンカイ</t>
    </rPh>
    <rPh sb="7" eb="9">
      <t>ハンダン</t>
    </rPh>
    <rPh sb="16" eb="18">
      <t>バアイ</t>
    </rPh>
    <rPh sb="19" eb="21">
      <t>トウメン</t>
    </rPh>
    <rPh sb="22" eb="24">
      <t>タイオウ</t>
    </rPh>
    <rPh sb="24" eb="26">
      <t>ホウシン</t>
    </rPh>
    <phoneticPr fontId="3"/>
  </si>
  <si>
    <t>8　問６、問10（２）</t>
    <rPh sb="2" eb="3">
      <t>トイ</t>
    </rPh>
    <rPh sb="5" eb="6">
      <t>トイ</t>
    </rPh>
    <phoneticPr fontId="3"/>
  </si>
  <si>
    <t>10　問７</t>
    <rPh sb="3" eb="4">
      <t>トイ</t>
    </rPh>
    <phoneticPr fontId="3"/>
  </si>
  <si>
    <t>12　問９（１）</t>
    <rPh sb="3" eb="4">
      <t>トイ</t>
    </rPh>
    <phoneticPr fontId="3"/>
  </si>
  <si>
    <t>23　問11（２）</t>
    <rPh sb="3" eb="4">
      <t>トイ</t>
    </rPh>
    <phoneticPr fontId="3"/>
  </si>
  <si>
    <t>24　問12（1）</t>
    <rPh sb="3" eb="4">
      <t>トイ</t>
    </rPh>
    <phoneticPr fontId="3"/>
  </si>
  <si>
    <t>25，26　問12（２）</t>
    <rPh sb="6" eb="7">
      <t>トイ</t>
    </rPh>
    <phoneticPr fontId="3"/>
  </si>
  <si>
    <t>27，28　問12（３）</t>
    <rPh sb="6" eb="7">
      <t>トイ</t>
    </rPh>
    <phoneticPr fontId="3"/>
  </si>
  <si>
    <t>29，30　問12（４）</t>
    <rPh sb="6" eb="7">
      <t>トイ</t>
    </rPh>
    <phoneticPr fontId="3"/>
  </si>
  <si>
    <t>31～34　問12（５）</t>
    <rPh sb="6" eb="7">
      <t>トイ</t>
    </rPh>
    <phoneticPr fontId="3"/>
  </si>
  <si>
    <t>35，36　問12（６）</t>
    <phoneticPr fontId="3"/>
  </si>
  <si>
    <t>37，38　問12（７）</t>
    <phoneticPr fontId="3"/>
  </si>
  <si>
    <t>39，40　問12（８）</t>
    <rPh sb="6" eb="7">
      <t>トイ</t>
    </rPh>
    <phoneticPr fontId="3"/>
  </si>
  <si>
    <t>41、47　問12（９）</t>
    <rPh sb="6" eb="7">
      <t>トイ</t>
    </rPh>
    <phoneticPr fontId="3"/>
  </si>
  <si>
    <t>43，49　問12（10）</t>
    <rPh sb="6" eb="7">
      <t>トイ</t>
    </rPh>
    <phoneticPr fontId="3"/>
  </si>
  <si>
    <t>45，51　問12（11）</t>
    <rPh sb="6" eb="7">
      <t>トイ</t>
    </rPh>
    <phoneticPr fontId="3"/>
  </si>
  <si>
    <t>53～70　問12（12）</t>
    <rPh sb="6" eb="7">
      <t>トイ</t>
    </rPh>
    <phoneticPr fontId="3"/>
  </si>
  <si>
    <t>71　問12（13）</t>
    <rPh sb="3" eb="4">
      <t>トイ</t>
    </rPh>
    <phoneticPr fontId="3"/>
  </si>
  <si>
    <t>72，73　問13（１）</t>
    <rPh sb="6" eb="7">
      <t>トイ</t>
    </rPh>
    <phoneticPr fontId="3"/>
  </si>
  <si>
    <t>74　問13（２）</t>
    <rPh sb="3" eb="4">
      <t>トイ</t>
    </rPh>
    <phoneticPr fontId="3"/>
  </si>
  <si>
    <t>75～77　問９、問13（２）</t>
    <rPh sb="6" eb="7">
      <t>トイ</t>
    </rPh>
    <rPh sb="9" eb="10">
      <t>トイ</t>
    </rPh>
    <phoneticPr fontId="3"/>
  </si>
  <si>
    <t>79　問13（３）</t>
    <rPh sb="3" eb="4">
      <t>トイ</t>
    </rPh>
    <phoneticPr fontId="3"/>
  </si>
  <si>
    <t>【モニタリングシート：様式６】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</si>
</sst>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[$-411]ggge&quot;年&quot;m&quot;月&quot;d&quot;日&quot;;@"/>
    <numFmt numFmtId="178" formatCode="0000000000"/>
    <numFmt numFmtId="179" formatCode="0_);[Red]\(0\)"/>
    <numFmt numFmtId="180" formatCode="&quot;¥&quot;#,##0_);[Red]\(&quot;¥&quot;#,##0\)"/>
    <numFmt numFmtId="181" formatCode="0_ "/>
  </numFmts>
  <fonts count="5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theme="3" tint="-0.249977111117893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2"/>
      <name val="Meiryo UI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39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14" applyNumberFormat="0" applyAlignment="0" applyProtection="0">
      <alignment horizontal="left"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4" borderId="15" applyNumberFormat="0" applyAlignment="0" applyProtection="0">
      <alignment vertical="center"/>
    </xf>
    <xf numFmtId="0" fontId="24" fillId="24" borderId="15" applyNumberFormat="0" applyAlignment="0" applyProtection="0">
      <alignment vertical="center"/>
    </xf>
    <xf numFmtId="0" fontId="24" fillId="24" borderId="15" applyNumberFormat="0" applyAlignment="0" applyProtection="0">
      <alignment vertical="center"/>
    </xf>
    <xf numFmtId="0" fontId="24" fillId="24" borderId="15" applyNumberFormat="0" applyAlignment="0" applyProtection="0">
      <alignment vertical="center"/>
    </xf>
    <xf numFmtId="0" fontId="24" fillId="24" borderId="15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181" fontId="3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80" fontId="2" fillId="0" borderId="0" applyFont="0" applyFill="0" applyBorder="0" applyAlignment="0" applyProtection="0"/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" fillId="0" borderId="0"/>
    <xf numFmtId="0" fontId="2" fillId="0" borderId="0">
      <alignment vertical="center"/>
    </xf>
    <xf numFmtId="0" fontId="20" fillId="0" borderId="0">
      <alignment vertical="center"/>
    </xf>
    <xf numFmtId="0" fontId="2" fillId="0" borderId="0"/>
    <xf numFmtId="0" fontId="39" fillId="0" borderId="0"/>
    <xf numFmtId="0" fontId="26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20" fillId="0" borderId="0"/>
    <xf numFmtId="0" fontId="2" fillId="0" borderId="0"/>
    <xf numFmtId="0" fontId="41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2" fillId="0" borderId="6">
      <alignment horizontal="left"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6" fillId="26" borderId="16" applyNumberFormat="0" applyFon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6" fillId="27" borderId="23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  <xf numFmtId="0" fontId="38" fillId="11" borderId="18" applyNumberFormat="0" applyAlignment="0" applyProtection="0">
      <alignment vertical="center"/>
    </xf>
  </cellStyleXfs>
  <cellXfs count="22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12" fillId="0" borderId="0" xfId="0" applyFont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176" fontId="4" fillId="0" borderId="3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shrinkToFit="1"/>
    </xf>
    <xf numFmtId="0" fontId="0" fillId="0" borderId="0" xfId="0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7" fillId="0" borderId="0" xfId="0" applyFont="1" applyFill="1" applyBorder="1" applyAlignment="1" applyProtection="1">
      <alignment horizontal="left" vertical="center" wrapText="1" shrinkToFit="1"/>
      <protection locked="0"/>
    </xf>
    <xf numFmtId="0" fontId="6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6" fillId="0" borderId="0" xfId="0" applyFont="1">
      <alignment vertical="center"/>
    </xf>
    <xf numFmtId="176" fontId="4" fillId="0" borderId="5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 shrinkToFit="1"/>
    </xf>
    <xf numFmtId="177" fontId="4" fillId="0" borderId="10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4" fillId="0" borderId="0" xfId="0" applyFont="1" applyFill="1" applyBorder="1" applyAlignment="1">
      <alignment horizontal="left" vertical="center" shrinkToFit="1"/>
    </xf>
    <xf numFmtId="0" fontId="18" fillId="0" borderId="0" xfId="0" applyFont="1">
      <alignment vertical="center"/>
    </xf>
    <xf numFmtId="177" fontId="4" fillId="2" borderId="2" xfId="0" applyNumberFormat="1" applyFont="1" applyFill="1" applyBorder="1" applyAlignment="1">
      <alignment vertical="center"/>
    </xf>
    <xf numFmtId="177" fontId="4" fillId="3" borderId="1" xfId="0" applyNumberFormat="1" applyFont="1" applyFill="1" applyBorder="1" applyAlignment="1">
      <alignment vertical="center"/>
    </xf>
    <xf numFmtId="177" fontId="4" fillId="3" borderId="2" xfId="0" applyNumberFormat="1" applyFont="1" applyFill="1" applyBorder="1" applyAlignment="1">
      <alignment vertical="center"/>
    </xf>
    <xf numFmtId="176" fontId="4" fillId="0" borderId="3" xfId="0" applyNumberFormat="1" applyFont="1" applyBorder="1" applyAlignment="1">
      <alignment horizontal="left" vertical="center" shrinkToFit="1"/>
    </xf>
    <xf numFmtId="176" fontId="4" fillId="0" borderId="10" xfId="0" applyNumberFormat="1" applyFont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3" xfId="0" applyFont="1" applyBorder="1" applyAlignment="1">
      <alignment horizontal="center" vertical="center" wrapText="1" shrinkToFit="1"/>
    </xf>
    <xf numFmtId="0" fontId="12" fillId="0" borderId="0" xfId="0" applyFont="1">
      <alignment vertical="center"/>
    </xf>
    <xf numFmtId="0" fontId="13" fillId="0" borderId="8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177" fontId="4" fillId="28" borderId="3" xfId="0" applyNumberFormat="1" applyFont="1" applyFill="1" applyBorder="1" applyAlignment="1">
      <alignment horizontal="center" vertical="center" shrinkToFit="1"/>
    </xf>
    <xf numFmtId="0" fontId="5" fillId="28" borderId="3" xfId="0" applyFont="1" applyFill="1" applyBorder="1" applyAlignment="1">
      <alignment horizontal="center" vertical="center"/>
    </xf>
    <xf numFmtId="177" fontId="4" fillId="3" borderId="3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shrinkToFit="1"/>
    </xf>
    <xf numFmtId="177" fontId="4" fillId="0" borderId="12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3" xfId="0" applyFont="1" applyFill="1" applyBorder="1">
      <alignment vertical="center"/>
    </xf>
    <xf numFmtId="0" fontId="4" fillId="0" borderId="10" xfId="0" applyFont="1" applyFill="1" applyBorder="1">
      <alignment vertical="center"/>
    </xf>
    <xf numFmtId="177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top"/>
    </xf>
    <xf numFmtId="0" fontId="4" fillId="0" borderId="0" xfId="0" applyFont="1" applyFill="1" applyBorder="1" applyAlignment="1">
      <alignment vertical="center" textRotation="255"/>
    </xf>
    <xf numFmtId="0" fontId="4" fillId="0" borderId="27" xfId="0" applyFont="1" applyFill="1" applyBorder="1" applyAlignment="1">
      <alignment vertical="center" textRotation="255"/>
    </xf>
    <xf numFmtId="177" fontId="4" fillId="0" borderId="0" xfId="0" applyNumberFormat="1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1" fillId="0" borderId="3" xfId="0" applyFont="1" applyBorder="1" applyAlignment="1">
      <alignment horizontal="center" vertical="center" shrinkToFit="1"/>
    </xf>
    <xf numFmtId="0" fontId="43" fillId="0" borderId="3" xfId="0" applyFont="1" applyBorder="1" applyAlignment="1">
      <alignment horizontal="center" vertical="center" wrapText="1" shrinkToFit="1"/>
    </xf>
    <xf numFmtId="0" fontId="43" fillId="0" borderId="3" xfId="0" applyFont="1" applyFill="1" applyBorder="1" applyAlignment="1">
      <alignment horizontal="left" vertical="center" wrapText="1"/>
    </xf>
    <xf numFmtId="176" fontId="11" fillId="0" borderId="3" xfId="0" applyNumberFormat="1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vertical="top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vertical="center"/>
    </xf>
    <xf numFmtId="177" fontId="11" fillId="2" borderId="3" xfId="0" applyNumberFormat="1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179" fontId="4" fillId="0" borderId="0" xfId="0" applyNumberFormat="1" applyFont="1" applyFill="1" applyBorder="1" applyAlignment="1">
      <alignment horizontal="center" vertical="center" shrinkToFit="1"/>
    </xf>
    <xf numFmtId="0" fontId="46" fillId="5" borderId="3" xfId="0" applyFont="1" applyFill="1" applyBorder="1" applyAlignment="1" applyProtection="1">
      <alignment horizontal="center" vertical="center"/>
    </xf>
    <xf numFmtId="0" fontId="46" fillId="5" borderId="3" xfId="0" applyFont="1" applyFill="1" applyBorder="1" applyAlignment="1">
      <alignment horizontal="center" vertical="center" wrapText="1"/>
    </xf>
    <xf numFmtId="0" fontId="46" fillId="4" borderId="3" xfId="0" applyFont="1" applyFill="1" applyBorder="1" applyAlignment="1">
      <alignment horizontal="center" vertical="center" wrapText="1"/>
    </xf>
    <xf numFmtId="179" fontId="48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3" xfId="0" applyFont="1" applyFill="1" applyBorder="1" applyAlignment="1" applyProtection="1">
      <alignment horizontal="center" vertical="center" wrapText="1"/>
    </xf>
    <xf numFmtId="178" fontId="46" fillId="5" borderId="3" xfId="0" applyNumberFormat="1" applyFont="1" applyFill="1" applyBorder="1" applyAlignment="1" applyProtection="1">
      <alignment horizontal="center" vertical="center" wrapText="1"/>
      <protection locked="0"/>
    </xf>
    <xf numFmtId="176" fontId="46" fillId="5" borderId="3" xfId="0" applyNumberFormat="1" applyFont="1" applyFill="1" applyBorder="1" applyAlignment="1" applyProtection="1">
      <alignment horizontal="center" vertical="center" shrinkToFit="1"/>
      <protection locked="0"/>
    </xf>
    <xf numFmtId="0" fontId="46" fillId="5" borderId="3" xfId="0" applyFont="1" applyFill="1" applyBorder="1" applyAlignment="1" applyProtection="1">
      <alignment horizontal="center" vertical="center" wrapText="1" shrinkToFit="1"/>
      <protection locked="0"/>
    </xf>
    <xf numFmtId="0" fontId="46" fillId="5" borderId="3" xfId="0" applyFont="1" applyFill="1" applyBorder="1" applyAlignment="1" applyProtection="1">
      <alignment horizontal="center" vertical="center" wrapText="1"/>
      <protection locked="0"/>
    </xf>
    <xf numFmtId="0" fontId="45" fillId="5" borderId="3" xfId="0" applyFont="1" applyFill="1" applyBorder="1" applyAlignment="1">
      <alignment horizontal="left" vertical="center" wrapText="1"/>
    </xf>
    <xf numFmtId="0" fontId="48" fillId="4" borderId="3" xfId="0" applyNumberFormat="1" applyFont="1" applyFill="1" applyBorder="1" applyAlignment="1" applyProtection="1">
      <alignment vertical="center" shrinkToFit="1"/>
      <protection locked="0"/>
    </xf>
    <xf numFmtId="0" fontId="45" fillId="5" borderId="3" xfId="0" applyFont="1" applyFill="1" applyBorder="1" applyAlignment="1">
      <alignment horizontal="center" vertical="center" wrapText="1"/>
    </xf>
    <xf numFmtId="0" fontId="46" fillId="0" borderId="3" xfId="0" applyFont="1" applyFill="1" applyBorder="1" applyAlignment="1" applyProtection="1">
      <alignment horizontal="center" vertical="center" wrapText="1"/>
    </xf>
    <xf numFmtId="0" fontId="45" fillId="0" borderId="3" xfId="0" applyFont="1" applyFill="1" applyBorder="1" applyAlignment="1" applyProtection="1">
      <alignment horizontal="center" vertical="center" wrapText="1" shrinkToFit="1"/>
      <protection locked="0"/>
    </xf>
    <xf numFmtId="0" fontId="45" fillId="0" borderId="3" xfId="0" applyFont="1" applyFill="1" applyBorder="1" applyAlignment="1" applyProtection="1">
      <alignment horizontal="center" vertical="center" wrapText="1"/>
      <protection locked="0"/>
    </xf>
    <xf numFmtId="0" fontId="4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3" xfId="0" applyFont="1" applyFill="1" applyBorder="1" applyAlignment="1" applyProtection="1">
      <alignment horizontal="center" vertical="center" wrapText="1" shrinkToFit="1"/>
      <protection locked="0"/>
    </xf>
    <xf numFmtId="0" fontId="45" fillId="0" borderId="3" xfId="0" applyFont="1" applyFill="1" applyBorder="1" applyAlignment="1">
      <alignment horizontal="center" vertical="center" wrapText="1"/>
    </xf>
    <xf numFmtId="178" fontId="4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" xfId="0" applyFont="1" applyFill="1" applyBorder="1" applyAlignment="1" applyProtection="1">
      <alignment vertical="center" wrapText="1"/>
      <protection locked="0"/>
    </xf>
    <xf numFmtId="178" fontId="45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45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50" fillId="0" borderId="3" xfId="0" applyFont="1" applyFill="1" applyBorder="1" applyAlignment="1" applyProtection="1">
      <alignment vertical="center" wrapText="1"/>
      <protection locked="0"/>
    </xf>
    <xf numFmtId="0" fontId="46" fillId="5" borderId="3" xfId="0" applyFont="1" applyFill="1" applyBorder="1" applyAlignment="1">
      <alignment horizontal="center" vertical="center" wrapText="1"/>
    </xf>
    <xf numFmtId="14" fontId="45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50" fillId="5" borderId="3" xfId="0" applyFont="1" applyFill="1" applyBorder="1" applyAlignment="1">
      <alignment horizontal="center" vertical="center" wrapText="1"/>
    </xf>
    <xf numFmtId="14" fontId="50" fillId="0" borderId="3" xfId="0" applyNumberFormat="1" applyFont="1" applyFill="1" applyBorder="1" applyAlignment="1" applyProtection="1">
      <alignment vertical="center" wrapText="1"/>
      <protection locked="0"/>
    </xf>
    <xf numFmtId="0" fontId="46" fillId="5" borderId="3" xfId="0" applyFont="1" applyFill="1" applyBorder="1" applyAlignment="1">
      <alignment horizontal="center" vertical="center" wrapText="1"/>
    </xf>
    <xf numFmtId="0" fontId="47" fillId="5" borderId="3" xfId="0" applyFont="1" applyFill="1" applyBorder="1" applyAlignment="1">
      <alignment horizontal="center" vertical="center" wrapText="1"/>
    </xf>
    <xf numFmtId="0" fontId="46" fillId="4" borderId="3" xfId="0" applyFont="1" applyFill="1" applyBorder="1" applyAlignment="1">
      <alignment horizontal="center" vertical="center" wrapText="1"/>
    </xf>
    <xf numFmtId="0" fontId="48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 shrinkToFit="1"/>
    </xf>
    <xf numFmtId="177" fontId="3" fillId="0" borderId="3" xfId="0" applyNumberFormat="1" applyFont="1" applyBorder="1" applyAlignment="1">
      <alignment vertical="center" wrapText="1" shrinkToFit="1"/>
    </xf>
    <xf numFmtId="0" fontId="46" fillId="4" borderId="3" xfId="0" applyFont="1" applyFill="1" applyBorder="1" applyAlignment="1">
      <alignment horizontal="center" vertical="center" wrapText="1"/>
    </xf>
    <xf numFmtId="0" fontId="46" fillId="5" borderId="3" xfId="0" applyFont="1" applyFill="1" applyBorder="1" applyAlignment="1">
      <alignment horizontal="center" vertical="center" wrapText="1"/>
    </xf>
    <xf numFmtId="0" fontId="46" fillId="5" borderId="3" xfId="0" applyFont="1" applyFill="1" applyBorder="1" applyAlignment="1">
      <alignment horizontal="center" vertical="center" wrapText="1"/>
    </xf>
    <xf numFmtId="177" fontId="4" fillId="3" borderId="1" xfId="0" applyNumberFormat="1" applyFont="1" applyFill="1" applyBorder="1">
      <alignment vertical="center"/>
    </xf>
    <xf numFmtId="177" fontId="4" fillId="3" borderId="2" xfId="0" applyNumberFormat="1" applyFont="1" applyFill="1" applyBorder="1">
      <alignment vertical="center"/>
    </xf>
    <xf numFmtId="0" fontId="15" fillId="0" borderId="3" xfId="0" applyFont="1" applyBorder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 shrinkToFit="1"/>
    </xf>
    <xf numFmtId="0" fontId="4" fillId="0" borderId="0" xfId="0" applyFont="1" applyBorder="1" applyAlignment="1">
      <alignment vertical="top" wrapText="1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77" fontId="4" fillId="0" borderId="0" xfId="0" applyNumberFormat="1" applyFont="1">
      <alignment vertical="center"/>
    </xf>
    <xf numFmtId="176" fontId="45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46" fillId="5" borderId="3" xfId="0" applyFont="1" applyFill="1" applyBorder="1" applyAlignment="1" applyProtection="1">
      <alignment horizontal="center" vertical="center" wrapText="1"/>
      <protection locked="0"/>
    </xf>
    <xf numFmtId="0" fontId="46" fillId="5" borderId="3" xfId="0" applyFont="1" applyFill="1" applyBorder="1" applyAlignment="1">
      <alignment horizontal="center" vertical="center" wrapText="1"/>
    </xf>
    <xf numFmtId="0" fontId="46" fillId="5" borderId="3" xfId="0" quotePrefix="1" applyFont="1" applyFill="1" applyBorder="1" applyAlignment="1">
      <alignment horizontal="center" vertical="center" wrapText="1"/>
    </xf>
    <xf numFmtId="177" fontId="49" fillId="5" borderId="1" xfId="0" applyNumberFormat="1" applyFont="1" applyFill="1" applyBorder="1" applyAlignment="1">
      <alignment horizontal="center" vertical="center" wrapText="1"/>
    </xf>
    <xf numFmtId="177" fontId="49" fillId="5" borderId="2" xfId="0" applyNumberFormat="1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vertical="center" wrapText="1"/>
    </xf>
    <xf numFmtId="0" fontId="47" fillId="5" borderId="6" xfId="0" applyFont="1" applyFill="1" applyBorder="1" applyAlignment="1">
      <alignment horizontal="center" vertical="center" wrapText="1"/>
    </xf>
    <xf numFmtId="0" fontId="47" fillId="5" borderId="2" xfId="0" applyFont="1" applyFill="1" applyBorder="1" applyAlignment="1">
      <alignment horizontal="center" vertical="center" wrapText="1"/>
    </xf>
    <xf numFmtId="0" fontId="46" fillId="5" borderId="3" xfId="0" applyFont="1" applyFill="1" applyBorder="1" applyAlignment="1" applyProtection="1">
      <alignment horizontal="center" vertical="center" wrapText="1"/>
    </xf>
    <xf numFmtId="177" fontId="46" fillId="5" borderId="1" xfId="0" applyNumberFormat="1" applyFont="1" applyFill="1" applyBorder="1" applyAlignment="1">
      <alignment horizontal="center" vertical="center" wrapText="1"/>
    </xf>
    <xf numFmtId="177" fontId="46" fillId="5" borderId="6" xfId="0" applyNumberFormat="1" applyFont="1" applyFill="1" applyBorder="1" applyAlignment="1">
      <alignment horizontal="center" vertical="center" wrapText="1"/>
    </xf>
    <xf numFmtId="177" fontId="46" fillId="5" borderId="2" xfId="0" applyNumberFormat="1" applyFont="1" applyFill="1" applyBorder="1" applyAlignment="1">
      <alignment horizontal="center" vertical="center" wrapText="1"/>
    </xf>
    <xf numFmtId="49" fontId="46" fillId="5" borderId="3" xfId="0" quotePrefix="1" applyNumberFormat="1" applyFont="1" applyFill="1" applyBorder="1" applyAlignment="1">
      <alignment horizontal="center" vertical="center" wrapText="1"/>
    </xf>
    <xf numFmtId="0" fontId="47" fillId="5" borderId="3" xfId="0" applyFont="1" applyFill="1" applyBorder="1" applyAlignment="1">
      <alignment horizontal="center" vertical="center" wrapText="1"/>
    </xf>
    <xf numFmtId="177" fontId="46" fillId="5" borderId="3" xfId="0" applyNumberFormat="1" applyFont="1" applyFill="1" applyBorder="1" applyAlignment="1">
      <alignment horizontal="center" vertical="center" wrapText="1"/>
    </xf>
    <xf numFmtId="0" fontId="46" fillId="5" borderId="3" xfId="0" applyNumberFormat="1" applyFont="1" applyFill="1" applyBorder="1" applyAlignment="1">
      <alignment horizontal="center" vertical="center" wrapText="1"/>
    </xf>
    <xf numFmtId="177" fontId="49" fillId="5" borderId="3" xfId="0" applyNumberFormat="1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0" fontId="45" fillId="5" borderId="3" xfId="0" applyFont="1" applyFill="1" applyBorder="1" applyAlignment="1">
      <alignment horizontal="center" vertical="center" wrapText="1"/>
    </xf>
    <xf numFmtId="177" fontId="49" fillId="4" borderId="1" xfId="0" applyNumberFormat="1" applyFont="1" applyFill="1" applyBorder="1" applyAlignment="1">
      <alignment horizontal="center" vertical="center" wrapText="1"/>
    </xf>
    <xf numFmtId="177" fontId="49" fillId="4" borderId="2" xfId="0" applyNumberFormat="1" applyFont="1" applyFill="1" applyBorder="1" applyAlignment="1">
      <alignment horizontal="center" vertical="center" wrapText="1"/>
    </xf>
    <xf numFmtId="0" fontId="46" fillId="4" borderId="3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 applyProtection="1">
      <alignment horizontal="center" vertical="center" wrapText="1" shrinkToFit="1"/>
      <protection locked="0"/>
    </xf>
    <xf numFmtId="0" fontId="46" fillId="4" borderId="6" xfId="0" applyFont="1" applyFill="1" applyBorder="1" applyAlignment="1" applyProtection="1">
      <alignment horizontal="center" vertical="center" wrapText="1" shrinkToFit="1"/>
      <protection locked="0"/>
    </xf>
    <xf numFmtId="0" fontId="46" fillId="4" borderId="2" xfId="0" applyFont="1" applyFill="1" applyBorder="1" applyAlignment="1" applyProtection="1">
      <alignment horizontal="center" vertical="center" wrapText="1" shrinkToFit="1"/>
      <protection locked="0"/>
    </xf>
    <xf numFmtId="0" fontId="46" fillId="4" borderId="3" xfId="0" applyNumberFormat="1" applyFont="1" applyFill="1" applyBorder="1" applyAlignment="1">
      <alignment horizontal="center" vertical="center" wrapText="1"/>
    </xf>
    <xf numFmtId="0" fontId="46" fillId="5" borderId="1" xfId="0" applyFont="1" applyFill="1" applyBorder="1" applyAlignment="1" applyProtection="1">
      <alignment horizontal="center" vertical="center" wrapText="1" shrinkToFit="1"/>
      <protection locked="0"/>
    </xf>
    <xf numFmtId="0" fontId="46" fillId="5" borderId="2" xfId="0" applyFont="1" applyFill="1" applyBorder="1" applyAlignment="1" applyProtection="1">
      <alignment horizontal="center" vertical="center" wrapText="1" shrinkToFit="1"/>
      <protection locked="0"/>
    </xf>
    <xf numFmtId="0" fontId="47" fillId="5" borderId="1" xfId="0" applyFont="1" applyFill="1" applyBorder="1" applyAlignment="1" applyProtection="1">
      <alignment horizontal="center" vertical="center" wrapText="1" shrinkToFit="1"/>
      <protection locked="0"/>
    </xf>
    <xf numFmtId="0" fontId="47" fillId="5" borderId="6" xfId="0" applyFont="1" applyFill="1" applyBorder="1" applyAlignment="1" applyProtection="1">
      <alignment horizontal="center" vertical="center" wrapText="1" shrinkToFit="1"/>
      <protection locked="0"/>
    </xf>
    <xf numFmtId="0" fontId="47" fillId="5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9" xfId="0" applyFont="1" applyBorder="1" applyAlignment="1">
      <alignment vertical="top" wrapText="1" shrinkToFit="1"/>
    </xf>
    <xf numFmtId="0" fontId="4" fillId="0" borderId="0" xfId="0" applyFont="1" applyBorder="1" applyAlignment="1">
      <alignment vertical="top" wrapText="1" shrinkToFit="1"/>
    </xf>
    <xf numFmtId="0" fontId="44" fillId="0" borderId="9" xfId="0" applyFont="1" applyBorder="1" applyAlignment="1">
      <alignment vertical="top" wrapText="1"/>
    </xf>
    <xf numFmtId="0" fontId="44" fillId="0" borderId="0" xfId="0" applyFont="1" applyBorder="1" applyAlignment="1">
      <alignment vertical="top" wrapText="1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center" vertical="center" textRotation="255"/>
    </xf>
    <xf numFmtId="0" fontId="13" fillId="0" borderId="9" xfId="0" applyFont="1" applyBorder="1" applyAlignment="1">
      <alignment vertical="top" wrapText="1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</cellXfs>
  <cellStyles count="539">
    <cellStyle name="20% - アクセント 1 2" xfId="6" xr:uid="{00000000-0005-0000-0000-000000000000}"/>
    <cellStyle name="20% - アクセント 1 2 2" xfId="7" xr:uid="{00000000-0005-0000-0000-000001000000}"/>
    <cellStyle name="20% - アクセント 1 2_H23社会的養護_施設設備調査_入力フォーマット(児童養護施設)" xfId="8" xr:uid="{00000000-0005-0000-0000-000002000000}"/>
    <cellStyle name="20% - アクセント 1 3" xfId="9" xr:uid="{00000000-0005-0000-0000-000003000000}"/>
    <cellStyle name="20% - アクセント 1 4" xfId="10" xr:uid="{00000000-0005-0000-0000-000004000000}"/>
    <cellStyle name="20% - アクセント 2 2" xfId="11" xr:uid="{00000000-0005-0000-0000-000005000000}"/>
    <cellStyle name="20% - アクセント 2 2 2" xfId="12" xr:uid="{00000000-0005-0000-0000-000006000000}"/>
    <cellStyle name="20% - アクセント 2 2_H23社会的養護_施設設備調査_入力フォーマット(児童養護施設)" xfId="13" xr:uid="{00000000-0005-0000-0000-000007000000}"/>
    <cellStyle name="20% - アクセント 2 3" xfId="14" xr:uid="{00000000-0005-0000-0000-000008000000}"/>
    <cellStyle name="20% - アクセント 2 4" xfId="15" xr:uid="{00000000-0005-0000-0000-000009000000}"/>
    <cellStyle name="20% - アクセント 3 2" xfId="16" xr:uid="{00000000-0005-0000-0000-00000A000000}"/>
    <cellStyle name="20% - アクセント 3 2 2" xfId="17" xr:uid="{00000000-0005-0000-0000-00000B000000}"/>
    <cellStyle name="20% - アクセント 3 2_H23社会的養護_施設設備調査_入力フォーマット(児童養護施設)" xfId="18" xr:uid="{00000000-0005-0000-0000-00000C000000}"/>
    <cellStyle name="20% - アクセント 3 3" xfId="19" xr:uid="{00000000-0005-0000-0000-00000D000000}"/>
    <cellStyle name="20% - アクセント 3 4" xfId="20" xr:uid="{00000000-0005-0000-0000-00000E000000}"/>
    <cellStyle name="20% - アクセント 4 2" xfId="21" xr:uid="{00000000-0005-0000-0000-00000F000000}"/>
    <cellStyle name="20% - アクセント 4 2 2" xfId="22" xr:uid="{00000000-0005-0000-0000-000010000000}"/>
    <cellStyle name="20% - アクセント 4 2_H23社会的養護_施設設備調査_入力フォーマット(児童養護施設)" xfId="23" xr:uid="{00000000-0005-0000-0000-000011000000}"/>
    <cellStyle name="20% - アクセント 4 3" xfId="24" xr:uid="{00000000-0005-0000-0000-000012000000}"/>
    <cellStyle name="20% - アクセント 4 4" xfId="25" xr:uid="{00000000-0005-0000-0000-000013000000}"/>
    <cellStyle name="20% - アクセント 5 2" xfId="26" xr:uid="{00000000-0005-0000-0000-000014000000}"/>
    <cellStyle name="20% - アクセント 5 2 2" xfId="27" xr:uid="{00000000-0005-0000-0000-000015000000}"/>
    <cellStyle name="20% - アクセント 5 2_H23社会的養護_施設設備調査_入力フォーマット(児童養護施設)" xfId="28" xr:uid="{00000000-0005-0000-0000-000016000000}"/>
    <cellStyle name="20% - アクセント 5 3" xfId="29" xr:uid="{00000000-0005-0000-0000-000017000000}"/>
    <cellStyle name="20% - アクセント 5 4" xfId="30" xr:uid="{00000000-0005-0000-0000-000018000000}"/>
    <cellStyle name="20% - アクセント 6 2" xfId="31" xr:uid="{00000000-0005-0000-0000-000019000000}"/>
    <cellStyle name="20% - アクセント 6 2 2" xfId="32" xr:uid="{00000000-0005-0000-0000-00001A000000}"/>
    <cellStyle name="20% - アクセント 6 2_H23社会的養護_施設設備調査_入力フォーマット(児童養護施設)" xfId="33" xr:uid="{00000000-0005-0000-0000-00001B000000}"/>
    <cellStyle name="20% - アクセント 6 3" xfId="34" xr:uid="{00000000-0005-0000-0000-00001C000000}"/>
    <cellStyle name="20% - アクセント 6 4" xfId="35" xr:uid="{00000000-0005-0000-0000-00001D000000}"/>
    <cellStyle name="40% - アクセント 1 2" xfId="36" xr:uid="{00000000-0005-0000-0000-00001E000000}"/>
    <cellStyle name="40% - アクセント 1 2 2" xfId="37" xr:uid="{00000000-0005-0000-0000-00001F000000}"/>
    <cellStyle name="40% - アクセント 1 2_H23社会的養護_施設設備調査_入力フォーマット(児童養護施設)" xfId="38" xr:uid="{00000000-0005-0000-0000-000020000000}"/>
    <cellStyle name="40% - アクセント 1 3" xfId="39" xr:uid="{00000000-0005-0000-0000-000021000000}"/>
    <cellStyle name="40% - アクセント 1 4" xfId="40" xr:uid="{00000000-0005-0000-0000-000022000000}"/>
    <cellStyle name="40% - アクセント 2 2" xfId="41" xr:uid="{00000000-0005-0000-0000-000023000000}"/>
    <cellStyle name="40% - アクセント 2 2 2" xfId="42" xr:uid="{00000000-0005-0000-0000-000024000000}"/>
    <cellStyle name="40% - アクセント 2 2_H23社会的養護_施設設備調査_入力フォーマット(児童養護施設)" xfId="43" xr:uid="{00000000-0005-0000-0000-000025000000}"/>
    <cellStyle name="40% - アクセント 2 3" xfId="44" xr:uid="{00000000-0005-0000-0000-000026000000}"/>
    <cellStyle name="40% - アクセント 2 4" xfId="45" xr:uid="{00000000-0005-0000-0000-000027000000}"/>
    <cellStyle name="40% - アクセント 3 2" xfId="46" xr:uid="{00000000-0005-0000-0000-000028000000}"/>
    <cellStyle name="40% - アクセント 3 2 2" xfId="47" xr:uid="{00000000-0005-0000-0000-000029000000}"/>
    <cellStyle name="40% - アクセント 3 2_H23社会的養護_施設設備調査_入力フォーマット(児童養護施設)" xfId="48" xr:uid="{00000000-0005-0000-0000-00002A000000}"/>
    <cellStyle name="40% - アクセント 3 3" xfId="49" xr:uid="{00000000-0005-0000-0000-00002B000000}"/>
    <cellStyle name="40% - アクセント 3 4" xfId="50" xr:uid="{00000000-0005-0000-0000-00002C000000}"/>
    <cellStyle name="40% - アクセント 4 2" xfId="51" xr:uid="{00000000-0005-0000-0000-00002D000000}"/>
    <cellStyle name="40% - アクセント 4 2 2" xfId="52" xr:uid="{00000000-0005-0000-0000-00002E000000}"/>
    <cellStyle name="40% - アクセント 4 2_H23社会的養護_施設設備調査_入力フォーマット(児童養護施設)" xfId="53" xr:uid="{00000000-0005-0000-0000-00002F000000}"/>
    <cellStyle name="40% - アクセント 4 3" xfId="54" xr:uid="{00000000-0005-0000-0000-000030000000}"/>
    <cellStyle name="40% - アクセント 4 4" xfId="55" xr:uid="{00000000-0005-0000-0000-000031000000}"/>
    <cellStyle name="40% - アクセント 5 2" xfId="56" xr:uid="{00000000-0005-0000-0000-000032000000}"/>
    <cellStyle name="40% - アクセント 5 2 2" xfId="57" xr:uid="{00000000-0005-0000-0000-000033000000}"/>
    <cellStyle name="40% - アクセント 5 2_H23社会的養護_施設設備調査_入力フォーマット(児童養護施設)" xfId="58" xr:uid="{00000000-0005-0000-0000-000034000000}"/>
    <cellStyle name="40% - アクセント 5 3" xfId="59" xr:uid="{00000000-0005-0000-0000-000035000000}"/>
    <cellStyle name="40% - アクセント 5 4" xfId="60" xr:uid="{00000000-0005-0000-0000-000036000000}"/>
    <cellStyle name="40% - アクセント 6 2" xfId="61" xr:uid="{00000000-0005-0000-0000-000037000000}"/>
    <cellStyle name="40% - アクセント 6 2 2" xfId="62" xr:uid="{00000000-0005-0000-0000-000038000000}"/>
    <cellStyle name="40% - アクセント 6 2_H23社会的養護_施設設備調査_入力フォーマット(児童養護施設)" xfId="63" xr:uid="{00000000-0005-0000-0000-000039000000}"/>
    <cellStyle name="40% - アクセント 6 3" xfId="64" xr:uid="{00000000-0005-0000-0000-00003A000000}"/>
    <cellStyle name="40% - アクセント 6 4" xfId="65" xr:uid="{00000000-0005-0000-0000-00003B000000}"/>
    <cellStyle name="60% - アクセント 1 2" xfId="66" xr:uid="{00000000-0005-0000-0000-00003C000000}"/>
    <cellStyle name="60% - アクセント 1 2 2" xfId="67" xr:uid="{00000000-0005-0000-0000-00003D000000}"/>
    <cellStyle name="60% - アクセント 1 2_H23社会的養護_施設設備調査_入力フォーマット(児童養護施設)" xfId="68" xr:uid="{00000000-0005-0000-0000-00003E000000}"/>
    <cellStyle name="60% - アクセント 1 3" xfId="69" xr:uid="{00000000-0005-0000-0000-00003F000000}"/>
    <cellStyle name="60% - アクセント 1 4" xfId="70" xr:uid="{00000000-0005-0000-0000-000040000000}"/>
    <cellStyle name="60% - アクセント 2 2" xfId="71" xr:uid="{00000000-0005-0000-0000-000041000000}"/>
    <cellStyle name="60% - アクセント 2 2 2" xfId="72" xr:uid="{00000000-0005-0000-0000-000042000000}"/>
    <cellStyle name="60% - アクセント 2 2_H23社会的養護_施設設備調査_入力フォーマット(児童養護施設)" xfId="73" xr:uid="{00000000-0005-0000-0000-000043000000}"/>
    <cellStyle name="60% - アクセント 2 3" xfId="74" xr:uid="{00000000-0005-0000-0000-000044000000}"/>
    <cellStyle name="60% - アクセント 2 4" xfId="75" xr:uid="{00000000-0005-0000-0000-000045000000}"/>
    <cellStyle name="60% - アクセント 3 2" xfId="76" xr:uid="{00000000-0005-0000-0000-000046000000}"/>
    <cellStyle name="60% - アクセント 3 2 2" xfId="77" xr:uid="{00000000-0005-0000-0000-000047000000}"/>
    <cellStyle name="60% - アクセント 3 2_H23社会的養護_施設設備調査_入力フォーマット(児童養護施設)" xfId="78" xr:uid="{00000000-0005-0000-0000-000048000000}"/>
    <cellStyle name="60% - アクセント 3 3" xfId="79" xr:uid="{00000000-0005-0000-0000-000049000000}"/>
    <cellStyle name="60% - アクセント 3 4" xfId="80" xr:uid="{00000000-0005-0000-0000-00004A000000}"/>
    <cellStyle name="60% - アクセント 4 2" xfId="81" xr:uid="{00000000-0005-0000-0000-00004B000000}"/>
    <cellStyle name="60% - アクセント 4 2 2" xfId="82" xr:uid="{00000000-0005-0000-0000-00004C000000}"/>
    <cellStyle name="60% - アクセント 4 2_H23社会的養護_施設設備調査_入力フォーマット(児童養護施設)" xfId="83" xr:uid="{00000000-0005-0000-0000-00004D000000}"/>
    <cellStyle name="60% - アクセント 4 3" xfId="84" xr:uid="{00000000-0005-0000-0000-00004E000000}"/>
    <cellStyle name="60% - アクセント 4 4" xfId="85" xr:uid="{00000000-0005-0000-0000-00004F000000}"/>
    <cellStyle name="60% - アクセント 5 2" xfId="86" xr:uid="{00000000-0005-0000-0000-000050000000}"/>
    <cellStyle name="60% - アクセント 5 2 2" xfId="87" xr:uid="{00000000-0005-0000-0000-000051000000}"/>
    <cellStyle name="60% - アクセント 5 2_H23社会的養護_施設設備調査_入力フォーマット(児童養護施設)" xfId="88" xr:uid="{00000000-0005-0000-0000-000052000000}"/>
    <cellStyle name="60% - アクセント 5 3" xfId="89" xr:uid="{00000000-0005-0000-0000-000053000000}"/>
    <cellStyle name="60% - アクセント 5 4" xfId="90" xr:uid="{00000000-0005-0000-0000-000054000000}"/>
    <cellStyle name="60% - アクセント 6 2" xfId="91" xr:uid="{00000000-0005-0000-0000-000055000000}"/>
    <cellStyle name="60% - アクセント 6 2 2" xfId="92" xr:uid="{00000000-0005-0000-0000-000056000000}"/>
    <cellStyle name="60% - アクセント 6 2_H23社会的養護_施設設備調査_入力フォーマット(児童養護施設)" xfId="93" xr:uid="{00000000-0005-0000-0000-000057000000}"/>
    <cellStyle name="60% - アクセント 6 3" xfId="94" xr:uid="{00000000-0005-0000-0000-000058000000}"/>
    <cellStyle name="60% - アクセント 6 4" xfId="95" xr:uid="{00000000-0005-0000-0000-000059000000}"/>
    <cellStyle name="Header1" xfId="96" xr:uid="{00000000-0005-0000-0000-00005A000000}"/>
    <cellStyle name="Header2" xfId="97" xr:uid="{00000000-0005-0000-0000-00005B000000}"/>
    <cellStyle name="Header2 2" xfId="98" xr:uid="{00000000-0005-0000-0000-00005C000000}"/>
    <cellStyle name="Header2 2 2" xfId="401" xr:uid="{00000000-0005-0000-0000-00005D000000}"/>
    <cellStyle name="Header2 3" xfId="99" xr:uid="{00000000-0005-0000-0000-00005E000000}"/>
    <cellStyle name="Header2 3 2" xfId="402" xr:uid="{00000000-0005-0000-0000-00005F000000}"/>
    <cellStyle name="Header2 4" xfId="100" xr:uid="{00000000-0005-0000-0000-000060000000}"/>
    <cellStyle name="Header2 4 2" xfId="403" xr:uid="{00000000-0005-0000-0000-000061000000}"/>
    <cellStyle name="Header2 5" xfId="101" xr:uid="{00000000-0005-0000-0000-000062000000}"/>
    <cellStyle name="Header2 5 2" xfId="404" xr:uid="{00000000-0005-0000-0000-000063000000}"/>
    <cellStyle name="Header2 6" xfId="102" xr:uid="{00000000-0005-0000-0000-000064000000}"/>
    <cellStyle name="Header2 6 2" xfId="405" xr:uid="{00000000-0005-0000-0000-000065000000}"/>
    <cellStyle name="Header2 7" xfId="400" xr:uid="{00000000-0005-0000-0000-000066000000}"/>
    <cellStyle name="アクセント 1 2" xfId="103" xr:uid="{00000000-0005-0000-0000-000067000000}"/>
    <cellStyle name="アクセント 1 2 2" xfId="104" xr:uid="{00000000-0005-0000-0000-000068000000}"/>
    <cellStyle name="アクセント 1 2_H23社会的養護_施設設備調査_入力フォーマット(児童養護施設)" xfId="105" xr:uid="{00000000-0005-0000-0000-000069000000}"/>
    <cellStyle name="アクセント 1 3" xfId="106" xr:uid="{00000000-0005-0000-0000-00006A000000}"/>
    <cellStyle name="アクセント 1 4" xfId="107" xr:uid="{00000000-0005-0000-0000-00006B000000}"/>
    <cellStyle name="アクセント 2 2" xfId="108" xr:uid="{00000000-0005-0000-0000-00006C000000}"/>
    <cellStyle name="アクセント 2 2 2" xfId="109" xr:uid="{00000000-0005-0000-0000-00006D000000}"/>
    <cellStyle name="アクセント 2 2_H23社会的養護_施設設備調査_入力フォーマット(児童養護施設)" xfId="110" xr:uid="{00000000-0005-0000-0000-00006E000000}"/>
    <cellStyle name="アクセント 2 3" xfId="111" xr:uid="{00000000-0005-0000-0000-00006F000000}"/>
    <cellStyle name="アクセント 2 4" xfId="112" xr:uid="{00000000-0005-0000-0000-000070000000}"/>
    <cellStyle name="アクセント 3 2" xfId="113" xr:uid="{00000000-0005-0000-0000-000071000000}"/>
    <cellStyle name="アクセント 3 2 2" xfId="114" xr:uid="{00000000-0005-0000-0000-000072000000}"/>
    <cellStyle name="アクセント 3 2_H23社会的養護_施設設備調査_入力フォーマット(児童養護施設)" xfId="115" xr:uid="{00000000-0005-0000-0000-000073000000}"/>
    <cellStyle name="アクセント 3 3" xfId="116" xr:uid="{00000000-0005-0000-0000-000074000000}"/>
    <cellStyle name="アクセント 3 4" xfId="117" xr:uid="{00000000-0005-0000-0000-000075000000}"/>
    <cellStyle name="アクセント 4 2" xfId="118" xr:uid="{00000000-0005-0000-0000-000076000000}"/>
    <cellStyle name="アクセント 4 2 2" xfId="119" xr:uid="{00000000-0005-0000-0000-000077000000}"/>
    <cellStyle name="アクセント 4 2_H23社会的養護_施設設備調査_入力フォーマット(児童養護施設)" xfId="120" xr:uid="{00000000-0005-0000-0000-000078000000}"/>
    <cellStyle name="アクセント 4 3" xfId="121" xr:uid="{00000000-0005-0000-0000-000079000000}"/>
    <cellStyle name="アクセント 4 4" xfId="122" xr:uid="{00000000-0005-0000-0000-00007A000000}"/>
    <cellStyle name="アクセント 5 2" xfId="123" xr:uid="{00000000-0005-0000-0000-00007B000000}"/>
    <cellStyle name="アクセント 5 2 2" xfId="124" xr:uid="{00000000-0005-0000-0000-00007C000000}"/>
    <cellStyle name="アクセント 5 2_H23社会的養護_施設設備調査_入力フォーマット(児童養護施設)" xfId="125" xr:uid="{00000000-0005-0000-0000-00007D000000}"/>
    <cellStyle name="アクセント 5 3" xfId="126" xr:uid="{00000000-0005-0000-0000-00007E000000}"/>
    <cellStyle name="アクセント 5 4" xfId="127" xr:uid="{00000000-0005-0000-0000-00007F000000}"/>
    <cellStyle name="アクセント 6 2" xfId="128" xr:uid="{00000000-0005-0000-0000-000080000000}"/>
    <cellStyle name="アクセント 6 2 2" xfId="129" xr:uid="{00000000-0005-0000-0000-000081000000}"/>
    <cellStyle name="アクセント 6 2_H23社会的養護_施設設備調査_入力フォーマット(児童養護施設)" xfId="130" xr:uid="{00000000-0005-0000-0000-000082000000}"/>
    <cellStyle name="アクセント 6 3" xfId="131" xr:uid="{00000000-0005-0000-0000-000083000000}"/>
    <cellStyle name="アクセント 6 4" xfId="132" xr:uid="{00000000-0005-0000-0000-000084000000}"/>
    <cellStyle name="タイトル 2" xfId="133" xr:uid="{00000000-0005-0000-0000-000085000000}"/>
    <cellStyle name="タイトル 2 2" xfId="134" xr:uid="{00000000-0005-0000-0000-000086000000}"/>
    <cellStyle name="タイトル 2_H23社会的養護_施設設備調査_入力フォーマット(児童養護施設)" xfId="135" xr:uid="{00000000-0005-0000-0000-000087000000}"/>
    <cellStyle name="タイトル 3" xfId="136" xr:uid="{00000000-0005-0000-0000-000088000000}"/>
    <cellStyle name="タイトル 4" xfId="137" xr:uid="{00000000-0005-0000-0000-000089000000}"/>
    <cellStyle name="チェック セル 2" xfId="138" xr:uid="{00000000-0005-0000-0000-00008A000000}"/>
    <cellStyle name="チェック セル 2 2" xfId="139" xr:uid="{00000000-0005-0000-0000-00008B000000}"/>
    <cellStyle name="チェック セル 2_H23社会的養護_施設設備調査_入力フォーマット(児童養護施設)" xfId="140" xr:uid="{00000000-0005-0000-0000-00008C000000}"/>
    <cellStyle name="チェック セル 3" xfId="141" xr:uid="{00000000-0005-0000-0000-00008D000000}"/>
    <cellStyle name="チェック セル 4" xfId="142" xr:uid="{00000000-0005-0000-0000-00008E000000}"/>
    <cellStyle name="どちらでもない 2" xfId="143" xr:uid="{00000000-0005-0000-0000-00008F000000}"/>
    <cellStyle name="どちらでもない 2 2" xfId="144" xr:uid="{00000000-0005-0000-0000-000090000000}"/>
    <cellStyle name="どちらでもない 2_H23社会的養護_施設設備調査_入力フォーマット(児童養護施設)" xfId="145" xr:uid="{00000000-0005-0000-0000-000091000000}"/>
    <cellStyle name="どちらでもない 3" xfId="146" xr:uid="{00000000-0005-0000-0000-000092000000}"/>
    <cellStyle name="どちらでもない 4" xfId="147" xr:uid="{00000000-0005-0000-0000-000093000000}"/>
    <cellStyle name="パーセント 2" xfId="148" xr:uid="{00000000-0005-0000-0000-000094000000}"/>
    <cellStyle name="パーセント 2 2" xfId="149" xr:uid="{00000000-0005-0000-0000-000095000000}"/>
    <cellStyle name="パーセント 3" xfId="150" xr:uid="{00000000-0005-0000-0000-000096000000}"/>
    <cellStyle name="メモ 2" xfId="151" xr:uid="{00000000-0005-0000-0000-000097000000}"/>
    <cellStyle name="メモ 2 2" xfId="152" xr:uid="{00000000-0005-0000-0000-000098000000}"/>
    <cellStyle name="メモ 2 2 2" xfId="407" xr:uid="{00000000-0005-0000-0000-000099000000}"/>
    <cellStyle name="メモ 2 3" xfId="153" xr:uid="{00000000-0005-0000-0000-00009A000000}"/>
    <cellStyle name="メモ 2 3 2" xfId="408" xr:uid="{00000000-0005-0000-0000-00009B000000}"/>
    <cellStyle name="メモ 2 4" xfId="154" xr:uid="{00000000-0005-0000-0000-00009C000000}"/>
    <cellStyle name="メモ 2 4 2" xfId="409" xr:uid="{00000000-0005-0000-0000-00009D000000}"/>
    <cellStyle name="メモ 2 5" xfId="155" xr:uid="{00000000-0005-0000-0000-00009E000000}"/>
    <cellStyle name="メモ 2 5 2" xfId="410" xr:uid="{00000000-0005-0000-0000-00009F000000}"/>
    <cellStyle name="メモ 2 6" xfId="156" xr:uid="{00000000-0005-0000-0000-0000A0000000}"/>
    <cellStyle name="メモ 2 6 2" xfId="411" xr:uid="{00000000-0005-0000-0000-0000A1000000}"/>
    <cellStyle name="メモ 2 7" xfId="157" xr:uid="{00000000-0005-0000-0000-0000A2000000}"/>
    <cellStyle name="メモ 2 7 2" xfId="412" xr:uid="{00000000-0005-0000-0000-0000A3000000}"/>
    <cellStyle name="メモ 2 8" xfId="406" xr:uid="{00000000-0005-0000-0000-0000A4000000}"/>
    <cellStyle name="メモ 3" xfId="158" xr:uid="{00000000-0005-0000-0000-0000A5000000}"/>
    <cellStyle name="メモ 3 2" xfId="159" xr:uid="{00000000-0005-0000-0000-0000A6000000}"/>
    <cellStyle name="メモ 3 2 2" xfId="414" xr:uid="{00000000-0005-0000-0000-0000A7000000}"/>
    <cellStyle name="メモ 3 3" xfId="160" xr:uid="{00000000-0005-0000-0000-0000A8000000}"/>
    <cellStyle name="メモ 3 3 2" xfId="415" xr:uid="{00000000-0005-0000-0000-0000A9000000}"/>
    <cellStyle name="メモ 3 4" xfId="161" xr:uid="{00000000-0005-0000-0000-0000AA000000}"/>
    <cellStyle name="メモ 3 4 2" xfId="416" xr:uid="{00000000-0005-0000-0000-0000AB000000}"/>
    <cellStyle name="メモ 3 5" xfId="162" xr:uid="{00000000-0005-0000-0000-0000AC000000}"/>
    <cellStyle name="メモ 3 5 2" xfId="417" xr:uid="{00000000-0005-0000-0000-0000AD000000}"/>
    <cellStyle name="メモ 3 6" xfId="163" xr:uid="{00000000-0005-0000-0000-0000AE000000}"/>
    <cellStyle name="メモ 3 6 2" xfId="418" xr:uid="{00000000-0005-0000-0000-0000AF000000}"/>
    <cellStyle name="メモ 3 7" xfId="164" xr:uid="{00000000-0005-0000-0000-0000B0000000}"/>
    <cellStyle name="メモ 3 7 2" xfId="419" xr:uid="{00000000-0005-0000-0000-0000B1000000}"/>
    <cellStyle name="メモ 3 8" xfId="413" xr:uid="{00000000-0005-0000-0000-0000B2000000}"/>
    <cellStyle name="メモ 4" xfId="165" xr:uid="{00000000-0005-0000-0000-0000B3000000}"/>
    <cellStyle name="メモ 4 2" xfId="166" xr:uid="{00000000-0005-0000-0000-0000B4000000}"/>
    <cellStyle name="メモ 4 2 2" xfId="421" xr:uid="{00000000-0005-0000-0000-0000B5000000}"/>
    <cellStyle name="メモ 4 3" xfId="167" xr:uid="{00000000-0005-0000-0000-0000B6000000}"/>
    <cellStyle name="メモ 4 3 2" xfId="422" xr:uid="{00000000-0005-0000-0000-0000B7000000}"/>
    <cellStyle name="メモ 4 4" xfId="168" xr:uid="{00000000-0005-0000-0000-0000B8000000}"/>
    <cellStyle name="メモ 4 4 2" xfId="423" xr:uid="{00000000-0005-0000-0000-0000B9000000}"/>
    <cellStyle name="メモ 4 5" xfId="169" xr:uid="{00000000-0005-0000-0000-0000BA000000}"/>
    <cellStyle name="メモ 4 5 2" xfId="424" xr:uid="{00000000-0005-0000-0000-0000BB000000}"/>
    <cellStyle name="メモ 4 6" xfId="170" xr:uid="{00000000-0005-0000-0000-0000BC000000}"/>
    <cellStyle name="メモ 4 6 2" xfId="425" xr:uid="{00000000-0005-0000-0000-0000BD000000}"/>
    <cellStyle name="メモ 4 7" xfId="171" xr:uid="{00000000-0005-0000-0000-0000BE000000}"/>
    <cellStyle name="メモ 4 7 2" xfId="426" xr:uid="{00000000-0005-0000-0000-0000BF000000}"/>
    <cellStyle name="メモ 4 8" xfId="420" xr:uid="{00000000-0005-0000-0000-0000C0000000}"/>
    <cellStyle name="リンク セル 2" xfId="172" xr:uid="{00000000-0005-0000-0000-0000C1000000}"/>
    <cellStyle name="リンク セル 2 2" xfId="173" xr:uid="{00000000-0005-0000-0000-0000C2000000}"/>
    <cellStyle name="リンク セル 2_H23社会的養護_施設設備調査_入力フォーマット(児童養護施設)" xfId="174" xr:uid="{00000000-0005-0000-0000-0000C3000000}"/>
    <cellStyle name="リンク セル 3" xfId="175" xr:uid="{00000000-0005-0000-0000-0000C4000000}"/>
    <cellStyle name="リンク セル 4" xfId="176" xr:uid="{00000000-0005-0000-0000-0000C5000000}"/>
    <cellStyle name="悪い 2" xfId="177" xr:uid="{00000000-0005-0000-0000-0000C6000000}"/>
    <cellStyle name="悪い 2 2" xfId="178" xr:uid="{00000000-0005-0000-0000-0000C7000000}"/>
    <cellStyle name="悪い 2_H23社会的養護_施設設備調査_入力フォーマット(児童養護施設)" xfId="179" xr:uid="{00000000-0005-0000-0000-0000C8000000}"/>
    <cellStyle name="悪い 3" xfId="180" xr:uid="{00000000-0005-0000-0000-0000C9000000}"/>
    <cellStyle name="悪い 4" xfId="181" xr:uid="{00000000-0005-0000-0000-0000CA000000}"/>
    <cellStyle name="計算 2" xfId="182" xr:uid="{00000000-0005-0000-0000-0000CB000000}"/>
    <cellStyle name="計算 2 2" xfId="183" xr:uid="{00000000-0005-0000-0000-0000CC000000}"/>
    <cellStyle name="計算 2 2 2" xfId="184" xr:uid="{00000000-0005-0000-0000-0000CD000000}"/>
    <cellStyle name="計算 2 2 2 2" xfId="429" xr:uid="{00000000-0005-0000-0000-0000CE000000}"/>
    <cellStyle name="計算 2 2 3" xfId="185" xr:uid="{00000000-0005-0000-0000-0000CF000000}"/>
    <cellStyle name="計算 2 2 3 2" xfId="430" xr:uid="{00000000-0005-0000-0000-0000D0000000}"/>
    <cellStyle name="計算 2 2 4" xfId="186" xr:uid="{00000000-0005-0000-0000-0000D1000000}"/>
    <cellStyle name="計算 2 2 4 2" xfId="431" xr:uid="{00000000-0005-0000-0000-0000D2000000}"/>
    <cellStyle name="計算 2 2 5" xfId="187" xr:uid="{00000000-0005-0000-0000-0000D3000000}"/>
    <cellStyle name="計算 2 2 5 2" xfId="432" xr:uid="{00000000-0005-0000-0000-0000D4000000}"/>
    <cellStyle name="計算 2 2 6" xfId="188" xr:uid="{00000000-0005-0000-0000-0000D5000000}"/>
    <cellStyle name="計算 2 2 6 2" xfId="433" xr:uid="{00000000-0005-0000-0000-0000D6000000}"/>
    <cellStyle name="計算 2 2 7" xfId="189" xr:uid="{00000000-0005-0000-0000-0000D7000000}"/>
    <cellStyle name="計算 2 2 7 2" xfId="434" xr:uid="{00000000-0005-0000-0000-0000D8000000}"/>
    <cellStyle name="計算 2 2 8" xfId="428" xr:uid="{00000000-0005-0000-0000-0000D9000000}"/>
    <cellStyle name="計算 2 3" xfId="190" xr:uid="{00000000-0005-0000-0000-0000DA000000}"/>
    <cellStyle name="計算 2 3 2" xfId="435" xr:uid="{00000000-0005-0000-0000-0000DB000000}"/>
    <cellStyle name="計算 2 4" xfId="191" xr:uid="{00000000-0005-0000-0000-0000DC000000}"/>
    <cellStyle name="計算 2 4 2" xfId="436" xr:uid="{00000000-0005-0000-0000-0000DD000000}"/>
    <cellStyle name="計算 2 5" xfId="192" xr:uid="{00000000-0005-0000-0000-0000DE000000}"/>
    <cellStyle name="計算 2 5 2" xfId="437" xr:uid="{00000000-0005-0000-0000-0000DF000000}"/>
    <cellStyle name="計算 2 6" xfId="193" xr:uid="{00000000-0005-0000-0000-0000E0000000}"/>
    <cellStyle name="計算 2 6 2" xfId="438" xr:uid="{00000000-0005-0000-0000-0000E1000000}"/>
    <cellStyle name="計算 2 7" xfId="194" xr:uid="{00000000-0005-0000-0000-0000E2000000}"/>
    <cellStyle name="計算 2 7 2" xfId="439" xr:uid="{00000000-0005-0000-0000-0000E3000000}"/>
    <cellStyle name="計算 2 8" xfId="195" xr:uid="{00000000-0005-0000-0000-0000E4000000}"/>
    <cellStyle name="計算 2 8 2" xfId="440" xr:uid="{00000000-0005-0000-0000-0000E5000000}"/>
    <cellStyle name="計算 2 9" xfId="427" xr:uid="{00000000-0005-0000-0000-0000E6000000}"/>
    <cellStyle name="計算 2_H23社会的養護_施設設備調査_入力フォーマット(児童養護施設)" xfId="196" xr:uid="{00000000-0005-0000-0000-0000E7000000}"/>
    <cellStyle name="計算 3" xfId="197" xr:uid="{00000000-0005-0000-0000-0000E8000000}"/>
    <cellStyle name="計算 3 2" xfId="198" xr:uid="{00000000-0005-0000-0000-0000E9000000}"/>
    <cellStyle name="計算 3 2 2" xfId="442" xr:uid="{00000000-0005-0000-0000-0000EA000000}"/>
    <cellStyle name="計算 3 3" xfId="199" xr:uid="{00000000-0005-0000-0000-0000EB000000}"/>
    <cellStyle name="計算 3 3 2" xfId="443" xr:uid="{00000000-0005-0000-0000-0000EC000000}"/>
    <cellStyle name="計算 3 4" xfId="200" xr:uid="{00000000-0005-0000-0000-0000ED000000}"/>
    <cellStyle name="計算 3 4 2" xfId="444" xr:uid="{00000000-0005-0000-0000-0000EE000000}"/>
    <cellStyle name="計算 3 5" xfId="201" xr:uid="{00000000-0005-0000-0000-0000EF000000}"/>
    <cellStyle name="計算 3 5 2" xfId="445" xr:uid="{00000000-0005-0000-0000-0000F0000000}"/>
    <cellStyle name="計算 3 6" xfId="202" xr:uid="{00000000-0005-0000-0000-0000F1000000}"/>
    <cellStyle name="計算 3 6 2" xfId="446" xr:uid="{00000000-0005-0000-0000-0000F2000000}"/>
    <cellStyle name="計算 3 7" xfId="203" xr:uid="{00000000-0005-0000-0000-0000F3000000}"/>
    <cellStyle name="計算 3 7 2" xfId="447" xr:uid="{00000000-0005-0000-0000-0000F4000000}"/>
    <cellStyle name="計算 3 8" xfId="441" xr:uid="{00000000-0005-0000-0000-0000F5000000}"/>
    <cellStyle name="計算 4" xfId="204" xr:uid="{00000000-0005-0000-0000-0000F6000000}"/>
    <cellStyle name="計算 4 2" xfId="205" xr:uid="{00000000-0005-0000-0000-0000F7000000}"/>
    <cellStyle name="計算 4 2 2" xfId="449" xr:uid="{00000000-0005-0000-0000-0000F8000000}"/>
    <cellStyle name="計算 4 3" xfId="206" xr:uid="{00000000-0005-0000-0000-0000F9000000}"/>
    <cellStyle name="計算 4 3 2" xfId="450" xr:uid="{00000000-0005-0000-0000-0000FA000000}"/>
    <cellStyle name="計算 4 4" xfId="207" xr:uid="{00000000-0005-0000-0000-0000FB000000}"/>
    <cellStyle name="計算 4 4 2" xfId="451" xr:uid="{00000000-0005-0000-0000-0000FC000000}"/>
    <cellStyle name="計算 4 5" xfId="208" xr:uid="{00000000-0005-0000-0000-0000FD000000}"/>
    <cellStyle name="計算 4 5 2" xfId="452" xr:uid="{00000000-0005-0000-0000-0000FE000000}"/>
    <cellStyle name="計算 4 6" xfId="209" xr:uid="{00000000-0005-0000-0000-0000FF000000}"/>
    <cellStyle name="計算 4 6 2" xfId="453" xr:uid="{00000000-0005-0000-0000-000000010000}"/>
    <cellStyle name="計算 4 7" xfId="210" xr:uid="{00000000-0005-0000-0000-000001010000}"/>
    <cellStyle name="計算 4 7 2" xfId="454" xr:uid="{00000000-0005-0000-0000-000002010000}"/>
    <cellStyle name="計算 4 8" xfId="448" xr:uid="{00000000-0005-0000-0000-000003010000}"/>
    <cellStyle name="警告文 2" xfId="211" xr:uid="{00000000-0005-0000-0000-000004010000}"/>
    <cellStyle name="警告文 2 2" xfId="212" xr:uid="{00000000-0005-0000-0000-000005010000}"/>
    <cellStyle name="警告文 2_H23社会的養護_施設設備調査_入力フォーマット(児童養護施設)" xfId="213" xr:uid="{00000000-0005-0000-0000-000006010000}"/>
    <cellStyle name="警告文 3" xfId="214" xr:uid="{00000000-0005-0000-0000-000007010000}"/>
    <cellStyle name="警告文 4" xfId="215" xr:uid="{00000000-0005-0000-0000-000008010000}"/>
    <cellStyle name="桁区切り 10" xfId="216" xr:uid="{00000000-0005-0000-0000-000009010000}"/>
    <cellStyle name="桁区切り 11" xfId="217" xr:uid="{00000000-0005-0000-0000-00000A010000}"/>
    <cellStyle name="桁区切り 12" xfId="218" xr:uid="{00000000-0005-0000-0000-00000B010000}"/>
    <cellStyle name="桁区切り 13" xfId="219" xr:uid="{00000000-0005-0000-0000-00000C010000}"/>
    <cellStyle name="桁区切り 2" xfId="220" xr:uid="{00000000-0005-0000-0000-00000D010000}"/>
    <cellStyle name="桁区切り 2 2" xfId="221" xr:uid="{00000000-0005-0000-0000-00000E010000}"/>
    <cellStyle name="桁区切り 3" xfId="222" xr:uid="{00000000-0005-0000-0000-00000F010000}"/>
    <cellStyle name="桁区切り 3 2" xfId="223" xr:uid="{00000000-0005-0000-0000-000010010000}"/>
    <cellStyle name="桁区切り 3 2 2" xfId="224" xr:uid="{00000000-0005-0000-0000-000011010000}"/>
    <cellStyle name="桁区切り 3 3" xfId="225" xr:uid="{00000000-0005-0000-0000-000012010000}"/>
    <cellStyle name="桁区切り 4" xfId="4" xr:uid="{00000000-0005-0000-0000-000013010000}"/>
    <cellStyle name="桁区切り 4 2" xfId="226" xr:uid="{00000000-0005-0000-0000-000014010000}"/>
    <cellStyle name="桁区切り 5" xfId="227" xr:uid="{00000000-0005-0000-0000-000015010000}"/>
    <cellStyle name="桁区切り 6" xfId="228" xr:uid="{00000000-0005-0000-0000-000016010000}"/>
    <cellStyle name="桁区切り 6 2" xfId="229" xr:uid="{00000000-0005-0000-0000-000017010000}"/>
    <cellStyle name="桁区切り 6 2 2" xfId="230" xr:uid="{00000000-0005-0000-0000-000018010000}"/>
    <cellStyle name="桁区切り 7" xfId="231" xr:uid="{00000000-0005-0000-0000-000019010000}"/>
    <cellStyle name="桁区切り 8" xfId="232" xr:uid="{00000000-0005-0000-0000-00001A010000}"/>
    <cellStyle name="桁区切り 9" xfId="233" xr:uid="{00000000-0005-0000-0000-00001B010000}"/>
    <cellStyle name="見出し 1 2" xfId="234" xr:uid="{00000000-0005-0000-0000-00001C010000}"/>
    <cellStyle name="見出し 1 2 2" xfId="235" xr:uid="{00000000-0005-0000-0000-00001D010000}"/>
    <cellStyle name="見出し 1 2_H23社会的養護_施設設備調査_入力フォーマット(児童養護施設)" xfId="236" xr:uid="{00000000-0005-0000-0000-00001E010000}"/>
    <cellStyle name="見出し 1 3" xfId="237" xr:uid="{00000000-0005-0000-0000-00001F010000}"/>
    <cellStyle name="見出し 1 4" xfId="238" xr:uid="{00000000-0005-0000-0000-000020010000}"/>
    <cellStyle name="見出し 2 2" xfId="239" xr:uid="{00000000-0005-0000-0000-000021010000}"/>
    <cellStyle name="見出し 2 2 2" xfId="240" xr:uid="{00000000-0005-0000-0000-000022010000}"/>
    <cellStyle name="見出し 2 2_H23社会的養護_施設設備調査_入力フォーマット(児童養護施設)" xfId="241" xr:uid="{00000000-0005-0000-0000-000023010000}"/>
    <cellStyle name="見出し 2 3" xfId="242" xr:uid="{00000000-0005-0000-0000-000024010000}"/>
    <cellStyle name="見出し 2 4" xfId="243" xr:uid="{00000000-0005-0000-0000-000025010000}"/>
    <cellStyle name="見出し 3 2" xfId="244" xr:uid="{00000000-0005-0000-0000-000026010000}"/>
    <cellStyle name="見出し 3 2 2" xfId="245" xr:uid="{00000000-0005-0000-0000-000027010000}"/>
    <cellStyle name="見出し 3 2 2 2" xfId="246" xr:uid="{00000000-0005-0000-0000-000028010000}"/>
    <cellStyle name="見出し 3 2 3" xfId="247" xr:uid="{00000000-0005-0000-0000-000029010000}"/>
    <cellStyle name="見出し 3 2_H23社会的養護_施設設備調査_入力フォーマット(児童養護施設)" xfId="248" xr:uid="{00000000-0005-0000-0000-00002A010000}"/>
    <cellStyle name="見出し 3 3" xfId="249" xr:uid="{00000000-0005-0000-0000-00002B010000}"/>
    <cellStyle name="見出し 3 3 2" xfId="250" xr:uid="{00000000-0005-0000-0000-00002C010000}"/>
    <cellStyle name="見出し 3 4" xfId="251" xr:uid="{00000000-0005-0000-0000-00002D010000}"/>
    <cellStyle name="見出し 3 4 2" xfId="252" xr:uid="{00000000-0005-0000-0000-00002E010000}"/>
    <cellStyle name="見出し 4 2" xfId="253" xr:uid="{00000000-0005-0000-0000-00002F010000}"/>
    <cellStyle name="見出し 4 2 2" xfId="254" xr:uid="{00000000-0005-0000-0000-000030010000}"/>
    <cellStyle name="見出し 4 2_H23社会的養護_施設設備調査_入力フォーマット(児童養護施設)" xfId="255" xr:uid="{00000000-0005-0000-0000-000031010000}"/>
    <cellStyle name="見出し 4 3" xfId="256" xr:uid="{00000000-0005-0000-0000-000032010000}"/>
    <cellStyle name="見出し 4 4" xfId="257" xr:uid="{00000000-0005-0000-0000-000033010000}"/>
    <cellStyle name="集計 2" xfId="258" xr:uid="{00000000-0005-0000-0000-000034010000}"/>
    <cellStyle name="集計 2 2" xfId="259" xr:uid="{00000000-0005-0000-0000-000035010000}"/>
    <cellStyle name="集計 2 2 2" xfId="260" xr:uid="{00000000-0005-0000-0000-000036010000}"/>
    <cellStyle name="集計 2 2 2 2" xfId="457" xr:uid="{00000000-0005-0000-0000-000037010000}"/>
    <cellStyle name="集計 2 2 3" xfId="261" xr:uid="{00000000-0005-0000-0000-000038010000}"/>
    <cellStyle name="集計 2 2 3 2" xfId="458" xr:uid="{00000000-0005-0000-0000-000039010000}"/>
    <cellStyle name="集計 2 2 4" xfId="262" xr:uid="{00000000-0005-0000-0000-00003A010000}"/>
    <cellStyle name="集計 2 2 4 2" xfId="459" xr:uid="{00000000-0005-0000-0000-00003B010000}"/>
    <cellStyle name="集計 2 2 5" xfId="263" xr:uid="{00000000-0005-0000-0000-00003C010000}"/>
    <cellStyle name="集計 2 2 5 2" xfId="460" xr:uid="{00000000-0005-0000-0000-00003D010000}"/>
    <cellStyle name="集計 2 2 6" xfId="264" xr:uid="{00000000-0005-0000-0000-00003E010000}"/>
    <cellStyle name="集計 2 2 6 2" xfId="461" xr:uid="{00000000-0005-0000-0000-00003F010000}"/>
    <cellStyle name="集計 2 2 7" xfId="265" xr:uid="{00000000-0005-0000-0000-000040010000}"/>
    <cellStyle name="集計 2 2 7 2" xfId="462" xr:uid="{00000000-0005-0000-0000-000041010000}"/>
    <cellStyle name="集計 2 2 8" xfId="456" xr:uid="{00000000-0005-0000-0000-000042010000}"/>
    <cellStyle name="集計 2 3" xfId="266" xr:uid="{00000000-0005-0000-0000-000043010000}"/>
    <cellStyle name="集計 2 3 2" xfId="463" xr:uid="{00000000-0005-0000-0000-000044010000}"/>
    <cellStyle name="集計 2 4" xfId="267" xr:uid="{00000000-0005-0000-0000-000045010000}"/>
    <cellStyle name="集計 2 4 2" xfId="464" xr:uid="{00000000-0005-0000-0000-000046010000}"/>
    <cellStyle name="集計 2 5" xfId="268" xr:uid="{00000000-0005-0000-0000-000047010000}"/>
    <cellStyle name="集計 2 5 2" xfId="465" xr:uid="{00000000-0005-0000-0000-000048010000}"/>
    <cellStyle name="集計 2 6" xfId="269" xr:uid="{00000000-0005-0000-0000-000049010000}"/>
    <cellStyle name="集計 2 6 2" xfId="466" xr:uid="{00000000-0005-0000-0000-00004A010000}"/>
    <cellStyle name="集計 2 7" xfId="270" xr:uid="{00000000-0005-0000-0000-00004B010000}"/>
    <cellStyle name="集計 2 7 2" xfId="467" xr:uid="{00000000-0005-0000-0000-00004C010000}"/>
    <cellStyle name="集計 2 8" xfId="271" xr:uid="{00000000-0005-0000-0000-00004D010000}"/>
    <cellStyle name="集計 2 8 2" xfId="468" xr:uid="{00000000-0005-0000-0000-00004E010000}"/>
    <cellStyle name="集計 2 9" xfId="455" xr:uid="{00000000-0005-0000-0000-00004F010000}"/>
    <cellStyle name="集計 2_H23社会的養護_施設設備調査_入力フォーマット(児童養護施設)" xfId="272" xr:uid="{00000000-0005-0000-0000-000050010000}"/>
    <cellStyle name="集計 3" xfId="273" xr:uid="{00000000-0005-0000-0000-000051010000}"/>
    <cellStyle name="集計 3 2" xfId="274" xr:uid="{00000000-0005-0000-0000-000052010000}"/>
    <cellStyle name="集計 3 2 2" xfId="470" xr:uid="{00000000-0005-0000-0000-000053010000}"/>
    <cellStyle name="集計 3 3" xfId="275" xr:uid="{00000000-0005-0000-0000-000054010000}"/>
    <cellStyle name="集計 3 3 2" xfId="471" xr:uid="{00000000-0005-0000-0000-000055010000}"/>
    <cellStyle name="集計 3 4" xfId="276" xr:uid="{00000000-0005-0000-0000-000056010000}"/>
    <cellStyle name="集計 3 4 2" xfId="472" xr:uid="{00000000-0005-0000-0000-000057010000}"/>
    <cellStyle name="集計 3 5" xfId="277" xr:uid="{00000000-0005-0000-0000-000058010000}"/>
    <cellStyle name="集計 3 5 2" xfId="473" xr:uid="{00000000-0005-0000-0000-000059010000}"/>
    <cellStyle name="集計 3 6" xfId="278" xr:uid="{00000000-0005-0000-0000-00005A010000}"/>
    <cellStyle name="集計 3 6 2" xfId="474" xr:uid="{00000000-0005-0000-0000-00005B010000}"/>
    <cellStyle name="集計 3 7" xfId="279" xr:uid="{00000000-0005-0000-0000-00005C010000}"/>
    <cellStyle name="集計 3 7 2" xfId="475" xr:uid="{00000000-0005-0000-0000-00005D010000}"/>
    <cellStyle name="集計 3 8" xfId="469" xr:uid="{00000000-0005-0000-0000-00005E010000}"/>
    <cellStyle name="集計 4" xfId="280" xr:uid="{00000000-0005-0000-0000-00005F010000}"/>
    <cellStyle name="集計 4 2" xfId="281" xr:uid="{00000000-0005-0000-0000-000060010000}"/>
    <cellStyle name="集計 4 2 2" xfId="477" xr:uid="{00000000-0005-0000-0000-000061010000}"/>
    <cellStyle name="集計 4 3" xfId="282" xr:uid="{00000000-0005-0000-0000-000062010000}"/>
    <cellStyle name="集計 4 3 2" xfId="478" xr:uid="{00000000-0005-0000-0000-000063010000}"/>
    <cellStyle name="集計 4 4" xfId="283" xr:uid="{00000000-0005-0000-0000-000064010000}"/>
    <cellStyle name="集計 4 4 2" xfId="479" xr:uid="{00000000-0005-0000-0000-000065010000}"/>
    <cellStyle name="集計 4 5" xfId="284" xr:uid="{00000000-0005-0000-0000-000066010000}"/>
    <cellStyle name="集計 4 5 2" xfId="480" xr:uid="{00000000-0005-0000-0000-000067010000}"/>
    <cellStyle name="集計 4 6" xfId="285" xr:uid="{00000000-0005-0000-0000-000068010000}"/>
    <cellStyle name="集計 4 6 2" xfId="481" xr:uid="{00000000-0005-0000-0000-000069010000}"/>
    <cellStyle name="集計 4 7" xfId="286" xr:uid="{00000000-0005-0000-0000-00006A010000}"/>
    <cellStyle name="集計 4 7 2" xfId="482" xr:uid="{00000000-0005-0000-0000-00006B010000}"/>
    <cellStyle name="集計 4 8" xfId="476" xr:uid="{00000000-0005-0000-0000-00006C010000}"/>
    <cellStyle name="出力 2" xfId="287" xr:uid="{00000000-0005-0000-0000-00006D010000}"/>
    <cellStyle name="出力 2 2" xfId="288" xr:uid="{00000000-0005-0000-0000-00006E010000}"/>
    <cellStyle name="出力 2 2 2" xfId="289" xr:uid="{00000000-0005-0000-0000-00006F010000}"/>
    <cellStyle name="出力 2 2 2 2" xfId="485" xr:uid="{00000000-0005-0000-0000-000070010000}"/>
    <cellStyle name="出力 2 2 3" xfId="290" xr:uid="{00000000-0005-0000-0000-000071010000}"/>
    <cellStyle name="出力 2 2 3 2" xfId="486" xr:uid="{00000000-0005-0000-0000-000072010000}"/>
    <cellStyle name="出力 2 2 4" xfId="291" xr:uid="{00000000-0005-0000-0000-000073010000}"/>
    <cellStyle name="出力 2 2 4 2" xfId="487" xr:uid="{00000000-0005-0000-0000-000074010000}"/>
    <cellStyle name="出力 2 2 5" xfId="292" xr:uid="{00000000-0005-0000-0000-000075010000}"/>
    <cellStyle name="出力 2 2 5 2" xfId="488" xr:uid="{00000000-0005-0000-0000-000076010000}"/>
    <cellStyle name="出力 2 2 6" xfId="293" xr:uid="{00000000-0005-0000-0000-000077010000}"/>
    <cellStyle name="出力 2 2 6 2" xfId="489" xr:uid="{00000000-0005-0000-0000-000078010000}"/>
    <cellStyle name="出力 2 2 7" xfId="294" xr:uid="{00000000-0005-0000-0000-000079010000}"/>
    <cellStyle name="出力 2 2 7 2" xfId="490" xr:uid="{00000000-0005-0000-0000-00007A010000}"/>
    <cellStyle name="出力 2 2 8" xfId="484" xr:uid="{00000000-0005-0000-0000-00007B010000}"/>
    <cellStyle name="出力 2 3" xfId="295" xr:uid="{00000000-0005-0000-0000-00007C010000}"/>
    <cellStyle name="出力 2 3 2" xfId="491" xr:uid="{00000000-0005-0000-0000-00007D010000}"/>
    <cellStyle name="出力 2 4" xfId="296" xr:uid="{00000000-0005-0000-0000-00007E010000}"/>
    <cellStyle name="出力 2 4 2" xfId="492" xr:uid="{00000000-0005-0000-0000-00007F010000}"/>
    <cellStyle name="出力 2 5" xfId="297" xr:uid="{00000000-0005-0000-0000-000080010000}"/>
    <cellStyle name="出力 2 5 2" xfId="493" xr:uid="{00000000-0005-0000-0000-000081010000}"/>
    <cellStyle name="出力 2 6" xfId="298" xr:uid="{00000000-0005-0000-0000-000082010000}"/>
    <cellStyle name="出力 2 6 2" xfId="494" xr:uid="{00000000-0005-0000-0000-000083010000}"/>
    <cellStyle name="出力 2 7" xfId="299" xr:uid="{00000000-0005-0000-0000-000084010000}"/>
    <cellStyle name="出力 2 7 2" xfId="495" xr:uid="{00000000-0005-0000-0000-000085010000}"/>
    <cellStyle name="出力 2 8" xfId="300" xr:uid="{00000000-0005-0000-0000-000086010000}"/>
    <cellStyle name="出力 2 8 2" xfId="496" xr:uid="{00000000-0005-0000-0000-000087010000}"/>
    <cellStyle name="出力 2 9" xfId="483" xr:uid="{00000000-0005-0000-0000-000088010000}"/>
    <cellStyle name="出力 2_H23社会的養護_施設設備調査_入力フォーマット(児童養護施設)" xfId="301" xr:uid="{00000000-0005-0000-0000-000089010000}"/>
    <cellStyle name="出力 3" xfId="302" xr:uid="{00000000-0005-0000-0000-00008A010000}"/>
    <cellStyle name="出力 3 2" xfId="303" xr:uid="{00000000-0005-0000-0000-00008B010000}"/>
    <cellStyle name="出力 3 2 2" xfId="498" xr:uid="{00000000-0005-0000-0000-00008C010000}"/>
    <cellStyle name="出力 3 3" xfId="304" xr:uid="{00000000-0005-0000-0000-00008D010000}"/>
    <cellStyle name="出力 3 3 2" xfId="499" xr:uid="{00000000-0005-0000-0000-00008E010000}"/>
    <cellStyle name="出力 3 4" xfId="305" xr:uid="{00000000-0005-0000-0000-00008F010000}"/>
    <cellStyle name="出力 3 4 2" xfId="500" xr:uid="{00000000-0005-0000-0000-000090010000}"/>
    <cellStyle name="出力 3 5" xfId="306" xr:uid="{00000000-0005-0000-0000-000091010000}"/>
    <cellStyle name="出力 3 5 2" xfId="501" xr:uid="{00000000-0005-0000-0000-000092010000}"/>
    <cellStyle name="出力 3 6" xfId="307" xr:uid="{00000000-0005-0000-0000-000093010000}"/>
    <cellStyle name="出力 3 6 2" xfId="502" xr:uid="{00000000-0005-0000-0000-000094010000}"/>
    <cellStyle name="出力 3 7" xfId="308" xr:uid="{00000000-0005-0000-0000-000095010000}"/>
    <cellStyle name="出力 3 7 2" xfId="503" xr:uid="{00000000-0005-0000-0000-000096010000}"/>
    <cellStyle name="出力 3 8" xfId="497" xr:uid="{00000000-0005-0000-0000-000097010000}"/>
    <cellStyle name="出力 4" xfId="309" xr:uid="{00000000-0005-0000-0000-000098010000}"/>
    <cellStyle name="出力 4 2" xfId="310" xr:uid="{00000000-0005-0000-0000-000099010000}"/>
    <cellStyle name="出力 4 2 2" xfId="505" xr:uid="{00000000-0005-0000-0000-00009A010000}"/>
    <cellStyle name="出力 4 3" xfId="311" xr:uid="{00000000-0005-0000-0000-00009B010000}"/>
    <cellStyle name="出力 4 3 2" xfId="506" xr:uid="{00000000-0005-0000-0000-00009C010000}"/>
    <cellStyle name="出力 4 4" xfId="312" xr:uid="{00000000-0005-0000-0000-00009D010000}"/>
    <cellStyle name="出力 4 4 2" xfId="507" xr:uid="{00000000-0005-0000-0000-00009E010000}"/>
    <cellStyle name="出力 4 5" xfId="313" xr:uid="{00000000-0005-0000-0000-00009F010000}"/>
    <cellStyle name="出力 4 5 2" xfId="508" xr:uid="{00000000-0005-0000-0000-0000A0010000}"/>
    <cellStyle name="出力 4 6" xfId="314" xr:uid="{00000000-0005-0000-0000-0000A1010000}"/>
    <cellStyle name="出力 4 6 2" xfId="509" xr:uid="{00000000-0005-0000-0000-0000A2010000}"/>
    <cellStyle name="出力 4 7" xfId="315" xr:uid="{00000000-0005-0000-0000-0000A3010000}"/>
    <cellStyle name="出力 4 7 2" xfId="510" xr:uid="{00000000-0005-0000-0000-0000A4010000}"/>
    <cellStyle name="出力 4 8" xfId="504" xr:uid="{00000000-0005-0000-0000-0000A5010000}"/>
    <cellStyle name="説明文 2" xfId="316" xr:uid="{00000000-0005-0000-0000-0000A6010000}"/>
    <cellStyle name="説明文 2 2" xfId="317" xr:uid="{00000000-0005-0000-0000-0000A7010000}"/>
    <cellStyle name="説明文 2_H23社会的養護_施設設備調査_入力フォーマット(児童養護施設)" xfId="318" xr:uid="{00000000-0005-0000-0000-0000A8010000}"/>
    <cellStyle name="説明文 3" xfId="319" xr:uid="{00000000-0005-0000-0000-0000A9010000}"/>
    <cellStyle name="説明文 4" xfId="320" xr:uid="{00000000-0005-0000-0000-0000AA010000}"/>
    <cellStyle name="通貨 2" xfId="321" xr:uid="{00000000-0005-0000-0000-0000AB010000}"/>
    <cellStyle name="入力 2" xfId="322" xr:uid="{00000000-0005-0000-0000-0000AC010000}"/>
    <cellStyle name="入力 2 2" xfId="323" xr:uid="{00000000-0005-0000-0000-0000AD010000}"/>
    <cellStyle name="入力 2 2 2" xfId="324" xr:uid="{00000000-0005-0000-0000-0000AE010000}"/>
    <cellStyle name="入力 2 2 2 2" xfId="513" xr:uid="{00000000-0005-0000-0000-0000AF010000}"/>
    <cellStyle name="入力 2 2 3" xfId="325" xr:uid="{00000000-0005-0000-0000-0000B0010000}"/>
    <cellStyle name="入力 2 2 3 2" xfId="514" xr:uid="{00000000-0005-0000-0000-0000B1010000}"/>
    <cellStyle name="入力 2 2 4" xfId="326" xr:uid="{00000000-0005-0000-0000-0000B2010000}"/>
    <cellStyle name="入力 2 2 4 2" xfId="515" xr:uid="{00000000-0005-0000-0000-0000B3010000}"/>
    <cellStyle name="入力 2 2 5" xfId="327" xr:uid="{00000000-0005-0000-0000-0000B4010000}"/>
    <cellStyle name="入力 2 2 5 2" xfId="516" xr:uid="{00000000-0005-0000-0000-0000B5010000}"/>
    <cellStyle name="入力 2 2 6" xfId="328" xr:uid="{00000000-0005-0000-0000-0000B6010000}"/>
    <cellStyle name="入力 2 2 6 2" xfId="517" xr:uid="{00000000-0005-0000-0000-0000B7010000}"/>
    <cellStyle name="入力 2 2 7" xfId="329" xr:uid="{00000000-0005-0000-0000-0000B8010000}"/>
    <cellStyle name="入力 2 2 7 2" xfId="518" xr:uid="{00000000-0005-0000-0000-0000B9010000}"/>
    <cellStyle name="入力 2 2 8" xfId="512" xr:uid="{00000000-0005-0000-0000-0000BA010000}"/>
    <cellStyle name="入力 2 3" xfId="330" xr:uid="{00000000-0005-0000-0000-0000BB010000}"/>
    <cellStyle name="入力 2 3 2" xfId="519" xr:uid="{00000000-0005-0000-0000-0000BC010000}"/>
    <cellStyle name="入力 2 4" xfId="331" xr:uid="{00000000-0005-0000-0000-0000BD010000}"/>
    <cellStyle name="入力 2 4 2" xfId="520" xr:uid="{00000000-0005-0000-0000-0000BE010000}"/>
    <cellStyle name="入力 2 5" xfId="332" xr:uid="{00000000-0005-0000-0000-0000BF010000}"/>
    <cellStyle name="入力 2 5 2" xfId="521" xr:uid="{00000000-0005-0000-0000-0000C0010000}"/>
    <cellStyle name="入力 2 6" xfId="333" xr:uid="{00000000-0005-0000-0000-0000C1010000}"/>
    <cellStyle name="入力 2 6 2" xfId="522" xr:uid="{00000000-0005-0000-0000-0000C2010000}"/>
    <cellStyle name="入力 2 7" xfId="334" xr:uid="{00000000-0005-0000-0000-0000C3010000}"/>
    <cellStyle name="入力 2 7 2" xfId="523" xr:uid="{00000000-0005-0000-0000-0000C4010000}"/>
    <cellStyle name="入力 2 8" xfId="335" xr:uid="{00000000-0005-0000-0000-0000C5010000}"/>
    <cellStyle name="入力 2 8 2" xfId="524" xr:uid="{00000000-0005-0000-0000-0000C6010000}"/>
    <cellStyle name="入力 2 9" xfId="511" xr:uid="{00000000-0005-0000-0000-0000C7010000}"/>
    <cellStyle name="入力 2_H23社会的養護_施設設備調査_入力フォーマット(児童養護施設)" xfId="336" xr:uid="{00000000-0005-0000-0000-0000C8010000}"/>
    <cellStyle name="入力 3" xfId="337" xr:uid="{00000000-0005-0000-0000-0000C9010000}"/>
    <cellStyle name="入力 3 2" xfId="338" xr:uid="{00000000-0005-0000-0000-0000CA010000}"/>
    <cellStyle name="入力 3 2 2" xfId="526" xr:uid="{00000000-0005-0000-0000-0000CB010000}"/>
    <cellStyle name="入力 3 3" xfId="339" xr:uid="{00000000-0005-0000-0000-0000CC010000}"/>
    <cellStyle name="入力 3 3 2" xfId="527" xr:uid="{00000000-0005-0000-0000-0000CD010000}"/>
    <cellStyle name="入力 3 4" xfId="340" xr:uid="{00000000-0005-0000-0000-0000CE010000}"/>
    <cellStyle name="入力 3 4 2" xfId="528" xr:uid="{00000000-0005-0000-0000-0000CF010000}"/>
    <cellStyle name="入力 3 5" xfId="341" xr:uid="{00000000-0005-0000-0000-0000D0010000}"/>
    <cellStyle name="入力 3 5 2" xfId="529" xr:uid="{00000000-0005-0000-0000-0000D1010000}"/>
    <cellStyle name="入力 3 6" xfId="342" xr:uid="{00000000-0005-0000-0000-0000D2010000}"/>
    <cellStyle name="入力 3 6 2" xfId="530" xr:uid="{00000000-0005-0000-0000-0000D3010000}"/>
    <cellStyle name="入力 3 7" xfId="343" xr:uid="{00000000-0005-0000-0000-0000D4010000}"/>
    <cellStyle name="入力 3 7 2" xfId="531" xr:uid="{00000000-0005-0000-0000-0000D5010000}"/>
    <cellStyle name="入力 3 8" xfId="525" xr:uid="{00000000-0005-0000-0000-0000D6010000}"/>
    <cellStyle name="入力 4" xfId="344" xr:uid="{00000000-0005-0000-0000-0000D7010000}"/>
    <cellStyle name="入力 4 2" xfId="345" xr:uid="{00000000-0005-0000-0000-0000D8010000}"/>
    <cellStyle name="入力 4 2 2" xfId="533" xr:uid="{00000000-0005-0000-0000-0000D9010000}"/>
    <cellStyle name="入力 4 3" xfId="346" xr:uid="{00000000-0005-0000-0000-0000DA010000}"/>
    <cellStyle name="入力 4 3 2" xfId="534" xr:uid="{00000000-0005-0000-0000-0000DB010000}"/>
    <cellStyle name="入力 4 4" xfId="347" xr:uid="{00000000-0005-0000-0000-0000DC010000}"/>
    <cellStyle name="入力 4 4 2" xfId="535" xr:uid="{00000000-0005-0000-0000-0000DD010000}"/>
    <cellStyle name="入力 4 5" xfId="348" xr:uid="{00000000-0005-0000-0000-0000DE010000}"/>
    <cellStyle name="入力 4 5 2" xfId="536" xr:uid="{00000000-0005-0000-0000-0000DF010000}"/>
    <cellStyle name="入力 4 6" xfId="349" xr:uid="{00000000-0005-0000-0000-0000E0010000}"/>
    <cellStyle name="入力 4 6 2" xfId="537" xr:uid="{00000000-0005-0000-0000-0000E1010000}"/>
    <cellStyle name="入力 4 7" xfId="350" xr:uid="{00000000-0005-0000-0000-0000E2010000}"/>
    <cellStyle name="入力 4 7 2" xfId="538" xr:uid="{00000000-0005-0000-0000-0000E3010000}"/>
    <cellStyle name="入力 4 8" xfId="532" xr:uid="{00000000-0005-0000-0000-0000E4010000}"/>
    <cellStyle name="標準" xfId="0" builtinId="0"/>
    <cellStyle name="標準 10" xfId="351" xr:uid="{00000000-0005-0000-0000-0000E6010000}"/>
    <cellStyle name="標準 11" xfId="352" xr:uid="{00000000-0005-0000-0000-0000E7010000}"/>
    <cellStyle name="標準 12" xfId="353" xr:uid="{00000000-0005-0000-0000-0000E8010000}"/>
    <cellStyle name="標準 13" xfId="354" xr:uid="{00000000-0005-0000-0000-0000E9010000}"/>
    <cellStyle name="標準 14" xfId="355" xr:uid="{00000000-0005-0000-0000-0000EA010000}"/>
    <cellStyle name="標準 15" xfId="356" xr:uid="{00000000-0005-0000-0000-0000EB010000}"/>
    <cellStyle name="標準 16" xfId="357" xr:uid="{00000000-0005-0000-0000-0000EC010000}"/>
    <cellStyle name="標準 17" xfId="358" xr:uid="{00000000-0005-0000-0000-0000ED010000}"/>
    <cellStyle name="標準 18" xfId="359" xr:uid="{00000000-0005-0000-0000-0000EE010000}"/>
    <cellStyle name="標準 19" xfId="360" xr:uid="{00000000-0005-0000-0000-0000EF010000}"/>
    <cellStyle name="標準 2" xfId="1" xr:uid="{00000000-0005-0000-0000-0000F0010000}"/>
    <cellStyle name="標準 2 2" xfId="361" xr:uid="{00000000-0005-0000-0000-0000F1010000}"/>
    <cellStyle name="標準 2 2 2" xfId="362" xr:uid="{00000000-0005-0000-0000-0000F2010000}"/>
    <cellStyle name="標準 2 2 3" xfId="363" xr:uid="{00000000-0005-0000-0000-0000F3010000}"/>
    <cellStyle name="標準 2 2 4" xfId="364" xr:uid="{00000000-0005-0000-0000-0000F4010000}"/>
    <cellStyle name="標準 2 3" xfId="365" xr:uid="{00000000-0005-0000-0000-0000F5010000}"/>
    <cellStyle name="標準 2 4" xfId="366" xr:uid="{00000000-0005-0000-0000-0000F6010000}"/>
    <cellStyle name="標準 2 5" xfId="367" xr:uid="{00000000-0005-0000-0000-0000F7010000}"/>
    <cellStyle name="標準 20" xfId="368" xr:uid="{00000000-0005-0000-0000-0000F8010000}"/>
    <cellStyle name="標準 21" xfId="369" xr:uid="{00000000-0005-0000-0000-0000F9010000}"/>
    <cellStyle name="標準 22" xfId="399" xr:uid="{00000000-0005-0000-0000-0000FA010000}"/>
    <cellStyle name="標準 23" xfId="3" xr:uid="{00000000-0005-0000-0000-0000FB010000}"/>
    <cellStyle name="標準 3" xfId="370" xr:uid="{00000000-0005-0000-0000-0000FC010000}"/>
    <cellStyle name="標準 3 2" xfId="371" xr:uid="{00000000-0005-0000-0000-0000FD010000}"/>
    <cellStyle name="標準 3 3" xfId="372" xr:uid="{00000000-0005-0000-0000-0000FE010000}"/>
    <cellStyle name="標準 3 4" xfId="373" xr:uid="{00000000-0005-0000-0000-0000FF010000}"/>
    <cellStyle name="標準 3_コメント0902患者調査票_一般７対１用エラーチェックなし" xfId="374" xr:uid="{00000000-0005-0000-0000-000000020000}"/>
    <cellStyle name="標準 4" xfId="375" xr:uid="{00000000-0005-0000-0000-000001020000}"/>
    <cellStyle name="標準 4 2" xfId="376" xr:uid="{00000000-0005-0000-0000-000002020000}"/>
    <cellStyle name="標準 4 3" xfId="377" xr:uid="{00000000-0005-0000-0000-000003020000}"/>
    <cellStyle name="標準 4 4" xfId="378" xr:uid="{00000000-0005-0000-0000-000004020000}"/>
    <cellStyle name="標準 4 5" xfId="379" xr:uid="{00000000-0005-0000-0000-000005020000}"/>
    <cellStyle name="標準 5" xfId="380" xr:uid="{00000000-0005-0000-0000-000006020000}"/>
    <cellStyle name="標準 5 2" xfId="381" xr:uid="{00000000-0005-0000-0000-000007020000}"/>
    <cellStyle name="標準 5 3" xfId="5" xr:uid="{00000000-0005-0000-0000-000008020000}"/>
    <cellStyle name="標準 5 4" xfId="382" xr:uid="{00000000-0005-0000-0000-000009020000}"/>
    <cellStyle name="標準 6" xfId="383" xr:uid="{00000000-0005-0000-0000-00000A020000}"/>
    <cellStyle name="標準 6 2" xfId="384" xr:uid="{00000000-0005-0000-0000-00000B020000}"/>
    <cellStyle name="標準 6 2 2" xfId="385" xr:uid="{00000000-0005-0000-0000-00000C020000}"/>
    <cellStyle name="標準 6 2 3" xfId="386" xr:uid="{00000000-0005-0000-0000-00000D020000}"/>
    <cellStyle name="標準 6 3" xfId="387" xr:uid="{00000000-0005-0000-0000-00000E020000}"/>
    <cellStyle name="標準 7" xfId="388" xr:uid="{00000000-0005-0000-0000-00000F020000}"/>
    <cellStyle name="標準 7 2" xfId="389" xr:uid="{00000000-0005-0000-0000-000010020000}"/>
    <cellStyle name="標準 8" xfId="2" xr:uid="{00000000-0005-0000-0000-000011020000}"/>
    <cellStyle name="標準 8 2" xfId="390" xr:uid="{00000000-0005-0000-0000-000012020000}"/>
    <cellStyle name="標準 8 3" xfId="391" xr:uid="{00000000-0005-0000-0000-000013020000}"/>
    <cellStyle name="標準 9" xfId="392" xr:uid="{00000000-0005-0000-0000-000014020000}"/>
    <cellStyle name="未定義" xfId="393" xr:uid="{00000000-0005-0000-0000-000015020000}"/>
    <cellStyle name="良い 2" xfId="394" xr:uid="{00000000-0005-0000-0000-000016020000}"/>
    <cellStyle name="良い 2 2" xfId="395" xr:uid="{00000000-0005-0000-0000-000017020000}"/>
    <cellStyle name="良い 2_H23社会的養護_施設設備調査_入力フォーマット(児童養護施設)" xfId="396" xr:uid="{00000000-0005-0000-0000-000018020000}"/>
    <cellStyle name="良い 3" xfId="397" xr:uid="{00000000-0005-0000-0000-000019020000}"/>
    <cellStyle name="良い 4" xfId="398" xr:uid="{00000000-0005-0000-0000-00001A020000}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theme="1" tint="0.34998626667073579"/>
        </patternFill>
      </fill>
    </dxf>
  </dxfs>
  <tableStyles count="0" defaultTableStyle="TableStyleMedium9" defaultPivotStyle="PivotStyleLight16"/>
  <colors>
    <mruColors>
      <color rgb="FFC65D5A"/>
      <color rgb="FFF99E39"/>
      <color rgb="FFCCFFFF"/>
      <color rgb="FFF88A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1</xdr:row>
      <xdr:rowOff>0</xdr:rowOff>
    </xdr:from>
    <xdr:to>
      <xdr:col>29</xdr:col>
      <xdr:colOff>5080</xdr:colOff>
      <xdr:row>1</xdr:row>
      <xdr:rowOff>0</xdr:rowOff>
    </xdr:to>
    <xdr:pic>
      <xdr:nvPicPr>
        <xdr:cNvPr id="2" name="図 6" descr="tmp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1175" y="247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0</xdr:colOff>
      <xdr:row>1</xdr:row>
      <xdr:rowOff>0</xdr:rowOff>
    </xdr:from>
    <xdr:to>
      <xdr:col>25</xdr:col>
      <xdr:colOff>403860</xdr:colOff>
      <xdr:row>1</xdr:row>
      <xdr:rowOff>0</xdr:rowOff>
    </xdr:to>
    <xdr:pic>
      <xdr:nvPicPr>
        <xdr:cNvPr id="4" name="図 3" descr="tmp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247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0</xdr:colOff>
      <xdr:row>1</xdr:row>
      <xdr:rowOff>0</xdr:rowOff>
    </xdr:from>
    <xdr:to>
      <xdr:col>25</xdr:col>
      <xdr:colOff>403860</xdr:colOff>
      <xdr:row>1</xdr:row>
      <xdr:rowOff>0</xdr:rowOff>
    </xdr:to>
    <xdr:pic>
      <xdr:nvPicPr>
        <xdr:cNvPr id="7" name="図 6" descr="tmp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24765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CJ105"/>
  <sheetViews>
    <sheetView tabSelected="1" view="pageBreakPreview" zoomScale="70" zoomScaleNormal="75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2" x14ac:dyDescent="0.2"/>
  <cols>
    <col min="1" max="1" width="9.33203125" style="35" customWidth="1"/>
    <col min="2" max="2" width="11.77734375" style="16" customWidth="1"/>
    <col min="3" max="3" width="14.6640625" style="30" customWidth="1"/>
    <col min="4" max="4" width="11.6640625" style="16" customWidth="1"/>
    <col min="5" max="5" width="12" style="16" customWidth="1"/>
    <col min="6" max="7" width="12.44140625" style="4" customWidth="1"/>
    <col min="8" max="8" width="31.77734375" style="4" customWidth="1"/>
    <col min="9" max="9" width="20.88671875" style="30" customWidth="1"/>
    <col min="10" max="10" width="11.77734375" style="30" customWidth="1"/>
    <col min="11" max="11" width="9.88671875" style="30" customWidth="1"/>
    <col min="12" max="12" width="11.77734375" style="16" customWidth="1"/>
    <col min="13" max="13" width="9.44140625" style="4" customWidth="1"/>
    <col min="14" max="14" width="21.21875" style="4" customWidth="1"/>
    <col min="15" max="16" width="13" style="4" customWidth="1"/>
    <col min="17" max="22" width="7.33203125" style="4" customWidth="1"/>
    <col min="23" max="23" width="12.44140625" style="4" customWidth="1"/>
    <col min="24" max="24" width="8.77734375" style="4" customWidth="1"/>
    <col min="25" max="25" width="12.5546875" style="30" customWidth="1"/>
    <col min="26" max="26" width="5.6640625" style="4" bestFit="1" customWidth="1"/>
    <col min="27" max="27" width="8.77734375" style="4" customWidth="1"/>
    <col min="28" max="28" width="6.6640625" style="4" customWidth="1"/>
    <col min="29" max="29" width="8.77734375" style="4" customWidth="1"/>
    <col min="30" max="30" width="8.109375" style="30" customWidth="1"/>
    <col min="31" max="31" width="11.88671875" style="30" customWidth="1"/>
    <col min="32" max="34" width="11.6640625" style="30" customWidth="1"/>
    <col min="35" max="35" width="11.88671875" style="30" customWidth="1"/>
    <col min="36" max="36" width="12.6640625" style="30" customWidth="1"/>
    <col min="37" max="37" width="11.88671875" style="30" customWidth="1"/>
    <col min="38" max="38" width="8.109375" style="4" customWidth="1"/>
    <col min="39" max="39" width="11.88671875" style="30" customWidth="1"/>
    <col min="40" max="40" width="12" style="4" customWidth="1"/>
    <col min="41" max="41" width="11.88671875" style="30" customWidth="1"/>
    <col min="42" max="42" width="10" style="4" customWidth="1"/>
    <col min="43" max="43" width="8.77734375" style="4" customWidth="1"/>
    <col min="44" max="44" width="7.88671875" style="4" customWidth="1"/>
    <col min="45" max="45" width="8.77734375" style="4" customWidth="1"/>
    <col min="46" max="46" width="7.88671875" style="4" customWidth="1"/>
    <col min="47" max="47" width="8.77734375" style="4" customWidth="1"/>
    <col min="48" max="48" width="10" style="4" customWidth="1"/>
    <col min="49" max="49" width="8.77734375" style="4" customWidth="1"/>
    <col min="50" max="50" width="7.88671875" style="4" customWidth="1"/>
    <col min="51" max="51" width="8.77734375" style="4" customWidth="1"/>
    <col min="52" max="52" width="7.88671875" style="4" customWidth="1"/>
    <col min="53" max="53" width="8.77734375" style="4" customWidth="1"/>
    <col min="54" max="54" width="9" style="4" customWidth="1"/>
    <col min="55" max="55" width="9.109375" style="4" customWidth="1"/>
    <col min="56" max="58" width="9.6640625" style="4" customWidth="1"/>
    <col min="59" max="59" width="9.109375" style="4" customWidth="1"/>
    <col min="60" max="60" width="9.6640625" style="4" customWidth="1"/>
    <col min="61" max="61" width="9.109375" style="4" customWidth="1"/>
    <col min="62" max="62" width="12.6640625" style="4" customWidth="1"/>
    <col min="63" max="63" width="9.6640625" style="4" customWidth="1"/>
    <col min="64" max="64" width="9" style="4" customWidth="1"/>
    <col min="65" max="65" width="8.88671875" style="4" customWidth="1"/>
    <col min="66" max="66" width="12.6640625" style="4" customWidth="1"/>
    <col min="67" max="67" width="9.6640625" style="4" customWidth="1"/>
    <col min="68" max="68" width="9.109375" style="4" customWidth="1"/>
    <col min="69" max="69" width="9.6640625" style="4" customWidth="1"/>
    <col min="70" max="70" width="9" style="4" customWidth="1"/>
    <col min="71" max="71" width="12.6640625" style="4" customWidth="1"/>
    <col min="72" max="72" width="10.109375" style="4" customWidth="1"/>
    <col min="73" max="73" width="21.21875" style="4" customWidth="1"/>
    <col min="74" max="74" width="10.109375" style="66" customWidth="1"/>
    <col min="75" max="75" width="11.77734375" style="122" customWidth="1"/>
    <col min="76" max="78" width="11.44140625" style="123" customWidth="1"/>
    <col min="79" max="79" width="16.44140625" style="123" customWidth="1"/>
    <col min="80" max="80" width="13.33203125" style="30" customWidth="1"/>
    <col min="81" max="81" width="13.109375" style="31" customWidth="1"/>
    <col min="82" max="82" width="9.77734375" style="36" customWidth="1"/>
    <col min="83" max="83" width="15.77734375" style="4" customWidth="1"/>
    <col min="84" max="85" width="13" style="4" customWidth="1"/>
    <col min="86" max="86" width="43.109375" style="18" customWidth="1"/>
    <col min="87" max="88" width="13" style="4" customWidth="1"/>
    <col min="89" max="89" width="3.109375" style="18" customWidth="1"/>
    <col min="90" max="16384" width="9" style="18"/>
  </cols>
  <sheetData>
    <row r="1" spans="1:88" s="39" customFormat="1" ht="18.600000000000001" x14ac:dyDescent="0.2">
      <c r="A1" s="131"/>
      <c r="B1" s="154">
        <v>1</v>
      </c>
      <c r="C1" s="132">
        <v>2</v>
      </c>
      <c r="D1" s="165">
        <v>3</v>
      </c>
      <c r="E1" s="165">
        <v>4</v>
      </c>
      <c r="F1" s="165">
        <v>5</v>
      </c>
      <c r="G1" s="165">
        <v>6</v>
      </c>
      <c r="H1" s="165">
        <v>7</v>
      </c>
      <c r="I1" s="165">
        <v>8</v>
      </c>
      <c r="J1" s="165">
        <v>9</v>
      </c>
      <c r="K1" s="165">
        <v>10</v>
      </c>
      <c r="L1" s="165">
        <v>11</v>
      </c>
      <c r="M1" s="165">
        <v>12</v>
      </c>
      <c r="N1" s="165">
        <v>13</v>
      </c>
      <c r="O1" s="165">
        <v>14</v>
      </c>
      <c r="P1" s="165">
        <v>15</v>
      </c>
      <c r="Q1" s="165">
        <v>16</v>
      </c>
      <c r="R1" s="165">
        <v>17</v>
      </c>
      <c r="S1" s="165">
        <v>18</v>
      </c>
      <c r="T1" s="165">
        <v>19</v>
      </c>
      <c r="U1" s="165">
        <v>20</v>
      </c>
      <c r="V1" s="165">
        <v>21</v>
      </c>
      <c r="W1" s="165">
        <v>22</v>
      </c>
      <c r="X1" s="165">
        <v>23</v>
      </c>
      <c r="Y1" s="165">
        <v>24</v>
      </c>
      <c r="Z1" s="165">
        <v>25</v>
      </c>
      <c r="AA1" s="165">
        <v>26</v>
      </c>
      <c r="AB1" s="165">
        <v>27</v>
      </c>
      <c r="AC1" s="165">
        <v>28</v>
      </c>
      <c r="AD1" s="165">
        <v>29</v>
      </c>
      <c r="AE1" s="165">
        <v>30</v>
      </c>
      <c r="AF1" s="165">
        <v>31</v>
      </c>
      <c r="AG1" s="165">
        <v>32</v>
      </c>
      <c r="AH1" s="165">
        <v>33</v>
      </c>
      <c r="AI1" s="165">
        <v>34</v>
      </c>
      <c r="AJ1" s="165">
        <v>35</v>
      </c>
      <c r="AK1" s="165">
        <v>36</v>
      </c>
      <c r="AL1" s="165">
        <v>37</v>
      </c>
      <c r="AM1" s="165">
        <v>38</v>
      </c>
      <c r="AN1" s="165">
        <v>39</v>
      </c>
      <c r="AO1" s="165">
        <v>40</v>
      </c>
      <c r="AP1" s="165">
        <v>41</v>
      </c>
      <c r="AQ1" s="165">
        <v>42</v>
      </c>
      <c r="AR1" s="165">
        <v>43</v>
      </c>
      <c r="AS1" s="165">
        <v>44</v>
      </c>
      <c r="AT1" s="165">
        <v>45</v>
      </c>
      <c r="AU1" s="165">
        <v>46</v>
      </c>
      <c r="AV1" s="165">
        <v>47</v>
      </c>
      <c r="AW1" s="165">
        <v>48</v>
      </c>
      <c r="AX1" s="165">
        <v>49</v>
      </c>
      <c r="AY1" s="165">
        <v>50</v>
      </c>
      <c r="AZ1" s="165">
        <v>51</v>
      </c>
      <c r="BA1" s="165">
        <v>52</v>
      </c>
      <c r="BB1" s="165">
        <v>53</v>
      </c>
      <c r="BC1" s="165">
        <v>54</v>
      </c>
      <c r="BD1" s="165">
        <v>55</v>
      </c>
      <c r="BE1" s="165">
        <v>56</v>
      </c>
      <c r="BF1" s="165">
        <v>57</v>
      </c>
      <c r="BG1" s="165">
        <v>58</v>
      </c>
      <c r="BH1" s="165">
        <v>59</v>
      </c>
      <c r="BI1" s="165">
        <v>60</v>
      </c>
      <c r="BJ1" s="165">
        <v>61</v>
      </c>
      <c r="BK1" s="165">
        <v>62</v>
      </c>
      <c r="BL1" s="165">
        <v>63</v>
      </c>
      <c r="BM1" s="165">
        <v>64</v>
      </c>
      <c r="BN1" s="165">
        <v>65</v>
      </c>
      <c r="BO1" s="165">
        <v>66</v>
      </c>
      <c r="BP1" s="165">
        <v>67</v>
      </c>
      <c r="BQ1" s="165">
        <v>68</v>
      </c>
      <c r="BR1" s="165">
        <v>69</v>
      </c>
      <c r="BS1" s="165">
        <v>70</v>
      </c>
      <c r="BT1" s="165">
        <v>71</v>
      </c>
      <c r="BU1" s="165">
        <v>72</v>
      </c>
      <c r="BV1" s="165">
        <v>73</v>
      </c>
      <c r="BW1" s="165">
        <v>74</v>
      </c>
      <c r="BX1" s="165">
        <v>75</v>
      </c>
      <c r="BY1" s="165">
        <v>76</v>
      </c>
      <c r="BZ1" s="165">
        <v>77</v>
      </c>
      <c r="CA1" s="165">
        <v>78</v>
      </c>
      <c r="CB1" s="165">
        <v>79</v>
      </c>
      <c r="CC1" s="165">
        <v>80</v>
      </c>
      <c r="CD1" s="133">
        <v>1</v>
      </c>
      <c r="CE1" s="134">
        <v>2</v>
      </c>
      <c r="CF1" s="164">
        <v>3</v>
      </c>
      <c r="CG1" s="134">
        <v>4</v>
      </c>
      <c r="CH1" s="164">
        <v>5</v>
      </c>
      <c r="CI1" s="134">
        <v>6</v>
      </c>
      <c r="CJ1" s="164">
        <v>7</v>
      </c>
    </row>
    <row r="2" spans="1:88" s="11" customFormat="1" ht="48.6" x14ac:dyDescent="0.2">
      <c r="A2" s="135" t="s">
        <v>86</v>
      </c>
      <c r="B2" s="138"/>
      <c r="C2" s="136"/>
      <c r="D2" s="137"/>
      <c r="E2" s="138" t="s">
        <v>346</v>
      </c>
      <c r="F2" s="138" t="s">
        <v>245</v>
      </c>
      <c r="G2" s="138" t="s">
        <v>245</v>
      </c>
      <c r="H2" s="138"/>
      <c r="I2" s="138" t="s">
        <v>246</v>
      </c>
      <c r="J2" s="138"/>
      <c r="K2" s="138" t="s">
        <v>247</v>
      </c>
      <c r="L2" s="137"/>
      <c r="M2" s="138" t="s">
        <v>248</v>
      </c>
      <c r="N2" s="138" t="s">
        <v>307</v>
      </c>
      <c r="O2" s="138"/>
      <c r="P2" s="138"/>
      <c r="Q2" s="182" t="s">
        <v>249</v>
      </c>
      <c r="R2" s="182"/>
      <c r="S2" s="182"/>
      <c r="T2" s="182"/>
      <c r="U2" s="182"/>
      <c r="V2" s="182"/>
      <c r="W2" s="182" t="s">
        <v>250</v>
      </c>
      <c r="X2" s="182"/>
      <c r="Y2" s="139" t="s">
        <v>251</v>
      </c>
      <c r="Z2" s="182" t="s">
        <v>252</v>
      </c>
      <c r="AA2" s="182"/>
      <c r="AB2" s="182" t="s">
        <v>253</v>
      </c>
      <c r="AC2" s="182"/>
      <c r="AD2" s="182" t="s">
        <v>254</v>
      </c>
      <c r="AE2" s="182"/>
      <c r="AF2" s="182" t="s">
        <v>255</v>
      </c>
      <c r="AG2" s="182"/>
      <c r="AH2" s="182"/>
      <c r="AI2" s="182"/>
      <c r="AJ2" s="182" t="s">
        <v>256</v>
      </c>
      <c r="AK2" s="182"/>
      <c r="AL2" s="182" t="s">
        <v>257</v>
      </c>
      <c r="AM2" s="182"/>
      <c r="AN2" s="182" t="s">
        <v>258</v>
      </c>
      <c r="AO2" s="182"/>
      <c r="AP2" s="182" t="s">
        <v>259</v>
      </c>
      <c r="AQ2" s="182"/>
      <c r="AR2" s="182" t="s">
        <v>260</v>
      </c>
      <c r="AS2" s="182"/>
      <c r="AT2" s="182" t="s">
        <v>261</v>
      </c>
      <c r="AU2" s="182"/>
      <c r="AV2" s="182" t="s">
        <v>259</v>
      </c>
      <c r="AW2" s="182"/>
      <c r="AX2" s="182" t="s">
        <v>260</v>
      </c>
      <c r="AY2" s="182"/>
      <c r="AZ2" s="182" t="s">
        <v>261</v>
      </c>
      <c r="BA2" s="182"/>
      <c r="BB2" s="182" t="s">
        <v>318</v>
      </c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39" t="s">
        <v>320</v>
      </c>
      <c r="BU2" s="208" t="s">
        <v>262</v>
      </c>
      <c r="BV2" s="209"/>
      <c r="BW2" s="210" t="s">
        <v>263</v>
      </c>
      <c r="BX2" s="211"/>
      <c r="BY2" s="211"/>
      <c r="BZ2" s="211"/>
      <c r="CA2" s="212"/>
      <c r="CB2" s="138" t="s">
        <v>264</v>
      </c>
      <c r="CC2" s="140"/>
      <c r="CD2" s="141"/>
      <c r="CE2" s="134"/>
      <c r="CF2" s="204" t="s">
        <v>370</v>
      </c>
      <c r="CG2" s="205"/>
      <c r="CH2" s="205"/>
      <c r="CI2" s="205"/>
      <c r="CJ2" s="206"/>
    </row>
    <row r="3" spans="1:88" s="12" customFormat="1" ht="53.25" customHeight="1" x14ac:dyDescent="0.2">
      <c r="A3" s="190" t="s">
        <v>120</v>
      </c>
      <c r="B3" s="191" t="s">
        <v>304</v>
      </c>
      <c r="C3" s="192"/>
      <c r="D3" s="192"/>
      <c r="E3" s="192"/>
      <c r="F3" s="192"/>
      <c r="G3" s="192"/>
      <c r="H3" s="193"/>
      <c r="I3" s="191"/>
      <c r="J3" s="192"/>
      <c r="K3" s="193"/>
      <c r="L3" s="198" t="s">
        <v>296</v>
      </c>
      <c r="M3" s="198"/>
      <c r="N3" s="198"/>
      <c r="O3" s="185" t="s">
        <v>332</v>
      </c>
      <c r="P3" s="186"/>
      <c r="Q3" s="187" t="s">
        <v>313</v>
      </c>
      <c r="R3" s="188"/>
      <c r="S3" s="188"/>
      <c r="T3" s="188"/>
      <c r="U3" s="188"/>
      <c r="V3" s="188"/>
      <c r="W3" s="188"/>
      <c r="X3" s="189"/>
      <c r="Y3" s="158" t="s">
        <v>23</v>
      </c>
      <c r="Z3" s="183" t="s">
        <v>87</v>
      </c>
      <c r="AA3" s="183"/>
      <c r="AB3" s="183"/>
      <c r="AC3" s="183"/>
      <c r="AD3" s="183"/>
      <c r="AE3" s="183"/>
      <c r="AF3" s="184" t="s">
        <v>81</v>
      </c>
      <c r="AG3" s="184"/>
      <c r="AH3" s="184"/>
      <c r="AI3" s="184"/>
      <c r="AJ3" s="183" t="s">
        <v>88</v>
      </c>
      <c r="AK3" s="183"/>
      <c r="AL3" s="183" t="s">
        <v>89</v>
      </c>
      <c r="AM3" s="183"/>
      <c r="AN3" s="183"/>
      <c r="AO3" s="183"/>
      <c r="AP3" s="183" t="s">
        <v>317</v>
      </c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 t="s">
        <v>319</v>
      </c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58" t="s">
        <v>184</v>
      </c>
      <c r="BU3" s="183" t="s">
        <v>3</v>
      </c>
      <c r="BV3" s="183"/>
      <c r="BW3" s="159" t="s">
        <v>230</v>
      </c>
      <c r="BX3" s="195" t="s">
        <v>229</v>
      </c>
      <c r="BY3" s="195"/>
      <c r="BZ3" s="195"/>
      <c r="CA3" s="195"/>
      <c r="CB3" s="158" t="s">
        <v>92</v>
      </c>
      <c r="CC3" s="142" t="s">
        <v>27</v>
      </c>
      <c r="CD3" s="141"/>
      <c r="CE3" s="133"/>
      <c r="CF3" s="160" t="s">
        <v>341</v>
      </c>
      <c r="CG3" s="160" t="s">
        <v>339</v>
      </c>
      <c r="CH3" s="161" t="s">
        <v>340</v>
      </c>
      <c r="CI3" s="201" t="s">
        <v>338</v>
      </c>
      <c r="CJ3" s="202"/>
    </row>
    <row r="4" spans="1:88" s="12" customFormat="1" ht="24" customHeight="1" x14ac:dyDescent="0.2">
      <c r="A4" s="190"/>
      <c r="B4" s="197" t="s">
        <v>322</v>
      </c>
      <c r="C4" s="183" t="s">
        <v>26</v>
      </c>
      <c r="D4" s="196" t="s">
        <v>303</v>
      </c>
      <c r="E4" s="197" t="s">
        <v>302</v>
      </c>
      <c r="F4" s="184" t="s">
        <v>127</v>
      </c>
      <c r="G4" s="184" t="s">
        <v>128</v>
      </c>
      <c r="H4" s="184" t="s">
        <v>265</v>
      </c>
      <c r="I4" s="183" t="s">
        <v>25</v>
      </c>
      <c r="J4" s="183" t="s">
        <v>148</v>
      </c>
      <c r="K4" s="183" t="s">
        <v>129</v>
      </c>
      <c r="L4" s="196" t="s">
        <v>297</v>
      </c>
      <c r="M4" s="199" t="s">
        <v>20</v>
      </c>
      <c r="N4" s="183" t="s">
        <v>348</v>
      </c>
      <c r="O4" s="183" t="s">
        <v>331</v>
      </c>
      <c r="P4" s="183" t="s">
        <v>333</v>
      </c>
      <c r="Q4" s="183" t="s">
        <v>61</v>
      </c>
      <c r="R4" s="200" t="s">
        <v>321</v>
      </c>
      <c r="S4" s="183" t="s">
        <v>82</v>
      </c>
      <c r="T4" s="183" t="s">
        <v>83</v>
      </c>
      <c r="U4" s="183" t="s">
        <v>85</v>
      </c>
      <c r="V4" s="183" t="s">
        <v>84</v>
      </c>
      <c r="W4" s="183" t="s">
        <v>328</v>
      </c>
      <c r="X4" s="195" t="s">
        <v>211</v>
      </c>
      <c r="Y4" s="183"/>
      <c r="Z4" s="183" t="s">
        <v>21</v>
      </c>
      <c r="AA4" s="183" t="s">
        <v>308</v>
      </c>
      <c r="AB4" s="183" t="s">
        <v>22</v>
      </c>
      <c r="AC4" s="183" t="s">
        <v>308</v>
      </c>
      <c r="AD4" s="183" t="s">
        <v>168</v>
      </c>
      <c r="AE4" s="183" t="s">
        <v>308</v>
      </c>
      <c r="AF4" s="194" t="s">
        <v>228</v>
      </c>
      <c r="AG4" s="194" t="s">
        <v>80</v>
      </c>
      <c r="AH4" s="194" t="s">
        <v>310</v>
      </c>
      <c r="AI4" s="183" t="s">
        <v>309</v>
      </c>
      <c r="AJ4" s="183" t="s">
        <v>24</v>
      </c>
      <c r="AK4" s="183" t="s">
        <v>308</v>
      </c>
      <c r="AL4" s="183" t="s">
        <v>1</v>
      </c>
      <c r="AM4" s="183" t="s">
        <v>309</v>
      </c>
      <c r="AN4" s="183" t="s">
        <v>2</v>
      </c>
      <c r="AO4" s="183" t="s">
        <v>309</v>
      </c>
      <c r="AP4" s="183" t="s">
        <v>329</v>
      </c>
      <c r="AQ4" s="183" t="s">
        <v>308</v>
      </c>
      <c r="AR4" s="183" t="s">
        <v>93</v>
      </c>
      <c r="AS4" s="183" t="s">
        <v>308</v>
      </c>
      <c r="AT4" s="183" t="s">
        <v>94</v>
      </c>
      <c r="AU4" s="183" t="s">
        <v>308</v>
      </c>
      <c r="AV4" s="183" t="s">
        <v>330</v>
      </c>
      <c r="AW4" s="183" t="s">
        <v>308</v>
      </c>
      <c r="AX4" s="183" t="s">
        <v>314</v>
      </c>
      <c r="AY4" s="183" t="s">
        <v>308</v>
      </c>
      <c r="AZ4" s="183" t="s">
        <v>315</v>
      </c>
      <c r="BA4" s="183" t="s">
        <v>308</v>
      </c>
      <c r="BB4" s="183" t="s">
        <v>186</v>
      </c>
      <c r="BC4" s="183"/>
      <c r="BD4" s="183"/>
      <c r="BE4" s="183"/>
      <c r="BF4" s="183"/>
      <c r="BG4" s="183"/>
      <c r="BH4" s="183"/>
      <c r="BI4" s="183"/>
      <c r="BJ4" s="183"/>
      <c r="BK4" s="183" t="s">
        <v>185</v>
      </c>
      <c r="BL4" s="183"/>
      <c r="BM4" s="183"/>
      <c r="BN4" s="183"/>
      <c r="BO4" s="183" t="s">
        <v>189</v>
      </c>
      <c r="BP4" s="183"/>
      <c r="BQ4" s="183"/>
      <c r="BR4" s="183"/>
      <c r="BS4" s="183"/>
      <c r="BT4" s="183" t="s">
        <v>179</v>
      </c>
      <c r="BU4" s="183" t="s">
        <v>3</v>
      </c>
      <c r="BV4" s="195" t="s">
        <v>236</v>
      </c>
      <c r="BW4" s="195" t="s">
        <v>266</v>
      </c>
      <c r="BX4" s="195" t="s">
        <v>231</v>
      </c>
      <c r="BY4" s="195" t="s">
        <v>232</v>
      </c>
      <c r="BZ4" s="195" t="s">
        <v>233</v>
      </c>
      <c r="CA4" s="195" t="s">
        <v>234</v>
      </c>
      <c r="CB4" s="183" t="s">
        <v>90</v>
      </c>
      <c r="CC4" s="200" t="s">
        <v>91</v>
      </c>
      <c r="CD4" s="207" t="s">
        <v>79</v>
      </c>
      <c r="CE4" s="203" t="s">
        <v>121</v>
      </c>
      <c r="CF4" s="203"/>
      <c r="CG4" s="203"/>
      <c r="CH4" s="203"/>
      <c r="CI4" s="203" t="s">
        <v>331</v>
      </c>
      <c r="CJ4" s="203" t="s">
        <v>333</v>
      </c>
    </row>
    <row r="5" spans="1:88" s="12" customFormat="1" ht="135" customHeight="1" x14ac:dyDescent="0.2">
      <c r="A5" s="190"/>
      <c r="B5" s="197"/>
      <c r="C5" s="183"/>
      <c r="D5" s="196"/>
      <c r="E5" s="197"/>
      <c r="F5" s="184"/>
      <c r="G5" s="184"/>
      <c r="H5" s="184"/>
      <c r="I5" s="183"/>
      <c r="J5" s="183"/>
      <c r="K5" s="183"/>
      <c r="L5" s="196"/>
      <c r="M5" s="199"/>
      <c r="N5" s="183"/>
      <c r="O5" s="183"/>
      <c r="P5" s="183"/>
      <c r="Q5" s="183"/>
      <c r="R5" s="200"/>
      <c r="S5" s="183"/>
      <c r="T5" s="183"/>
      <c r="U5" s="183"/>
      <c r="V5" s="183"/>
      <c r="W5" s="183"/>
      <c r="X5" s="195"/>
      <c r="Y5" s="183"/>
      <c r="Z5" s="183"/>
      <c r="AA5" s="183"/>
      <c r="AB5" s="183"/>
      <c r="AC5" s="183"/>
      <c r="AD5" s="183"/>
      <c r="AE5" s="183"/>
      <c r="AF5" s="194"/>
      <c r="AG5" s="194"/>
      <c r="AH5" s="194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66" t="s">
        <v>194</v>
      </c>
      <c r="BC5" s="166" t="s">
        <v>213</v>
      </c>
      <c r="BD5" s="166" t="s">
        <v>214</v>
      </c>
      <c r="BE5" s="156" t="s">
        <v>215</v>
      </c>
      <c r="BF5" s="166" t="s">
        <v>216</v>
      </c>
      <c r="BG5" s="166" t="s">
        <v>217</v>
      </c>
      <c r="BH5" s="156" t="s">
        <v>218</v>
      </c>
      <c r="BI5" s="166" t="s">
        <v>219</v>
      </c>
      <c r="BJ5" s="156" t="s">
        <v>192</v>
      </c>
      <c r="BK5" s="158" t="s">
        <v>195</v>
      </c>
      <c r="BL5" s="158" t="s">
        <v>196</v>
      </c>
      <c r="BM5" s="158" t="s">
        <v>220</v>
      </c>
      <c r="BN5" s="156" t="s">
        <v>197</v>
      </c>
      <c r="BO5" s="156" t="s">
        <v>198</v>
      </c>
      <c r="BP5" s="158" t="s">
        <v>199</v>
      </c>
      <c r="BQ5" s="158" t="s">
        <v>278</v>
      </c>
      <c r="BR5" s="158" t="s">
        <v>200</v>
      </c>
      <c r="BS5" s="156" t="s">
        <v>193</v>
      </c>
      <c r="BT5" s="183"/>
      <c r="BU5" s="183"/>
      <c r="BV5" s="195"/>
      <c r="BW5" s="195"/>
      <c r="BX5" s="195"/>
      <c r="BY5" s="195"/>
      <c r="BZ5" s="195"/>
      <c r="CA5" s="195"/>
      <c r="CB5" s="183"/>
      <c r="CC5" s="200"/>
      <c r="CD5" s="207"/>
      <c r="CE5" s="203"/>
      <c r="CF5" s="203"/>
      <c r="CG5" s="203"/>
      <c r="CH5" s="203"/>
      <c r="CI5" s="203"/>
      <c r="CJ5" s="203"/>
    </row>
    <row r="6" spans="1:88" s="11" customFormat="1" ht="55.05" customHeight="1" x14ac:dyDescent="0.2">
      <c r="A6" s="143">
        <f t="shared" ref="A6:A70" si="0">ROW()-5</f>
        <v>1</v>
      </c>
      <c r="B6" s="144"/>
      <c r="C6" s="151"/>
      <c r="D6" s="152"/>
      <c r="E6" s="145"/>
      <c r="F6" s="144"/>
      <c r="G6" s="144"/>
      <c r="H6" s="157"/>
      <c r="I6" s="144"/>
      <c r="J6" s="181"/>
      <c r="K6" s="144"/>
      <c r="L6" s="152"/>
      <c r="M6" s="144"/>
      <c r="N6" s="144"/>
      <c r="O6" s="181"/>
      <c r="P6" s="144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6"/>
      <c r="AE6" s="145"/>
      <c r="AF6" s="145"/>
      <c r="AG6" s="145"/>
      <c r="AH6" s="145"/>
      <c r="AI6" s="145"/>
      <c r="AJ6" s="145"/>
      <c r="AK6" s="145"/>
      <c r="AL6" s="144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4"/>
      <c r="BV6" s="147"/>
      <c r="BW6" s="147"/>
      <c r="BX6" s="147"/>
      <c r="BY6" s="147"/>
      <c r="BZ6" s="147"/>
      <c r="CA6" s="147"/>
      <c r="CB6" s="144"/>
      <c r="CC6" s="148"/>
      <c r="CD6" s="143">
        <v>1</v>
      </c>
      <c r="CE6" s="149">
        <f>+C6</f>
        <v>0</v>
      </c>
      <c r="CF6" s="181"/>
      <c r="CG6" s="181"/>
      <c r="CH6" s="150"/>
      <c r="CI6" s="181"/>
      <c r="CJ6" s="144"/>
    </row>
    <row r="7" spans="1:88" s="11" customFormat="1" ht="55.05" customHeight="1" x14ac:dyDescent="0.2">
      <c r="A7" s="143">
        <f t="shared" si="0"/>
        <v>2</v>
      </c>
      <c r="B7" s="144"/>
      <c r="C7" s="151"/>
      <c r="D7" s="152"/>
      <c r="E7" s="145"/>
      <c r="F7" s="144"/>
      <c r="G7" s="144"/>
      <c r="H7" s="153"/>
      <c r="I7" s="144"/>
      <c r="J7" s="181"/>
      <c r="K7" s="144"/>
      <c r="L7" s="152"/>
      <c r="M7" s="144"/>
      <c r="N7" s="144"/>
      <c r="O7" s="181"/>
      <c r="P7" s="144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6"/>
      <c r="AE7" s="145"/>
      <c r="AF7" s="145"/>
      <c r="AG7" s="145"/>
      <c r="AH7" s="145"/>
      <c r="AI7" s="145"/>
      <c r="AJ7" s="145"/>
      <c r="AK7" s="145"/>
      <c r="AL7" s="144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4"/>
      <c r="BV7" s="147"/>
      <c r="BW7" s="147"/>
      <c r="BX7" s="147"/>
      <c r="BY7" s="147"/>
      <c r="BZ7" s="147"/>
      <c r="CA7" s="147"/>
      <c r="CB7" s="144"/>
      <c r="CC7" s="148"/>
      <c r="CD7" s="143">
        <v>2</v>
      </c>
      <c r="CE7" s="149">
        <f t="shared" ref="CE7:CE70" si="1">+C7</f>
        <v>0</v>
      </c>
      <c r="CF7" s="181"/>
      <c r="CG7" s="181"/>
      <c r="CH7" s="150"/>
      <c r="CI7" s="181"/>
      <c r="CJ7" s="144"/>
    </row>
    <row r="8" spans="1:88" s="11" customFormat="1" ht="55.05" customHeight="1" x14ac:dyDescent="0.2">
      <c r="A8" s="143">
        <f t="shared" si="0"/>
        <v>3</v>
      </c>
      <c r="B8" s="144"/>
      <c r="C8" s="151"/>
      <c r="D8" s="152"/>
      <c r="E8" s="145"/>
      <c r="F8" s="144"/>
      <c r="G8" s="144"/>
      <c r="H8" s="153"/>
      <c r="I8" s="144"/>
      <c r="J8" s="181"/>
      <c r="K8" s="144"/>
      <c r="L8" s="152"/>
      <c r="M8" s="144"/>
      <c r="N8" s="144"/>
      <c r="O8" s="181"/>
      <c r="P8" s="144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6"/>
      <c r="AE8" s="145"/>
      <c r="AF8" s="145"/>
      <c r="AG8" s="145"/>
      <c r="AH8" s="145"/>
      <c r="AI8" s="145"/>
      <c r="AJ8" s="145"/>
      <c r="AK8" s="145"/>
      <c r="AL8" s="144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4"/>
      <c r="BV8" s="147"/>
      <c r="BW8" s="147"/>
      <c r="BX8" s="147"/>
      <c r="BY8" s="147"/>
      <c r="BZ8" s="147"/>
      <c r="CA8" s="147"/>
      <c r="CB8" s="144"/>
      <c r="CC8" s="148"/>
      <c r="CD8" s="143">
        <v>3</v>
      </c>
      <c r="CE8" s="149">
        <f t="shared" si="1"/>
        <v>0</v>
      </c>
      <c r="CF8" s="181"/>
      <c r="CG8" s="181"/>
      <c r="CH8" s="150"/>
      <c r="CI8" s="181"/>
      <c r="CJ8" s="144"/>
    </row>
    <row r="9" spans="1:88" s="11" customFormat="1" ht="55.05" customHeight="1" x14ac:dyDescent="0.2">
      <c r="A9" s="143">
        <f t="shared" si="0"/>
        <v>4</v>
      </c>
      <c r="B9" s="144"/>
      <c r="C9" s="151"/>
      <c r="D9" s="152"/>
      <c r="E9" s="145"/>
      <c r="F9" s="144"/>
      <c r="G9" s="144"/>
      <c r="H9" s="153"/>
      <c r="I9" s="144"/>
      <c r="J9" s="181"/>
      <c r="K9" s="144"/>
      <c r="L9" s="152"/>
      <c r="M9" s="144"/>
      <c r="N9" s="144"/>
      <c r="O9" s="181"/>
      <c r="P9" s="144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6"/>
      <c r="AE9" s="145"/>
      <c r="AF9" s="145"/>
      <c r="AG9" s="145"/>
      <c r="AH9" s="145"/>
      <c r="AI9" s="145"/>
      <c r="AJ9" s="145"/>
      <c r="AK9" s="145"/>
      <c r="AL9" s="144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4"/>
      <c r="BV9" s="147"/>
      <c r="BW9" s="147"/>
      <c r="BX9" s="147"/>
      <c r="BY9" s="147"/>
      <c r="BZ9" s="147"/>
      <c r="CA9" s="147"/>
      <c r="CB9" s="144"/>
      <c r="CC9" s="148"/>
      <c r="CD9" s="143">
        <v>4</v>
      </c>
      <c r="CE9" s="149">
        <f t="shared" si="1"/>
        <v>0</v>
      </c>
      <c r="CF9" s="181"/>
      <c r="CG9" s="181"/>
      <c r="CH9" s="150"/>
      <c r="CI9" s="181"/>
      <c r="CJ9" s="144"/>
    </row>
    <row r="10" spans="1:88" s="11" customFormat="1" ht="55.05" customHeight="1" x14ac:dyDescent="0.2">
      <c r="A10" s="143">
        <f t="shared" si="0"/>
        <v>5</v>
      </c>
      <c r="B10" s="144"/>
      <c r="C10" s="151"/>
      <c r="D10" s="152"/>
      <c r="E10" s="145"/>
      <c r="F10" s="144"/>
      <c r="G10" s="155"/>
      <c r="H10" s="153"/>
      <c r="I10" s="144"/>
      <c r="J10" s="181"/>
      <c r="K10" s="144"/>
      <c r="L10" s="152"/>
      <c r="M10" s="144"/>
      <c r="N10" s="144"/>
      <c r="O10" s="181"/>
      <c r="P10" s="144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6"/>
      <c r="AE10" s="145"/>
      <c r="AF10" s="145"/>
      <c r="AG10" s="145"/>
      <c r="AH10" s="145"/>
      <c r="AI10" s="145"/>
      <c r="AJ10" s="145"/>
      <c r="AK10" s="145"/>
      <c r="AL10" s="144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4"/>
      <c r="BV10" s="147"/>
      <c r="BW10" s="147"/>
      <c r="BX10" s="147"/>
      <c r="BY10" s="147"/>
      <c r="BZ10" s="147"/>
      <c r="CA10" s="147"/>
      <c r="CB10" s="144"/>
      <c r="CC10" s="148"/>
      <c r="CD10" s="143">
        <v>5</v>
      </c>
      <c r="CE10" s="149">
        <f t="shared" si="1"/>
        <v>0</v>
      </c>
      <c r="CF10" s="181"/>
      <c r="CG10" s="181"/>
      <c r="CH10" s="150"/>
      <c r="CI10" s="181"/>
      <c r="CJ10" s="144"/>
    </row>
    <row r="11" spans="1:88" s="11" customFormat="1" ht="55.05" customHeight="1" x14ac:dyDescent="0.2">
      <c r="A11" s="143">
        <f t="shared" si="0"/>
        <v>6</v>
      </c>
      <c r="B11" s="144"/>
      <c r="C11" s="151"/>
      <c r="D11" s="152"/>
      <c r="E11" s="145"/>
      <c r="F11" s="144"/>
      <c r="G11" s="144"/>
      <c r="H11" s="153"/>
      <c r="I11" s="144"/>
      <c r="J11" s="181"/>
      <c r="K11" s="144"/>
      <c r="L11" s="152"/>
      <c r="M11" s="144"/>
      <c r="N11" s="144"/>
      <c r="O11" s="181"/>
      <c r="P11" s="144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6"/>
      <c r="AE11" s="145"/>
      <c r="AF11" s="145"/>
      <c r="AG11" s="145"/>
      <c r="AH11" s="145"/>
      <c r="AI11" s="145"/>
      <c r="AJ11" s="145"/>
      <c r="AK11" s="145"/>
      <c r="AL11" s="144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4"/>
      <c r="BV11" s="147"/>
      <c r="BW11" s="147"/>
      <c r="BX11" s="147"/>
      <c r="BY11" s="147"/>
      <c r="BZ11" s="147"/>
      <c r="CA11" s="147"/>
      <c r="CB11" s="144"/>
      <c r="CC11" s="148"/>
      <c r="CD11" s="143">
        <v>6</v>
      </c>
      <c r="CE11" s="149">
        <f t="shared" si="1"/>
        <v>0</v>
      </c>
      <c r="CF11" s="181"/>
      <c r="CG11" s="181"/>
      <c r="CH11" s="150"/>
      <c r="CI11" s="181"/>
      <c r="CJ11" s="144"/>
    </row>
    <row r="12" spans="1:88" s="11" customFormat="1" ht="55.05" customHeight="1" x14ac:dyDescent="0.2">
      <c r="A12" s="143">
        <f t="shared" si="0"/>
        <v>7</v>
      </c>
      <c r="B12" s="144"/>
      <c r="C12" s="151"/>
      <c r="D12" s="152"/>
      <c r="E12" s="145"/>
      <c r="F12" s="144"/>
      <c r="G12" s="144"/>
      <c r="H12" s="153"/>
      <c r="I12" s="144"/>
      <c r="J12" s="181"/>
      <c r="K12" s="144"/>
      <c r="L12" s="152"/>
      <c r="M12" s="144"/>
      <c r="N12" s="144"/>
      <c r="O12" s="181"/>
      <c r="P12" s="144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6"/>
      <c r="AE12" s="145"/>
      <c r="AF12" s="145"/>
      <c r="AG12" s="145"/>
      <c r="AH12" s="145"/>
      <c r="AI12" s="145"/>
      <c r="AJ12" s="145"/>
      <c r="AK12" s="145"/>
      <c r="AL12" s="144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4"/>
      <c r="BV12" s="147"/>
      <c r="BW12" s="147"/>
      <c r="BX12" s="147"/>
      <c r="BY12" s="147"/>
      <c r="BZ12" s="147"/>
      <c r="CA12" s="147"/>
      <c r="CB12" s="144"/>
      <c r="CC12" s="148"/>
      <c r="CD12" s="143">
        <v>7</v>
      </c>
      <c r="CE12" s="149">
        <f t="shared" si="1"/>
        <v>0</v>
      </c>
      <c r="CF12" s="181"/>
      <c r="CG12" s="181"/>
      <c r="CH12" s="150"/>
      <c r="CI12" s="181"/>
      <c r="CJ12" s="144"/>
    </row>
    <row r="13" spans="1:88" s="11" customFormat="1" ht="55.05" customHeight="1" x14ac:dyDescent="0.2">
      <c r="A13" s="143">
        <f t="shared" si="0"/>
        <v>8</v>
      </c>
      <c r="B13" s="144"/>
      <c r="C13" s="151"/>
      <c r="D13" s="152"/>
      <c r="E13" s="145"/>
      <c r="F13" s="144"/>
      <c r="G13" s="144"/>
      <c r="H13" s="153"/>
      <c r="I13" s="144"/>
      <c r="J13" s="181"/>
      <c r="K13" s="144"/>
      <c r="L13" s="152"/>
      <c r="M13" s="144"/>
      <c r="N13" s="144"/>
      <c r="O13" s="181"/>
      <c r="P13" s="144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6"/>
      <c r="AE13" s="145"/>
      <c r="AF13" s="145"/>
      <c r="AG13" s="145"/>
      <c r="AH13" s="145"/>
      <c r="AI13" s="145"/>
      <c r="AJ13" s="145"/>
      <c r="AK13" s="145"/>
      <c r="AL13" s="144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4"/>
      <c r="BV13" s="147"/>
      <c r="BW13" s="147"/>
      <c r="BX13" s="147"/>
      <c r="BY13" s="147"/>
      <c r="BZ13" s="147"/>
      <c r="CA13" s="147"/>
      <c r="CB13" s="144"/>
      <c r="CC13" s="148"/>
      <c r="CD13" s="143">
        <v>8</v>
      </c>
      <c r="CE13" s="149">
        <f t="shared" si="1"/>
        <v>0</v>
      </c>
      <c r="CF13" s="181"/>
      <c r="CG13" s="181"/>
      <c r="CH13" s="150"/>
      <c r="CI13" s="181"/>
      <c r="CJ13" s="144"/>
    </row>
    <row r="14" spans="1:88" ht="55.05" customHeight="1" x14ac:dyDescent="0.2">
      <c r="A14" s="143">
        <f t="shared" si="0"/>
        <v>9</v>
      </c>
      <c r="B14" s="144"/>
      <c r="C14" s="151"/>
      <c r="D14" s="152"/>
      <c r="E14" s="145"/>
      <c r="F14" s="144"/>
      <c r="G14" s="144"/>
      <c r="H14" s="153"/>
      <c r="I14" s="144"/>
      <c r="J14" s="181"/>
      <c r="K14" s="144"/>
      <c r="L14" s="152"/>
      <c r="M14" s="144"/>
      <c r="N14" s="144"/>
      <c r="O14" s="181"/>
      <c r="P14" s="144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6"/>
      <c r="AE14" s="145"/>
      <c r="AF14" s="145"/>
      <c r="AG14" s="145"/>
      <c r="AH14" s="145"/>
      <c r="AI14" s="145"/>
      <c r="AJ14" s="145"/>
      <c r="AK14" s="145"/>
      <c r="AL14" s="144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4"/>
      <c r="BV14" s="147"/>
      <c r="BW14" s="147"/>
      <c r="BX14" s="147"/>
      <c r="BY14" s="147"/>
      <c r="BZ14" s="147"/>
      <c r="CA14" s="147"/>
      <c r="CB14" s="144"/>
      <c r="CC14" s="148"/>
      <c r="CD14" s="143">
        <v>9</v>
      </c>
      <c r="CE14" s="149">
        <f t="shared" si="1"/>
        <v>0</v>
      </c>
      <c r="CF14" s="181"/>
      <c r="CG14" s="181"/>
      <c r="CH14" s="150"/>
      <c r="CI14" s="181"/>
      <c r="CJ14" s="144"/>
    </row>
    <row r="15" spans="1:88" ht="55.05" customHeight="1" x14ac:dyDescent="0.2">
      <c r="A15" s="143">
        <f t="shared" si="0"/>
        <v>10</v>
      </c>
      <c r="B15" s="144"/>
      <c r="C15" s="151"/>
      <c r="D15" s="152"/>
      <c r="E15" s="145"/>
      <c r="F15" s="144"/>
      <c r="G15" s="144"/>
      <c r="H15" s="153"/>
      <c r="I15" s="144"/>
      <c r="J15" s="181"/>
      <c r="K15" s="144"/>
      <c r="L15" s="152"/>
      <c r="M15" s="144"/>
      <c r="N15" s="144"/>
      <c r="O15" s="181"/>
      <c r="P15" s="144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6"/>
      <c r="AE15" s="145"/>
      <c r="AF15" s="145"/>
      <c r="AG15" s="145"/>
      <c r="AH15" s="145"/>
      <c r="AI15" s="145"/>
      <c r="AJ15" s="145"/>
      <c r="AK15" s="145"/>
      <c r="AL15" s="144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4"/>
      <c r="BV15" s="147"/>
      <c r="BW15" s="147"/>
      <c r="BX15" s="147"/>
      <c r="BY15" s="147"/>
      <c r="BZ15" s="147"/>
      <c r="CA15" s="147"/>
      <c r="CB15" s="144"/>
      <c r="CC15" s="148"/>
      <c r="CD15" s="143">
        <v>10</v>
      </c>
      <c r="CE15" s="149">
        <f t="shared" si="1"/>
        <v>0</v>
      </c>
      <c r="CF15" s="181"/>
      <c r="CG15" s="181"/>
      <c r="CH15" s="150"/>
      <c r="CI15" s="181"/>
      <c r="CJ15" s="144"/>
    </row>
    <row r="16" spans="1:88" ht="55.05" customHeight="1" x14ac:dyDescent="0.2">
      <c r="A16" s="143">
        <f t="shared" si="0"/>
        <v>11</v>
      </c>
      <c r="B16" s="144"/>
      <c r="C16" s="151"/>
      <c r="D16" s="152"/>
      <c r="E16" s="145"/>
      <c r="F16" s="144"/>
      <c r="G16" s="144"/>
      <c r="H16" s="153"/>
      <c r="I16" s="144"/>
      <c r="J16" s="181"/>
      <c r="K16" s="144"/>
      <c r="L16" s="152"/>
      <c r="M16" s="144"/>
      <c r="N16" s="144"/>
      <c r="O16" s="181"/>
      <c r="P16" s="144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6"/>
      <c r="AE16" s="145"/>
      <c r="AF16" s="145"/>
      <c r="AG16" s="145"/>
      <c r="AH16" s="145"/>
      <c r="AI16" s="145"/>
      <c r="AJ16" s="145"/>
      <c r="AK16" s="145"/>
      <c r="AL16" s="144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4"/>
      <c r="BV16" s="147"/>
      <c r="BW16" s="147"/>
      <c r="BX16" s="147"/>
      <c r="BY16" s="147"/>
      <c r="BZ16" s="147"/>
      <c r="CA16" s="147"/>
      <c r="CB16" s="144"/>
      <c r="CC16" s="148"/>
      <c r="CD16" s="143">
        <v>11</v>
      </c>
      <c r="CE16" s="149">
        <f t="shared" si="1"/>
        <v>0</v>
      </c>
      <c r="CF16" s="181"/>
      <c r="CG16" s="181"/>
      <c r="CH16" s="150"/>
      <c r="CI16" s="181"/>
      <c r="CJ16" s="144"/>
    </row>
    <row r="17" spans="1:88" ht="55.05" customHeight="1" x14ac:dyDescent="0.2">
      <c r="A17" s="143">
        <f t="shared" si="0"/>
        <v>12</v>
      </c>
      <c r="B17" s="144"/>
      <c r="C17" s="151"/>
      <c r="D17" s="152"/>
      <c r="E17" s="145"/>
      <c r="F17" s="144"/>
      <c r="G17" s="144"/>
      <c r="H17" s="153"/>
      <c r="I17" s="144"/>
      <c r="J17" s="181"/>
      <c r="K17" s="155"/>
      <c r="L17" s="152"/>
      <c r="M17" s="144"/>
      <c r="N17" s="144"/>
      <c r="O17" s="181"/>
      <c r="P17" s="144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6"/>
      <c r="AE17" s="145"/>
      <c r="AF17" s="145"/>
      <c r="AG17" s="145"/>
      <c r="AH17" s="145"/>
      <c r="AI17" s="145"/>
      <c r="AJ17" s="145"/>
      <c r="AK17" s="145"/>
      <c r="AL17" s="144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5"/>
      <c r="BS17" s="145"/>
      <c r="BT17" s="145"/>
      <c r="BU17" s="144"/>
      <c r="BV17" s="147"/>
      <c r="BW17" s="147"/>
      <c r="BX17" s="147"/>
      <c r="BY17" s="147"/>
      <c r="BZ17" s="147"/>
      <c r="CA17" s="147"/>
      <c r="CB17" s="144"/>
      <c r="CC17" s="148"/>
      <c r="CD17" s="143">
        <v>12</v>
      </c>
      <c r="CE17" s="149">
        <f t="shared" si="1"/>
        <v>0</v>
      </c>
      <c r="CF17" s="181"/>
      <c r="CG17" s="181"/>
      <c r="CH17" s="150"/>
      <c r="CI17" s="181"/>
      <c r="CJ17" s="144"/>
    </row>
    <row r="18" spans="1:88" ht="55.05" customHeight="1" x14ac:dyDescent="0.2">
      <c r="A18" s="143">
        <f t="shared" si="0"/>
        <v>13</v>
      </c>
      <c r="B18" s="144"/>
      <c r="C18" s="151"/>
      <c r="D18" s="152"/>
      <c r="E18" s="145"/>
      <c r="F18" s="144"/>
      <c r="G18" s="144"/>
      <c r="H18" s="153"/>
      <c r="I18" s="144"/>
      <c r="J18" s="181"/>
      <c r="K18" s="144"/>
      <c r="L18" s="152"/>
      <c r="M18" s="144"/>
      <c r="N18" s="144"/>
      <c r="O18" s="181"/>
      <c r="P18" s="144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6"/>
      <c r="AE18" s="145"/>
      <c r="AF18" s="145"/>
      <c r="AG18" s="145"/>
      <c r="AH18" s="145"/>
      <c r="AI18" s="145"/>
      <c r="AJ18" s="145"/>
      <c r="AK18" s="145"/>
      <c r="AL18" s="144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44"/>
      <c r="BV18" s="147"/>
      <c r="BW18" s="147"/>
      <c r="BX18" s="147"/>
      <c r="BY18" s="147"/>
      <c r="BZ18" s="147"/>
      <c r="CA18" s="147"/>
      <c r="CB18" s="144"/>
      <c r="CC18" s="148"/>
      <c r="CD18" s="143">
        <v>13</v>
      </c>
      <c r="CE18" s="149">
        <f t="shared" si="1"/>
        <v>0</v>
      </c>
      <c r="CF18" s="181"/>
      <c r="CG18" s="181"/>
      <c r="CH18" s="150"/>
      <c r="CI18" s="181"/>
      <c r="CJ18" s="144"/>
    </row>
    <row r="19" spans="1:88" ht="55.05" customHeight="1" x14ac:dyDescent="0.2">
      <c r="A19" s="143">
        <f t="shared" si="0"/>
        <v>14</v>
      </c>
      <c r="B19" s="144"/>
      <c r="C19" s="151"/>
      <c r="D19" s="152"/>
      <c r="E19" s="145"/>
      <c r="F19" s="144"/>
      <c r="G19" s="144"/>
      <c r="H19" s="153"/>
      <c r="I19" s="144"/>
      <c r="J19" s="181"/>
      <c r="K19" s="144"/>
      <c r="L19" s="152"/>
      <c r="M19" s="144"/>
      <c r="N19" s="144"/>
      <c r="O19" s="181"/>
      <c r="P19" s="144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6"/>
      <c r="AE19" s="145"/>
      <c r="AF19" s="145"/>
      <c r="AG19" s="145"/>
      <c r="AH19" s="145"/>
      <c r="AI19" s="145"/>
      <c r="AJ19" s="145"/>
      <c r="AK19" s="145"/>
      <c r="AL19" s="144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4"/>
      <c r="BV19" s="147"/>
      <c r="BW19" s="147"/>
      <c r="BX19" s="147"/>
      <c r="BY19" s="147"/>
      <c r="BZ19" s="147"/>
      <c r="CA19" s="147"/>
      <c r="CB19" s="144"/>
      <c r="CC19" s="148"/>
      <c r="CD19" s="143">
        <v>14</v>
      </c>
      <c r="CE19" s="149">
        <f t="shared" si="1"/>
        <v>0</v>
      </c>
      <c r="CF19" s="181"/>
      <c r="CG19" s="181"/>
      <c r="CH19" s="150"/>
      <c r="CI19" s="181"/>
      <c r="CJ19" s="144"/>
    </row>
    <row r="20" spans="1:88" ht="55.05" customHeight="1" x14ac:dyDescent="0.2">
      <c r="A20" s="143">
        <f t="shared" si="0"/>
        <v>15</v>
      </c>
      <c r="B20" s="144"/>
      <c r="C20" s="151"/>
      <c r="D20" s="152"/>
      <c r="E20" s="145"/>
      <c r="F20" s="144"/>
      <c r="G20" s="144"/>
      <c r="H20" s="153"/>
      <c r="I20" s="144"/>
      <c r="J20" s="181"/>
      <c r="K20" s="144"/>
      <c r="L20" s="152"/>
      <c r="M20" s="144"/>
      <c r="N20" s="144"/>
      <c r="O20" s="181"/>
      <c r="P20" s="144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6"/>
      <c r="AE20" s="145"/>
      <c r="AF20" s="145"/>
      <c r="AG20" s="145"/>
      <c r="AH20" s="145"/>
      <c r="AI20" s="145"/>
      <c r="AJ20" s="145"/>
      <c r="AK20" s="145"/>
      <c r="AL20" s="144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4"/>
      <c r="BV20" s="147"/>
      <c r="BW20" s="147"/>
      <c r="BX20" s="147"/>
      <c r="BY20" s="147"/>
      <c r="BZ20" s="147"/>
      <c r="CA20" s="147"/>
      <c r="CB20" s="144"/>
      <c r="CC20" s="148"/>
      <c r="CD20" s="143">
        <v>15</v>
      </c>
      <c r="CE20" s="149">
        <f t="shared" si="1"/>
        <v>0</v>
      </c>
      <c r="CF20" s="181"/>
      <c r="CG20" s="181"/>
      <c r="CH20" s="150"/>
      <c r="CI20" s="181"/>
      <c r="CJ20" s="144"/>
    </row>
    <row r="21" spans="1:88" ht="55.05" customHeight="1" x14ac:dyDescent="0.2">
      <c r="A21" s="143">
        <f t="shared" si="0"/>
        <v>16</v>
      </c>
      <c r="B21" s="144"/>
      <c r="C21" s="151"/>
      <c r="D21" s="152"/>
      <c r="E21" s="145"/>
      <c r="F21" s="144"/>
      <c r="G21" s="144"/>
      <c r="H21" s="153"/>
      <c r="I21" s="144"/>
      <c r="J21" s="181"/>
      <c r="K21" s="144"/>
      <c r="L21" s="152"/>
      <c r="M21" s="144"/>
      <c r="N21" s="144"/>
      <c r="O21" s="181"/>
      <c r="P21" s="144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6"/>
      <c r="AE21" s="145"/>
      <c r="AF21" s="145"/>
      <c r="AG21" s="145"/>
      <c r="AH21" s="145"/>
      <c r="AI21" s="145"/>
      <c r="AJ21" s="145"/>
      <c r="AK21" s="145"/>
      <c r="AL21" s="144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4"/>
      <c r="BV21" s="147"/>
      <c r="BW21" s="147"/>
      <c r="BX21" s="147"/>
      <c r="BY21" s="147"/>
      <c r="BZ21" s="147"/>
      <c r="CA21" s="147"/>
      <c r="CB21" s="144"/>
      <c r="CC21" s="148"/>
      <c r="CD21" s="143">
        <v>16</v>
      </c>
      <c r="CE21" s="149">
        <f t="shared" si="1"/>
        <v>0</v>
      </c>
      <c r="CF21" s="181"/>
      <c r="CG21" s="181"/>
      <c r="CH21" s="150"/>
      <c r="CI21" s="181"/>
      <c r="CJ21" s="144"/>
    </row>
    <row r="22" spans="1:88" ht="55.05" customHeight="1" x14ac:dyDescent="0.2">
      <c r="A22" s="143">
        <f t="shared" si="0"/>
        <v>17</v>
      </c>
      <c r="B22" s="144"/>
      <c r="C22" s="151"/>
      <c r="D22" s="152"/>
      <c r="E22" s="145"/>
      <c r="F22" s="144"/>
      <c r="G22" s="144"/>
      <c r="H22" s="153"/>
      <c r="I22" s="144"/>
      <c r="J22" s="181"/>
      <c r="K22" s="144"/>
      <c r="L22" s="152"/>
      <c r="M22" s="144"/>
      <c r="N22" s="144"/>
      <c r="O22" s="181"/>
      <c r="P22" s="144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6"/>
      <c r="AE22" s="145"/>
      <c r="AF22" s="145"/>
      <c r="AG22" s="145"/>
      <c r="AH22" s="145"/>
      <c r="AI22" s="145"/>
      <c r="AJ22" s="145"/>
      <c r="AK22" s="145"/>
      <c r="AL22" s="144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4"/>
      <c r="BV22" s="147"/>
      <c r="BW22" s="147"/>
      <c r="BX22" s="147"/>
      <c r="BY22" s="147"/>
      <c r="BZ22" s="147"/>
      <c r="CA22" s="147"/>
      <c r="CB22" s="144"/>
      <c r="CC22" s="148"/>
      <c r="CD22" s="143">
        <v>17</v>
      </c>
      <c r="CE22" s="149">
        <f t="shared" si="1"/>
        <v>0</v>
      </c>
      <c r="CF22" s="181"/>
      <c r="CG22" s="181"/>
      <c r="CH22" s="150"/>
      <c r="CI22" s="181"/>
      <c r="CJ22" s="144"/>
    </row>
    <row r="23" spans="1:88" ht="55.05" customHeight="1" x14ac:dyDescent="0.2">
      <c r="A23" s="143">
        <f t="shared" si="0"/>
        <v>18</v>
      </c>
      <c r="B23" s="144"/>
      <c r="C23" s="151"/>
      <c r="D23" s="152"/>
      <c r="E23" s="145"/>
      <c r="F23" s="144"/>
      <c r="G23" s="144"/>
      <c r="H23" s="153"/>
      <c r="I23" s="144"/>
      <c r="J23" s="181"/>
      <c r="K23" s="144"/>
      <c r="L23" s="152"/>
      <c r="M23" s="144"/>
      <c r="N23" s="144"/>
      <c r="O23" s="181"/>
      <c r="P23" s="144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6"/>
      <c r="AE23" s="145"/>
      <c r="AF23" s="145"/>
      <c r="AG23" s="145"/>
      <c r="AH23" s="145"/>
      <c r="AI23" s="145"/>
      <c r="AJ23" s="145"/>
      <c r="AK23" s="145"/>
      <c r="AL23" s="144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4"/>
      <c r="BV23" s="147"/>
      <c r="BW23" s="147"/>
      <c r="BX23" s="147"/>
      <c r="BY23" s="147"/>
      <c r="BZ23" s="147"/>
      <c r="CA23" s="147"/>
      <c r="CB23" s="144"/>
      <c r="CC23" s="148"/>
      <c r="CD23" s="143">
        <v>18</v>
      </c>
      <c r="CE23" s="149">
        <f t="shared" si="1"/>
        <v>0</v>
      </c>
      <c r="CF23" s="181"/>
      <c r="CG23" s="181"/>
      <c r="CH23" s="150"/>
      <c r="CI23" s="181"/>
      <c r="CJ23" s="144"/>
    </row>
    <row r="24" spans="1:88" ht="55.05" customHeight="1" x14ac:dyDescent="0.2">
      <c r="A24" s="143">
        <f t="shared" si="0"/>
        <v>19</v>
      </c>
      <c r="B24" s="144"/>
      <c r="C24" s="151"/>
      <c r="D24" s="152"/>
      <c r="E24" s="145"/>
      <c r="F24" s="144"/>
      <c r="G24" s="144"/>
      <c r="H24" s="153"/>
      <c r="I24" s="144"/>
      <c r="J24" s="181"/>
      <c r="K24" s="144"/>
      <c r="L24" s="152"/>
      <c r="M24" s="144"/>
      <c r="N24" s="144"/>
      <c r="O24" s="181"/>
      <c r="P24" s="144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6"/>
      <c r="AE24" s="145"/>
      <c r="AF24" s="145"/>
      <c r="AG24" s="145"/>
      <c r="AH24" s="145"/>
      <c r="AI24" s="145"/>
      <c r="AJ24" s="145"/>
      <c r="AK24" s="145"/>
      <c r="AL24" s="144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4"/>
      <c r="BV24" s="147"/>
      <c r="BW24" s="147"/>
      <c r="BX24" s="147"/>
      <c r="BY24" s="147"/>
      <c r="BZ24" s="147"/>
      <c r="CA24" s="147"/>
      <c r="CB24" s="144"/>
      <c r="CC24" s="148"/>
      <c r="CD24" s="143">
        <v>19</v>
      </c>
      <c r="CE24" s="149">
        <f t="shared" si="1"/>
        <v>0</v>
      </c>
      <c r="CF24" s="181"/>
      <c r="CG24" s="181"/>
      <c r="CH24" s="150"/>
      <c r="CI24" s="181"/>
      <c r="CJ24" s="144"/>
    </row>
    <row r="25" spans="1:88" s="11" customFormat="1" ht="55.05" customHeight="1" x14ac:dyDescent="0.2">
      <c r="A25" s="143">
        <f t="shared" si="0"/>
        <v>20</v>
      </c>
      <c r="B25" s="144"/>
      <c r="C25" s="151"/>
      <c r="D25" s="152"/>
      <c r="E25" s="145"/>
      <c r="F25" s="144"/>
      <c r="G25" s="144"/>
      <c r="H25" s="153"/>
      <c r="I25" s="144"/>
      <c r="J25" s="181"/>
      <c r="K25" s="144"/>
      <c r="L25" s="152"/>
      <c r="M25" s="144"/>
      <c r="N25" s="144"/>
      <c r="O25" s="181"/>
      <c r="P25" s="144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6"/>
      <c r="AE25" s="145"/>
      <c r="AF25" s="145"/>
      <c r="AG25" s="145"/>
      <c r="AH25" s="145"/>
      <c r="AI25" s="145"/>
      <c r="AJ25" s="145"/>
      <c r="AK25" s="145"/>
      <c r="AL25" s="144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5"/>
      <c r="BS25" s="145"/>
      <c r="BT25" s="145"/>
      <c r="BU25" s="144"/>
      <c r="BV25" s="147"/>
      <c r="BW25" s="147"/>
      <c r="BX25" s="147"/>
      <c r="BY25" s="147"/>
      <c r="BZ25" s="147"/>
      <c r="CA25" s="147"/>
      <c r="CB25" s="144"/>
      <c r="CC25" s="148"/>
      <c r="CD25" s="143">
        <v>20</v>
      </c>
      <c r="CE25" s="149">
        <f t="shared" si="1"/>
        <v>0</v>
      </c>
      <c r="CF25" s="181"/>
      <c r="CG25" s="181"/>
      <c r="CH25" s="150"/>
      <c r="CI25" s="181"/>
      <c r="CJ25" s="144"/>
    </row>
    <row r="26" spans="1:88" s="11" customFormat="1" ht="55.05" customHeight="1" x14ac:dyDescent="0.2">
      <c r="A26" s="143">
        <f t="shared" si="0"/>
        <v>21</v>
      </c>
      <c r="B26" s="144"/>
      <c r="C26" s="151"/>
      <c r="D26" s="152"/>
      <c r="E26" s="145"/>
      <c r="F26" s="144"/>
      <c r="G26" s="144"/>
      <c r="H26" s="153"/>
      <c r="I26" s="144"/>
      <c r="J26" s="181"/>
      <c r="K26" s="144"/>
      <c r="L26" s="152"/>
      <c r="M26" s="144"/>
      <c r="N26" s="144"/>
      <c r="O26" s="181"/>
      <c r="P26" s="144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6"/>
      <c r="AE26" s="145"/>
      <c r="AF26" s="145"/>
      <c r="AG26" s="145"/>
      <c r="AH26" s="145"/>
      <c r="AI26" s="145"/>
      <c r="AJ26" s="145"/>
      <c r="AK26" s="145"/>
      <c r="AL26" s="144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4"/>
      <c r="BV26" s="147"/>
      <c r="BW26" s="147"/>
      <c r="BX26" s="147"/>
      <c r="BY26" s="147"/>
      <c r="BZ26" s="147"/>
      <c r="CA26" s="147"/>
      <c r="CB26" s="144"/>
      <c r="CC26" s="148"/>
      <c r="CD26" s="143">
        <v>21</v>
      </c>
      <c r="CE26" s="149">
        <f t="shared" si="1"/>
        <v>0</v>
      </c>
      <c r="CF26" s="181"/>
      <c r="CG26" s="181"/>
      <c r="CH26" s="150"/>
      <c r="CI26" s="181"/>
      <c r="CJ26" s="144"/>
    </row>
    <row r="27" spans="1:88" s="11" customFormat="1" ht="55.05" customHeight="1" x14ac:dyDescent="0.2">
      <c r="A27" s="143">
        <f t="shared" si="0"/>
        <v>22</v>
      </c>
      <c r="B27" s="144"/>
      <c r="C27" s="151"/>
      <c r="D27" s="152"/>
      <c r="E27" s="145"/>
      <c r="F27" s="144"/>
      <c r="G27" s="144"/>
      <c r="H27" s="153"/>
      <c r="I27" s="144"/>
      <c r="J27" s="181"/>
      <c r="K27" s="144"/>
      <c r="L27" s="152"/>
      <c r="M27" s="144"/>
      <c r="N27" s="144"/>
      <c r="O27" s="181"/>
      <c r="P27" s="144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6"/>
      <c r="AE27" s="145"/>
      <c r="AF27" s="145"/>
      <c r="AG27" s="145"/>
      <c r="AH27" s="145"/>
      <c r="AI27" s="145"/>
      <c r="AJ27" s="145"/>
      <c r="AK27" s="145"/>
      <c r="AL27" s="144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4"/>
      <c r="BV27" s="147"/>
      <c r="BW27" s="147"/>
      <c r="BX27" s="147"/>
      <c r="BY27" s="147"/>
      <c r="BZ27" s="147"/>
      <c r="CA27" s="147"/>
      <c r="CB27" s="144"/>
      <c r="CC27" s="148"/>
      <c r="CD27" s="143">
        <v>22</v>
      </c>
      <c r="CE27" s="149">
        <f t="shared" si="1"/>
        <v>0</v>
      </c>
      <c r="CF27" s="181"/>
      <c r="CG27" s="181"/>
      <c r="CH27" s="150"/>
      <c r="CI27" s="181"/>
      <c r="CJ27" s="144"/>
    </row>
    <row r="28" spans="1:88" s="11" customFormat="1" ht="55.05" customHeight="1" x14ac:dyDescent="0.2">
      <c r="A28" s="143">
        <f t="shared" si="0"/>
        <v>23</v>
      </c>
      <c r="B28" s="144"/>
      <c r="C28" s="151"/>
      <c r="D28" s="152"/>
      <c r="E28" s="145"/>
      <c r="F28" s="144"/>
      <c r="G28" s="144"/>
      <c r="H28" s="153"/>
      <c r="I28" s="144"/>
      <c r="J28" s="181"/>
      <c r="K28" s="144"/>
      <c r="L28" s="152"/>
      <c r="M28" s="144"/>
      <c r="N28" s="144"/>
      <c r="O28" s="181"/>
      <c r="P28" s="144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6"/>
      <c r="AE28" s="145"/>
      <c r="AF28" s="145"/>
      <c r="AG28" s="145"/>
      <c r="AH28" s="145"/>
      <c r="AI28" s="145"/>
      <c r="AJ28" s="145"/>
      <c r="AK28" s="145"/>
      <c r="AL28" s="144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45"/>
      <c r="BN28" s="145"/>
      <c r="BO28" s="145"/>
      <c r="BP28" s="145"/>
      <c r="BQ28" s="145"/>
      <c r="BR28" s="145"/>
      <c r="BS28" s="145"/>
      <c r="BT28" s="145"/>
      <c r="BU28" s="144"/>
      <c r="BV28" s="147"/>
      <c r="BW28" s="147"/>
      <c r="BX28" s="147"/>
      <c r="BY28" s="147"/>
      <c r="BZ28" s="147"/>
      <c r="CA28" s="147"/>
      <c r="CB28" s="144"/>
      <c r="CC28" s="148"/>
      <c r="CD28" s="143">
        <v>23</v>
      </c>
      <c r="CE28" s="149">
        <f t="shared" si="1"/>
        <v>0</v>
      </c>
      <c r="CF28" s="181"/>
      <c r="CG28" s="181"/>
      <c r="CH28" s="150"/>
      <c r="CI28" s="181"/>
      <c r="CJ28" s="144"/>
    </row>
    <row r="29" spans="1:88" s="11" customFormat="1" ht="55.05" customHeight="1" x14ac:dyDescent="0.2">
      <c r="A29" s="143">
        <f t="shared" si="0"/>
        <v>24</v>
      </c>
      <c r="B29" s="144"/>
      <c r="C29" s="151"/>
      <c r="D29" s="152"/>
      <c r="E29" s="145"/>
      <c r="F29" s="144"/>
      <c r="G29" s="144"/>
      <c r="H29" s="153"/>
      <c r="I29" s="144"/>
      <c r="J29" s="181"/>
      <c r="K29" s="144"/>
      <c r="L29" s="152"/>
      <c r="M29" s="144"/>
      <c r="N29" s="144"/>
      <c r="O29" s="181"/>
      <c r="P29" s="144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6"/>
      <c r="AE29" s="145"/>
      <c r="AF29" s="145"/>
      <c r="AG29" s="145"/>
      <c r="AH29" s="145"/>
      <c r="AI29" s="145"/>
      <c r="AJ29" s="145"/>
      <c r="AK29" s="145"/>
      <c r="AL29" s="144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  <c r="BR29" s="145"/>
      <c r="BS29" s="145"/>
      <c r="BT29" s="145"/>
      <c r="BU29" s="144"/>
      <c r="BV29" s="147"/>
      <c r="BW29" s="147"/>
      <c r="BX29" s="147"/>
      <c r="BY29" s="147"/>
      <c r="BZ29" s="147"/>
      <c r="CA29" s="147"/>
      <c r="CB29" s="144"/>
      <c r="CC29" s="148"/>
      <c r="CD29" s="143">
        <v>24</v>
      </c>
      <c r="CE29" s="149">
        <f t="shared" si="1"/>
        <v>0</v>
      </c>
      <c r="CF29" s="181"/>
      <c r="CG29" s="181"/>
      <c r="CH29" s="150"/>
      <c r="CI29" s="181"/>
      <c r="CJ29" s="144"/>
    </row>
    <row r="30" spans="1:88" s="11" customFormat="1" ht="55.05" customHeight="1" x14ac:dyDescent="0.2">
      <c r="A30" s="143">
        <f t="shared" si="0"/>
        <v>25</v>
      </c>
      <c r="B30" s="144"/>
      <c r="C30" s="151"/>
      <c r="D30" s="152"/>
      <c r="E30" s="145"/>
      <c r="F30" s="144"/>
      <c r="G30" s="144"/>
      <c r="H30" s="153"/>
      <c r="I30" s="144"/>
      <c r="J30" s="181"/>
      <c r="K30" s="144"/>
      <c r="L30" s="152"/>
      <c r="M30" s="144"/>
      <c r="N30" s="144"/>
      <c r="O30" s="181"/>
      <c r="P30" s="144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6"/>
      <c r="AE30" s="145"/>
      <c r="AF30" s="145"/>
      <c r="AG30" s="145"/>
      <c r="AH30" s="145"/>
      <c r="AI30" s="145"/>
      <c r="AJ30" s="145"/>
      <c r="AK30" s="145"/>
      <c r="AL30" s="144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5"/>
      <c r="BQ30" s="145"/>
      <c r="BR30" s="145"/>
      <c r="BS30" s="145"/>
      <c r="BT30" s="145"/>
      <c r="BU30" s="144"/>
      <c r="BV30" s="147"/>
      <c r="BW30" s="147"/>
      <c r="BX30" s="147"/>
      <c r="BY30" s="147"/>
      <c r="BZ30" s="147"/>
      <c r="CA30" s="147"/>
      <c r="CB30" s="144"/>
      <c r="CC30" s="148"/>
      <c r="CD30" s="143">
        <v>25</v>
      </c>
      <c r="CE30" s="149">
        <f t="shared" si="1"/>
        <v>0</v>
      </c>
      <c r="CF30" s="181"/>
      <c r="CG30" s="181"/>
      <c r="CH30" s="150"/>
      <c r="CI30" s="181"/>
      <c r="CJ30" s="144"/>
    </row>
    <row r="31" spans="1:88" s="11" customFormat="1" ht="55.05" customHeight="1" x14ac:dyDescent="0.2">
      <c r="A31" s="143">
        <f t="shared" si="0"/>
        <v>26</v>
      </c>
      <c r="B31" s="144"/>
      <c r="C31" s="151"/>
      <c r="D31" s="152"/>
      <c r="E31" s="145"/>
      <c r="F31" s="144"/>
      <c r="G31" s="144"/>
      <c r="H31" s="153"/>
      <c r="I31" s="144"/>
      <c r="J31" s="181"/>
      <c r="K31" s="144"/>
      <c r="L31" s="152"/>
      <c r="M31" s="144"/>
      <c r="N31" s="144"/>
      <c r="O31" s="181"/>
      <c r="P31" s="144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6"/>
      <c r="AE31" s="145"/>
      <c r="AF31" s="145"/>
      <c r="AG31" s="145"/>
      <c r="AH31" s="145"/>
      <c r="AI31" s="145"/>
      <c r="AJ31" s="145"/>
      <c r="AK31" s="145"/>
      <c r="AL31" s="144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5"/>
      <c r="BR31" s="145"/>
      <c r="BS31" s="145"/>
      <c r="BT31" s="145"/>
      <c r="BU31" s="144"/>
      <c r="BV31" s="147"/>
      <c r="BW31" s="147"/>
      <c r="BX31" s="147"/>
      <c r="BY31" s="147"/>
      <c r="BZ31" s="147"/>
      <c r="CA31" s="147"/>
      <c r="CB31" s="144"/>
      <c r="CC31" s="148"/>
      <c r="CD31" s="143">
        <v>26</v>
      </c>
      <c r="CE31" s="149">
        <f t="shared" si="1"/>
        <v>0</v>
      </c>
      <c r="CF31" s="181"/>
      <c r="CG31" s="181"/>
      <c r="CH31" s="150"/>
      <c r="CI31" s="181"/>
      <c r="CJ31" s="144"/>
    </row>
    <row r="32" spans="1:88" s="11" customFormat="1" ht="55.05" customHeight="1" x14ac:dyDescent="0.2">
      <c r="A32" s="143">
        <f t="shared" si="0"/>
        <v>27</v>
      </c>
      <c r="B32" s="144"/>
      <c r="C32" s="151"/>
      <c r="D32" s="152"/>
      <c r="E32" s="145"/>
      <c r="F32" s="144"/>
      <c r="G32" s="144"/>
      <c r="H32" s="153"/>
      <c r="I32" s="144"/>
      <c r="J32" s="181"/>
      <c r="K32" s="144"/>
      <c r="L32" s="152"/>
      <c r="M32" s="144"/>
      <c r="N32" s="144"/>
      <c r="O32" s="181"/>
      <c r="P32" s="144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6"/>
      <c r="AE32" s="145"/>
      <c r="AF32" s="145"/>
      <c r="AG32" s="145"/>
      <c r="AH32" s="145"/>
      <c r="AI32" s="145"/>
      <c r="AJ32" s="145"/>
      <c r="AK32" s="145"/>
      <c r="AL32" s="144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5"/>
      <c r="BR32" s="145"/>
      <c r="BS32" s="145"/>
      <c r="BT32" s="145"/>
      <c r="BU32" s="144"/>
      <c r="BV32" s="147"/>
      <c r="BW32" s="147"/>
      <c r="BX32" s="147"/>
      <c r="BY32" s="147"/>
      <c r="BZ32" s="147"/>
      <c r="CA32" s="147"/>
      <c r="CB32" s="144"/>
      <c r="CC32" s="148"/>
      <c r="CD32" s="143">
        <v>27</v>
      </c>
      <c r="CE32" s="149">
        <f t="shared" si="1"/>
        <v>0</v>
      </c>
      <c r="CF32" s="181"/>
      <c r="CG32" s="181"/>
      <c r="CH32" s="150"/>
      <c r="CI32" s="181"/>
      <c r="CJ32" s="144"/>
    </row>
    <row r="33" spans="1:88" ht="55.05" customHeight="1" x14ac:dyDescent="0.2">
      <c r="A33" s="143">
        <f t="shared" si="0"/>
        <v>28</v>
      </c>
      <c r="B33" s="144"/>
      <c r="C33" s="151"/>
      <c r="D33" s="152"/>
      <c r="E33" s="145"/>
      <c r="F33" s="144"/>
      <c r="G33" s="144"/>
      <c r="H33" s="153"/>
      <c r="I33" s="144"/>
      <c r="J33" s="181"/>
      <c r="K33" s="144"/>
      <c r="L33" s="152"/>
      <c r="M33" s="144"/>
      <c r="N33" s="144"/>
      <c r="O33" s="181"/>
      <c r="P33" s="144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6"/>
      <c r="AE33" s="145"/>
      <c r="AF33" s="145"/>
      <c r="AG33" s="145"/>
      <c r="AH33" s="145"/>
      <c r="AI33" s="145"/>
      <c r="AJ33" s="145"/>
      <c r="AK33" s="145"/>
      <c r="AL33" s="144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5"/>
      <c r="BH33" s="145"/>
      <c r="BI33" s="145"/>
      <c r="BJ33" s="145"/>
      <c r="BK33" s="145"/>
      <c r="BL33" s="145"/>
      <c r="BM33" s="145"/>
      <c r="BN33" s="145"/>
      <c r="BO33" s="145"/>
      <c r="BP33" s="145"/>
      <c r="BQ33" s="145"/>
      <c r="BR33" s="145"/>
      <c r="BS33" s="145"/>
      <c r="BT33" s="145"/>
      <c r="BU33" s="144"/>
      <c r="BV33" s="147"/>
      <c r="BW33" s="147"/>
      <c r="BX33" s="147"/>
      <c r="BY33" s="147"/>
      <c r="BZ33" s="147"/>
      <c r="CA33" s="147"/>
      <c r="CB33" s="144"/>
      <c r="CC33" s="148"/>
      <c r="CD33" s="143">
        <v>28</v>
      </c>
      <c r="CE33" s="149">
        <f t="shared" si="1"/>
        <v>0</v>
      </c>
      <c r="CF33" s="181"/>
      <c r="CG33" s="181"/>
      <c r="CH33" s="150"/>
      <c r="CI33" s="181"/>
      <c r="CJ33" s="144"/>
    </row>
    <row r="34" spans="1:88" ht="55.05" customHeight="1" x14ac:dyDescent="0.2">
      <c r="A34" s="143">
        <f t="shared" si="0"/>
        <v>29</v>
      </c>
      <c r="B34" s="144"/>
      <c r="C34" s="151"/>
      <c r="D34" s="152"/>
      <c r="E34" s="145"/>
      <c r="F34" s="144"/>
      <c r="G34" s="144"/>
      <c r="H34" s="153"/>
      <c r="I34" s="144"/>
      <c r="J34" s="181"/>
      <c r="K34" s="144"/>
      <c r="L34" s="152"/>
      <c r="M34" s="144"/>
      <c r="N34" s="144"/>
      <c r="O34" s="181"/>
      <c r="P34" s="144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6"/>
      <c r="AE34" s="145"/>
      <c r="AF34" s="145"/>
      <c r="AG34" s="145"/>
      <c r="AH34" s="145"/>
      <c r="AI34" s="145"/>
      <c r="AJ34" s="145"/>
      <c r="AK34" s="145"/>
      <c r="AL34" s="144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  <c r="BM34" s="145"/>
      <c r="BN34" s="145"/>
      <c r="BO34" s="145"/>
      <c r="BP34" s="145"/>
      <c r="BQ34" s="145"/>
      <c r="BR34" s="145"/>
      <c r="BS34" s="145"/>
      <c r="BT34" s="145"/>
      <c r="BU34" s="144"/>
      <c r="BV34" s="147"/>
      <c r="BW34" s="147"/>
      <c r="BX34" s="147"/>
      <c r="BY34" s="147"/>
      <c r="BZ34" s="147"/>
      <c r="CA34" s="147"/>
      <c r="CB34" s="144"/>
      <c r="CC34" s="148"/>
      <c r="CD34" s="143">
        <v>29</v>
      </c>
      <c r="CE34" s="149">
        <f t="shared" si="1"/>
        <v>0</v>
      </c>
      <c r="CF34" s="181"/>
      <c r="CG34" s="181"/>
      <c r="CH34" s="150"/>
      <c r="CI34" s="181"/>
      <c r="CJ34" s="144"/>
    </row>
    <row r="35" spans="1:88" ht="55.05" customHeight="1" x14ac:dyDescent="0.2">
      <c r="A35" s="143">
        <f t="shared" si="0"/>
        <v>30</v>
      </c>
      <c r="B35" s="144"/>
      <c r="C35" s="151"/>
      <c r="D35" s="152"/>
      <c r="E35" s="145"/>
      <c r="F35" s="144"/>
      <c r="G35" s="144"/>
      <c r="H35" s="153"/>
      <c r="I35" s="144"/>
      <c r="J35" s="181"/>
      <c r="K35" s="144"/>
      <c r="L35" s="152"/>
      <c r="M35" s="144"/>
      <c r="N35" s="144"/>
      <c r="O35" s="181"/>
      <c r="P35" s="144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6"/>
      <c r="AE35" s="145"/>
      <c r="AF35" s="145"/>
      <c r="AG35" s="145"/>
      <c r="AH35" s="145"/>
      <c r="AI35" s="145"/>
      <c r="AJ35" s="145"/>
      <c r="AK35" s="145"/>
      <c r="AL35" s="144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  <c r="BI35" s="145"/>
      <c r="BJ35" s="145"/>
      <c r="BK35" s="145"/>
      <c r="BL35" s="145"/>
      <c r="BM35" s="145"/>
      <c r="BN35" s="145"/>
      <c r="BO35" s="145"/>
      <c r="BP35" s="145"/>
      <c r="BQ35" s="145"/>
      <c r="BR35" s="145"/>
      <c r="BS35" s="145"/>
      <c r="BT35" s="145"/>
      <c r="BU35" s="144"/>
      <c r="BV35" s="147"/>
      <c r="BW35" s="147"/>
      <c r="BX35" s="147"/>
      <c r="BY35" s="147"/>
      <c r="BZ35" s="147"/>
      <c r="CA35" s="147"/>
      <c r="CB35" s="144"/>
      <c r="CC35" s="148"/>
      <c r="CD35" s="143">
        <v>30</v>
      </c>
      <c r="CE35" s="149">
        <f t="shared" si="1"/>
        <v>0</v>
      </c>
      <c r="CF35" s="181"/>
      <c r="CG35" s="181"/>
      <c r="CH35" s="150"/>
      <c r="CI35" s="181"/>
      <c r="CJ35" s="144"/>
    </row>
    <row r="36" spans="1:88" ht="55.05" customHeight="1" x14ac:dyDescent="0.2">
      <c r="A36" s="143">
        <f t="shared" si="0"/>
        <v>31</v>
      </c>
      <c r="B36" s="144"/>
      <c r="C36" s="151"/>
      <c r="D36" s="152"/>
      <c r="E36" s="145"/>
      <c r="F36" s="144"/>
      <c r="G36" s="144"/>
      <c r="H36" s="153"/>
      <c r="I36" s="144"/>
      <c r="J36" s="181"/>
      <c r="K36" s="144"/>
      <c r="L36" s="152"/>
      <c r="M36" s="144"/>
      <c r="N36" s="144"/>
      <c r="O36" s="181"/>
      <c r="P36" s="144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6"/>
      <c r="AE36" s="145"/>
      <c r="AF36" s="145"/>
      <c r="AG36" s="145"/>
      <c r="AH36" s="145"/>
      <c r="AI36" s="145"/>
      <c r="AJ36" s="145"/>
      <c r="AK36" s="145"/>
      <c r="AL36" s="144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45"/>
      <c r="BJ36" s="145"/>
      <c r="BK36" s="145"/>
      <c r="BL36" s="145"/>
      <c r="BM36" s="145"/>
      <c r="BN36" s="145"/>
      <c r="BO36" s="145"/>
      <c r="BP36" s="145"/>
      <c r="BQ36" s="145"/>
      <c r="BR36" s="145"/>
      <c r="BS36" s="145"/>
      <c r="BT36" s="145"/>
      <c r="BU36" s="144"/>
      <c r="BV36" s="147"/>
      <c r="BW36" s="147"/>
      <c r="BX36" s="147"/>
      <c r="BY36" s="147"/>
      <c r="BZ36" s="147"/>
      <c r="CA36" s="147"/>
      <c r="CB36" s="144"/>
      <c r="CC36" s="148"/>
      <c r="CD36" s="143">
        <v>31</v>
      </c>
      <c r="CE36" s="149">
        <f t="shared" si="1"/>
        <v>0</v>
      </c>
      <c r="CF36" s="181"/>
      <c r="CG36" s="181"/>
      <c r="CH36" s="150"/>
      <c r="CI36" s="181"/>
      <c r="CJ36" s="144"/>
    </row>
    <row r="37" spans="1:88" ht="55.05" customHeight="1" x14ac:dyDescent="0.2">
      <c r="A37" s="143">
        <f t="shared" si="0"/>
        <v>32</v>
      </c>
      <c r="B37" s="144"/>
      <c r="C37" s="151"/>
      <c r="D37" s="152"/>
      <c r="E37" s="145"/>
      <c r="F37" s="144"/>
      <c r="G37" s="144"/>
      <c r="H37" s="153"/>
      <c r="I37" s="144"/>
      <c r="J37" s="181"/>
      <c r="K37" s="144"/>
      <c r="L37" s="152"/>
      <c r="M37" s="144"/>
      <c r="N37" s="144"/>
      <c r="O37" s="181"/>
      <c r="P37" s="144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6"/>
      <c r="AE37" s="145"/>
      <c r="AF37" s="145"/>
      <c r="AG37" s="145"/>
      <c r="AH37" s="145"/>
      <c r="AI37" s="145"/>
      <c r="AJ37" s="145"/>
      <c r="AK37" s="145"/>
      <c r="AL37" s="144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5"/>
      <c r="BM37" s="145"/>
      <c r="BN37" s="145"/>
      <c r="BO37" s="145"/>
      <c r="BP37" s="145"/>
      <c r="BQ37" s="145"/>
      <c r="BR37" s="145"/>
      <c r="BS37" s="145"/>
      <c r="BT37" s="145"/>
      <c r="BU37" s="144"/>
      <c r="BV37" s="147"/>
      <c r="BW37" s="147"/>
      <c r="BX37" s="147"/>
      <c r="BY37" s="147"/>
      <c r="BZ37" s="147"/>
      <c r="CA37" s="147"/>
      <c r="CB37" s="144"/>
      <c r="CC37" s="148"/>
      <c r="CD37" s="143">
        <v>32</v>
      </c>
      <c r="CE37" s="149">
        <f t="shared" si="1"/>
        <v>0</v>
      </c>
      <c r="CF37" s="181"/>
      <c r="CG37" s="181"/>
      <c r="CH37" s="150"/>
      <c r="CI37" s="181"/>
      <c r="CJ37" s="144"/>
    </row>
    <row r="38" spans="1:88" ht="55.05" customHeight="1" x14ac:dyDescent="0.2">
      <c r="A38" s="143">
        <f t="shared" si="0"/>
        <v>33</v>
      </c>
      <c r="B38" s="144"/>
      <c r="C38" s="151"/>
      <c r="D38" s="152"/>
      <c r="E38" s="145"/>
      <c r="F38" s="144"/>
      <c r="G38" s="144"/>
      <c r="H38" s="153"/>
      <c r="I38" s="144"/>
      <c r="J38" s="181"/>
      <c r="K38" s="144"/>
      <c r="L38" s="152"/>
      <c r="M38" s="144"/>
      <c r="N38" s="144"/>
      <c r="O38" s="181"/>
      <c r="P38" s="144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6"/>
      <c r="AE38" s="145"/>
      <c r="AF38" s="145"/>
      <c r="AG38" s="145"/>
      <c r="AH38" s="145"/>
      <c r="AI38" s="145"/>
      <c r="AJ38" s="145"/>
      <c r="AK38" s="145"/>
      <c r="AL38" s="144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5"/>
      <c r="BM38" s="145"/>
      <c r="BN38" s="145"/>
      <c r="BO38" s="145"/>
      <c r="BP38" s="145"/>
      <c r="BQ38" s="145"/>
      <c r="BR38" s="145"/>
      <c r="BS38" s="145"/>
      <c r="BT38" s="145"/>
      <c r="BU38" s="144"/>
      <c r="BV38" s="147"/>
      <c r="BW38" s="147"/>
      <c r="BX38" s="147"/>
      <c r="BY38" s="147"/>
      <c r="BZ38" s="147"/>
      <c r="CA38" s="147"/>
      <c r="CB38" s="144"/>
      <c r="CC38" s="148"/>
      <c r="CD38" s="143">
        <v>33</v>
      </c>
      <c r="CE38" s="149">
        <f t="shared" si="1"/>
        <v>0</v>
      </c>
      <c r="CF38" s="181"/>
      <c r="CG38" s="181"/>
      <c r="CH38" s="150"/>
      <c r="CI38" s="181"/>
      <c r="CJ38" s="144"/>
    </row>
    <row r="39" spans="1:88" ht="55.05" customHeight="1" x14ac:dyDescent="0.2">
      <c r="A39" s="143">
        <f t="shared" si="0"/>
        <v>34</v>
      </c>
      <c r="B39" s="144"/>
      <c r="C39" s="151"/>
      <c r="D39" s="152"/>
      <c r="E39" s="145"/>
      <c r="F39" s="144"/>
      <c r="G39" s="144"/>
      <c r="H39" s="153"/>
      <c r="I39" s="144"/>
      <c r="J39" s="181"/>
      <c r="K39" s="144"/>
      <c r="L39" s="152"/>
      <c r="M39" s="144"/>
      <c r="N39" s="144"/>
      <c r="O39" s="181"/>
      <c r="P39" s="144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6"/>
      <c r="AE39" s="145"/>
      <c r="AF39" s="145"/>
      <c r="AG39" s="145"/>
      <c r="AH39" s="145"/>
      <c r="AI39" s="145"/>
      <c r="AJ39" s="145"/>
      <c r="AK39" s="145"/>
      <c r="AL39" s="144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5"/>
      <c r="BJ39" s="145"/>
      <c r="BK39" s="145"/>
      <c r="BL39" s="145"/>
      <c r="BM39" s="145"/>
      <c r="BN39" s="145"/>
      <c r="BO39" s="145"/>
      <c r="BP39" s="145"/>
      <c r="BQ39" s="145"/>
      <c r="BR39" s="145"/>
      <c r="BS39" s="145"/>
      <c r="BT39" s="145"/>
      <c r="BU39" s="144"/>
      <c r="BV39" s="147"/>
      <c r="BW39" s="147"/>
      <c r="BX39" s="147"/>
      <c r="BY39" s="147"/>
      <c r="BZ39" s="147"/>
      <c r="CA39" s="147"/>
      <c r="CB39" s="144"/>
      <c r="CC39" s="148"/>
      <c r="CD39" s="143">
        <v>34</v>
      </c>
      <c r="CE39" s="149">
        <f t="shared" si="1"/>
        <v>0</v>
      </c>
      <c r="CF39" s="181"/>
      <c r="CG39" s="181"/>
      <c r="CH39" s="150"/>
      <c r="CI39" s="181"/>
      <c r="CJ39" s="144"/>
    </row>
    <row r="40" spans="1:88" ht="55.05" customHeight="1" x14ac:dyDescent="0.2">
      <c r="A40" s="143">
        <f t="shared" si="0"/>
        <v>35</v>
      </c>
      <c r="B40" s="144"/>
      <c r="C40" s="151"/>
      <c r="D40" s="152"/>
      <c r="E40" s="145"/>
      <c r="F40" s="144"/>
      <c r="G40" s="144"/>
      <c r="H40" s="153"/>
      <c r="I40" s="144"/>
      <c r="J40" s="181"/>
      <c r="K40" s="144"/>
      <c r="L40" s="152"/>
      <c r="M40" s="144"/>
      <c r="N40" s="144"/>
      <c r="O40" s="181"/>
      <c r="P40" s="144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6"/>
      <c r="AE40" s="145"/>
      <c r="AF40" s="145"/>
      <c r="AG40" s="145"/>
      <c r="AH40" s="145"/>
      <c r="AI40" s="145"/>
      <c r="AJ40" s="145"/>
      <c r="AK40" s="145"/>
      <c r="AL40" s="144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5"/>
      <c r="BN40" s="145"/>
      <c r="BO40" s="145"/>
      <c r="BP40" s="145"/>
      <c r="BQ40" s="145"/>
      <c r="BR40" s="145"/>
      <c r="BS40" s="145"/>
      <c r="BT40" s="145"/>
      <c r="BU40" s="144"/>
      <c r="BV40" s="147"/>
      <c r="BW40" s="147"/>
      <c r="BX40" s="147"/>
      <c r="BY40" s="147"/>
      <c r="BZ40" s="147"/>
      <c r="CA40" s="147"/>
      <c r="CB40" s="144"/>
      <c r="CC40" s="148"/>
      <c r="CD40" s="143">
        <v>35</v>
      </c>
      <c r="CE40" s="149">
        <f t="shared" si="1"/>
        <v>0</v>
      </c>
      <c r="CF40" s="181"/>
      <c r="CG40" s="181"/>
      <c r="CH40" s="150"/>
      <c r="CI40" s="181"/>
      <c r="CJ40" s="144"/>
    </row>
    <row r="41" spans="1:88" ht="55.05" customHeight="1" x14ac:dyDescent="0.2">
      <c r="A41" s="143">
        <f t="shared" si="0"/>
        <v>36</v>
      </c>
      <c r="B41" s="144"/>
      <c r="C41" s="151"/>
      <c r="D41" s="152"/>
      <c r="E41" s="145"/>
      <c r="F41" s="144"/>
      <c r="G41" s="144"/>
      <c r="H41" s="153"/>
      <c r="I41" s="144"/>
      <c r="J41" s="181"/>
      <c r="K41" s="144"/>
      <c r="L41" s="152"/>
      <c r="M41" s="144"/>
      <c r="N41" s="144"/>
      <c r="O41" s="181"/>
      <c r="P41" s="144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6"/>
      <c r="AE41" s="145"/>
      <c r="AF41" s="145"/>
      <c r="AG41" s="145"/>
      <c r="AH41" s="145"/>
      <c r="AI41" s="145"/>
      <c r="AJ41" s="145"/>
      <c r="AK41" s="145"/>
      <c r="AL41" s="144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5"/>
      <c r="BQ41" s="145"/>
      <c r="BR41" s="145"/>
      <c r="BS41" s="145"/>
      <c r="BT41" s="145"/>
      <c r="BU41" s="144"/>
      <c r="BV41" s="147"/>
      <c r="BW41" s="147"/>
      <c r="BX41" s="147"/>
      <c r="BY41" s="147"/>
      <c r="BZ41" s="147"/>
      <c r="CA41" s="147"/>
      <c r="CB41" s="144"/>
      <c r="CC41" s="148"/>
      <c r="CD41" s="143">
        <v>36</v>
      </c>
      <c r="CE41" s="149">
        <f t="shared" si="1"/>
        <v>0</v>
      </c>
      <c r="CF41" s="181"/>
      <c r="CG41" s="181"/>
      <c r="CH41" s="150"/>
      <c r="CI41" s="181"/>
      <c r="CJ41" s="144"/>
    </row>
    <row r="42" spans="1:88" ht="55.05" customHeight="1" x14ac:dyDescent="0.2">
      <c r="A42" s="143">
        <f t="shared" si="0"/>
        <v>37</v>
      </c>
      <c r="B42" s="144"/>
      <c r="C42" s="151"/>
      <c r="D42" s="152"/>
      <c r="E42" s="145"/>
      <c r="F42" s="144"/>
      <c r="G42" s="144"/>
      <c r="H42" s="153"/>
      <c r="I42" s="144"/>
      <c r="J42" s="181"/>
      <c r="K42" s="144"/>
      <c r="L42" s="152"/>
      <c r="M42" s="144"/>
      <c r="N42" s="144"/>
      <c r="O42" s="181"/>
      <c r="P42" s="144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6"/>
      <c r="AE42" s="145"/>
      <c r="AF42" s="145"/>
      <c r="AG42" s="145"/>
      <c r="AH42" s="145"/>
      <c r="AI42" s="145"/>
      <c r="AJ42" s="145"/>
      <c r="AK42" s="145"/>
      <c r="AL42" s="144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4"/>
      <c r="BV42" s="147"/>
      <c r="BW42" s="147"/>
      <c r="BX42" s="147"/>
      <c r="BY42" s="147"/>
      <c r="BZ42" s="147"/>
      <c r="CA42" s="147"/>
      <c r="CB42" s="144"/>
      <c r="CC42" s="148"/>
      <c r="CD42" s="143">
        <v>37</v>
      </c>
      <c r="CE42" s="149">
        <f t="shared" si="1"/>
        <v>0</v>
      </c>
      <c r="CF42" s="181"/>
      <c r="CG42" s="181"/>
      <c r="CH42" s="150"/>
      <c r="CI42" s="181"/>
      <c r="CJ42" s="144"/>
    </row>
    <row r="43" spans="1:88" ht="55.05" customHeight="1" x14ac:dyDescent="0.2">
      <c r="A43" s="143">
        <f t="shared" si="0"/>
        <v>38</v>
      </c>
      <c r="B43" s="144"/>
      <c r="C43" s="151"/>
      <c r="D43" s="152"/>
      <c r="E43" s="145"/>
      <c r="F43" s="144"/>
      <c r="G43" s="144"/>
      <c r="H43" s="153"/>
      <c r="I43" s="144"/>
      <c r="J43" s="181"/>
      <c r="K43" s="144"/>
      <c r="L43" s="152"/>
      <c r="M43" s="144"/>
      <c r="N43" s="144"/>
      <c r="O43" s="181"/>
      <c r="P43" s="144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6"/>
      <c r="AE43" s="145"/>
      <c r="AF43" s="145"/>
      <c r="AG43" s="145"/>
      <c r="AH43" s="145"/>
      <c r="AI43" s="145"/>
      <c r="AJ43" s="145"/>
      <c r="AK43" s="145"/>
      <c r="AL43" s="144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44"/>
      <c r="BV43" s="147"/>
      <c r="BW43" s="147"/>
      <c r="BX43" s="147"/>
      <c r="BY43" s="147"/>
      <c r="BZ43" s="147"/>
      <c r="CA43" s="147"/>
      <c r="CB43" s="144"/>
      <c r="CC43" s="148"/>
      <c r="CD43" s="143">
        <v>38</v>
      </c>
      <c r="CE43" s="149">
        <f t="shared" si="1"/>
        <v>0</v>
      </c>
      <c r="CF43" s="181"/>
      <c r="CG43" s="181"/>
      <c r="CH43" s="150"/>
      <c r="CI43" s="181"/>
      <c r="CJ43" s="144"/>
    </row>
    <row r="44" spans="1:88" s="11" customFormat="1" ht="55.05" customHeight="1" x14ac:dyDescent="0.2">
      <c r="A44" s="143">
        <f t="shared" si="0"/>
        <v>39</v>
      </c>
      <c r="B44" s="144"/>
      <c r="C44" s="151"/>
      <c r="D44" s="152"/>
      <c r="E44" s="145"/>
      <c r="F44" s="144"/>
      <c r="G44" s="144"/>
      <c r="H44" s="153"/>
      <c r="I44" s="144"/>
      <c r="J44" s="181"/>
      <c r="K44" s="144"/>
      <c r="L44" s="152"/>
      <c r="M44" s="144"/>
      <c r="N44" s="144"/>
      <c r="O44" s="181"/>
      <c r="P44" s="144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6"/>
      <c r="AE44" s="145"/>
      <c r="AF44" s="145"/>
      <c r="AG44" s="145"/>
      <c r="AH44" s="145"/>
      <c r="AI44" s="145"/>
      <c r="AJ44" s="145"/>
      <c r="AK44" s="145"/>
      <c r="AL44" s="144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  <c r="BS44" s="145"/>
      <c r="BT44" s="145"/>
      <c r="BU44" s="144"/>
      <c r="BV44" s="147"/>
      <c r="BW44" s="147"/>
      <c r="BX44" s="147"/>
      <c r="BY44" s="147"/>
      <c r="BZ44" s="147"/>
      <c r="CA44" s="147"/>
      <c r="CB44" s="144"/>
      <c r="CC44" s="148"/>
      <c r="CD44" s="143">
        <v>39</v>
      </c>
      <c r="CE44" s="149">
        <f t="shared" si="1"/>
        <v>0</v>
      </c>
      <c r="CF44" s="181"/>
      <c r="CG44" s="181"/>
      <c r="CH44" s="150"/>
      <c r="CI44" s="181"/>
      <c r="CJ44" s="144"/>
    </row>
    <row r="45" spans="1:88" s="11" customFormat="1" ht="55.05" customHeight="1" x14ac:dyDescent="0.2">
      <c r="A45" s="143">
        <f t="shared" si="0"/>
        <v>40</v>
      </c>
      <c r="B45" s="144"/>
      <c r="C45" s="151"/>
      <c r="D45" s="152"/>
      <c r="E45" s="145"/>
      <c r="F45" s="144"/>
      <c r="G45" s="144"/>
      <c r="H45" s="153"/>
      <c r="I45" s="144"/>
      <c r="J45" s="181"/>
      <c r="K45" s="144"/>
      <c r="L45" s="152"/>
      <c r="M45" s="144"/>
      <c r="N45" s="144"/>
      <c r="O45" s="181"/>
      <c r="P45" s="144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6"/>
      <c r="AE45" s="145"/>
      <c r="AF45" s="145"/>
      <c r="AG45" s="145"/>
      <c r="AH45" s="145"/>
      <c r="AI45" s="145"/>
      <c r="AJ45" s="145"/>
      <c r="AK45" s="145"/>
      <c r="AL45" s="144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5"/>
      <c r="BR45" s="145"/>
      <c r="BS45" s="145"/>
      <c r="BT45" s="145"/>
      <c r="BU45" s="144"/>
      <c r="BV45" s="147"/>
      <c r="BW45" s="147"/>
      <c r="BX45" s="147"/>
      <c r="BY45" s="147"/>
      <c r="BZ45" s="147"/>
      <c r="CA45" s="147"/>
      <c r="CB45" s="144"/>
      <c r="CC45" s="148"/>
      <c r="CD45" s="143">
        <v>40</v>
      </c>
      <c r="CE45" s="149">
        <f t="shared" si="1"/>
        <v>0</v>
      </c>
      <c r="CF45" s="181"/>
      <c r="CG45" s="181"/>
      <c r="CH45" s="150"/>
      <c r="CI45" s="181"/>
      <c r="CJ45" s="144"/>
    </row>
    <row r="46" spans="1:88" s="11" customFormat="1" ht="55.05" customHeight="1" x14ac:dyDescent="0.2">
      <c r="A46" s="143">
        <f t="shared" si="0"/>
        <v>41</v>
      </c>
      <c r="B46" s="144"/>
      <c r="C46" s="151"/>
      <c r="D46" s="152"/>
      <c r="E46" s="145"/>
      <c r="F46" s="144"/>
      <c r="G46" s="144"/>
      <c r="H46" s="153"/>
      <c r="I46" s="144"/>
      <c r="J46" s="181"/>
      <c r="K46" s="144"/>
      <c r="L46" s="152"/>
      <c r="M46" s="144"/>
      <c r="N46" s="144"/>
      <c r="O46" s="181"/>
      <c r="P46" s="144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6"/>
      <c r="AE46" s="145"/>
      <c r="AF46" s="145"/>
      <c r="AG46" s="145"/>
      <c r="AH46" s="145"/>
      <c r="AI46" s="145"/>
      <c r="AJ46" s="145"/>
      <c r="AK46" s="145"/>
      <c r="AL46" s="144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4"/>
      <c r="BV46" s="147"/>
      <c r="BW46" s="147"/>
      <c r="BX46" s="147"/>
      <c r="BY46" s="147"/>
      <c r="BZ46" s="147"/>
      <c r="CA46" s="147"/>
      <c r="CB46" s="144"/>
      <c r="CC46" s="148"/>
      <c r="CD46" s="143">
        <v>41</v>
      </c>
      <c r="CE46" s="149">
        <f t="shared" si="1"/>
        <v>0</v>
      </c>
      <c r="CF46" s="181"/>
      <c r="CG46" s="181"/>
      <c r="CH46" s="150"/>
      <c r="CI46" s="181"/>
      <c r="CJ46" s="144"/>
    </row>
    <row r="47" spans="1:88" s="11" customFormat="1" ht="55.05" customHeight="1" x14ac:dyDescent="0.2">
      <c r="A47" s="143">
        <f t="shared" si="0"/>
        <v>42</v>
      </c>
      <c r="B47" s="144"/>
      <c r="C47" s="151"/>
      <c r="D47" s="152"/>
      <c r="E47" s="145"/>
      <c r="F47" s="144"/>
      <c r="G47" s="144"/>
      <c r="H47" s="153"/>
      <c r="I47" s="144"/>
      <c r="J47" s="181"/>
      <c r="K47" s="144"/>
      <c r="L47" s="152"/>
      <c r="M47" s="144"/>
      <c r="N47" s="144"/>
      <c r="O47" s="181"/>
      <c r="P47" s="144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6"/>
      <c r="AE47" s="145"/>
      <c r="AF47" s="145"/>
      <c r="AG47" s="145"/>
      <c r="AH47" s="145"/>
      <c r="AI47" s="145"/>
      <c r="AJ47" s="145"/>
      <c r="AK47" s="145"/>
      <c r="AL47" s="144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/>
      <c r="BJ47" s="145"/>
      <c r="BK47" s="145"/>
      <c r="BL47" s="145"/>
      <c r="BM47" s="145"/>
      <c r="BN47" s="145"/>
      <c r="BO47" s="145"/>
      <c r="BP47" s="145"/>
      <c r="BQ47" s="145"/>
      <c r="BR47" s="145"/>
      <c r="BS47" s="145"/>
      <c r="BT47" s="145"/>
      <c r="BU47" s="144"/>
      <c r="BV47" s="147"/>
      <c r="BW47" s="147"/>
      <c r="BX47" s="147"/>
      <c r="BY47" s="147"/>
      <c r="BZ47" s="147"/>
      <c r="CA47" s="147"/>
      <c r="CB47" s="144"/>
      <c r="CC47" s="148"/>
      <c r="CD47" s="143">
        <v>42</v>
      </c>
      <c r="CE47" s="149">
        <f t="shared" si="1"/>
        <v>0</v>
      </c>
      <c r="CF47" s="181"/>
      <c r="CG47" s="181"/>
      <c r="CH47" s="150"/>
      <c r="CI47" s="181"/>
      <c r="CJ47" s="144"/>
    </row>
    <row r="48" spans="1:88" s="11" customFormat="1" ht="55.05" customHeight="1" x14ac:dyDescent="0.2">
      <c r="A48" s="143">
        <f t="shared" si="0"/>
        <v>43</v>
      </c>
      <c r="B48" s="144"/>
      <c r="C48" s="151"/>
      <c r="D48" s="152"/>
      <c r="E48" s="145"/>
      <c r="F48" s="144"/>
      <c r="G48" s="144"/>
      <c r="H48" s="153"/>
      <c r="I48" s="144"/>
      <c r="J48" s="181"/>
      <c r="K48" s="144"/>
      <c r="L48" s="152"/>
      <c r="M48" s="144"/>
      <c r="N48" s="144"/>
      <c r="O48" s="181"/>
      <c r="P48" s="144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6"/>
      <c r="AE48" s="145"/>
      <c r="AF48" s="145"/>
      <c r="AG48" s="145"/>
      <c r="AH48" s="145"/>
      <c r="AI48" s="145"/>
      <c r="AJ48" s="145"/>
      <c r="AK48" s="145"/>
      <c r="AL48" s="144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5"/>
      <c r="AY48" s="145"/>
      <c r="AZ48" s="145"/>
      <c r="BA48" s="145"/>
      <c r="BB48" s="145"/>
      <c r="BC48" s="145"/>
      <c r="BD48" s="145"/>
      <c r="BE48" s="145"/>
      <c r="BF48" s="145"/>
      <c r="BG48" s="145"/>
      <c r="BH48" s="145"/>
      <c r="BI48" s="145"/>
      <c r="BJ48" s="145"/>
      <c r="BK48" s="145"/>
      <c r="BL48" s="145"/>
      <c r="BM48" s="145"/>
      <c r="BN48" s="145"/>
      <c r="BO48" s="145"/>
      <c r="BP48" s="145"/>
      <c r="BQ48" s="145"/>
      <c r="BR48" s="145"/>
      <c r="BS48" s="145"/>
      <c r="BT48" s="145"/>
      <c r="BU48" s="144"/>
      <c r="BV48" s="147"/>
      <c r="BW48" s="147"/>
      <c r="BX48" s="147"/>
      <c r="BY48" s="147"/>
      <c r="BZ48" s="147"/>
      <c r="CA48" s="147"/>
      <c r="CB48" s="144"/>
      <c r="CC48" s="148"/>
      <c r="CD48" s="143">
        <v>43</v>
      </c>
      <c r="CE48" s="149">
        <f t="shared" si="1"/>
        <v>0</v>
      </c>
      <c r="CF48" s="181"/>
      <c r="CG48" s="181"/>
      <c r="CH48" s="150"/>
      <c r="CI48" s="181"/>
      <c r="CJ48" s="144"/>
    </row>
    <row r="49" spans="1:88" s="11" customFormat="1" ht="55.05" customHeight="1" x14ac:dyDescent="0.2">
      <c r="A49" s="143">
        <f t="shared" si="0"/>
        <v>44</v>
      </c>
      <c r="B49" s="144"/>
      <c r="C49" s="151"/>
      <c r="D49" s="152"/>
      <c r="E49" s="145"/>
      <c r="F49" s="144"/>
      <c r="G49" s="144"/>
      <c r="H49" s="153"/>
      <c r="I49" s="144"/>
      <c r="J49" s="181"/>
      <c r="K49" s="144"/>
      <c r="L49" s="152"/>
      <c r="M49" s="144"/>
      <c r="N49" s="144"/>
      <c r="O49" s="181"/>
      <c r="P49" s="144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6"/>
      <c r="AE49" s="145"/>
      <c r="AF49" s="145"/>
      <c r="AG49" s="145"/>
      <c r="AH49" s="145"/>
      <c r="AI49" s="145"/>
      <c r="AJ49" s="145"/>
      <c r="AK49" s="145"/>
      <c r="AL49" s="144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5"/>
      <c r="BR49" s="145"/>
      <c r="BS49" s="145"/>
      <c r="BT49" s="145"/>
      <c r="BU49" s="144"/>
      <c r="BV49" s="147"/>
      <c r="BW49" s="147"/>
      <c r="BX49" s="147"/>
      <c r="BY49" s="147"/>
      <c r="BZ49" s="147"/>
      <c r="CA49" s="147"/>
      <c r="CB49" s="144"/>
      <c r="CC49" s="148"/>
      <c r="CD49" s="143">
        <v>44</v>
      </c>
      <c r="CE49" s="149">
        <f t="shared" si="1"/>
        <v>0</v>
      </c>
      <c r="CF49" s="181"/>
      <c r="CG49" s="181"/>
      <c r="CH49" s="150"/>
      <c r="CI49" s="181"/>
      <c r="CJ49" s="144"/>
    </row>
    <row r="50" spans="1:88" s="11" customFormat="1" ht="55.05" customHeight="1" x14ac:dyDescent="0.2">
      <c r="A50" s="143">
        <f t="shared" si="0"/>
        <v>45</v>
      </c>
      <c r="B50" s="144"/>
      <c r="C50" s="151"/>
      <c r="D50" s="152"/>
      <c r="E50" s="145"/>
      <c r="F50" s="144"/>
      <c r="G50" s="144"/>
      <c r="H50" s="153"/>
      <c r="I50" s="144"/>
      <c r="J50" s="181"/>
      <c r="K50" s="144"/>
      <c r="L50" s="152"/>
      <c r="M50" s="144"/>
      <c r="N50" s="144"/>
      <c r="O50" s="181"/>
      <c r="P50" s="144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6"/>
      <c r="AE50" s="145"/>
      <c r="AF50" s="145"/>
      <c r="AG50" s="145"/>
      <c r="AH50" s="145"/>
      <c r="AI50" s="145"/>
      <c r="AJ50" s="145"/>
      <c r="AK50" s="145"/>
      <c r="AL50" s="144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5"/>
      <c r="BQ50" s="145"/>
      <c r="BR50" s="145"/>
      <c r="BS50" s="145"/>
      <c r="BT50" s="145"/>
      <c r="BU50" s="144"/>
      <c r="BV50" s="147"/>
      <c r="BW50" s="147"/>
      <c r="BX50" s="147"/>
      <c r="BY50" s="147"/>
      <c r="BZ50" s="147"/>
      <c r="CA50" s="147"/>
      <c r="CB50" s="144"/>
      <c r="CC50" s="148"/>
      <c r="CD50" s="143">
        <v>45</v>
      </c>
      <c r="CE50" s="149">
        <f t="shared" si="1"/>
        <v>0</v>
      </c>
      <c r="CF50" s="181"/>
      <c r="CG50" s="181"/>
      <c r="CH50" s="150"/>
      <c r="CI50" s="181"/>
      <c r="CJ50" s="144"/>
    </row>
    <row r="51" spans="1:88" ht="55.05" customHeight="1" x14ac:dyDescent="0.2">
      <c r="A51" s="143">
        <f t="shared" si="0"/>
        <v>46</v>
      </c>
      <c r="B51" s="144"/>
      <c r="C51" s="151"/>
      <c r="D51" s="152"/>
      <c r="E51" s="145"/>
      <c r="F51" s="144"/>
      <c r="G51" s="144"/>
      <c r="H51" s="153"/>
      <c r="I51" s="144"/>
      <c r="J51" s="181"/>
      <c r="K51" s="144"/>
      <c r="L51" s="152"/>
      <c r="M51" s="144"/>
      <c r="N51" s="144"/>
      <c r="O51" s="181"/>
      <c r="P51" s="144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6"/>
      <c r="AE51" s="145"/>
      <c r="AF51" s="145"/>
      <c r="AG51" s="145"/>
      <c r="AH51" s="145"/>
      <c r="AI51" s="145"/>
      <c r="AJ51" s="145"/>
      <c r="AK51" s="145"/>
      <c r="AL51" s="144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5"/>
      <c r="BL51" s="145"/>
      <c r="BM51" s="145"/>
      <c r="BN51" s="145"/>
      <c r="BO51" s="145"/>
      <c r="BP51" s="145"/>
      <c r="BQ51" s="145"/>
      <c r="BR51" s="145"/>
      <c r="BS51" s="145"/>
      <c r="BT51" s="145"/>
      <c r="BU51" s="144"/>
      <c r="BV51" s="147"/>
      <c r="BW51" s="147"/>
      <c r="BX51" s="147"/>
      <c r="BY51" s="147"/>
      <c r="BZ51" s="147"/>
      <c r="CA51" s="147"/>
      <c r="CB51" s="144"/>
      <c r="CC51" s="148"/>
      <c r="CD51" s="143">
        <v>46</v>
      </c>
      <c r="CE51" s="149">
        <f t="shared" si="1"/>
        <v>0</v>
      </c>
      <c r="CF51" s="181"/>
      <c r="CG51" s="181"/>
      <c r="CH51" s="150"/>
      <c r="CI51" s="181"/>
      <c r="CJ51" s="144"/>
    </row>
    <row r="52" spans="1:88" ht="55.05" customHeight="1" x14ac:dyDescent="0.2">
      <c r="A52" s="143">
        <f t="shared" si="0"/>
        <v>47</v>
      </c>
      <c r="B52" s="144"/>
      <c r="C52" s="151"/>
      <c r="D52" s="152"/>
      <c r="E52" s="145"/>
      <c r="F52" s="144"/>
      <c r="G52" s="144"/>
      <c r="H52" s="153"/>
      <c r="I52" s="144"/>
      <c r="J52" s="181"/>
      <c r="K52" s="144"/>
      <c r="L52" s="152"/>
      <c r="M52" s="144"/>
      <c r="N52" s="144"/>
      <c r="O52" s="181"/>
      <c r="P52" s="144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6"/>
      <c r="AE52" s="145"/>
      <c r="AF52" s="145"/>
      <c r="AG52" s="145"/>
      <c r="AH52" s="145"/>
      <c r="AI52" s="145"/>
      <c r="AJ52" s="145"/>
      <c r="AK52" s="145"/>
      <c r="AL52" s="144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5"/>
      <c r="BQ52" s="145"/>
      <c r="BR52" s="145"/>
      <c r="BS52" s="145"/>
      <c r="BT52" s="145"/>
      <c r="BU52" s="144"/>
      <c r="BV52" s="147"/>
      <c r="BW52" s="147"/>
      <c r="BX52" s="147"/>
      <c r="BY52" s="147"/>
      <c r="BZ52" s="147"/>
      <c r="CA52" s="147"/>
      <c r="CB52" s="144"/>
      <c r="CC52" s="148"/>
      <c r="CD52" s="143">
        <v>47</v>
      </c>
      <c r="CE52" s="149">
        <f t="shared" si="1"/>
        <v>0</v>
      </c>
      <c r="CF52" s="181"/>
      <c r="CG52" s="181"/>
      <c r="CH52" s="150"/>
      <c r="CI52" s="181"/>
      <c r="CJ52" s="144"/>
    </row>
    <row r="53" spans="1:88" ht="55.05" customHeight="1" x14ac:dyDescent="0.2">
      <c r="A53" s="143">
        <f t="shared" si="0"/>
        <v>48</v>
      </c>
      <c r="B53" s="144"/>
      <c r="C53" s="151"/>
      <c r="D53" s="152"/>
      <c r="E53" s="145"/>
      <c r="F53" s="144"/>
      <c r="G53" s="144"/>
      <c r="H53" s="153"/>
      <c r="I53" s="144"/>
      <c r="J53" s="181"/>
      <c r="K53" s="144"/>
      <c r="L53" s="152"/>
      <c r="M53" s="144"/>
      <c r="N53" s="144"/>
      <c r="O53" s="181"/>
      <c r="P53" s="144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6"/>
      <c r="AE53" s="145"/>
      <c r="AF53" s="145"/>
      <c r="AG53" s="145"/>
      <c r="AH53" s="145"/>
      <c r="AI53" s="145"/>
      <c r="AJ53" s="145"/>
      <c r="AK53" s="145"/>
      <c r="AL53" s="144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145"/>
      <c r="BL53" s="145"/>
      <c r="BM53" s="145"/>
      <c r="BN53" s="145"/>
      <c r="BO53" s="145"/>
      <c r="BP53" s="145"/>
      <c r="BQ53" s="145"/>
      <c r="BR53" s="145"/>
      <c r="BS53" s="145"/>
      <c r="BT53" s="145"/>
      <c r="BU53" s="144"/>
      <c r="BV53" s="147"/>
      <c r="BW53" s="147"/>
      <c r="BX53" s="147"/>
      <c r="BY53" s="147"/>
      <c r="BZ53" s="147"/>
      <c r="CA53" s="147"/>
      <c r="CB53" s="144"/>
      <c r="CC53" s="148"/>
      <c r="CD53" s="143">
        <v>48</v>
      </c>
      <c r="CE53" s="149">
        <f t="shared" si="1"/>
        <v>0</v>
      </c>
      <c r="CF53" s="181"/>
      <c r="CG53" s="181"/>
      <c r="CH53" s="150"/>
      <c r="CI53" s="181"/>
      <c r="CJ53" s="144"/>
    </row>
    <row r="54" spans="1:88" ht="55.05" customHeight="1" x14ac:dyDescent="0.2">
      <c r="A54" s="143">
        <f t="shared" si="0"/>
        <v>49</v>
      </c>
      <c r="B54" s="144"/>
      <c r="C54" s="151"/>
      <c r="D54" s="152"/>
      <c r="E54" s="145"/>
      <c r="F54" s="144"/>
      <c r="G54" s="144"/>
      <c r="H54" s="153"/>
      <c r="I54" s="144"/>
      <c r="J54" s="181"/>
      <c r="K54" s="144"/>
      <c r="L54" s="152"/>
      <c r="M54" s="144"/>
      <c r="N54" s="144"/>
      <c r="O54" s="181"/>
      <c r="P54" s="144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6"/>
      <c r="AE54" s="145"/>
      <c r="AF54" s="145"/>
      <c r="AG54" s="145"/>
      <c r="AH54" s="145"/>
      <c r="AI54" s="145"/>
      <c r="AJ54" s="145"/>
      <c r="AK54" s="145"/>
      <c r="AL54" s="144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5"/>
      <c r="BB54" s="145"/>
      <c r="BC54" s="145"/>
      <c r="BD54" s="145"/>
      <c r="BE54" s="145"/>
      <c r="BF54" s="145"/>
      <c r="BG54" s="145"/>
      <c r="BH54" s="145"/>
      <c r="BI54" s="145"/>
      <c r="BJ54" s="145"/>
      <c r="BK54" s="145"/>
      <c r="BL54" s="145"/>
      <c r="BM54" s="145"/>
      <c r="BN54" s="145"/>
      <c r="BO54" s="145"/>
      <c r="BP54" s="145"/>
      <c r="BQ54" s="145"/>
      <c r="BR54" s="145"/>
      <c r="BS54" s="145"/>
      <c r="BT54" s="145"/>
      <c r="BU54" s="144"/>
      <c r="BV54" s="147"/>
      <c r="BW54" s="147"/>
      <c r="BX54" s="147"/>
      <c r="BY54" s="147"/>
      <c r="BZ54" s="147"/>
      <c r="CA54" s="147"/>
      <c r="CB54" s="144"/>
      <c r="CC54" s="148"/>
      <c r="CD54" s="143">
        <v>49</v>
      </c>
      <c r="CE54" s="149">
        <f t="shared" si="1"/>
        <v>0</v>
      </c>
      <c r="CF54" s="181"/>
      <c r="CG54" s="181"/>
      <c r="CH54" s="150"/>
      <c r="CI54" s="181"/>
      <c r="CJ54" s="144"/>
    </row>
    <row r="55" spans="1:88" ht="55.05" customHeight="1" x14ac:dyDescent="0.2">
      <c r="A55" s="143">
        <f t="shared" si="0"/>
        <v>50</v>
      </c>
      <c r="B55" s="144"/>
      <c r="C55" s="151"/>
      <c r="D55" s="152"/>
      <c r="E55" s="145"/>
      <c r="F55" s="144"/>
      <c r="G55" s="144"/>
      <c r="H55" s="153"/>
      <c r="I55" s="144"/>
      <c r="J55" s="181"/>
      <c r="K55" s="144"/>
      <c r="L55" s="152"/>
      <c r="M55" s="144"/>
      <c r="N55" s="144"/>
      <c r="O55" s="181"/>
      <c r="P55" s="144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6"/>
      <c r="AE55" s="145"/>
      <c r="AF55" s="145"/>
      <c r="AG55" s="145"/>
      <c r="AH55" s="145"/>
      <c r="AI55" s="145"/>
      <c r="AJ55" s="145"/>
      <c r="AK55" s="145"/>
      <c r="AL55" s="144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5"/>
      <c r="BI55" s="145"/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4"/>
      <c r="BV55" s="147"/>
      <c r="BW55" s="147"/>
      <c r="BX55" s="147"/>
      <c r="BY55" s="147"/>
      <c r="BZ55" s="147"/>
      <c r="CA55" s="147"/>
      <c r="CB55" s="144"/>
      <c r="CC55" s="148"/>
      <c r="CD55" s="143">
        <v>50</v>
      </c>
      <c r="CE55" s="149">
        <f t="shared" si="1"/>
        <v>0</v>
      </c>
      <c r="CF55" s="181"/>
      <c r="CG55" s="181"/>
      <c r="CH55" s="150"/>
      <c r="CI55" s="181"/>
      <c r="CJ55" s="144"/>
    </row>
    <row r="56" spans="1:88" ht="55.05" customHeight="1" x14ac:dyDescent="0.2">
      <c r="A56" s="143">
        <f t="shared" si="0"/>
        <v>51</v>
      </c>
      <c r="B56" s="144"/>
      <c r="C56" s="151"/>
      <c r="D56" s="152"/>
      <c r="E56" s="145"/>
      <c r="F56" s="144"/>
      <c r="G56" s="144"/>
      <c r="H56" s="153"/>
      <c r="I56" s="144"/>
      <c r="J56" s="181"/>
      <c r="K56" s="144"/>
      <c r="L56" s="152"/>
      <c r="M56" s="144"/>
      <c r="N56" s="144"/>
      <c r="O56" s="181"/>
      <c r="P56" s="144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6"/>
      <c r="AE56" s="145"/>
      <c r="AF56" s="145"/>
      <c r="AG56" s="145"/>
      <c r="AH56" s="145"/>
      <c r="AI56" s="145"/>
      <c r="AJ56" s="145"/>
      <c r="AK56" s="145"/>
      <c r="AL56" s="144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5"/>
      <c r="BI56" s="145"/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4"/>
      <c r="BV56" s="147"/>
      <c r="BW56" s="147"/>
      <c r="BX56" s="147"/>
      <c r="BY56" s="147"/>
      <c r="BZ56" s="147"/>
      <c r="CA56" s="147"/>
      <c r="CB56" s="144"/>
      <c r="CC56" s="148"/>
      <c r="CD56" s="143">
        <v>51</v>
      </c>
      <c r="CE56" s="149">
        <f t="shared" si="1"/>
        <v>0</v>
      </c>
      <c r="CF56" s="181"/>
      <c r="CG56" s="181"/>
      <c r="CH56" s="150"/>
      <c r="CI56" s="181"/>
      <c r="CJ56" s="144"/>
    </row>
    <row r="57" spans="1:88" ht="55.05" customHeight="1" x14ac:dyDescent="0.2">
      <c r="A57" s="143">
        <f t="shared" si="0"/>
        <v>52</v>
      </c>
      <c r="B57" s="144"/>
      <c r="C57" s="151"/>
      <c r="D57" s="152"/>
      <c r="E57" s="145"/>
      <c r="F57" s="144"/>
      <c r="G57" s="144"/>
      <c r="H57" s="153"/>
      <c r="I57" s="144"/>
      <c r="J57" s="181"/>
      <c r="K57" s="144"/>
      <c r="L57" s="152"/>
      <c r="M57" s="144"/>
      <c r="N57" s="144"/>
      <c r="O57" s="181"/>
      <c r="P57" s="144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6"/>
      <c r="AE57" s="145"/>
      <c r="AF57" s="145"/>
      <c r="AG57" s="145"/>
      <c r="AH57" s="145"/>
      <c r="AI57" s="145"/>
      <c r="AJ57" s="145"/>
      <c r="AK57" s="145"/>
      <c r="AL57" s="144"/>
      <c r="AM57" s="145"/>
      <c r="AN57" s="145"/>
      <c r="AO57" s="145"/>
      <c r="AP57" s="145"/>
      <c r="AQ57" s="145"/>
      <c r="AR57" s="145"/>
      <c r="AS57" s="145"/>
      <c r="AT57" s="145"/>
      <c r="AU57" s="145"/>
      <c r="AV57" s="145"/>
      <c r="AW57" s="145"/>
      <c r="AX57" s="145"/>
      <c r="AY57" s="145"/>
      <c r="AZ57" s="145"/>
      <c r="BA57" s="145"/>
      <c r="BB57" s="145"/>
      <c r="BC57" s="145"/>
      <c r="BD57" s="145"/>
      <c r="BE57" s="145"/>
      <c r="BF57" s="145"/>
      <c r="BG57" s="145"/>
      <c r="BH57" s="145"/>
      <c r="BI57" s="145"/>
      <c r="BJ57" s="145"/>
      <c r="BK57" s="145"/>
      <c r="BL57" s="145"/>
      <c r="BM57" s="145"/>
      <c r="BN57" s="145"/>
      <c r="BO57" s="145"/>
      <c r="BP57" s="145"/>
      <c r="BQ57" s="145"/>
      <c r="BR57" s="145"/>
      <c r="BS57" s="145"/>
      <c r="BT57" s="145"/>
      <c r="BU57" s="144"/>
      <c r="BV57" s="147"/>
      <c r="BW57" s="147"/>
      <c r="BX57" s="147"/>
      <c r="BY57" s="147"/>
      <c r="BZ57" s="147"/>
      <c r="CA57" s="147"/>
      <c r="CB57" s="144"/>
      <c r="CC57" s="148"/>
      <c r="CD57" s="143">
        <v>52</v>
      </c>
      <c r="CE57" s="149">
        <f t="shared" si="1"/>
        <v>0</v>
      </c>
      <c r="CF57" s="181"/>
      <c r="CG57" s="181"/>
      <c r="CH57" s="150"/>
      <c r="CI57" s="181"/>
      <c r="CJ57" s="144"/>
    </row>
    <row r="58" spans="1:88" ht="55.05" customHeight="1" x14ac:dyDescent="0.2">
      <c r="A58" s="143">
        <f t="shared" si="0"/>
        <v>53</v>
      </c>
      <c r="B58" s="144"/>
      <c r="C58" s="151"/>
      <c r="D58" s="152"/>
      <c r="E58" s="145"/>
      <c r="F58" s="144"/>
      <c r="G58" s="144"/>
      <c r="H58" s="153"/>
      <c r="I58" s="144"/>
      <c r="J58" s="181"/>
      <c r="K58" s="144"/>
      <c r="L58" s="152"/>
      <c r="M58" s="144"/>
      <c r="N58" s="144"/>
      <c r="O58" s="181"/>
      <c r="P58" s="144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6"/>
      <c r="AE58" s="145"/>
      <c r="AF58" s="145"/>
      <c r="AG58" s="145"/>
      <c r="AH58" s="145"/>
      <c r="AI58" s="145"/>
      <c r="AJ58" s="145"/>
      <c r="AK58" s="145"/>
      <c r="AL58" s="144"/>
      <c r="AM58" s="145"/>
      <c r="AN58" s="145"/>
      <c r="AO58" s="145"/>
      <c r="AP58" s="145"/>
      <c r="AQ58" s="145"/>
      <c r="AR58" s="145"/>
      <c r="AS58" s="145"/>
      <c r="AT58" s="145"/>
      <c r="AU58" s="145"/>
      <c r="AV58" s="145"/>
      <c r="AW58" s="145"/>
      <c r="AX58" s="145"/>
      <c r="AY58" s="145"/>
      <c r="AZ58" s="145"/>
      <c r="BA58" s="145"/>
      <c r="BB58" s="145"/>
      <c r="BC58" s="145"/>
      <c r="BD58" s="145"/>
      <c r="BE58" s="145"/>
      <c r="BF58" s="145"/>
      <c r="BG58" s="145"/>
      <c r="BH58" s="145"/>
      <c r="BI58" s="145"/>
      <c r="BJ58" s="145"/>
      <c r="BK58" s="145"/>
      <c r="BL58" s="145"/>
      <c r="BM58" s="145"/>
      <c r="BN58" s="145"/>
      <c r="BO58" s="145"/>
      <c r="BP58" s="145"/>
      <c r="BQ58" s="145"/>
      <c r="BR58" s="145"/>
      <c r="BS58" s="145"/>
      <c r="BT58" s="145"/>
      <c r="BU58" s="144"/>
      <c r="BV58" s="147"/>
      <c r="BW58" s="147"/>
      <c r="BX58" s="147"/>
      <c r="BY58" s="147"/>
      <c r="BZ58" s="147"/>
      <c r="CA58" s="147"/>
      <c r="CB58" s="144"/>
      <c r="CC58" s="148"/>
      <c r="CD58" s="143">
        <v>53</v>
      </c>
      <c r="CE58" s="149">
        <f t="shared" si="1"/>
        <v>0</v>
      </c>
      <c r="CF58" s="181"/>
      <c r="CG58" s="181"/>
      <c r="CH58" s="150"/>
      <c r="CI58" s="181"/>
      <c r="CJ58" s="144"/>
    </row>
    <row r="59" spans="1:88" ht="55.05" customHeight="1" x14ac:dyDescent="0.2">
      <c r="A59" s="143">
        <f t="shared" si="0"/>
        <v>54</v>
      </c>
      <c r="B59" s="144"/>
      <c r="C59" s="151"/>
      <c r="D59" s="152"/>
      <c r="E59" s="145"/>
      <c r="F59" s="144"/>
      <c r="G59" s="144"/>
      <c r="H59" s="153"/>
      <c r="I59" s="144"/>
      <c r="J59" s="181"/>
      <c r="K59" s="144"/>
      <c r="L59" s="152"/>
      <c r="M59" s="144"/>
      <c r="N59" s="144"/>
      <c r="O59" s="181"/>
      <c r="P59" s="144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6"/>
      <c r="AE59" s="145"/>
      <c r="AF59" s="145"/>
      <c r="AG59" s="145"/>
      <c r="AH59" s="145"/>
      <c r="AI59" s="145"/>
      <c r="AJ59" s="145"/>
      <c r="AK59" s="145"/>
      <c r="AL59" s="144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5"/>
      <c r="BA59" s="145"/>
      <c r="BB59" s="145"/>
      <c r="BC59" s="145"/>
      <c r="BD59" s="145"/>
      <c r="BE59" s="145"/>
      <c r="BF59" s="145"/>
      <c r="BG59" s="145"/>
      <c r="BH59" s="145"/>
      <c r="BI59" s="145"/>
      <c r="BJ59" s="145"/>
      <c r="BK59" s="145"/>
      <c r="BL59" s="145"/>
      <c r="BM59" s="145"/>
      <c r="BN59" s="145"/>
      <c r="BO59" s="145"/>
      <c r="BP59" s="145"/>
      <c r="BQ59" s="145"/>
      <c r="BR59" s="145"/>
      <c r="BS59" s="145"/>
      <c r="BT59" s="145"/>
      <c r="BU59" s="144"/>
      <c r="BV59" s="147"/>
      <c r="BW59" s="147"/>
      <c r="BX59" s="147"/>
      <c r="BY59" s="147"/>
      <c r="BZ59" s="147"/>
      <c r="CA59" s="147"/>
      <c r="CB59" s="144"/>
      <c r="CC59" s="148"/>
      <c r="CD59" s="143">
        <v>54</v>
      </c>
      <c r="CE59" s="149">
        <f t="shared" si="1"/>
        <v>0</v>
      </c>
      <c r="CF59" s="181"/>
      <c r="CG59" s="181"/>
      <c r="CH59" s="150"/>
      <c r="CI59" s="181"/>
      <c r="CJ59" s="144"/>
    </row>
    <row r="60" spans="1:88" ht="55.05" customHeight="1" x14ac:dyDescent="0.2">
      <c r="A60" s="143">
        <f t="shared" si="0"/>
        <v>55</v>
      </c>
      <c r="B60" s="144"/>
      <c r="C60" s="151"/>
      <c r="D60" s="152"/>
      <c r="E60" s="145"/>
      <c r="F60" s="144"/>
      <c r="G60" s="144"/>
      <c r="H60" s="153"/>
      <c r="I60" s="144"/>
      <c r="J60" s="181"/>
      <c r="K60" s="144"/>
      <c r="L60" s="152"/>
      <c r="M60" s="144"/>
      <c r="N60" s="144"/>
      <c r="O60" s="181"/>
      <c r="P60" s="144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6"/>
      <c r="AE60" s="145"/>
      <c r="AF60" s="145"/>
      <c r="AG60" s="145"/>
      <c r="AH60" s="145"/>
      <c r="AI60" s="145"/>
      <c r="AJ60" s="145"/>
      <c r="AK60" s="145"/>
      <c r="AL60" s="144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145"/>
      <c r="AZ60" s="145"/>
      <c r="BA60" s="145"/>
      <c r="BB60" s="145"/>
      <c r="BC60" s="145"/>
      <c r="BD60" s="145"/>
      <c r="BE60" s="145"/>
      <c r="BF60" s="145"/>
      <c r="BG60" s="145"/>
      <c r="BH60" s="145"/>
      <c r="BI60" s="145"/>
      <c r="BJ60" s="145"/>
      <c r="BK60" s="145"/>
      <c r="BL60" s="145"/>
      <c r="BM60" s="145"/>
      <c r="BN60" s="145"/>
      <c r="BO60" s="145"/>
      <c r="BP60" s="145"/>
      <c r="BQ60" s="145"/>
      <c r="BR60" s="145"/>
      <c r="BS60" s="145"/>
      <c r="BT60" s="145"/>
      <c r="BU60" s="144"/>
      <c r="BV60" s="147"/>
      <c r="BW60" s="147"/>
      <c r="BX60" s="147"/>
      <c r="BY60" s="147"/>
      <c r="BZ60" s="147"/>
      <c r="CA60" s="147"/>
      <c r="CB60" s="144"/>
      <c r="CC60" s="148"/>
      <c r="CD60" s="143">
        <v>55</v>
      </c>
      <c r="CE60" s="149">
        <f t="shared" si="1"/>
        <v>0</v>
      </c>
      <c r="CF60" s="181"/>
      <c r="CG60" s="181"/>
      <c r="CH60" s="150"/>
      <c r="CI60" s="181"/>
      <c r="CJ60" s="144"/>
    </row>
    <row r="61" spans="1:88" ht="55.05" customHeight="1" x14ac:dyDescent="0.2">
      <c r="A61" s="143">
        <f t="shared" si="0"/>
        <v>56</v>
      </c>
      <c r="B61" s="144"/>
      <c r="C61" s="151"/>
      <c r="D61" s="152"/>
      <c r="E61" s="145"/>
      <c r="F61" s="144"/>
      <c r="G61" s="144"/>
      <c r="H61" s="153"/>
      <c r="I61" s="144"/>
      <c r="J61" s="181"/>
      <c r="K61" s="144"/>
      <c r="L61" s="152"/>
      <c r="M61" s="144"/>
      <c r="N61" s="144"/>
      <c r="O61" s="181"/>
      <c r="P61" s="144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6"/>
      <c r="AE61" s="145"/>
      <c r="AF61" s="145"/>
      <c r="AG61" s="145"/>
      <c r="AH61" s="145"/>
      <c r="AI61" s="145"/>
      <c r="AJ61" s="145"/>
      <c r="AK61" s="145"/>
      <c r="AL61" s="144"/>
      <c r="AM61" s="145"/>
      <c r="AN61" s="145"/>
      <c r="AO61" s="145"/>
      <c r="AP61" s="145"/>
      <c r="AQ61" s="145"/>
      <c r="AR61" s="145"/>
      <c r="AS61" s="145"/>
      <c r="AT61" s="145"/>
      <c r="AU61" s="145"/>
      <c r="AV61" s="145"/>
      <c r="AW61" s="145"/>
      <c r="AX61" s="145"/>
      <c r="AY61" s="145"/>
      <c r="AZ61" s="145"/>
      <c r="BA61" s="145"/>
      <c r="BB61" s="145"/>
      <c r="BC61" s="145"/>
      <c r="BD61" s="145"/>
      <c r="BE61" s="145"/>
      <c r="BF61" s="145"/>
      <c r="BG61" s="145"/>
      <c r="BH61" s="145"/>
      <c r="BI61" s="145"/>
      <c r="BJ61" s="145"/>
      <c r="BK61" s="145"/>
      <c r="BL61" s="145"/>
      <c r="BM61" s="145"/>
      <c r="BN61" s="145"/>
      <c r="BO61" s="145"/>
      <c r="BP61" s="145"/>
      <c r="BQ61" s="145"/>
      <c r="BR61" s="145"/>
      <c r="BS61" s="145"/>
      <c r="BT61" s="145"/>
      <c r="BU61" s="144"/>
      <c r="BV61" s="147"/>
      <c r="BW61" s="147"/>
      <c r="BX61" s="147"/>
      <c r="BY61" s="147"/>
      <c r="BZ61" s="147"/>
      <c r="CA61" s="147"/>
      <c r="CB61" s="144"/>
      <c r="CC61" s="148"/>
      <c r="CD61" s="143">
        <v>56</v>
      </c>
      <c r="CE61" s="149">
        <f t="shared" si="1"/>
        <v>0</v>
      </c>
      <c r="CF61" s="181"/>
      <c r="CG61" s="181"/>
      <c r="CH61" s="150"/>
      <c r="CI61" s="181"/>
      <c r="CJ61" s="144"/>
    </row>
    <row r="62" spans="1:88" s="11" customFormat="1" ht="55.05" customHeight="1" x14ac:dyDescent="0.2">
      <c r="A62" s="143">
        <f t="shared" si="0"/>
        <v>57</v>
      </c>
      <c r="B62" s="144"/>
      <c r="C62" s="151"/>
      <c r="D62" s="152"/>
      <c r="E62" s="145"/>
      <c r="F62" s="144"/>
      <c r="G62" s="144"/>
      <c r="H62" s="153"/>
      <c r="I62" s="144"/>
      <c r="J62" s="181"/>
      <c r="K62" s="144"/>
      <c r="L62" s="152"/>
      <c r="M62" s="144"/>
      <c r="N62" s="144"/>
      <c r="O62" s="181"/>
      <c r="P62" s="144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6"/>
      <c r="AE62" s="145"/>
      <c r="AF62" s="145"/>
      <c r="AG62" s="145"/>
      <c r="AH62" s="145"/>
      <c r="AI62" s="145"/>
      <c r="AJ62" s="145"/>
      <c r="AK62" s="145"/>
      <c r="AL62" s="144"/>
      <c r="AM62" s="145"/>
      <c r="AN62" s="145"/>
      <c r="AO62" s="145"/>
      <c r="AP62" s="145"/>
      <c r="AQ62" s="145"/>
      <c r="AR62" s="145"/>
      <c r="AS62" s="145"/>
      <c r="AT62" s="145"/>
      <c r="AU62" s="145"/>
      <c r="AV62" s="145"/>
      <c r="AW62" s="145"/>
      <c r="AX62" s="145"/>
      <c r="AY62" s="145"/>
      <c r="AZ62" s="145"/>
      <c r="BA62" s="145"/>
      <c r="BB62" s="145"/>
      <c r="BC62" s="145"/>
      <c r="BD62" s="145"/>
      <c r="BE62" s="145"/>
      <c r="BF62" s="145"/>
      <c r="BG62" s="145"/>
      <c r="BH62" s="145"/>
      <c r="BI62" s="145"/>
      <c r="BJ62" s="145"/>
      <c r="BK62" s="145"/>
      <c r="BL62" s="145"/>
      <c r="BM62" s="145"/>
      <c r="BN62" s="145"/>
      <c r="BO62" s="145"/>
      <c r="BP62" s="145"/>
      <c r="BQ62" s="145"/>
      <c r="BR62" s="145"/>
      <c r="BS62" s="145"/>
      <c r="BT62" s="145"/>
      <c r="BU62" s="144"/>
      <c r="BV62" s="147"/>
      <c r="BW62" s="147"/>
      <c r="BX62" s="147"/>
      <c r="BY62" s="147"/>
      <c r="BZ62" s="147"/>
      <c r="CA62" s="147"/>
      <c r="CB62" s="144"/>
      <c r="CC62" s="148"/>
      <c r="CD62" s="143">
        <v>57</v>
      </c>
      <c r="CE62" s="149">
        <f t="shared" si="1"/>
        <v>0</v>
      </c>
      <c r="CF62" s="181"/>
      <c r="CG62" s="181"/>
      <c r="CH62" s="150"/>
      <c r="CI62" s="181"/>
      <c r="CJ62" s="144"/>
    </row>
    <row r="63" spans="1:88" s="11" customFormat="1" ht="55.05" customHeight="1" x14ac:dyDescent="0.2">
      <c r="A63" s="143">
        <f t="shared" si="0"/>
        <v>58</v>
      </c>
      <c r="B63" s="144"/>
      <c r="C63" s="151"/>
      <c r="D63" s="152"/>
      <c r="E63" s="145"/>
      <c r="F63" s="144"/>
      <c r="G63" s="144"/>
      <c r="H63" s="153"/>
      <c r="I63" s="144"/>
      <c r="J63" s="181"/>
      <c r="K63" s="144"/>
      <c r="L63" s="152"/>
      <c r="M63" s="144"/>
      <c r="N63" s="144"/>
      <c r="O63" s="181"/>
      <c r="P63" s="144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6"/>
      <c r="AE63" s="145"/>
      <c r="AF63" s="145"/>
      <c r="AG63" s="145"/>
      <c r="AH63" s="145"/>
      <c r="AI63" s="145"/>
      <c r="AJ63" s="145"/>
      <c r="AK63" s="145"/>
      <c r="AL63" s="144"/>
      <c r="AM63" s="145"/>
      <c r="AN63" s="145"/>
      <c r="AO63" s="145"/>
      <c r="AP63" s="145"/>
      <c r="AQ63" s="145"/>
      <c r="AR63" s="145"/>
      <c r="AS63" s="145"/>
      <c r="AT63" s="145"/>
      <c r="AU63" s="145"/>
      <c r="AV63" s="145"/>
      <c r="AW63" s="145"/>
      <c r="AX63" s="145"/>
      <c r="AY63" s="145"/>
      <c r="AZ63" s="145"/>
      <c r="BA63" s="145"/>
      <c r="BB63" s="145"/>
      <c r="BC63" s="145"/>
      <c r="BD63" s="145"/>
      <c r="BE63" s="145"/>
      <c r="BF63" s="145"/>
      <c r="BG63" s="145"/>
      <c r="BH63" s="145"/>
      <c r="BI63" s="145"/>
      <c r="BJ63" s="145"/>
      <c r="BK63" s="145"/>
      <c r="BL63" s="145"/>
      <c r="BM63" s="145"/>
      <c r="BN63" s="145"/>
      <c r="BO63" s="145"/>
      <c r="BP63" s="145"/>
      <c r="BQ63" s="145"/>
      <c r="BR63" s="145"/>
      <c r="BS63" s="145"/>
      <c r="BT63" s="145"/>
      <c r="BU63" s="144"/>
      <c r="BV63" s="147"/>
      <c r="BW63" s="147"/>
      <c r="BX63" s="147"/>
      <c r="BY63" s="147"/>
      <c r="BZ63" s="147"/>
      <c r="CA63" s="147"/>
      <c r="CB63" s="144"/>
      <c r="CC63" s="148"/>
      <c r="CD63" s="143">
        <v>58</v>
      </c>
      <c r="CE63" s="149">
        <f t="shared" si="1"/>
        <v>0</v>
      </c>
      <c r="CF63" s="181"/>
      <c r="CG63" s="181"/>
      <c r="CH63" s="150"/>
      <c r="CI63" s="181"/>
      <c r="CJ63" s="144"/>
    </row>
    <row r="64" spans="1:88" s="11" customFormat="1" ht="55.05" customHeight="1" x14ac:dyDescent="0.2">
      <c r="A64" s="143">
        <f t="shared" si="0"/>
        <v>59</v>
      </c>
      <c r="B64" s="144"/>
      <c r="C64" s="151"/>
      <c r="D64" s="152"/>
      <c r="E64" s="145"/>
      <c r="F64" s="144"/>
      <c r="G64" s="144"/>
      <c r="H64" s="153"/>
      <c r="I64" s="144"/>
      <c r="J64" s="181"/>
      <c r="K64" s="144"/>
      <c r="L64" s="152"/>
      <c r="M64" s="144"/>
      <c r="N64" s="144"/>
      <c r="O64" s="181"/>
      <c r="P64" s="144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6"/>
      <c r="AE64" s="145"/>
      <c r="AF64" s="145"/>
      <c r="AG64" s="145"/>
      <c r="AH64" s="145"/>
      <c r="AI64" s="145"/>
      <c r="AJ64" s="145"/>
      <c r="AK64" s="145"/>
      <c r="AL64" s="144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145"/>
      <c r="AY64" s="145"/>
      <c r="AZ64" s="145"/>
      <c r="BA64" s="145"/>
      <c r="BB64" s="145"/>
      <c r="BC64" s="145"/>
      <c r="BD64" s="145"/>
      <c r="BE64" s="145"/>
      <c r="BF64" s="145"/>
      <c r="BG64" s="145"/>
      <c r="BH64" s="145"/>
      <c r="BI64" s="145"/>
      <c r="BJ64" s="145"/>
      <c r="BK64" s="145"/>
      <c r="BL64" s="145"/>
      <c r="BM64" s="145"/>
      <c r="BN64" s="145"/>
      <c r="BO64" s="145"/>
      <c r="BP64" s="145"/>
      <c r="BQ64" s="145"/>
      <c r="BR64" s="145"/>
      <c r="BS64" s="145"/>
      <c r="BT64" s="145"/>
      <c r="BU64" s="144"/>
      <c r="BV64" s="147"/>
      <c r="BW64" s="147"/>
      <c r="BX64" s="147"/>
      <c r="BY64" s="147"/>
      <c r="BZ64" s="147"/>
      <c r="CA64" s="147"/>
      <c r="CB64" s="144"/>
      <c r="CC64" s="148"/>
      <c r="CD64" s="143">
        <v>59</v>
      </c>
      <c r="CE64" s="149">
        <f t="shared" si="1"/>
        <v>0</v>
      </c>
      <c r="CF64" s="181"/>
      <c r="CG64" s="181"/>
      <c r="CH64" s="150"/>
      <c r="CI64" s="181"/>
      <c r="CJ64" s="144"/>
    </row>
    <row r="65" spans="1:88" s="11" customFormat="1" ht="55.05" customHeight="1" x14ac:dyDescent="0.2">
      <c r="A65" s="143">
        <f t="shared" si="0"/>
        <v>60</v>
      </c>
      <c r="B65" s="144"/>
      <c r="C65" s="151"/>
      <c r="D65" s="152"/>
      <c r="E65" s="145"/>
      <c r="F65" s="144"/>
      <c r="G65" s="144"/>
      <c r="H65" s="153"/>
      <c r="I65" s="144"/>
      <c r="J65" s="181"/>
      <c r="K65" s="144"/>
      <c r="L65" s="152"/>
      <c r="M65" s="144"/>
      <c r="N65" s="144"/>
      <c r="O65" s="181"/>
      <c r="P65" s="144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6"/>
      <c r="AE65" s="145"/>
      <c r="AF65" s="145"/>
      <c r="AG65" s="145"/>
      <c r="AH65" s="145"/>
      <c r="AI65" s="145"/>
      <c r="AJ65" s="145"/>
      <c r="AK65" s="145"/>
      <c r="AL65" s="144"/>
      <c r="AM65" s="145"/>
      <c r="AN65" s="145"/>
      <c r="AO65" s="145"/>
      <c r="AP65" s="145"/>
      <c r="AQ65" s="145"/>
      <c r="AR65" s="145"/>
      <c r="AS65" s="145"/>
      <c r="AT65" s="145"/>
      <c r="AU65" s="145"/>
      <c r="AV65" s="145"/>
      <c r="AW65" s="145"/>
      <c r="AX65" s="145"/>
      <c r="AY65" s="145"/>
      <c r="AZ65" s="145"/>
      <c r="BA65" s="145"/>
      <c r="BB65" s="145"/>
      <c r="BC65" s="145"/>
      <c r="BD65" s="145"/>
      <c r="BE65" s="145"/>
      <c r="BF65" s="145"/>
      <c r="BG65" s="145"/>
      <c r="BH65" s="145"/>
      <c r="BI65" s="145"/>
      <c r="BJ65" s="145"/>
      <c r="BK65" s="145"/>
      <c r="BL65" s="145"/>
      <c r="BM65" s="145"/>
      <c r="BN65" s="145"/>
      <c r="BO65" s="145"/>
      <c r="BP65" s="145"/>
      <c r="BQ65" s="145"/>
      <c r="BR65" s="145"/>
      <c r="BS65" s="145"/>
      <c r="BT65" s="145"/>
      <c r="BU65" s="144"/>
      <c r="BV65" s="147"/>
      <c r="BW65" s="147"/>
      <c r="BX65" s="147"/>
      <c r="BY65" s="147"/>
      <c r="BZ65" s="147"/>
      <c r="CA65" s="147"/>
      <c r="CB65" s="144"/>
      <c r="CC65" s="148"/>
      <c r="CD65" s="143">
        <v>60</v>
      </c>
      <c r="CE65" s="149">
        <f t="shared" si="1"/>
        <v>0</v>
      </c>
      <c r="CF65" s="181"/>
      <c r="CG65" s="181"/>
      <c r="CH65" s="150"/>
      <c r="CI65" s="181"/>
      <c r="CJ65" s="144"/>
    </row>
    <row r="66" spans="1:88" s="11" customFormat="1" ht="55.05" customHeight="1" x14ac:dyDescent="0.2">
      <c r="A66" s="143">
        <f t="shared" si="0"/>
        <v>61</v>
      </c>
      <c r="B66" s="144"/>
      <c r="C66" s="151"/>
      <c r="D66" s="152"/>
      <c r="E66" s="145"/>
      <c r="F66" s="144"/>
      <c r="G66" s="144"/>
      <c r="H66" s="153"/>
      <c r="I66" s="144"/>
      <c r="J66" s="181"/>
      <c r="K66" s="144"/>
      <c r="L66" s="152"/>
      <c r="M66" s="144"/>
      <c r="N66" s="144"/>
      <c r="O66" s="181"/>
      <c r="P66" s="144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6"/>
      <c r="AE66" s="145"/>
      <c r="AF66" s="145"/>
      <c r="AG66" s="145"/>
      <c r="AH66" s="145"/>
      <c r="AI66" s="145"/>
      <c r="AJ66" s="145"/>
      <c r="AK66" s="145"/>
      <c r="AL66" s="144"/>
      <c r="AM66" s="145"/>
      <c r="AN66" s="145"/>
      <c r="AO66" s="145"/>
      <c r="AP66" s="145"/>
      <c r="AQ66" s="145"/>
      <c r="AR66" s="145"/>
      <c r="AS66" s="145"/>
      <c r="AT66" s="145"/>
      <c r="AU66" s="145"/>
      <c r="AV66" s="145"/>
      <c r="AW66" s="145"/>
      <c r="AX66" s="145"/>
      <c r="AY66" s="145"/>
      <c r="AZ66" s="145"/>
      <c r="BA66" s="145"/>
      <c r="BB66" s="145"/>
      <c r="BC66" s="145"/>
      <c r="BD66" s="145"/>
      <c r="BE66" s="145"/>
      <c r="BF66" s="145"/>
      <c r="BG66" s="145"/>
      <c r="BH66" s="145"/>
      <c r="BI66" s="145"/>
      <c r="BJ66" s="145"/>
      <c r="BK66" s="145"/>
      <c r="BL66" s="145"/>
      <c r="BM66" s="145"/>
      <c r="BN66" s="145"/>
      <c r="BO66" s="145"/>
      <c r="BP66" s="145"/>
      <c r="BQ66" s="145"/>
      <c r="BR66" s="145"/>
      <c r="BS66" s="145"/>
      <c r="BT66" s="145"/>
      <c r="BU66" s="144"/>
      <c r="BV66" s="147"/>
      <c r="BW66" s="147"/>
      <c r="BX66" s="147"/>
      <c r="BY66" s="147"/>
      <c r="BZ66" s="147"/>
      <c r="CA66" s="147"/>
      <c r="CB66" s="144"/>
      <c r="CC66" s="148"/>
      <c r="CD66" s="143">
        <v>61</v>
      </c>
      <c r="CE66" s="149">
        <f t="shared" si="1"/>
        <v>0</v>
      </c>
      <c r="CF66" s="181"/>
      <c r="CG66" s="181"/>
      <c r="CH66" s="150"/>
      <c r="CI66" s="181"/>
      <c r="CJ66" s="144"/>
    </row>
    <row r="67" spans="1:88" s="11" customFormat="1" ht="55.05" customHeight="1" x14ac:dyDescent="0.2">
      <c r="A67" s="143">
        <f t="shared" si="0"/>
        <v>62</v>
      </c>
      <c r="B67" s="144"/>
      <c r="C67" s="151"/>
      <c r="D67" s="152"/>
      <c r="E67" s="145"/>
      <c r="F67" s="144"/>
      <c r="G67" s="144"/>
      <c r="H67" s="153"/>
      <c r="I67" s="144"/>
      <c r="J67" s="181"/>
      <c r="K67" s="144"/>
      <c r="L67" s="152"/>
      <c r="M67" s="144"/>
      <c r="N67" s="144"/>
      <c r="O67" s="181"/>
      <c r="P67" s="144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6"/>
      <c r="AE67" s="145"/>
      <c r="AF67" s="145"/>
      <c r="AG67" s="145"/>
      <c r="AH67" s="145"/>
      <c r="AI67" s="145"/>
      <c r="AJ67" s="145"/>
      <c r="AK67" s="145"/>
      <c r="AL67" s="144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45"/>
      <c r="AZ67" s="145"/>
      <c r="BA67" s="145"/>
      <c r="BB67" s="145"/>
      <c r="BC67" s="145"/>
      <c r="BD67" s="145"/>
      <c r="BE67" s="145"/>
      <c r="BF67" s="145"/>
      <c r="BG67" s="145"/>
      <c r="BH67" s="145"/>
      <c r="BI67" s="145"/>
      <c r="BJ67" s="145"/>
      <c r="BK67" s="145"/>
      <c r="BL67" s="145"/>
      <c r="BM67" s="145"/>
      <c r="BN67" s="145"/>
      <c r="BO67" s="145"/>
      <c r="BP67" s="145"/>
      <c r="BQ67" s="145"/>
      <c r="BR67" s="145"/>
      <c r="BS67" s="145"/>
      <c r="BT67" s="145"/>
      <c r="BU67" s="144"/>
      <c r="BV67" s="147"/>
      <c r="BW67" s="147"/>
      <c r="BX67" s="147"/>
      <c r="BY67" s="147"/>
      <c r="BZ67" s="147"/>
      <c r="CA67" s="147"/>
      <c r="CB67" s="144"/>
      <c r="CC67" s="148"/>
      <c r="CD67" s="143">
        <v>62</v>
      </c>
      <c r="CE67" s="149">
        <f t="shared" si="1"/>
        <v>0</v>
      </c>
      <c r="CF67" s="181"/>
      <c r="CG67" s="181"/>
      <c r="CH67" s="150"/>
      <c r="CI67" s="181"/>
      <c r="CJ67" s="144"/>
    </row>
    <row r="68" spans="1:88" s="11" customFormat="1" ht="55.05" customHeight="1" x14ac:dyDescent="0.2">
      <c r="A68" s="143">
        <f t="shared" si="0"/>
        <v>63</v>
      </c>
      <c r="B68" s="144"/>
      <c r="C68" s="151"/>
      <c r="D68" s="152"/>
      <c r="E68" s="145"/>
      <c r="F68" s="144"/>
      <c r="G68" s="144"/>
      <c r="H68" s="153"/>
      <c r="I68" s="144"/>
      <c r="J68" s="181"/>
      <c r="K68" s="144"/>
      <c r="L68" s="152"/>
      <c r="M68" s="144"/>
      <c r="N68" s="144"/>
      <c r="O68" s="181"/>
      <c r="P68" s="144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6"/>
      <c r="AE68" s="145"/>
      <c r="AF68" s="145"/>
      <c r="AG68" s="145"/>
      <c r="AH68" s="145"/>
      <c r="AI68" s="145"/>
      <c r="AJ68" s="145"/>
      <c r="AK68" s="145"/>
      <c r="AL68" s="144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  <c r="BB68" s="145"/>
      <c r="BC68" s="145"/>
      <c r="BD68" s="145"/>
      <c r="BE68" s="145"/>
      <c r="BF68" s="145"/>
      <c r="BG68" s="145"/>
      <c r="BH68" s="145"/>
      <c r="BI68" s="145"/>
      <c r="BJ68" s="145"/>
      <c r="BK68" s="145"/>
      <c r="BL68" s="145"/>
      <c r="BM68" s="145"/>
      <c r="BN68" s="145"/>
      <c r="BO68" s="145"/>
      <c r="BP68" s="145"/>
      <c r="BQ68" s="145"/>
      <c r="BR68" s="145"/>
      <c r="BS68" s="145"/>
      <c r="BT68" s="145"/>
      <c r="BU68" s="144"/>
      <c r="BV68" s="147"/>
      <c r="BW68" s="147"/>
      <c r="BX68" s="147"/>
      <c r="BY68" s="147"/>
      <c r="BZ68" s="147"/>
      <c r="CA68" s="147"/>
      <c r="CB68" s="144"/>
      <c r="CC68" s="148"/>
      <c r="CD68" s="143">
        <v>63</v>
      </c>
      <c r="CE68" s="149">
        <f t="shared" si="1"/>
        <v>0</v>
      </c>
      <c r="CF68" s="181"/>
      <c r="CG68" s="181"/>
      <c r="CH68" s="150"/>
      <c r="CI68" s="181"/>
      <c r="CJ68" s="144"/>
    </row>
    <row r="69" spans="1:88" s="11" customFormat="1" ht="55.05" customHeight="1" x14ac:dyDescent="0.2">
      <c r="A69" s="143">
        <f t="shared" si="0"/>
        <v>64</v>
      </c>
      <c r="B69" s="144"/>
      <c r="C69" s="151"/>
      <c r="D69" s="152"/>
      <c r="E69" s="145"/>
      <c r="F69" s="144"/>
      <c r="G69" s="144"/>
      <c r="H69" s="153"/>
      <c r="I69" s="144"/>
      <c r="J69" s="181"/>
      <c r="K69" s="144"/>
      <c r="L69" s="152"/>
      <c r="M69" s="144"/>
      <c r="N69" s="144"/>
      <c r="O69" s="181"/>
      <c r="P69" s="144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6"/>
      <c r="AE69" s="145"/>
      <c r="AF69" s="145"/>
      <c r="AG69" s="145"/>
      <c r="AH69" s="145"/>
      <c r="AI69" s="145"/>
      <c r="AJ69" s="145"/>
      <c r="AK69" s="145"/>
      <c r="AL69" s="144"/>
      <c r="AM69" s="145"/>
      <c r="AN69" s="145"/>
      <c r="AO69" s="145"/>
      <c r="AP69" s="145"/>
      <c r="AQ69" s="145"/>
      <c r="AR69" s="145"/>
      <c r="AS69" s="145"/>
      <c r="AT69" s="145"/>
      <c r="AU69" s="145"/>
      <c r="AV69" s="145"/>
      <c r="AW69" s="145"/>
      <c r="AX69" s="145"/>
      <c r="AY69" s="145"/>
      <c r="AZ69" s="145"/>
      <c r="BA69" s="145"/>
      <c r="BB69" s="145"/>
      <c r="BC69" s="145"/>
      <c r="BD69" s="145"/>
      <c r="BE69" s="145"/>
      <c r="BF69" s="145"/>
      <c r="BG69" s="145"/>
      <c r="BH69" s="145"/>
      <c r="BI69" s="145"/>
      <c r="BJ69" s="145"/>
      <c r="BK69" s="145"/>
      <c r="BL69" s="145"/>
      <c r="BM69" s="145"/>
      <c r="BN69" s="145"/>
      <c r="BO69" s="145"/>
      <c r="BP69" s="145"/>
      <c r="BQ69" s="145"/>
      <c r="BR69" s="145"/>
      <c r="BS69" s="145"/>
      <c r="BT69" s="145"/>
      <c r="BU69" s="144"/>
      <c r="BV69" s="147"/>
      <c r="BW69" s="147"/>
      <c r="BX69" s="147"/>
      <c r="BY69" s="147"/>
      <c r="BZ69" s="147"/>
      <c r="CA69" s="147"/>
      <c r="CB69" s="144"/>
      <c r="CC69" s="148"/>
      <c r="CD69" s="143">
        <v>64</v>
      </c>
      <c r="CE69" s="149">
        <f t="shared" si="1"/>
        <v>0</v>
      </c>
      <c r="CF69" s="181"/>
      <c r="CG69" s="181"/>
      <c r="CH69" s="150"/>
      <c r="CI69" s="181"/>
      <c r="CJ69" s="144"/>
    </row>
    <row r="70" spans="1:88" ht="55.05" customHeight="1" x14ac:dyDescent="0.2">
      <c r="A70" s="143">
        <f t="shared" si="0"/>
        <v>65</v>
      </c>
      <c r="B70" s="144"/>
      <c r="C70" s="151"/>
      <c r="D70" s="152"/>
      <c r="E70" s="145"/>
      <c r="F70" s="144"/>
      <c r="G70" s="144"/>
      <c r="H70" s="153"/>
      <c r="I70" s="144"/>
      <c r="J70" s="181"/>
      <c r="K70" s="144"/>
      <c r="L70" s="152"/>
      <c r="M70" s="144"/>
      <c r="N70" s="144"/>
      <c r="O70" s="181"/>
      <c r="P70" s="144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6"/>
      <c r="AE70" s="145"/>
      <c r="AF70" s="145"/>
      <c r="AG70" s="145"/>
      <c r="AH70" s="145"/>
      <c r="AI70" s="145"/>
      <c r="AJ70" s="145"/>
      <c r="AK70" s="145"/>
      <c r="AL70" s="144"/>
      <c r="AM70" s="145"/>
      <c r="AN70" s="145"/>
      <c r="AO70" s="145"/>
      <c r="AP70" s="145"/>
      <c r="AQ70" s="145"/>
      <c r="AR70" s="145"/>
      <c r="AS70" s="145"/>
      <c r="AT70" s="145"/>
      <c r="AU70" s="145"/>
      <c r="AV70" s="145"/>
      <c r="AW70" s="145"/>
      <c r="AX70" s="145"/>
      <c r="AY70" s="145"/>
      <c r="AZ70" s="145"/>
      <c r="BA70" s="145"/>
      <c r="BB70" s="145"/>
      <c r="BC70" s="145"/>
      <c r="BD70" s="145"/>
      <c r="BE70" s="145"/>
      <c r="BF70" s="145"/>
      <c r="BG70" s="145"/>
      <c r="BH70" s="145"/>
      <c r="BI70" s="145"/>
      <c r="BJ70" s="145"/>
      <c r="BK70" s="145"/>
      <c r="BL70" s="145"/>
      <c r="BM70" s="145"/>
      <c r="BN70" s="145"/>
      <c r="BO70" s="145"/>
      <c r="BP70" s="145"/>
      <c r="BQ70" s="145"/>
      <c r="BR70" s="145"/>
      <c r="BS70" s="145"/>
      <c r="BT70" s="145"/>
      <c r="BU70" s="144"/>
      <c r="BV70" s="147"/>
      <c r="BW70" s="147"/>
      <c r="BX70" s="147"/>
      <c r="BY70" s="147"/>
      <c r="BZ70" s="147"/>
      <c r="CA70" s="147"/>
      <c r="CB70" s="144"/>
      <c r="CC70" s="148"/>
      <c r="CD70" s="143">
        <v>65</v>
      </c>
      <c r="CE70" s="149">
        <f t="shared" si="1"/>
        <v>0</v>
      </c>
      <c r="CF70" s="181"/>
      <c r="CG70" s="181"/>
      <c r="CH70" s="150"/>
      <c r="CI70" s="181"/>
      <c r="CJ70" s="144"/>
    </row>
    <row r="71" spans="1:88" ht="55.05" customHeight="1" x14ac:dyDescent="0.2">
      <c r="A71" s="143">
        <f t="shared" ref="A71:A105" si="2">ROW()-5</f>
        <v>66</v>
      </c>
      <c r="B71" s="144"/>
      <c r="C71" s="151"/>
      <c r="D71" s="152"/>
      <c r="E71" s="145"/>
      <c r="F71" s="144"/>
      <c r="G71" s="144"/>
      <c r="H71" s="153"/>
      <c r="I71" s="144"/>
      <c r="J71" s="181"/>
      <c r="K71" s="144"/>
      <c r="L71" s="152"/>
      <c r="M71" s="144"/>
      <c r="N71" s="144"/>
      <c r="O71" s="181"/>
      <c r="P71" s="144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6"/>
      <c r="AE71" s="145"/>
      <c r="AF71" s="145"/>
      <c r="AG71" s="145"/>
      <c r="AH71" s="145"/>
      <c r="AI71" s="145"/>
      <c r="AJ71" s="145"/>
      <c r="AK71" s="145"/>
      <c r="AL71" s="144"/>
      <c r="AM71" s="145"/>
      <c r="AN71" s="145"/>
      <c r="AO71" s="145"/>
      <c r="AP71" s="145"/>
      <c r="AQ71" s="145"/>
      <c r="AR71" s="145"/>
      <c r="AS71" s="145"/>
      <c r="AT71" s="145"/>
      <c r="AU71" s="145"/>
      <c r="AV71" s="145"/>
      <c r="AW71" s="145"/>
      <c r="AX71" s="145"/>
      <c r="AY71" s="145"/>
      <c r="AZ71" s="145"/>
      <c r="BA71" s="145"/>
      <c r="BB71" s="145"/>
      <c r="BC71" s="145"/>
      <c r="BD71" s="145"/>
      <c r="BE71" s="145"/>
      <c r="BF71" s="145"/>
      <c r="BG71" s="145"/>
      <c r="BH71" s="145"/>
      <c r="BI71" s="145"/>
      <c r="BJ71" s="145"/>
      <c r="BK71" s="145"/>
      <c r="BL71" s="145"/>
      <c r="BM71" s="145"/>
      <c r="BN71" s="145"/>
      <c r="BO71" s="145"/>
      <c r="BP71" s="145"/>
      <c r="BQ71" s="145"/>
      <c r="BR71" s="145"/>
      <c r="BS71" s="145"/>
      <c r="BT71" s="145"/>
      <c r="BU71" s="144"/>
      <c r="BV71" s="147"/>
      <c r="BW71" s="147"/>
      <c r="BX71" s="147"/>
      <c r="BY71" s="147"/>
      <c r="BZ71" s="147"/>
      <c r="CA71" s="147"/>
      <c r="CB71" s="144"/>
      <c r="CC71" s="148"/>
      <c r="CD71" s="143">
        <v>66</v>
      </c>
      <c r="CE71" s="149">
        <f t="shared" ref="CE71:CE105" si="3">+C71</f>
        <v>0</v>
      </c>
      <c r="CF71" s="181"/>
      <c r="CG71" s="181"/>
      <c r="CH71" s="150"/>
      <c r="CI71" s="181"/>
      <c r="CJ71" s="144"/>
    </row>
    <row r="72" spans="1:88" ht="55.05" customHeight="1" x14ac:dyDescent="0.2">
      <c r="A72" s="143">
        <f t="shared" si="2"/>
        <v>67</v>
      </c>
      <c r="B72" s="144"/>
      <c r="C72" s="151"/>
      <c r="D72" s="152"/>
      <c r="E72" s="145"/>
      <c r="F72" s="144"/>
      <c r="G72" s="144"/>
      <c r="H72" s="153"/>
      <c r="I72" s="144"/>
      <c r="J72" s="181"/>
      <c r="K72" s="144"/>
      <c r="L72" s="152"/>
      <c r="M72" s="144"/>
      <c r="N72" s="144"/>
      <c r="O72" s="181"/>
      <c r="P72" s="144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6"/>
      <c r="AE72" s="145"/>
      <c r="AF72" s="145"/>
      <c r="AG72" s="145"/>
      <c r="AH72" s="145"/>
      <c r="AI72" s="145"/>
      <c r="AJ72" s="145"/>
      <c r="AK72" s="145"/>
      <c r="AL72" s="144"/>
      <c r="AM72" s="145"/>
      <c r="AN72" s="145"/>
      <c r="AO72" s="145"/>
      <c r="AP72" s="145"/>
      <c r="AQ72" s="145"/>
      <c r="AR72" s="145"/>
      <c r="AS72" s="145"/>
      <c r="AT72" s="145"/>
      <c r="AU72" s="145"/>
      <c r="AV72" s="145"/>
      <c r="AW72" s="145"/>
      <c r="AX72" s="145"/>
      <c r="AY72" s="145"/>
      <c r="AZ72" s="145"/>
      <c r="BA72" s="145"/>
      <c r="BB72" s="145"/>
      <c r="BC72" s="145"/>
      <c r="BD72" s="145"/>
      <c r="BE72" s="145"/>
      <c r="BF72" s="145"/>
      <c r="BG72" s="145"/>
      <c r="BH72" s="145"/>
      <c r="BI72" s="145"/>
      <c r="BJ72" s="145"/>
      <c r="BK72" s="145"/>
      <c r="BL72" s="145"/>
      <c r="BM72" s="145"/>
      <c r="BN72" s="145"/>
      <c r="BO72" s="145"/>
      <c r="BP72" s="145"/>
      <c r="BQ72" s="145"/>
      <c r="BR72" s="145"/>
      <c r="BS72" s="145"/>
      <c r="BT72" s="145"/>
      <c r="BU72" s="144"/>
      <c r="BV72" s="147"/>
      <c r="BW72" s="147"/>
      <c r="BX72" s="147"/>
      <c r="BY72" s="147"/>
      <c r="BZ72" s="147"/>
      <c r="CA72" s="147"/>
      <c r="CB72" s="144"/>
      <c r="CC72" s="148"/>
      <c r="CD72" s="143">
        <v>67</v>
      </c>
      <c r="CE72" s="149">
        <f t="shared" si="3"/>
        <v>0</v>
      </c>
      <c r="CF72" s="181"/>
      <c r="CG72" s="181"/>
      <c r="CH72" s="150"/>
      <c r="CI72" s="181"/>
      <c r="CJ72" s="144"/>
    </row>
    <row r="73" spans="1:88" ht="55.05" customHeight="1" x14ac:dyDescent="0.2">
      <c r="A73" s="143">
        <f t="shared" si="2"/>
        <v>68</v>
      </c>
      <c r="B73" s="144"/>
      <c r="C73" s="151"/>
      <c r="D73" s="152"/>
      <c r="E73" s="145"/>
      <c r="F73" s="144"/>
      <c r="G73" s="144"/>
      <c r="H73" s="153"/>
      <c r="I73" s="144"/>
      <c r="J73" s="181"/>
      <c r="K73" s="144"/>
      <c r="L73" s="152"/>
      <c r="M73" s="144"/>
      <c r="N73" s="144"/>
      <c r="O73" s="181"/>
      <c r="P73" s="144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6"/>
      <c r="AE73" s="145"/>
      <c r="AF73" s="145"/>
      <c r="AG73" s="145"/>
      <c r="AH73" s="145"/>
      <c r="AI73" s="145"/>
      <c r="AJ73" s="145"/>
      <c r="AK73" s="145"/>
      <c r="AL73" s="144"/>
      <c r="AM73" s="145"/>
      <c r="AN73" s="145"/>
      <c r="AO73" s="145"/>
      <c r="AP73" s="145"/>
      <c r="AQ73" s="145"/>
      <c r="AR73" s="145"/>
      <c r="AS73" s="145"/>
      <c r="AT73" s="145"/>
      <c r="AU73" s="145"/>
      <c r="AV73" s="145"/>
      <c r="AW73" s="145"/>
      <c r="AX73" s="145"/>
      <c r="AY73" s="145"/>
      <c r="AZ73" s="145"/>
      <c r="BA73" s="145"/>
      <c r="BB73" s="145"/>
      <c r="BC73" s="145"/>
      <c r="BD73" s="145"/>
      <c r="BE73" s="145"/>
      <c r="BF73" s="145"/>
      <c r="BG73" s="145"/>
      <c r="BH73" s="145"/>
      <c r="BI73" s="145"/>
      <c r="BJ73" s="145"/>
      <c r="BK73" s="145"/>
      <c r="BL73" s="145"/>
      <c r="BM73" s="145"/>
      <c r="BN73" s="145"/>
      <c r="BO73" s="145"/>
      <c r="BP73" s="145"/>
      <c r="BQ73" s="145"/>
      <c r="BR73" s="145"/>
      <c r="BS73" s="145"/>
      <c r="BT73" s="145"/>
      <c r="BU73" s="144"/>
      <c r="BV73" s="147"/>
      <c r="BW73" s="147"/>
      <c r="BX73" s="147"/>
      <c r="BY73" s="147"/>
      <c r="BZ73" s="147"/>
      <c r="CA73" s="147"/>
      <c r="CB73" s="144"/>
      <c r="CC73" s="148"/>
      <c r="CD73" s="143">
        <v>68</v>
      </c>
      <c r="CE73" s="149">
        <f t="shared" si="3"/>
        <v>0</v>
      </c>
      <c r="CF73" s="181"/>
      <c r="CG73" s="181"/>
      <c r="CH73" s="150"/>
      <c r="CI73" s="181"/>
      <c r="CJ73" s="144"/>
    </row>
    <row r="74" spans="1:88" ht="55.05" customHeight="1" x14ac:dyDescent="0.2">
      <c r="A74" s="143">
        <f t="shared" si="2"/>
        <v>69</v>
      </c>
      <c r="B74" s="144"/>
      <c r="C74" s="151"/>
      <c r="D74" s="152"/>
      <c r="E74" s="145"/>
      <c r="F74" s="144"/>
      <c r="G74" s="144"/>
      <c r="H74" s="153"/>
      <c r="I74" s="144"/>
      <c r="J74" s="181"/>
      <c r="K74" s="144"/>
      <c r="L74" s="152"/>
      <c r="M74" s="144"/>
      <c r="N74" s="144"/>
      <c r="O74" s="181"/>
      <c r="P74" s="144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6"/>
      <c r="AE74" s="145"/>
      <c r="AF74" s="145"/>
      <c r="AG74" s="145"/>
      <c r="AH74" s="145"/>
      <c r="AI74" s="145"/>
      <c r="AJ74" s="145"/>
      <c r="AK74" s="145"/>
      <c r="AL74" s="144"/>
      <c r="AM74" s="145"/>
      <c r="AN74" s="145"/>
      <c r="AO74" s="145"/>
      <c r="AP74" s="145"/>
      <c r="AQ74" s="145"/>
      <c r="AR74" s="145"/>
      <c r="AS74" s="145"/>
      <c r="AT74" s="145"/>
      <c r="AU74" s="145"/>
      <c r="AV74" s="145"/>
      <c r="AW74" s="145"/>
      <c r="AX74" s="145"/>
      <c r="AY74" s="145"/>
      <c r="AZ74" s="145"/>
      <c r="BA74" s="145"/>
      <c r="BB74" s="145"/>
      <c r="BC74" s="145"/>
      <c r="BD74" s="145"/>
      <c r="BE74" s="145"/>
      <c r="BF74" s="145"/>
      <c r="BG74" s="145"/>
      <c r="BH74" s="145"/>
      <c r="BI74" s="145"/>
      <c r="BJ74" s="145"/>
      <c r="BK74" s="145"/>
      <c r="BL74" s="145"/>
      <c r="BM74" s="145"/>
      <c r="BN74" s="145"/>
      <c r="BO74" s="145"/>
      <c r="BP74" s="145"/>
      <c r="BQ74" s="145"/>
      <c r="BR74" s="145"/>
      <c r="BS74" s="145"/>
      <c r="BT74" s="145"/>
      <c r="BU74" s="144"/>
      <c r="BV74" s="147"/>
      <c r="BW74" s="147"/>
      <c r="BX74" s="147"/>
      <c r="BY74" s="147"/>
      <c r="BZ74" s="147"/>
      <c r="CA74" s="147"/>
      <c r="CB74" s="144"/>
      <c r="CC74" s="148"/>
      <c r="CD74" s="143">
        <v>69</v>
      </c>
      <c r="CE74" s="149">
        <f t="shared" si="3"/>
        <v>0</v>
      </c>
      <c r="CF74" s="181"/>
      <c r="CG74" s="181"/>
      <c r="CH74" s="150"/>
      <c r="CI74" s="181"/>
      <c r="CJ74" s="144"/>
    </row>
    <row r="75" spans="1:88" ht="55.05" customHeight="1" x14ac:dyDescent="0.2">
      <c r="A75" s="143">
        <f t="shared" si="2"/>
        <v>70</v>
      </c>
      <c r="B75" s="144"/>
      <c r="C75" s="151"/>
      <c r="D75" s="152"/>
      <c r="E75" s="145"/>
      <c r="F75" s="144"/>
      <c r="G75" s="144"/>
      <c r="H75" s="153"/>
      <c r="I75" s="144"/>
      <c r="J75" s="181"/>
      <c r="K75" s="144"/>
      <c r="L75" s="152"/>
      <c r="M75" s="144"/>
      <c r="N75" s="144"/>
      <c r="O75" s="181"/>
      <c r="P75" s="144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6"/>
      <c r="AE75" s="145"/>
      <c r="AF75" s="145"/>
      <c r="AG75" s="145"/>
      <c r="AH75" s="145"/>
      <c r="AI75" s="145"/>
      <c r="AJ75" s="145"/>
      <c r="AK75" s="145"/>
      <c r="AL75" s="144"/>
      <c r="AM75" s="145"/>
      <c r="AN75" s="145"/>
      <c r="AO75" s="145"/>
      <c r="AP75" s="145"/>
      <c r="AQ75" s="145"/>
      <c r="AR75" s="145"/>
      <c r="AS75" s="145"/>
      <c r="AT75" s="145"/>
      <c r="AU75" s="145"/>
      <c r="AV75" s="145"/>
      <c r="AW75" s="145"/>
      <c r="AX75" s="145"/>
      <c r="AY75" s="145"/>
      <c r="AZ75" s="145"/>
      <c r="BA75" s="145"/>
      <c r="BB75" s="145"/>
      <c r="BC75" s="145"/>
      <c r="BD75" s="145"/>
      <c r="BE75" s="145"/>
      <c r="BF75" s="145"/>
      <c r="BG75" s="145"/>
      <c r="BH75" s="145"/>
      <c r="BI75" s="145"/>
      <c r="BJ75" s="145"/>
      <c r="BK75" s="145"/>
      <c r="BL75" s="145"/>
      <c r="BM75" s="145"/>
      <c r="BN75" s="145"/>
      <c r="BO75" s="145"/>
      <c r="BP75" s="145"/>
      <c r="BQ75" s="145"/>
      <c r="BR75" s="145"/>
      <c r="BS75" s="145"/>
      <c r="BT75" s="145"/>
      <c r="BU75" s="144"/>
      <c r="BV75" s="147"/>
      <c r="BW75" s="147"/>
      <c r="BX75" s="147"/>
      <c r="BY75" s="147"/>
      <c r="BZ75" s="147"/>
      <c r="CA75" s="147"/>
      <c r="CB75" s="144"/>
      <c r="CC75" s="148"/>
      <c r="CD75" s="143">
        <v>70</v>
      </c>
      <c r="CE75" s="149">
        <f t="shared" si="3"/>
        <v>0</v>
      </c>
      <c r="CF75" s="181"/>
      <c r="CG75" s="181"/>
      <c r="CH75" s="150"/>
      <c r="CI75" s="181"/>
      <c r="CJ75" s="144"/>
    </row>
    <row r="76" spans="1:88" ht="55.05" customHeight="1" x14ac:dyDescent="0.2">
      <c r="A76" s="143">
        <f t="shared" si="2"/>
        <v>71</v>
      </c>
      <c r="B76" s="144"/>
      <c r="C76" s="151"/>
      <c r="D76" s="152"/>
      <c r="E76" s="145"/>
      <c r="F76" s="144"/>
      <c r="G76" s="144"/>
      <c r="H76" s="153"/>
      <c r="I76" s="144"/>
      <c r="J76" s="181"/>
      <c r="K76" s="144"/>
      <c r="L76" s="152"/>
      <c r="M76" s="144"/>
      <c r="N76" s="144"/>
      <c r="O76" s="181"/>
      <c r="P76" s="144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6"/>
      <c r="AE76" s="145"/>
      <c r="AF76" s="145"/>
      <c r="AG76" s="145"/>
      <c r="AH76" s="145"/>
      <c r="AI76" s="145"/>
      <c r="AJ76" s="145"/>
      <c r="AK76" s="145"/>
      <c r="AL76" s="144"/>
      <c r="AM76" s="145"/>
      <c r="AN76" s="145"/>
      <c r="AO76" s="145"/>
      <c r="AP76" s="145"/>
      <c r="AQ76" s="145"/>
      <c r="AR76" s="145"/>
      <c r="AS76" s="145"/>
      <c r="AT76" s="145"/>
      <c r="AU76" s="145"/>
      <c r="AV76" s="145"/>
      <c r="AW76" s="145"/>
      <c r="AX76" s="145"/>
      <c r="AY76" s="145"/>
      <c r="AZ76" s="145"/>
      <c r="BA76" s="145"/>
      <c r="BB76" s="145"/>
      <c r="BC76" s="145"/>
      <c r="BD76" s="145"/>
      <c r="BE76" s="145"/>
      <c r="BF76" s="145"/>
      <c r="BG76" s="145"/>
      <c r="BH76" s="145"/>
      <c r="BI76" s="145"/>
      <c r="BJ76" s="145"/>
      <c r="BK76" s="145"/>
      <c r="BL76" s="145"/>
      <c r="BM76" s="145"/>
      <c r="BN76" s="145"/>
      <c r="BO76" s="145"/>
      <c r="BP76" s="145"/>
      <c r="BQ76" s="145"/>
      <c r="BR76" s="145"/>
      <c r="BS76" s="145"/>
      <c r="BT76" s="145"/>
      <c r="BU76" s="144"/>
      <c r="BV76" s="147"/>
      <c r="BW76" s="147"/>
      <c r="BX76" s="147"/>
      <c r="BY76" s="147"/>
      <c r="BZ76" s="147"/>
      <c r="CA76" s="147"/>
      <c r="CB76" s="144"/>
      <c r="CC76" s="148"/>
      <c r="CD76" s="143">
        <v>71</v>
      </c>
      <c r="CE76" s="149">
        <f t="shared" si="3"/>
        <v>0</v>
      </c>
      <c r="CF76" s="181"/>
      <c r="CG76" s="181"/>
      <c r="CH76" s="150"/>
      <c r="CI76" s="181"/>
      <c r="CJ76" s="144"/>
    </row>
    <row r="77" spans="1:88" ht="55.05" customHeight="1" x14ac:dyDescent="0.2">
      <c r="A77" s="143">
        <f t="shared" si="2"/>
        <v>72</v>
      </c>
      <c r="B77" s="144"/>
      <c r="C77" s="151"/>
      <c r="D77" s="152"/>
      <c r="E77" s="145"/>
      <c r="F77" s="144"/>
      <c r="G77" s="144"/>
      <c r="H77" s="153"/>
      <c r="I77" s="144"/>
      <c r="J77" s="181"/>
      <c r="K77" s="144"/>
      <c r="L77" s="152"/>
      <c r="M77" s="144"/>
      <c r="N77" s="144"/>
      <c r="O77" s="181"/>
      <c r="P77" s="144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6"/>
      <c r="AE77" s="145"/>
      <c r="AF77" s="145"/>
      <c r="AG77" s="145"/>
      <c r="AH77" s="145"/>
      <c r="AI77" s="145"/>
      <c r="AJ77" s="145"/>
      <c r="AK77" s="145"/>
      <c r="AL77" s="144"/>
      <c r="AM77" s="145"/>
      <c r="AN77" s="145"/>
      <c r="AO77" s="145"/>
      <c r="AP77" s="145"/>
      <c r="AQ77" s="145"/>
      <c r="AR77" s="145"/>
      <c r="AS77" s="145"/>
      <c r="AT77" s="145"/>
      <c r="AU77" s="145"/>
      <c r="AV77" s="145"/>
      <c r="AW77" s="145"/>
      <c r="AX77" s="145"/>
      <c r="AY77" s="145"/>
      <c r="AZ77" s="145"/>
      <c r="BA77" s="145"/>
      <c r="BB77" s="145"/>
      <c r="BC77" s="145"/>
      <c r="BD77" s="145"/>
      <c r="BE77" s="145"/>
      <c r="BF77" s="145"/>
      <c r="BG77" s="145"/>
      <c r="BH77" s="145"/>
      <c r="BI77" s="145"/>
      <c r="BJ77" s="145"/>
      <c r="BK77" s="145"/>
      <c r="BL77" s="145"/>
      <c r="BM77" s="145"/>
      <c r="BN77" s="145"/>
      <c r="BO77" s="145"/>
      <c r="BP77" s="145"/>
      <c r="BQ77" s="145"/>
      <c r="BR77" s="145"/>
      <c r="BS77" s="145"/>
      <c r="BT77" s="145"/>
      <c r="BU77" s="144"/>
      <c r="BV77" s="147"/>
      <c r="BW77" s="147"/>
      <c r="BX77" s="147"/>
      <c r="BY77" s="147"/>
      <c r="BZ77" s="147"/>
      <c r="CA77" s="147"/>
      <c r="CB77" s="144"/>
      <c r="CC77" s="148"/>
      <c r="CD77" s="143">
        <v>72</v>
      </c>
      <c r="CE77" s="149">
        <f t="shared" si="3"/>
        <v>0</v>
      </c>
      <c r="CF77" s="181"/>
      <c r="CG77" s="181"/>
      <c r="CH77" s="150"/>
      <c r="CI77" s="181"/>
      <c r="CJ77" s="144"/>
    </row>
    <row r="78" spans="1:88" ht="55.05" customHeight="1" x14ac:dyDescent="0.2">
      <c r="A78" s="143">
        <f t="shared" si="2"/>
        <v>73</v>
      </c>
      <c r="B78" s="144"/>
      <c r="C78" s="151"/>
      <c r="D78" s="152"/>
      <c r="E78" s="145"/>
      <c r="F78" s="144"/>
      <c r="G78" s="144"/>
      <c r="H78" s="153"/>
      <c r="I78" s="144"/>
      <c r="J78" s="181"/>
      <c r="K78" s="144"/>
      <c r="L78" s="152"/>
      <c r="M78" s="144"/>
      <c r="N78" s="144"/>
      <c r="O78" s="181"/>
      <c r="P78" s="144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6"/>
      <c r="AE78" s="145"/>
      <c r="AF78" s="145"/>
      <c r="AG78" s="145"/>
      <c r="AH78" s="145"/>
      <c r="AI78" s="145"/>
      <c r="AJ78" s="145"/>
      <c r="AK78" s="145"/>
      <c r="AL78" s="144"/>
      <c r="AM78" s="145"/>
      <c r="AN78" s="145"/>
      <c r="AO78" s="145"/>
      <c r="AP78" s="145"/>
      <c r="AQ78" s="145"/>
      <c r="AR78" s="145"/>
      <c r="AS78" s="145"/>
      <c r="AT78" s="145"/>
      <c r="AU78" s="145"/>
      <c r="AV78" s="145"/>
      <c r="AW78" s="145"/>
      <c r="AX78" s="145"/>
      <c r="AY78" s="145"/>
      <c r="AZ78" s="145"/>
      <c r="BA78" s="145"/>
      <c r="BB78" s="145"/>
      <c r="BC78" s="145"/>
      <c r="BD78" s="145"/>
      <c r="BE78" s="145"/>
      <c r="BF78" s="145"/>
      <c r="BG78" s="145"/>
      <c r="BH78" s="145"/>
      <c r="BI78" s="145"/>
      <c r="BJ78" s="145"/>
      <c r="BK78" s="145"/>
      <c r="BL78" s="145"/>
      <c r="BM78" s="145"/>
      <c r="BN78" s="145"/>
      <c r="BO78" s="145"/>
      <c r="BP78" s="145"/>
      <c r="BQ78" s="145"/>
      <c r="BR78" s="145"/>
      <c r="BS78" s="145"/>
      <c r="BT78" s="145"/>
      <c r="BU78" s="144"/>
      <c r="BV78" s="147"/>
      <c r="BW78" s="147"/>
      <c r="BX78" s="147"/>
      <c r="BY78" s="147"/>
      <c r="BZ78" s="147"/>
      <c r="CA78" s="147"/>
      <c r="CB78" s="144"/>
      <c r="CC78" s="148"/>
      <c r="CD78" s="143">
        <v>73</v>
      </c>
      <c r="CE78" s="149">
        <f t="shared" si="3"/>
        <v>0</v>
      </c>
      <c r="CF78" s="181"/>
      <c r="CG78" s="181"/>
      <c r="CH78" s="150"/>
      <c r="CI78" s="181"/>
      <c r="CJ78" s="144"/>
    </row>
    <row r="79" spans="1:88" ht="55.05" customHeight="1" x14ac:dyDescent="0.2">
      <c r="A79" s="143">
        <f t="shared" si="2"/>
        <v>74</v>
      </c>
      <c r="B79" s="144"/>
      <c r="C79" s="151"/>
      <c r="D79" s="152"/>
      <c r="E79" s="145"/>
      <c r="F79" s="144"/>
      <c r="G79" s="144"/>
      <c r="H79" s="153"/>
      <c r="I79" s="144"/>
      <c r="J79" s="181"/>
      <c r="K79" s="144"/>
      <c r="L79" s="152"/>
      <c r="M79" s="144"/>
      <c r="N79" s="144"/>
      <c r="O79" s="181"/>
      <c r="P79" s="144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6"/>
      <c r="AE79" s="145"/>
      <c r="AF79" s="145"/>
      <c r="AG79" s="145"/>
      <c r="AH79" s="145"/>
      <c r="AI79" s="145"/>
      <c r="AJ79" s="145"/>
      <c r="AK79" s="145"/>
      <c r="AL79" s="144"/>
      <c r="AM79" s="145"/>
      <c r="AN79" s="145"/>
      <c r="AO79" s="145"/>
      <c r="AP79" s="145"/>
      <c r="AQ79" s="145"/>
      <c r="AR79" s="145"/>
      <c r="AS79" s="145"/>
      <c r="AT79" s="145"/>
      <c r="AU79" s="145"/>
      <c r="AV79" s="145"/>
      <c r="AW79" s="145"/>
      <c r="AX79" s="145"/>
      <c r="AY79" s="145"/>
      <c r="AZ79" s="145"/>
      <c r="BA79" s="145"/>
      <c r="BB79" s="145"/>
      <c r="BC79" s="145"/>
      <c r="BD79" s="145"/>
      <c r="BE79" s="145"/>
      <c r="BF79" s="145"/>
      <c r="BG79" s="145"/>
      <c r="BH79" s="145"/>
      <c r="BI79" s="145"/>
      <c r="BJ79" s="145"/>
      <c r="BK79" s="145"/>
      <c r="BL79" s="145"/>
      <c r="BM79" s="145"/>
      <c r="BN79" s="145"/>
      <c r="BO79" s="145"/>
      <c r="BP79" s="145"/>
      <c r="BQ79" s="145"/>
      <c r="BR79" s="145"/>
      <c r="BS79" s="145"/>
      <c r="BT79" s="145"/>
      <c r="BU79" s="144"/>
      <c r="BV79" s="147"/>
      <c r="BW79" s="147"/>
      <c r="BX79" s="147"/>
      <c r="BY79" s="147"/>
      <c r="BZ79" s="147"/>
      <c r="CA79" s="147"/>
      <c r="CB79" s="144"/>
      <c r="CC79" s="148"/>
      <c r="CD79" s="143">
        <v>74</v>
      </c>
      <c r="CE79" s="149">
        <f t="shared" si="3"/>
        <v>0</v>
      </c>
      <c r="CF79" s="181"/>
      <c r="CG79" s="181"/>
      <c r="CH79" s="150"/>
      <c r="CI79" s="181"/>
      <c r="CJ79" s="144"/>
    </row>
    <row r="80" spans="1:88" ht="55.05" customHeight="1" x14ac:dyDescent="0.2">
      <c r="A80" s="143">
        <f t="shared" si="2"/>
        <v>75</v>
      </c>
      <c r="B80" s="144"/>
      <c r="C80" s="151"/>
      <c r="D80" s="152"/>
      <c r="E80" s="145"/>
      <c r="F80" s="144"/>
      <c r="G80" s="144"/>
      <c r="H80" s="153"/>
      <c r="I80" s="144"/>
      <c r="J80" s="181"/>
      <c r="K80" s="144"/>
      <c r="L80" s="152"/>
      <c r="M80" s="144"/>
      <c r="N80" s="144"/>
      <c r="O80" s="181"/>
      <c r="P80" s="144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6"/>
      <c r="AE80" s="145"/>
      <c r="AF80" s="145"/>
      <c r="AG80" s="145"/>
      <c r="AH80" s="145"/>
      <c r="AI80" s="145"/>
      <c r="AJ80" s="145"/>
      <c r="AK80" s="145"/>
      <c r="AL80" s="144"/>
      <c r="AM80" s="145"/>
      <c r="AN80" s="145"/>
      <c r="AO80" s="145"/>
      <c r="AP80" s="145"/>
      <c r="AQ80" s="145"/>
      <c r="AR80" s="145"/>
      <c r="AS80" s="145"/>
      <c r="AT80" s="145"/>
      <c r="AU80" s="145"/>
      <c r="AV80" s="145"/>
      <c r="AW80" s="145"/>
      <c r="AX80" s="145"/>
      <c r="AY80" s="145"/>
      <c r="AZ80" s="145"/>
      <c r="BA80" s="145"/>
      <c r="BB80" s="145"/>
      <c r="BC80" s="145"/>
      <c r="BD80" s="145"/>
      <c r="BE80" s="145"/>
      <c r="BF80" s="145"/>
      <c r="BG80" s="145"/>
      <c r="BH80" s="145"/>
      <c r="BI80" s="145"/>
      <c r="BJ80" s="145"/>
      <c r="BK80" s="145"/>
      <c r="BL80" s="145"/>
      <c r="BM80" s="145"/>
      <c r="BN80" s="145"/>
      <c r="BO80" s="145"/>
      <c r="BP80" s="145"/>
      <c r="BQ80" s="145"/>
      <c r="BR80" s="145"/>
      <c r="BS80" s="145"/>
      <c r="BT80" s="145"/>
      <c r="BU80" s="144"/>
      <c r="BV80" s="147"/>
      <c r="BW80" s="147"/>
      <c r="BX80" s="147"/>
      <c r="BY80" s="147"/>
      <c r="BZ80" s="147"/>
      <c r="CA80" s="147"/>
      <c r="CB80" s="144"/>
      <c r="CC80" s="148"/>
      <c r="CD80" s="143">
        <v>75</v>
      </c>
      <c r="CE80" s="149">
        <f t="shared" si="3"/>
        <v>0</v>
      </c>
      <c r="CF80" s="181"/>
      <c r="CG80" s="181"/>
      <c r="CH80" s="150"/>
      <c r="CI80" s="181"/>
      <c r="CJ80" s="144"/>
    </row>
    <row r="81" spans="1:88" s="11" customFormat="1" ht="55.05" customHeight="1" x14ac:dyDescent="0.2">
      <c r="A81" s="143">
        <f t="shared" si="2"/>
        <v>76</v>
      </c>
      <c r="B81" s="144"/>
      <c r="C81" s="151"/>
      <c r="D81" s="152"/>
      <c r="E81" s="145"/>
      <c r="F81" s="144"/>
      <c r="G81" s="144"/>
      <c r="H81" s="153"/>
      <c r="I81" s="144"/>
      <c r="J81" s="181"/>
      <c r="K81" s="144"/>
      <c r="L81" s="152"/>
      <c r="M81" s="144"/>
      <c r="N81" s="144"/>
      <c r="O81" s="181"/>
      <c r="P81" s="144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6"/>
      <c r="AE81" s="145"/>
      <c r="AF81" s="145"/>
      <c r="AG81" s="145"/>
      <c r="AH81" s="145"/>
      <c r="AI81" s="145"/>
      <c r="AJ81" s="145"/>
      <c r="AK81" s="145"/>
      <c r="AL81" s="144"/>
      <c r="AM81" s="145"/>
      <c r="AN81" s="145"/>
      <c r="AO81" s="145"/>
      <c r="AP81" s="145"/>
      <c r="AQ81" s="145"/>
      <c r="AR81" s="145"/>
      <c r="AS81" s="145"/>
      <c r="AT81" s="145"/>
      <c r="AU81" s="145"/>
      <c r="AV81" s="145"/>
      <c r="AW81" s="145"/>
      <c r="AX81" s="145"/>
      <c r="AY81" s="145"/>
      <c r="AZ81" s="145"/>
      <c r="BA81" s="145"/>
      <c r="BB81" s="145"/>
      <c r="BC81" s="145"/>
      <c r="BD81" s="145"/>
      <c r="BE81" s="145"/>
      <c r="BF81" s="145"/>
      <c r="BG81" s="145"/>
      <c r="BH81" s="145"/>
      <c r="BI81" s="145"/>
      <c r="BJ81" s="145"/>
      <c r="BK81" s="145"/>
      <c r="BL81" s="145"/>
      <c r="BM81" s="145"/>
      <c r="BN81" s="145"/>
      <c r="BO81" s="145"/>
      <c r="BP81" s="145"/>
      <c r="BQ81" s="145"/>
      <c r="BR81" s="145"/>
      <c r="BS81" s="145"/>
      <c r="BT81" s="145"/>
      <c r="BU81" s="144"/>
      <c r="BV81" s="147"/>
      <c r="BW81" s="147"/>
      <c r="BX81" s="147"/>
      <c r="BY81" s="147"/>
      <c r="BZ81" s="147"/>
      <c r="CA81" s="147"/>
      <c r="CB81" s="144"/>
      <c r="CC81" s="148"/>
      <c r="CD81" s="143">
        <v>76</v>
      </c>
      <c r="CE81" s="149">
        <f t="shared" si="3"/>
        <v>0</v>
      </c>
      <c r="CF81" s="181"/>
      <c r="CG81" s="181"/>
      <c r="CH81" s="150"/>
      <c r="CI81" s="181"/>
      <c r="CJ81" s="144"/>
    </row>
    <row r="82" spans="1:88" s="11" customFormat="1" ht="55.05" customHeight="1" x14ac:dyDescent="0.2">
      <c r="A82" s="143">
        <f t="shared" si="2"/>
        <v>77</v>
      </c>
      <c r="B82" s="144"/>
      <c r="C82" s="151"/>
      <c r="D82" s="152"/>
      <c r="E82" s="145"/>
      <c r="F82" s="144"/>
      <c r="G82" s="144"/>
      <c r="H82" s="153"/>
      <c r="I82" s="144"/>
      <c r="J82" s="181"/>
      <c r="K82" s="144"/>
      <c r="L82" s="152"/>
      <c r="M82" s="144"/>
      <c r="N82" s="144"/>
      <c r="O82" s="181"/>
      <c r="P82" s="144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6"/>
      <c r="AE82" s="145"/>
      <c r="AF82" s="145"/>
      <c r="AG82" s="145"/>
      <c r="AH82" s="145"/>
      <c r="AI82" s="145"/>
      <c r="AJ82" s="145"/>
      <c r="AK82" s="145"/>
      <c r="AL82" s="144"/>
      <c r="AM82" s="145"/>
      <c r="AN82" s="145"/>
      <c r="AO82" s="145"/>
      <c r="AP82" s="145"/>
      <c r="AQ82" s="145"/>
      <c r="AR82" s="145"/>
      <c r="AS82" s="145"/>
      <c r="AT82" s="145"/>
      <c r="AU82" s="145"/>
      <c r="AV82" s="145"/>
      <c r="AW82" s="145"/>
      <c r="AX82" s="145"/>
      <c r="AY82" s="145"/>
      <c r="AZ82" s="145"/>
      <c r="BA82" s="145"/>
      <c r="BB82" s="145"/>
      <c r="BC82" s="145"/>
      <c r="BD82" s="145"/>
      <c r="BE82" s="145"/>
      <c r="BF82" s="145"/>
      <c r="BG82" s="145"/>
      <c r="BH82" s="145"/>
      <c r="BI82" s="145"/>
      <c r="BJ82" s="145"/>
      <c r="BK82" s="145"/>
      <c r="BL82" s="145"/>
      <c r="BM82" s="145"/>
      <c r="BN82" s="145"/>
      <c r="BO82" s="145"/>
      <c r="BP82" s="145"/>
      <c r="BQ82" s="145"/>
      <c r="BR82" s="145"/>
      <c r="BS82" s="145"/>
      <c r="BT82" s="145"/>
      <c r="BU82" s="144"/>
      <c r="BV82" s="147"/>
      <c r="BW82" s="147"/>
      <c r="BX82" s="147"/>
      <c r="BY82" s="147"/>
      <c r="BZ82" s="147"/>
      <c r="CA82" s="147"/>
      <c r="CB82" s="144"/>
      <c r="CC82" s="148"/>
      <c r="CD82" s="143">
        <v>77</v>
      </c>
      <c r="CE82" s="149">
        <f t="shared" si="3"/>
        <v>0</v>
      </c>
      <c r="CF82" s="181"/>
      <c r="CG82" s="181"/>
      <c r="CH82" s="150"/>
      <c r="CI82" s="181"/>
      <c r="CJ82" s="144"/>
    </row>
    <row r="83" spans="1:88" s="11" customFormat="1" ht="55.05" customHeight="1" x14ac:dyDescent="0.2">
      <c r="A83" s="143">
        <f t="shared" si="2"/>
        <v>78</v>
      </c>
      <c r="B83" s="144"/>
      <c r="C83" s="151"/>
      <c r="D83" s="152"/>
      <c r="E83" s="145"/>
      <c r="F83" s="144"/>
      <c r="G83" s="144"/>
      <c r="H83" s="153"/>
      <c r="I83" s="144"/>
      <c r="J83" s="181"/>
      <c r="K83" s="144"/>
      <c r="L83" s="152"/>
      <c r="M83" s="144"/>
      <c r="N83" s="144"/>
      <c r="O83" s="181"/>
      <c r="P83" s="144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6"/>
      <c r="AE83" s="145"/>
      <c r="AF83" s="145"/>
      <c r="AG83" s="145"/>
      <c r="AH83" s="145"/>
      <c r="AI83" s="145"/>
      <c r="AJ83" s="145"/>
      <c r="AK83" s="145"/>
      <c r="AL83" s="144"/>
      <c r="AM83" s="145"/>
      <c r="AN83" s="145"/>
      <c r="AO83" s="145"/>
      <c r="AP83" s="145"/>
      <c r="AQ83" s="145"/>
      <c r="AR83" s="145"/>
      <c r="AS83" s="145"/>
      <c r="AT83" s="145"/>
      <c r="AU83" s="145"/>
      <c r="AV83" s="145"/>
      <c r="AW83" s="145"/>
      <c r="AX83" s="145"/>
      <c r="AY83" s="145"/>
      <c r="AZ83" s="145"/>
      <c r="BA83" s="145"/>
      <c r="BB83" s="145"/>
      <c r="BC83" s="145"/>
      <c r="BD83" s="145"/>
      <c r="BE83" s="145"/>
      <c r="BF83" s="145"/>
      <c r="BG83" s="145"/>
      <c r="BH83" s="145"/>
      <c r="BI83" s="145"/>
      <c r="BJ83" s="145"/>
      <c r="BK83" s="145"/>
      <c r="BL83" s="145"/>
      <c r="BM83" s="145"/>
      <c r="BN83" s="145"/>
      <c r="BO83" s="145"/>
      <c r="BP83" s="145"/>
      <c r="BQ83" s="145"/>
      <c r="BR83" s="145"/>
      <c r="BS83" s="145"/>
      <c r="BT83" s="145"/>
      <c r="BU83" s="144"/>
      <c r="BV83" s="147"/>
      <c r="BW83" s="147"/>
      <c r="BX83" s="147"/>
      <c r="BY83" s="147"/>
      <c r="BZ83" s="147"/>
      <c r="CA83" s="147"/>
      <c r="CB83" s="144"/>
      <c r="CC83" s="148"/>
      <c r="CD83" s="143">
        <v>78</v>
      </c>
      <c r="CE83" s="149">
        <f t="shared" si="3"/>
        <v>0</v>
      </c>
      <c r="CF83" s="181"/>
      <c r="CG83" s="181"/>
      <c r="CH83" s="150"/>
      <c r="CI83" s="181"/>
      <c r="CJ83" s="144"/>
    </row>
    <row r="84" spans="1:88" s="11" customFormat="1" ht="55.05" customHeight="1" x14ac:dyDescent="0.2">
      <c r="A84" s="143">
        <f t="shared" si="2"/>
        <v>79</v>
      </c>
      <c r="B84" s="144"/>
      <c r="C84" s="151"/>
      <c r="D84" s="152"/>
      <c r="E84" s="145"/>
      <c r="F84" s="144"/>
      <c r="G84" s="144"/>
      <c r="H84" s="153"/>
      <c r="I84" s="144"/>
      <c r="J84" s="181"/>
      <c r="K84" s="144"/>
      <c r="L84" s="152"/>
      <c r="M84" s="144"/>
      <c r="N84" s="144"/>
      <c r="O84" s="181"/>
      <c r="P84" s="144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6"/>
      <c r="AE84" s="145"/>
      <c r="AF84" s="145"/>
      <c r="AG84" s="145"/>
      <c r="AH84" s="145"/>
      <c r="AI84" s="145"/>
      <c r="AJ84" s="145"/>
      <c r="AK84" s="145"/>
      <c r="AL84" s="144"/>
      <c r="AM84" s="145"/>
      <c r="AN84" s="145"/>
      <c r="AO84" s="145"/>
      <c r="AP84" s="145"/>
      <c r="AQ84" s="145"/>
      <c r="AR84" s="145"/>
      <c r="AS84" s="145"/>
      <c r="AT84" s="145"/>
      <c r="AU84" s="145"/>
      <c r="AV84" s="145"/>
      <c r="AW84" s="145"/>
      <c r="AX84" s="145"/>
      <c r="AY84" s="145"/>
      <c r="AZ84" s="145"/>
      <c r="BA84" s="145"/>
      <c r="BB84" s="145"/>
      <c r="BC84" s="145"/>
      <c r="BD84" s="145"/>
      <c r="BE84" s="145"/>
      <c r="BF84" s="145"/>
      <c r="BG84" s="145"/>
      <c r="BH84" s="145"/>
      <c r="BI84" s="145"/>
      <c r="BJ84" s="145"/>
      <c r="BK84" s="145"/>
      <c r="BL84" s="145"/>
      <c r="BM84" s="145"/>
      <c r="BN84" s="145"/>
      <c r="BO84" s="145"/>
      <c r="BP84" s="145"/>
      <c r="BQ84" s="145"/>
      <c r="BR84" s="145"/>
      <c r="BS84" s="145"/>
      <c r="BT84" s="145"/>
      <c r="BU84" s="144"/>
      <c r="BV84" s="147"/>
      <c r="BW84" s="147"/>
      <c r="BX84" s="147"/>
      <c r="BY84" s="147"/>
      <c r="BZ84" s="147"/>
      <c r="CA84" s="147"/>
      <c r="CB84" s="144"/>
      <c r="CC84" s="148"/>
      <c r="CD84" s="143">
        <v>79</v>
      </c>
      <c r="CE84" s="149">
        <f t="shared" si="3"/>
        <v>0</v>
      </c>
      <c r="CF84" s="181"/>
      <c r="CG84" s="181"/>
      <c r="CH84" s="150"/>
      <c r="CI84" s="181"/>
      <c r="CJ84" s="144"/>
    </row>
    <row r="85" spans="1:88" s="11" customFormat="1" ht="55.05" customHeight="1" x14ac:dyDescent="0.2">
      <c r="A85" s="143">
        <f t="shared" si="2"/>
        <v>80</v>
      </c>
      <c r="B85" s="144"/>
      <c r="C85" s="151"/>
      <c r="D85" s="152"/>
      <c r="E85" s="145"/>
      <c r="F85" s="144"/>
      <c r="G85" s="144"/>
      <c r="H85" s="153"/>
      <c r="I85" s="144"/>
      <c r="J85" s="181"/>
      <c r="K85" s="144"/>
      <c r="L85" s="152"/>
      <c r="M85" s="144"/>
      <c r="N85" s="144"/>
      <c r="O85" s="181"/>
      <c r="P85" s="144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6"/>
      <c r="AE85" s="145"/>
      <c r="AF85" s="145"/>
      <c r="AG85" s="145"/>
      <c r="AH85" s="145"/>
      <c r="AI85" s="145"/>
      <c r="AJ85" s="145"/>
      <c r="AK85" s="145"/>
      <c r="AL85" s="144"/>
      <c r="AM85" s="145"/>
      <c r="AN85" s="145"/>
      <c r="AO85" s="145"/>
      <c r="AP85" s="145"/>
      <c r="AQ85" s="145"/>
      <c r="AR85" s="145"/>
      <c r="AS85" s="145"/>
      <c r="AT85" s="145"/>
      <c r="AU85" s="145"/>
      <c r="AV85" s="145"/>
      <c r="AW85" s="145"/>
      <c r="AX85" s="145"/>
      <c r="AY85" s="145"/>
      <c r="AZ85" s="145"/>
      <c r="BA85" s="145"/>
      <c r="BB85" s="145"/>
      <c r="BC85" s="145"/>
      <c r="BD85" s="145"/>
      <c r="BE85" s="145"/>
      <c r="BF85" s="145"/>
      <c r="BG85" s="145"/>
      <c r="BH85" s="145"/>
      <c r="BI85" s="145"/>
      <c r="BJ85" s="145"/>
      <c r="BK85" s="145"/>
      <c r="BL85" s="145"/>
      <c r="BM85" s="145"/>
      <c r="BN85" s="145"/>
      <c r="BO85" s="145"/>
      <c r="BP85" s="145"/>
      <c r="BQ85" s="145"/>
      <c r="BR85" s="145"/>
      <c r="BS85" s="145"/>
      <c r="BT85" s="145"/>
      <c r="BU85" s="144"/>
      <c r="BV85" s="147"/>
      <c r="BW85" s="147"/>
      <c r="BX85" s="147"/>
      <c r="BY85" s="147"/>
      <c r="BZ85" s="147"/>
      <c r="CA85" s="147"/>
      <c r="CB85" s="144"/>
      <c r="CC85" s="148"/>
      <c r="CD85" s="143">
        <v>80</v>
      </c>
      <c r="CE85" s="149">
        <f t="shared" si="3"/>
        <v>0</v>
      </c>
      <c r="CF85" s="181"/>
      <c r="CG85" s="181"/>
      <c r="CH85" s="150"/>
      <c r="CI85" s="181"/>
      <c r="CJ85" s="144"/>
    </row>
    <row r="86" spans="1:88" s="11" customFormat="1" ht="55.05" customHeight="1" x14ac:dyDescent="0.2">
      <c r="A86" s="143">
        <f t="shared" si="2"/>
        <v>81</v>
      </c>
      <c r="B86" s="144"/>
      <c r="C86" s="151"/>
      <c r="D86" s="152"/>
      <c r="E86" s="145"/>
      <c r="F86" s="144"/>
      <c r="G86" s="144"/>
      <c r="H86" s="153"/>
      <c r="I86" s="144"/>
      <c r="J86" s="181"/>
      <c r="K86" s="144"/>
      <c r="L86" s="152"/>
      <c r="M86" s="144"/>
      <c r="N86" s="144"/>
      <c r="O86" s="181"/>
      <c r="P86" s="144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6"/>
      <c r="AE86" s="145"/>
      <c r="AF86" s="145"/>
      <c r="AG86" s="145"/>
      <c r="AH86" s="145"/>
      <c r="AI86" s="145"/>
      <c r="AJ86" s="145"/>
      <c r="AK86" s="145"/>
      <c r="AL86" s="144"/>
      <c r="AM86" s="145"/>
      <c r="AN86" s="145"/>
      <c r="AO86" s="145"/>
      <c r="AP86" s="145"/>
      <c r="AQ86" s="145"/>
      <c r="AR86" s="145"/>
      <c r="AS86" s="145"/>
      <c r="AT86" s="145"/>
      <c r="AU86" s="145"/>
      <c r="AV86" s="145"/>
      <c r="AW86" s="145"/>
      <c r="AX86" s="145"/>
      <c r="AY86" s="145"/>
      <c r="AZ86" s="145"/>
      <c r="BA86" s="145"/>
      <c r="BB86" s="145"/>
      <c r="BC86" s="145"/>
      <c r="BD86" s="145"/>
      <c r="BE86" s="145"/>
      <c r="BF86" s="145"/>
      <c r="BG86" s="145"/>
      <c r="BH86" s="145"/>
      <c r="BI86" s="145"/>
      <c r="BJ86" s="145"/>
      <c r="BK86" s="145"/>
      <c r="BL86" s="145"/>
      <c r="BM86" s="145"/>
      <c r="BN86" s="145"/>
      <c r="BO86" s="145"/>
      <c r="BP86" s="145"/>
      <c r="BQ86" s="145"/>
      <c r="BR86" s="145"/>
      <c r="BS86" s="145"/>
      <c r="BT86" s="145"/>
      <c r="BU86" s="144"/>
      <c r="BV86" s="147"/>
      <c r="BW86" s="147"/>
      <c r="BX86" s="147"/>
      <c r="BY86" s="147"/>
      <c r="BZ86" s="147"/>
      <c r="CA86" s="147"/>
      <c r="CB86" s="144"/>
      <c r="CC86" s="148"/>
      <c r="CD86" s="143">
        <v>81</v>
      </c>
      <c r="CE86" s="149">
        <f t="shared" si="3"/>
        <v>0</v>
      </c>
      <c r="CF86" s="181"/>
      <c r="CG86" s="181"/>
      <c r="CH86" s="150"/>
      <c r="CI86" s="181"/>
      <c r="CJ86" s="144"/>
    </row>
    <row r="87" spans="1:88" s="11" customFormat="1" ht="55.05" customHeight="1" x14ac:dyDescent="0.2">
      <c r="A87" s="143">
        <f t="shared" si="2"/>
        <v>82</v>
      </c>
      <c r="B87" s="144"/>
      <c r="C87" s="151"/>
      <c r="D87" s="152"/>
      <c r="E87" s="145"/>
      <c r="F87" s="144"/>
      <c r="G87" s="144"/>
      <c r="H87" s="153"/>
      <c r="I87" s="144"/>
      <c r="J87" s="181"/>
      <c r="K87" s="144"/>
      <c r="L87" s="152"/>
      <c r="M87" s="144"/>
      <c r="N87" s="144"/>
      <c r="O87" s="181"/>
      <c r="P87" s="144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6"/>
      <c r="AE87" s="145"/>
      <c r="AF87" s="145"/>
      <c r="AG87" s="145"/>
      <c r="AH87" s="145"/>
      <c r="AI87" s="145"/>
      <c r="AJ87" s="145"/>
      <c r="AK87" s="145"/>
      <c r="AL87" s="144"/>
      <c r="AM87" s="145"/>
      <c r="AN87" s="145"/>
      <c r="AO87" s="145"/>
      <c r="AP87" s="145"/>
      <c r="AQ87" s="145"/>
      <c r="AR87" s="145"/>
      <c r="AS87" s="145"/>
      <c r="AT87" s="145"/>
      <c r="AU87" s="145"/>
      <c r="AV87" s="145"/>
      <c r="AW87" s="145"/>
      <c r="AX87" s="145"/>
      <c r="AY87" s="145"/>
      <c r="AZ87" s="145"/>
      <c r="BA87" s="145"/>
      <c r="BB87" s="145"/>
      <c r="BC87" s="145"/>
      <c r="BD87" s="145"/>
      <c r="BE87" s="145"/>
      <c r="BF87" s="145"/>
      <c r="BG87" s="145"/>
      <c r="BH87" s="145"/>
      <c r="BI87" s="145"/>
      <c r="BJ87" s="145"/>
      <c r="BK87" s="145"/>
      <c r="BL87" s="145"/>
      <c r="BM87" s="145"/>
      <c r="BN87" s="145"/>
      <c r="BO87" s="145"/>
      <c r="BP87" s="145"/>
      <c r="BQ87" s="145"/>
      <c r="BR87" s="145"/>
      <c r="BS87" s="145"/>
      <c r="BT87" s="145"/>
      <c r="BU87" s="144"/>
      <c r="BV87" s="147"/>
      <c r="BW87" s="147"/>
      <c r="BX87" s="147"/>
      <c r="BY87" s="147"/>
      <c r="BZ87" s="147"/>
      <c r="CA87" s="147"/>
      <c r="CB87" s="144"/>
      <c r="CC87" s="148"/>
      <c r="CD87" s="143">
        <v>82</v>
      </c>
      <c r="CE87" s="149">
        <f t="shared" si="3"/>
        <v>0</v>
      </c>
      <c r="CF87" s="181"/>
      <c r="CG87" s="181"/>
      <c r="CH87" s="150"/>
      <c r="CI87" s="181"/>
      <c r="CJ87" s="144"/>
    </row>
    <row r="88" spans="1:88" ht="55.05" customHeight="1" x14ac:dyDescent="0.2">
      <c r="A88" s="143">
        <f t="shared" si="2"/>
        <v>83</v>
      </c>
      <c r="B88" s="144"/>
      <c r="C88" s="151"/>
      <c r="D88" s="152"/>
      <c r="E88" s="145"/>
      <c r="F88" s="144"/>
      <c r="G88" s="144"/>
      <c r="H88" s="153"/>
      <c r="I88" s="144"/>
      <c r="J88" s="181"/>
      <c r="K88" s="144"/>
      <c r="L88" s="152"/>
      <c r="M88" s="144"/>
      <c r="N88" s="144"/>
      <c r="O88" s="181"/>
      <c r="P88" s="144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6"/>
      <c r="AE88" s="145"/>
      <c r="AF88" s="145"/>
      <c r="AG88" s="145"/>
      <c r="AH88" s="145"/>
      <c r="AI88" s="145"/>
      <c r="AJ88" s="145"/>
      <c r="AK88" s="145"/>
      <c r="AL88" s="144"/>
      <c r="AM88" s="145"/>
      <c r="AN88" s="145"/>
      <c r="AO88" s="145"/>
      <c r="AP88" s="145"/>
      <c r="AQ88" s="145"/>
      <c r="AR88" s="145"/>
      <c r="AS88" s="145"/>
      <c r="AT88" s="145"/>
      <c r="AU88" s="145"/>
      <c r="AV88" s="145"/>
      <c r="AW88" s="145"/>
      <c r="AX88" s="145"/>
      <c r="AY88" s="145"/>
      <c r="AZ88" s="145"/>
      <c r="BA88" s="145"/>
      <c r="BB88" s="145"/>
      <c r="BC88" s="145"/>
      <c r="BD88" s="145"/>
      <c r="BE88" s="145"/>
      <c r="BF88" s="145"/>
      <c r="BG88" s="145"/>
      <c r="BH88" s="145"/>
      <c r="BI88" s="145"/>
      <c r="BJ88" s="145"/>
      <c r="BK88" s="145"/>
      <c r="BL88" s="145"/>
      <c r="BM88" s="145"/>
      <c r="BN88" s="145"/>
      <c r="BO88" s="145"/>
      <c r="BP88" s="145"/>
      <c r="BQ88" s="145"/>
      <c r="BR88" s="145"/>
      <c r="BS88" s="145"/>
      <c r="BT88" s="145"/>
      <c r="BU88" s="144"/>
      <c r="BV88" s="147"/>
      <c r="BW88" s="147"/>
      <c r="BX88" s="147"/>
      <c r="BY88" s="147"/>
      <c r="BZ88" s="147"/>
      <c r="CA88" s="147"/>
      <c r="CB88" s="144"/>
      <c r="CC88" s="148"/>
      <c r="CD88" s="143">
        <v>83</v>
      </c>
      <c r="CE88" s="149">
        <f t="shared" si="3"/>
        <v>0</v>
      </c>
      <c r="CF88" s="181"/>
      <c r="CG88" s="181"/>
      <c r="CH88" s="150"/>
      <c r="CI88" s="181"/>
      <c r="CJ88" s="144"/>
    </row>
    <row r="89" spans="1:88" ht="55.05" customHeight="1" x14ac:dyDescent="0.2">
      <c r="A89" s="143">
        <f t="shared" si="2"/>
        <v>84</v>
      </c>
      <c r="B89" s="144"/>
      <c r="C89" s="151"/>
      <c r="D89" s="152"/>
      <c r="E89" s="145"/>
      <c r="F89" s="144"/>
      <c r="G89" s="144"/>
      <c r="H89" s="153"/>
      <c r="I89" s="144"/>
      <c r="J89" s="181"/>
      <c r="K89" s="144"/>
      <c r="L89" s="152"/>
      <c r="M89" s="144"/>
      <c r="N89" s="144"/>
      <c r="O89" s="181"/>
      <c r="P89" s="144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6"/>
      <c r="AE89" s="145"/>
      <c r="AF89" s="145"/>
      <c r="AG89" s="145"/>
      <c r="AH89" s="145"/>
      <c r="AI89" s="145"/>
      <c r="AJ89" s="145"/>
      <c r="AK89" s="145"/>
      <c r="AL89" s="144"/>
      <c r="AM89" s="145"/>
      <c r="AN89" s="145"/>
      <c r="AO89" s="145"/>
      <c r="AP89" s="145"/>
      <c r="AQ89" s="145"/>
      <c r="AR89" s="145"/>
      <c r="AS89" s="145"/>
      <c r="AT89" s="145"/>
      <c r="AU89" s="145"/>
      <c r="AV89" s="145"/>
      <c r="AW89" s="145"/>
      <c r="AX89" s="145"/>
      <c r="AY89" s="145"/>
      <c r="AZ89" s="145"/>
      <c r="BA89" s="145"/>
      <c r="BB89" s="145"/>
      <c r="BC89" s="145"/>
      <c r="BD89" s="145"/>
      <c r="BE89" s="145"/>
      <c r="BF89" s="145"/>
      <c r="BG89" s="145"/>
      <c r="BH89" s="145"/>
      <c r="BI89" s="145"/>
      <c r="BJ89" s="145"/>
      <c r="BK89" s="145"/>
      <c r="BL89" s="145"/>
      <c r="BM89" s="145"/>
      <c r="BN89" s="145"/>
      <c r="BO89" s="145"/>
      <c r="BP89" s="145"/>
      <c r="BQ89" s="145"/>
      <c r="BR89" s="145"/>
      <c r="BS89" s="145"/>
      <c r="BT89" s="145"/>
      <c r="BU89" s="144"/>
      <c r="BV89" s="147"/>
      <c r="BW89" s="147"/>
      <c r="BX89" s="147"/>
      <c r="BY89" s="147"/>
      <c r="BZ89" s="147"/>
      <c r="CA89" s="147"/>
      <c r="CB89" s="144"/>
      <c r="CC89" s="148"/>
      <c r="CD89" s="143">
        <v>84</v>
      </c>
      <c r="CE89" s="149">
        <f t="shared" si="3"/>
        <v>0</v>
      </c>
      <c r="CF89" s="181"/>
      <c r="CG89" s="181"/>
      <c r="CH89" s="150"/>
      <c r="CI89" s="181"/>
      <c r="CJ89" s="144"/>
    </row>
    <row r="90" spans="1:88" ht="55.05" customHeight="1" x14ac:dyDescent="0.2">
      <c r="A90" s="143">
        <f t="shared" si="2"/>
        <v>85</v>
      </c>
      <c r="B90" s="144"/>
      <c r="C90" s="151"/>
      <c r="D90" s="152"/>
      <c r="E90" s="145"/>
      <c r="F90" s="144"/>
      <c r="G90" s="144"/>
      <c r="H90" s="153"/>
      <c r="I90" s="144"/>
      <c r="J90" s="181"/>
      <c r="K90" s="144"/>
      <c r="L90" s="152"/>
      <c r="M90" s="144"/>
      <c r="N90" s="144"/>
      <c r="O90" s="181"/>
      <c r="P90" s="144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6"/>
      <c r="AE90" s="145"/>
      <c r="AF90" s="145"/>
      <c r="AG90" s="145"/>
      <c r="AH90" s="145"/>
      <c r="AI90" s="145"/>
      <c r="AJ90" s="145"/>
      <c r="AK90" s="145"/>
      <c r="AL90" s="144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  <c r="AW90" s="145"/>
      <c r="AX90" s="145"/>
      <c r="AY90" s="145"/>
      <c r="AZ90" s="145"/>
      <c r="BA90" s="145"/>
      <c r="BB90" s="145"/>
      <c r="BC90" s="145"/>
      <c r="BD90" s="145"/>
      <c r="BE90" s="145"/>
      <c r="BF90" s="145"/>
      <c r="BG90" s="145"/>
      <c r="BH90" s="145"/>
      <c r="BI90" s="145"/>
      <c r="BJ90" s="145"/>
      <c r="BK90" s="145"/>
      <c r="BL90" s="145"/>
      <c r="BM90" s="145"/>
      <c r="BN90" s="145"/>
      <c r="BO90" s="145"/>
      <c r="BP90" s="145"/>
      <c r="BQ90" s="145"/>
      <c r="BR90" s="145"/>
      <c r="BS90" s="145"/>
      <c r="BT90" s="145"/>
      <c r="BU90" s="144"/>
      <c r="BV90" s="147"/>
      <c r="BW90" s="147"/>
      <c r="BX90" s="147"/>
      <c r="BY90" s="147"/>
      <c r="BZ90" s="147"/>
      <c r="CA90" s="147"/>
      <c r="CB90" s="144"/>
      <c r="CC90" s="148"/>
      <c r="CD90" s="143">
        <v>85</v>
      </c>
      <c r="CE90" s="149">
        <f t="shared" si="3"/>
        <v>0</v>
      </c>
      <c r="CF90" s="181"/>
      <c r="CG90" s="181"/>
      <c r="CH90" s="150"/>
      <c r="CI90" s="181"/>
      <c r="CJ90" s="144"/>
    </row>
    <row r="91" spans="1:88" ht="55.05" customHeight="1" x14ac:dyDescent="0.2">
      <c r="A91" s="143">
        <f t="shared" si="2"/>
        <v>86</v>
      </c>
      <c r="B91" s="144"/>
      <c r="C91" s="151"/>
      <c r="D91" s="152"/>
      <c r="E91" s="145"/>
      <c r="F91" s="144"/>
      <c r="G91" s="144"/>
      <c r="H91" s="153"/>
      <c r="I91" s="144"/>
      <c r="J91" s="181"/>
      <c r="K91" s="144"/>
      <c r="L91" s="152"/>
      <c r="M91" s="144"/>
      <c r="N91" s="144"/>
      <c r="O91" s="181"/>
      <c r="P91" s="144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6"/>
      <c r="AE91" s="145"/>
      <c r="AF91" s="145"/>
      <c r="AG91" s="145"/>
      <c r="AH91" s="145"/>
      <c r="AI91" s="145"/>
      <c r="AJ91" s="145"/>
      <c r="AK91" s="145"/>
      <c r="AL91" s="144"/>
      <c r="AM91" s="145"/>
      <c r="AN91" s="145"/>
      <c r="AO91" s="145"/>
      <c r="AP91" s="145"/>
      <c r="AQ91" s="145"/>
      <c r="AR91" s="145"/>
      <c r="AS91" s="145"/>
      <c r="AT91" s="145"/>
      <c r="AU91" s="145"/>
      <c r="AV91" s="145"/>
      <c r="AW91" s="145"/>
      <c r="AX91" s="145"/>
      <c r="AY91" s="145"/>
      <c r="AZ91" s="145"/>
      <c r="BA91" s="145"/>
      <c r="BB91" s="145"/>
      <c r="BC91" s="145"/>
      <c r="BD91" s="145"/>
      <c r="BE91" s="145"/>
      <c r="BF91" s="145"/>
      <c r="BG91" s="145"/>
      <c r="BH91" s="145"/>
      <c r="BI91" s="145"/>
      <c r="BJ91" s="145"/>
      <c r="BK91" s="145"/>
      <c r="BL91" s="145"/>
      <c r="BM91" s="145"/>
      <c r="BN91" s="145"/>
      <c r="BO91" s="145"/>
      <c r="BP91" s="145"/>
      <c r="BQ91" s="145"/>
      <c r="BR91" s="145"/>
      <c r="BS91" s="145"/>
      <c r="BT91" s="145"/>
      <c r="BU91" s="144"/>
      <c r="BV91" s="147"/>
      <c r="BW91" s="147"/>
      <c r="BX91" s="147"/>
      <c r="BY91" s="147"/>
      <c r="BZ91" s="147"/>
      <c r="CA91" s="147"/>
      <c r="CB91" s="144"/>
      <c r="CC91" s="148"/>
      <c r="CD91" s="143">
        <v>86</v>
      </c>
      <c r="CE91" s="149">
        <f t="shared" si="3"/>
        <v>0</v>
      </c>
      <c r="CF91" s="181"/>
      <c r="CG91" s="181"/>
      <c r="CH91" s="150"/>
      <c r="CI91" s="181"/>
      <c r="CJ91" s="144"/>
    </row>
    <row r="92" spans="1:88" ht="55.05" customHeight="1" x14ac:dyDescent="0.2">
      <c r="A92" s="143">
        <f t="shared" si="2"/>
        <v>87</v>
      </c>
      <c r="B92" s="144"/>
      <c r="C92" s="151"/>
      <c r="D92" s="152"/>
      <c r="E92" s="145"/>
      <c r="F92" s="144"/>
      <c r="G92" s="144"/>
      <c r="H92" s="153"/>
      <c r="I92" s="144"/>
      <c r="J92" s="181"/>
      <c r="K92" s="144"/>
      <c r="L92" s="152"/>
      <c r="M92" s="144"/>
      <c r="N92" s="144"/>
      <c r="O92" s="181"/>
      <c r="P92" s="144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6"/>
      <c r="AE92" s="145"/>
      <c r="AF92" s="145"/>
      <c r="AG92" s="145"/>
      <c r="AH92" s="145"/>
      <c r="AI92" s="145"/>
      <c r="AJ92" s="145"/>
      <c r="AK92" s="145"/>
      <c r="AL92" s="144"/>
      <c r="AM92" s="145"/>
      <c r="AN92" s="145"/>
      <c r="AO92" s="145"/>
      <c r="AP92" s="145"/>
      <c r="AQ92" s="145"/>
      <c r="AR92" s="145"/>
      <c r="AS92" s="145"/>
      <c r="AT92" s="145"/>
      <c r="AU92" s="145"/>
      <c r="AV92" s="145"/>
      <c r="AW92" s="145"/>
      <c r="AX92" s="145"/>
      <c r="AY92" s="145"/>
      <c r="AZ92" s="145"/>
      <c r="BA92" s="145"/>
      <c r="BB92" s="145"/>
      <c r="BC92" s="145"/>
      <c r="BD92" s="145"/>
      <c r="BE92" s="145"/>
      <c r="BF92" s="145"/>
      <c r="BG92" s="145"/>
      <c r="BH92" s="145"/>
      <c r="BI92" s="145"/>
      <c r="BJ92" s="145"/>
      <c r="BK92" s="145"/>
      <c r="BL92" s="145"/>
      <c r="BM92" s="145"/>
      <c r="BN92" s="145"/>
      <c r="BO92" s="145"/>
      <c r="BP92" s="145"/>
      <c r="BQ92" s="145"/>
      <c r="BR92" s="145"/>
      <c r="BS92" s="145"/>
      <c r="BT92" s="145"/>
      <c r="BU92" s="144"/>
      <c r="BV92" s="147"/>
      <c r="BW92" s="147"/>
      <c r="BX92" s="147"/>
      <c r="BY92" s="147"/>
      <c r="BZ92" s="147"/>
      <c r="CA92" s="147"/>
      <c r="CB92" s="144"/>
      <c r="CC92" s="148"/>
      <c r="CD92" s="143">
        <v>87</v>
      </c>
      <c r="CE92" s="149">
        <f t="shared" si="3"/>
        <v>0</v>
      </c>
      <c r="CF92" s="181"/>
      <c r="CG92" s="181"/>
      <c r="CH92" s="150"/>
      <c r="CI92" s="181"/>
      <c r="CJ92" s="144"/>
    </row>
    <row r="93" spans="1:88" ht="55.05" customHeight="1" x14ac:dyDescent="0.2">
      <c r="A93" s="143">
        <f t="shared" si="2"/>
        <v>88</v>
      </c>
      <c r="B93" s="144"/>
      <c r="C93" s="151"/>
      <c r="D93" s="152"/>
      <c r="E93" s="145"/>
      <c r="F93" s="144"/>
      <c r="G93" s="144"/>
      <c r="H93" s="153"/>
      <c r="I93" s="144"/>
      <c r="J93" s="181"/>
      <c r="K93" s="144"/>
      <c r="L93" s="152"/>
      <c r="M93" s="144"/>
      <c r="N93" s="144"/>
      <c r="O93" s="181"/>
      <c r="P93" s="144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  <c r="AB93" s="145"/>
      <c r="AC93" s="145"/>
      <c r="AD93" s="146"/>
      <c r="AE93" s="145"/>
      <c r="AF93" s="145"/>
      <c r="AG93" s="145"/>
      <c r="AH93" s="145"/>
      <c r="AI93" s="145"/>
      <c r="AJ93" s="145"/>
      <c r="AK93" s="145"/>
      <c r="AL93" s="144"/>
      <c r="AM93" s="145"/>
      <c r="AN93" s="145"/>
      <c r="AO93" s="145"/>
      <c r="AP93" s="145"/>
      <c r="AQ93" s="145"/>
      <c r="AR93" s="145"/>
      <c r="AS93" s="145"/>
      <c r="AT93" s="145"/>
      <c r="AU93" s="145"/>
      <c r="AV93" s="145"/>
      <c r="AW93" s="145"/>
      <c r="AX93" s="145"/>
      <c r="AY93" s="145"/>
      <c r="AZ93" s="145"/>
      <c r="BA93" s="145"/>
      <c r="BB93" s="145"/>
      <c r="BC93" s="145"/>
      <c r="BD93" s="145"/>
      <c r="BE93" s="145"/>
      <c r="BF93" s="145"/>
      <c r="BG93" s="145"/>
      <c r="BH93" s="145"/>
      <c r="BI93" s="145"/>
      <c r="BJ93" s="145"/>
      <c r="BK93" s="145"/>
      <c r="BL93" s="145"/>
      <c r="BM93" s="145"/>
      <c r="BN93" s="145"/>
      <c r="BO93" s="145"/>
      <c r="BP93" s="145"/>
      <c r="BQ93" s="145"/>
      <c r="BR93" s="145"/>
      <c r="BS93" s="145"/>
      <c r="BT93" s="145"/>
      <c r="BU93" s="144"/>
      <c r="BV93" s="147"/>
      <c r="BW93" s="147"/>
      <c r="BX93" s="147"/>
      <c r="BY93" s="147"/>
      <c r="BZ93" s="147"/>
      <c r="CA93" s="147"/>
      <c r="CB93" s="144"/>
      <c r="CC93" s="148"/>
      <c r="CD93" s="143">
        <v>88</v>
      </c>
      <c r="CE93" s="149">
        <f t="shared" si="3"/>
        <v>0</v>
      </c>
      <c r="CF93" s="181"/>
      <c r="CG93" s="181"/>
      <c r="CH93" s="150"/>
      <c r="CI93" s="181"/>
      <c r="CJ93" s="144"/>
    </row>
    <row r="94" spans="1:88" ht="55.05" customHeight="1" x14ac:dyDescent="0.2">
      <c r="A94" s="143">
        <f t="shared" si="2"/>
        <v>89</v>
      </c>
      <c r="B94" s="144"/>
      <c r="C94" s="151"/>
      <c r="D94" s="152"/>
      <c r="E94" s="145"/>
      <c r="F94" s="144"/>
      <c r="G94" s="144"/>
      <c r="H94" s="153"/>
      <c r="I94" s="144"/>
      <c r="J94" s="181"/>
      <c r="K94" s="144"/>
      <c r="L94" s="152"/>
      <c r="M94" s="144"/>
      <c r="N94" s="144"/>
      <c r="O94" s="181"/>
      <c r="P94" s="144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6"/>
      <c r="AE94" s="145"/>
      <c r="AF94" s="145"/>
      <c r="AG94" s="145"/>
      <c r="AH94" s="145"/>
      <c r="AI94" s="145"/>
      <c r="AJ94" s="145"/>
      <c r="AK94" s="145"/>
      <c r="AL94" s="144"/>
      <c r="AM94" s="145"/>
      <c r="AN94" s="145"/>
      <c r="AO94" s="145"/>
      <c r="AP94" s="145"/>
      <c r="AQ94" s="145"/>
      <c r="AR94" s="145"/>
      <c r="AS94" s="145"/>
      <c r="AT94" s="145"/>
      <c r="AU94" s="145"/>
      <c r="AV94" s="145"/>
      <c r="AW94" s="145"/>
      <c r="AX94" s="145"/>
      <c r="AY94" s="145"/>
      <c r="AZ94" s="145"/>
      <c r="BA94" s="145"/>
      <c r="BB94" s="145"/>
      <c r="BC94" s="145"/>
      <c r="BD94" s="145"/>
      <c r="BE94" s="145"/>
      <c r="BF94" s="145"/>
      <c r="BG94" s="145"/>
      <c r="BH94" s="145"/>
      <c r="BI94" s="145"/>
      <c r="BJ94" s="145"/>
      <c r="BK94" s="145"/>
      <c r="BL94" s="145"/>
      <c r="BM94" s="145"/>
      <c r="BN94" s="145"/>
      <c r="BO94" s="145"/>
      <c r="BP94" s="145"/>
      <c r="BQ94" s="145"/>
      <c r="BR94" s="145"/>
      <c r="BS94" s="145"/>
      <c r="BT94" s="145"/>
      <c r="BU94" s="144"/>
      <c r="BV94" s="147"/>
      <c r="BW94" s="147"/>
      <c r="BX94" s="147"/>
      <c r="BY94" s="147"/>
      <c r="BZ94" s="147"/>
      <c r="CA94" s="147"/>
      <c r="CB94" s="144"/>
      <c r="CC94" s="148"/>
      <c r="CD94" s="143">
        <v>89</v>
      </c>
      <c r="CE94" s="149">
        <f t="shared" si="3"/>
        <v>0</v>
      </c>
      <c r="CF94" s="181"/>
      <c r="CG94" s="181"/>
      <c r="CH94" s="150"/>
      <c r="CI94" s="181"/>
      <c r="CJ94" s="144"/>
    </row>
    <row r="95" spans="1:88" ht="55.05" customHeight="1" x14ac:dyDescent="0.2">
      <c r="A95" s="143">
        <f t="shared" si="2"/>
        <v>90</v>
      </c>
      <c r="B95" s="144"/>
      <c r="C95" s="151"/>
      <c r="D95" s="152"/>
      <c r="E95" s="145"/>
      <c r="F95" s="144"/>
      <c r="G95" s="144"/>
      <c r="H95" s="153"/>
      <c r="I95" s="144"/>
      <c r="J95" s="181"/>
      <c r="K95" s="144"/>
      <c r="L95" s="152"/>
      <c r="M95" s="144"/>
      <c r="N95" s="144"/>
      <c r="O95" s="181"/>
      <c r="P95" s="144"/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45"/>
      <c r="AB95" s="145"/>
      <c r="AC95" s="145"/>
      <c r="AD95" s="146"/>
      <c r="AE95" s="145"/>
      <c r="AF95" s="145"/>
      <c r="AG95" s="145"/>
      <c r="AH95" s="145"/>
      <c r="AI95" s="145"/>
      <c r="AJ95" s="145"/>
      <c r="AK95" s="145"/>
      <c r="AL95" s="144"/>
      <c r="AM95" s="145"/>
      <c r="AN95" s="145"/>
      <c r="AO95" s="145"/>
      <c r="AP95" s="145"/>
      <c r="AQ95" s="145"/>
      <c r="AR95" s="145"/>
      <c r="AS95" s="145"/>
      <c r="AT95" s="145"/>
      <c r="AU95" s="145"/>
      <c r="AV95" s="145"/>
      <c r="AW95" s="145"/>
      <c r="AX95" s="145"/>
      <c r="AY95" s="145"/>
      <c r="AZ95" s="145"/>
      <c r="BA95" s="145"/>
      <c r="BB95" s="145"/>
      <c r="BC95" s="145"/>
      <c r="BD95" s="145"/>
      <c r="BE95" s="145"/>
      <c r="BF95" s="145"/>
      <c r="BG95" s="145"/>
      <c r="BH95" s="145"/>
      <c r="BI95" s="145"/>
      <c r="BJ95" s="145"/>
      <c r="BK95" s="145"/>
      <c r="BL95" s="145"/>
      <c r="BM95" s="145"/>
      <c r="BN95" s="145"/>
      <c r="BO95" s="145"/>
      <c r="BP95" s="145"/>
      <c r="BQ95" s="145"/>
      <c r="BR95" s="145"/>
      <c r="BS95" s="145"/>
      <c r="BT95" s="145"/>
      <c r="BU95" s="144"/>
      <c r="BV95" s="147"/>
      <c r="BW95" s="147"/>
      <c r="BX95" s="147"/>
      <c r="BY95" s="147"/>
      <c r="BZ95" s="147"/>
      <c r="CA95" s="147"/>
      <c r="CB95" s="144"/>
      <c r="CC95" s="148"/>
      <c r="CD95" s="143">
        <v>90</v>
      </c>
      <c r="CE95" s="149">
        <f t="shared" si="3"/>
        <v>0</v>
      </c>
      <c r="CF95" s="181"/>
      <c r="CG95" s="181"/>
      <c r="CH95" s="150"/>
      <c r="CI95" s="181"/>
      <c r="CJ95" s="144"/>
    </row>
    <row r="96" spans="1:88" ht="55.05" customHeight="1" x14ac:dyDescent="0.2">
      <c r="A96" s="143">
        <f t="shared" si="2"/>
        <v>91</v>
      </c>
      <c r="B96" s="144"/>
      <c r="C96" s="151"/>
      <c r="D96" s="152"/>
      <c r="E96" s="145"/>
      <c r="F96" s="144"/>
      <c r="G96" s="144"/>
      <c r="H96" s="153"/>
      <c r="I96" s="144"/>
      <c r="J96" s="181"/>
      <c r="K96" s="144"/>
      <c r="L96" s="152"/>
      <c r="M96" s="144"/>
      <c r="N96" s="144"/>
      <c r="O96" s="181"/>
      <c r="P96" s="144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6"/>
      <c r="AE96" s="145"/>
      <c r="AF96" s="145"/>
      <c r="AG96" s="145"/>
      <c r="AH96" s="145"/>
      <c r="AI96" s="145"/>
      <c r="AJ96" s="145"/>
      <c r="AK96" s="145"/>
      <c r="AL96" s="144"/>
      <c r="AM96" s="145"/>
      <c r="AN96" s="145"/>
      <c r="AO96" s="145"/>
      <c r="AP96" s="145"/>
      <c r="AQ96" s="145"/>
      <c r="AR96" s="145"/>
      <c r="AS96" s="145"/>
      <c r="AT96" s="145"/>
      <c r="AU96" s="145"/>
      <c r="AV96" s="145"/>
      <c r="AW96" s="145"/>
      <c r="AX96" s="145"/>
      <c r="AY96" s="145"/>
      <c r="AZ96" s="145"/>
      <c r="BA96" s="145"/>
      <c r="BB96" s="145"/>
      <c r="BC96" s="145"/>
      <c r="BD96" s="145"/>
      <c r="BE96" s="145"/>
      <c r="BF96" s="145"/>
      <c r="BG96" s="145"/>
      <c r="BH96" s="145"/>
      <c r="BI96" s="145"/>
      <c r="BJ96" s="145"/>
      <c r="BK96" s="145"/>
      <c r="BL96" s="145"/>
      <c r="BM96" s="145"/>
      <c r="BN96" s="145"/>
      <c r="BO96" s="145"/>
      <c r="BP96" s="145"/>
      <c r="BQ96" s="145"/>
      <c r="BR96" s="145"/>
      <c r="BS96" s="145"/>
      <c r="BT96" s="145"/>
      <c r="BU96" s="144"/>
      <c r="BV96" s="147"/>
      <c r="BW96" s="147"/>
      <c r="BX96" s="147"/>
      <c r="BY96" s="147"/>
      <c r="BZ96" s="147"/>
      <c r="CA96" s="147"/>
      <c r="CB96" s="144"/>
      <c r="CC96" s="148"/>
      <c r="CD96" s="143">
        <v>91</v>
      </c>
      <c r="CE96" s="149">
        <f t="shared" si="3"/>
        <v>0</v>
      </c>
      <c r="CF96" s="181"/>
      <c r="CG96" s="181"/>
      <c r="CH96" s="150"/>
      <c r="CI96" s="181"/>
      <c r="CJ96" s="144"/>
    </row>
    <row r="97" spans="1:88" ht="55.05" customHeight="1" x14ac:dyDescent="0.2">
      <c r="A97" s="143">
        <f t="shared" si="2"/>
        <v>92</v>
      </c>
      <c r="B97" s="144"/>
      <c r="C97" s="151"/>
      <c r="D97" s="152"/>
      <c r="E97" s="145"/>
      <c r="F97" s="144"/>
      <c r="G97" s="144"/>
      <c r="H97" s="153"/>
      <c r="I97" s="144"/>
      <c r="J97" s="181"/>
      <c r="K97" s="144"/>
      <c r="L97" s="152"/>
      <c r="M97" s="144"/>
      <c r="N97" s="144"/>
      <c r="O97" s="181"/>
      <c r="P97" s="144"/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6"/>
      <c r="AE97" s="145"/>
      <c r="AF97" s="145"/>
      <c r="AG97" s="145"/>
      <c r="AH97" s="145"/>
      <c r="AI97" s="145"/>
      <c r="AJ97" s="145"/>
      <c r="AK97" s="145"/>
      <c r="AL97" s="144"/>
      <c r="AM97" s="145"/>
      <c r="AN97" s="145"/>
      <c r="AO97" s="145"/>
      <c r="AP97" s="145"/>
      <c r="AQ97" s="145"/>
      <c r="AR97" s="145"/>
      <c r="AS97" s="145"/>
      <c r="AT97" s="145"/>
      <c r="AU97" s="145"/>
      <c r="AV97" s="145"/>
      <c r="AW97" s="145"/>
      <c r="AX97" s="145"/>
      <c r="AY97" s="145"/>
      <c r="AZ97" s="145"/>
      <c r="BA97" s="145"/>
      <c r="BB97" s="145"/>
      <c r="BC97" s="145"/>
      <c r="BD97" s="145"/>
      <c r="BE97" s="145"/>
      <c r="BF97" s="145"/>
      <c r="BG97" s="145"/>
      <c r="BH97" s="145"/>
      <c r="BI97" s="145"/>
      <c r="BJ97" s="145"/>
      <c r="BK97" s="145"/>
      <c r="BL97" s="145"/>
      <c r="BM97" s="145"/>
      <c r="BN97" s="145"/>
      <c r="BO97" s="145"/>
      <c r="BP97" s="145"/>
      <c r="BQ97" s="145"/>
      <c r="BR97" s="145"/>
      <c r="BS97" s="145"/>
      <c r="BT97" s="145"/>
      <c r="BU97" s="144"/>
      <c r="BV97" s="147"/>
      <c r="BW97" s="147"/>
      <c r="BX97" s="147"/>
      <c r="BY97" s="147"/>
      <c r="BZ97" s="147"/>
      <c r="CA97" s="147"/>
      <c r="CB97" s="144"/>
      <c r="CC97" s="148"/>
      <c r="CD97" s="143">
        <v>92</v>
      </c>
      <c r="CE97" s="149">
        <f t="shared" si="3"/>
        <v>0</v>
      </c>
      <c r="CF97" s="181"/>
      <c r="CG97" s="181"/>
      <c r="CH97" s="150"/>
      <c r="CI97" s="181"/>
      <c r="CJ97" s="144"/>
    </row>
    <row r="98" spans="1:88" ht="55.05" customHeight="1" x14ac:dyDescent="0.2">
      <c r="A98" s="143">
        <f t="shared" si="2"/>
        <v>93</v>
      </c>
      <c r="B98" s="144"/>
      <c r="C98" s="151"/>
      <c r="D98" s="152"/>
      <c r="E98" s="145"/>
      <c r="F98" s="144"/>
      <c r="G98" s="144"/>
      <c r="H98" s="153"/>
      <c r="I98" s="144"/>
      <c r="J98" s="181"/>
      <c r="K98" s="144"/>
      <c r="L98" s="152"/>
      <c r="M98" s="144"/>
      <c r="N98" s="144"/>
      <c r="O98" s="181"/>
      <c r="P98" s="144"/>
      <c r="Q98" s="145"/>
      <c r="R98" s="145"/>
      <c r="S98" s="145"/>
      <c r="T98" s="145"/>
      <c r="U98" s="145"/>
      <c r="V98" s="145"/>
      <c r="W98" s="145"/>
      <c r="X98" s="145"/>
      <c r="Y98" s="145"/>
      <c r="Z98" s="145"/>
      <c r="AA98" s="145"/>
      <c r="AB98" s="145"/>
      <c r="AC98" s="145"/>
      <c r="AD98" s="146"/>
      <c r="AE98" s="145"/>
      <c r="AF98" s="145"/>
      <c r="AG98" s="145"/>
      <c r="AH98" s="145"/>
      <c r="AI98" s="145"/>
      <c r="AJ98" s="145"/>
      <c r="AK98" s="145"/>
      <c r="AL98" s="144"/>
      <c r="AM98" s="145"/>
      <c r="AN98" s="145"/>
      <c r="AO98" s="145"/>
      <c r="AP98" s="145"/>
      <c r="AQ98" s="145"/>
      <c r="AR98" s="145"/>
      <c r="AS98" s="145"/>
      <c r="AT98" s="145"/>
      <c r="AU98" s="145"/>
      <c r="AV98" s="145"/>
      <c r="AW98" s="145"/>
      <c r="AX98" s="145"/>
      <c r="AY98" s="145"/>
      <c r="AZ98" s="145"/>
      <c r="BA98" s="145"/>
      <c r="BB98" s="145"/>
      <c r="BC98" s="145"/>
      <c r="BD98" s="145"/>
      <c r="BE98" s="145"/>
      <c r="BF98" s="145"/>
      <c r="BG98" s="145"/>
      <c r="BH98" s="145"/>
      <c r="BI98" s="145"/>
      <c r="BJ98" s="145"/>
      <c r="BK98" s="145"/>
      <c r="BL98" s="145"/>
      <c r="BM98" s="145"/>
      <c r="BN98" s="145"/>
      <c r="BO98" s="145"/>
      <c r="BP98" s="145"/>
      <c r="BQ98" s="145"/>
      <c r="BR98" s="145"/>
      <c r="BS98" s="145"/>
      <c r="BT98" s="145"/>
      <c r="BU98" s="144"/>
      <c r="BV98" s="147"/>
      <c r="BW98" s="147"/>
      <c r="BX98" s="147"/>
      <c r="BY98" s="147"/>
      <c r="BZ98" s="147"/>
      <c r="CA98" s="147"/>
      <c r="CB98" s="144"/>
      <c r="CC98" s="148"/>
      <c r="CD98" s="143">
        <v>93</v>
      </c>
      <c r="CE98" s="149">
        <f t="shared" si="3"/>
        <v>0</v>
      </c>
      <c r="CF98" s="181"/>
      <c r="CG98" s="181"/>
      <c r="CH98" s="150"/>
      <c r="CI98" s="181"/>
      <c r="CJ98" s="144"/>
    </row>
    <row r="99" spans="1:88" s="11" customFormat="1" ht="55.05" customHeight="1" x14ac:dyDescent="0.2">
      <c r="A99" s="143">
        <f t="shared" si="2"/>
        <v>94</v>
      </c>
      <c r="B99" s="144"/>
      <c r="C99" s="151"/>
      <c r="D99" s="152"/>
      <c r="E99" s="145"/>
      <c r="F99" s="144"/>
      <c r="G99" s="144"/>
      <c r="H99" s="153"/>
      <c r="I99" s="144"/>
      <c r="J99" s="181"/>
      <c r="K99" s="144"/>
      <c r="L99" s="152"/>
      <c r="M99" s="144"/>
      <c r="N99" s="144"/>
      <c r="O99" s="181"/>
      <c r="P99" s="144"/>
      <c r="Q99" s="145"/>
      <c r="R99" s="145"/>
      <c r="S99" s="145"/>
      <c r="T99" s="145"/>
      <c r="U99" s="145"/>
      <c r="V99" s="145"/>
      <c r="W99" s="145"/>
      <c r="X99" s="145"/>
      <c r="Y99" s="145"/>
      <c r="Z99" s="145"/>
      <c r="AA99" s="145"/>
      <c r="AB99" s="145"/>
      <c r="AC99" s="145"/>
      <c r="AD99" s="146"/>
      <c r="AE99" s="145"/>
      <c r="AF99" s="145"/>
      <c r="AG99" s="145"/>
      <c r="AH99" s="145"/>
      <c r="AI99" s="145"/>
      <c r="AJ99" s="145"/>
      <c r="AK99" s="145"/>
      <c r="AL99" s="144"/>
      <c r="AM99" s="145"/>
      <c r="AN99" s="145"/>
      <c r="AO99" s="145"/>
      <c r="AP99" s="145"/>
      <c r="AQ99" s="145"/>
      <c r="AR99" s="145"/>
      <c r="AS99" s="145"/>
      <c r="AT99" s="145"/>
      <c r="AU99" s="145"/>
      <c r="AV99" s="145"/>
      <c r="AW99" s="145"/>
      <c r="AX99" s="145"/>
      <c r="AY99" s="145"/>
      <c r="AZ99" s="145"/>
      <c r="BA99" s="145"/>
      <c r="BB99" s="145"/>
      <c r="BC99" s="145"/>
      <c r="BD99" s="145"/>
      <c r="BE99" s="145"/>
      <c r="BF99" s="145"/>
      <c r="BG99" s="145"/>
      <c r="BH99" s="145"/>
      <c r="BI99" s="145"/>
      <c r="BJ99" s="145"/>
      <c r="BK99" s="145"/>
      <c r="BL99" s="145"/>
      <c r="BM99" s="145"/>
      <c r="BN99" s="145"/>
      <c r="BO99" s="145"/>
      <c r="BP99" s="145"/>
      <c r="BQ99" s="145"/>
      <c r="BR99" s="145"/>
      <c r="BS99" s="145"/>
      <c r="BT99" s="145"/>
      <c r="BU99" s="144"/>
      <c r="BV99" s="147"/>
      <c r="BW99" s="147"/>
      <c r="BX99" s="147"/>
      <c r="BY99" s="147"/>
      <c r="BZ99" s="147"/>
      <c r="CA99" s="147"/>
      <c r="CB99" s="144"/>
      <c r="CC99" s="148"/>
      <c r="CD99" s="143">
        <v>94</v>
      </c>
      <c r="CE99" s="149">
        <f t="shared" si="3"/>
        <v>0</v>
      </c>
      <c r="CF99" s="181"/>
      <c r="CG99" s="181"/>
      <c r="CH99" s="150"/>
      <c r="CI99" s="181"/>
      <c r="CJ99" s="144"/>
    </row>
    <row r="100" spans="1:88" s="11" customFormat="1" ht="55.05" customHeight="1" x14ac:dyDescent="0.2">
      <c r="A100" s="143">
        <f t="shared" si="2"/>
        <v>95</v>
      </c>
      <c r="B100" s="144"/>
      <c r="C100" s="151"/>
      <c r="D100" s="152"/>
      <c r="E100" s="145"/>
      <c r="F100" s="144"/>
      <c r="G100" s="144"/>
      <c r="H100" s="153"/>
      <c r="I100" s="144"/>
      <c r="J100" s="181"/>
      <c r="K100" s="144"/>
      <c r="L100" s="152"/>
      <c r="M100" s="144"/>
      <c r="N100" s="144"/>
      <c r="O100" s="181"/>
      <c r="P100" s="144"/>
      <c r="Q100" s="145"/>
      <c r="R100" s="145"/>
      <c r="S100" s="145"/>
      <c r="T100" s="145"/>
      <c r="U100" s="145"/>
      <c r="V100" s="145"/>
      <c r="W100" s="145"/>
      <c r="X100" s="145"/>
      <c r="Y100" s="145"/>
      <c r="Z100" s="145"/>
      <c r="AA100" s="145"/>
      <c r="AB100" s="145"/>
      <c r="AC100" s="145"/>
      <c r="AD100" s="146"/>
      <c r="AE100" s="145"/>
      <c r="AF100" s="145"/>
      <c r="AG100" s="145"/>
      <c r="AH100" s="145"/>
      <c r="AI100" s="145"/>
      <c r="AJ100" s="145"/>
      <c r="AK100" s="145"/>
      <c r="AL100" s="144"/>
      <c r="AM100" s="145"/>
      <c r="AN100" s="145"/>
      <c r="AO100" s="145"/>
      <c r="AP100" s="145"/>
      <c r="AQ100" s="145"/>
      <c r="AR100" s="145"/>
      <c r="AS100" s="145"/>
      <c r="AT100" s="145"/>
      <c r="AU100" s="145"/>
      <c r="AV100" s="145"/>
      <c r="AW100" s="145"/>
      <c r="AX100" s="145"/>
      <c r="AY100" s="145"/>
      <c r="AZ100" s="145"/>
      <c r="BA100" s="145"/>
      <c r="BB100" s="145"/>
      <c r="BC100" s="145"/>
      <c r="BD100" s="145"/>
      <c r="BE100" s="145"/>
      <c r="BF100" s="145"/>
      <c r="BG100" s="145"/>
      <c r="BH100" s="145"/>
      <c r="BI100" s="145"/>
      <c r="BJ100" s="145"/>
      <c r="BK100" s="145"/>
      <c r="BL100" s="145"/>
      <c r="BM100" s="145"/>
      <c r="BN100" s="145"/>
      <c r="BO100" s="145"/>
      <c r="BP100" s="145"/>
      <c r="BQ100" s="145"/>
      <c r="BR100" s="145"/>
      <c r="BS100" s="145"/>
      <c r="BT100" s="145"/>
      <c r="BU100" s="144"/>
      <c r="BV100" s="147"/>
      <c r="BW100" s="147"/>
      <c r="BX100" s="147"/>
      <c r="BY100" s="147"/>
      <c r="BZ100" s="147"/>
      <c r="CA100" s="147"/>
      <c r="CB100" s="144"/>
      <c r="CC100" s="148"/>
      <c r="CD100" s="143">
        <v>95</v>
      </c>
      <c r="CE100" s="149">
        <f t="shared" si="3"/>
        <v>0</v>
      </c>
      <c r="CF100" s="181"/>
      <c r="CG100" s="181"/>
      <c r="CH100" s="150"/>
      <c r="CI100" s="181"/>
      <c r="CJ100" s="144"/>
    </row>
    <row r="101" spans="1:88" s="11" customFormat="1" ht="55.05" customHeight="1" x14ac:dyDescent="0.2">
      <c r="A101" s="143">
        <f t="shared" si="2"/>
        <v>96</v>
      </c>
      <c r="B101" s="144"/>
      <c r="C101" s="151"/>
      <c r="D101" s="152"/>
      <c r="E101" s="145"/>
      <c r="F101" s="144"/>
      <c r="G101" s="144"/>
      <c r="H101" s="153"/>
      <c r="I101" s="144"/>
      <c r="J101" s="181"/>
      <c r="K101" s="144"/>
      <c r="L101" s="152"/>
      <c r="M101" s="144"/>
      <c r="N101" s="144"/>
      <c r="O101" s="181"/>
      <c r="P101" s="144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  <c r="AA101" s="145"/>
      <c r="AB101" s="145"/>
      <c r="AC101" s="145"/>
      <c r="AD101" s="146"/>
      <c r="AE101" s="145"/>
      <c r="AF101" s="145"/>
      <c r="AG101" s="145"/>
      <c r="AH101" s="145"/>
      <c r="AI101" s="145"/>
      <c r="AJ101" s="145"/>
      <c r="AK101" s="145"/>
      <c r="AL101" s="144"/>
      <c r="AM101" s="145"/>
      <c r="AN101" s="145"/>
      <c r="AO101" s="145"/>
      <c r="AP101" s="145"/>
      <c r="AQ101" s="145"/>
      <c r="AR101" s="145"/>
      <c r="AS101" s="145"/>
      <c r="AT101" s="145"/>
      <c r="AU101" s="145"/>
      <c r="AV101" s="145"/>
      <c r="AW101" s="145"/>
      <c r="AX101" s="145"/>
      <c r="AY101" s="145"/>
      <c r="AZ101" s="145"/>
      <c r="BA101" s="145"/>
      <c r="BB101" s="145"/>
      <c r="BC101" s="145"/>
      <c r="BD101" s="145"/>
      <c r="BE101" s="145"/>
      <c r="BF101" s="145"/>
      <c r="BG101" s="145"/>
      <c r="BH101" s="145"/>
      <c r="BI101" s="145"/>
      <c r="BJ101" s="145"/>
      <c r="BK101" s="145"/>
      <c r="BL101" s="145"/>
      <c r="BM101" s="145"/>
      <c r="BN101" s="145"/>
      <c r="BO101" s="145"/>
      <c r="BP101" s="145"/>
      <c r="BQ101" s="145"/>
      <c r="BR101" s="145"/>
      <c r="BS101" s="145"/>
      <c r="BT101" s="145"/>
      <c r="BU101" s="144"/>
      <c r="BV101" s="147"/>
      <c r="BW101" s="147"/>
      <c r="BX101" s="147"/>
      <c r="BY101" s="147"/>
      <c r="BZ101" s="147"/>
      <c r="CA101" s="147"/>
      <c r="CB101" s="144"/>
      <c r="CC101" s="148"/>
      <c r="CD101" s="143">
        <v>96</v>
      </c>
      <c r="CE101" s="149">
        <f t="shared" si="3"/>
        <v>0</v>
      </c>
      <c r="CF101" s="181"/>
      <c r="CG101" s="181"/>
      <c r="CH101" s="150"/>
      <c r="CI101" s="181"/>
      <c r="CJ101" s="144"/>
    </row>
    <row r="102" spans="1:88" s="11" customFormat="1" ht="55.05" customHeight="1" x14ac:dyDescent="0.2">
      <c r="A102" s="143">
        <f t="shared" si="2"/>
        <v>97</v>
      </c>
      <c r="B102" s="144"/>
      <c r="C102" s="151"/>
      <c r="D102" s="152"/>
      <c r="E102" s="145"/>
      <c r="F102" s="144"/>
      <c r="G102" s="144"/>
      <c r="H102" s="153"/>
      <c r="I102" s="144"/>
      <c r="J102" s="181"/>
      <c r="K102" s="144"/>
      <c r="L102" s="152"/>
      <c r="M102" s="144"/>
      <c r="N102" s="144"/>
      <c r="O102" s="181"/>
      <c r="P102" s="144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  <c r="AA102" s="145"/>
      <c r="AB102" s="145"/>
      <c r="AC102" s="145"/>
      <c r="AD102" s="146"/>
      <c r="AE102" s="145"/>
      <c r="AF102" s="145"/>
      <c r="AG102" s="145"/>
      <c r="AH102" s="145"/>
      <c r="AI102" s="145"/>
      <c r="AJ102" s="145"/>
      <c r="AK102" s="145"/>
      <c r="AL102" s="144"/>
      <c r="AM102" s="145"/>
      <c r="AN102" s="145"/>
      <c r="AO102" s="145"/>
      <c r="AP102" s="145"/>
      <c r="AQ102" s="145"/>
      <c r="AR102" s="145"/>
      <c r="AS102" s="145"/>
      <c r="AT102" s="145"/>
      <c r="AU102" s="145"/>
      <c r="AV102" s="145"/>
      <c r="AW102" s="145"/>
      <c r="AX102" s="145"/>
      <c r="AY102" s="145"/>
      <c r="AZ102" s="145"/>
      <c r="BA102" s="145"/>
      <c r="BB102" s="145"/>
      <c r="BC102" s="145"/>
      <c r="BD102" s="145"/>
      <c r="BE102" s="145"/>
      <c r="BF102" s="145"/>
      <c r="BG102" s="145"/>
      <c r="BH102" s="145"/>
      <c r="BI102" s="145"/>
      <c r="BJ102" s="145"/>
      <c r="BK102" s="145"/>
      <c r="BL102" s="145"/>
      <c r="BM102" s="145"/>
      <c r="BN102" s="145"/>
      <c r="BO102" s="145"/>
      <c r="BP102" s="145"/>
      <c r="BQ102" s="145"/>
      <c r="BR102" s="145"/>
      <c r="BS102" s="145"/>
      <c r="BT102" s="145"/>
      <c r="BU102" s="144"/>
      <c r="BV102" s="147"/>
      <c r="BW102" s="147"/>
      <c r="BX102" s="147"/>
      <c r="BY102" s="147"/>
      <c r="BZ102" s="147"/>
      <c r="CA102" s="147"/>
      <c r="CB102" s="144"/>
      <c r="CC102" s="148"/>
      <c r="CD102" s="143">
        <v>97</v>
      </c>
      <c r="CE102" s="149">
        <f t="shared" si="3"/>
        <v>0</v>
      </c>
      <c r="CF102" s="181"/>
      <c r="CG102" s="181"/>
      <c r="CH102" s="150"/>
      <c r="CI102" s="181"/>
      <c r="CJ102" s="144"/>
    </row>
    <row r="103" spans="1:88" s="11" customFormat="1" ht="55.05" customHeight="1" x14ac:dyDescent="0.2">
      <c r="A103" s="143">
        <f t="shared" si="2"/>
        <v>98</v>
      </c>
      <c r="B103" s="144"/>
      <c r="C103" s="151"/>
      <c r="D103" s="152"/>
      <c r="E103" s="145"/>
      <c r="F103" s="144"/>
      <c r="G103" s="144"/>
      <c r="H103" s="153"/>
      <c r="I103" s="144"/>
      <c r="J103" s="181"/>
      <c r="K103" s="144"/>
      <c r="L103" s="152"/>
      <c r="M103" s="144"/>
      <c r="N103" s="144"/>
      <c r="O103" s="181"/>
      <c r="P103" s="144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5"/>
      <c r="AB103" s="145"/>
      <c r="AC103" s="145"/>
      <c r="AD103" s="146"/>
      <c r="AE103" s="145"/>
      <c r="AF103" s="145"/>
      <c r="AG103" s="145"/>
      <c r="AH103" s="145"/>
      <c r="AI103" s="145"/>
      <c r="AJ103" s="145"/>
      <c r="AK103" s="145"/>
      <c r="AL103" s="144"/>
      <c r="AM103" s="145"/>
      <c r="AN103" s="145"/>
      <c r="AO103" s="145"/>
      <c r="AP103" s="145"/>
      <c r="AQ103" s="145"/>
      <c r="AR103" s="145"/>
      <c r="AS103" s="145"/>
      <c r="AT103" s="145"/>
      <c r="AU103" s="145"/>
      <c r="AV103" s="145"/>
      <c r="AW103" s="145"/>
      <c r="AX103" s="145"/>
      <c r="AY103" s="145"/>
      <c r="AZ103" s="145"/>
      <c r="BA103" s="145"/>
      <c r="BB103" s="145"/>
      <c r="BC103" s="145"/>
      <c r="BD103" s="145"/>
      <c r="BE103" s="145"/>
      <c r="BF103" s="145"/>
      <c r="BG103" s="145"/>
      <c r="BH103" s="145"/>
      <c r="BI103" s="145"/>
      <c r="BJ103" s="145"/>
      <c r="BK103" s="145"/>
      <c r="BL103" s="145"/>
      <c r="BM103" s="145"/>
      <c r="BN103" s="145"/>
      <c r="BO103" s="145"/>
      <c r="BP103" s="145"/>
      <c r="BQ103" s="145"/>
      <c r="BR103" s="145"/>
      <c r="BS103" s="145"/>
      <c r="BT103" s="145"/>
      <c r="BU103" s="144"/>
      <c r="BV103" s="147"/>
      <c r="BW103" s="147"/>
      <c r="BX103" s="147"/>
      <c r="BY103" s="147"/>
      <c r="BZ103" s="147"/>
      <c r="CA103" s="147"/>
      <c r="CB103" s="144"/>
      <c r="CC103" s="148"/>
      <c r="CD103" s="143">
        <v>98</v>
      </c>
      <c r="CE103" s="149">
        <f t="shared" si="3"/>
        <v>0</v>
      </c>
      <c r="CF103" s="181"/>
      <c r="CG103" s="181"/>
      <c r="CH103" s="150"/>
      <c r="CI103" s="181"/>
      <c r="CJ103" s="144"/>
    </row>
    <row r="104" spans="1:88" s="11" customFormat="1" ht="55.05" customHeight="1" x14ac:dyDescent="0.2">
      <c r="A104" s="143">
        <f t="shared" si="2"/>
        <v>99</v>
      </c>
      <c r="B104" s="144"/>
      <c r="C104" s="151"/>
      <c r="D104" s="152"/>
      <c r="E104" s="145"/>
      <c r="F104" s="144"/>
      <c r="G104" s="144"/>
      <c r="H104" s="153"/>
      <c r="I104" s="144"/>
      <c r="J104" s="181"/>
      <c r="K104" s="144"/>
      <c r="L104" s="152"/>
      <c r="M104" s="144"/>
      <c r="N104" s="144"/>
      <c r="O104" s="181"/>
      <c r="P104" s="144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46"/>
      <c r="AE104" s="145"/>
      <c r="AF104" s="145"/>
      <c r="AG104" s="145"/>
      <c r="AH104" s="145"/>
      <c r="AI104" s="145"/>
      <c r="AJ104" s="145"/>
      <c r="AK104" s="145"/>
      <c r="AL104" s="144"/>
      <c r="AM104" s="145"/>
      <c r="AN104" s="145"/>
      <c r="AO104" s="145"/>
      <c r="AP104" s="145"/>
      <c r="AQ104" s="145"/>
      <c r="AR104" s="145"/>
      <c r="AS104" s="145"/>
      <c r="AT104" s="145"/>
      <c r="AU104" s="145"/>
      <c r="AV104" s="145"/>
      <c r="AW104" s="145"/>
      <c r="AX104" s="145"/>
      <c r="AY104" s="145"/>
      <c r="AZ104" s="145"/>
      <c r="BA104" s="145"/>
      <c r="BB104" s="145"/>
      <c r="BC104" s="145"/>
      <c r="BD104" s="145"/>
      <c r="BE104" s="145"/>
      <c r="BF104" s="145"/>
      <c r="BG104" s="145"/>
      <c r="BH104" s="145"/>
      <c r="BI104" s="145"/>
      <c r="BJ104" s="145"/>
      <c r="BK104" s="145"/>
      <c r="BL104" s="145"/>
      <c r="BM104" s="145"/>
      <c r="BN104" s="145"/>
      <c r="BO104" s="145"/>
      <c r="BP104" s="145"/>
      <c r="BQ104" s="145"/>
      <c r="BR104" s="145"/>
      <c r="BS104" s="145"/>
      <c r="BT104" s="145"/>
      <c r="BU104" s="144"/>
      <c r="BV104" s="147"/>
      <c r="BW104" s="147"/>
      <c r="BX104" s="147"/>
      <c r="BY104" s="147"/>
      <c r="BZ104" s="147"/>
      <c r="CA104" s="147"/>
      <c r="CB104" s="144"/>
      <c r="CC104" s="148"/>
      <c r="CD104" s="143">
        <v>99</v>
      </c>
      <c r="CE104" s="149">
        <f t="shared" si="3"/>
        <v>0</v>
      </c>
      <c r="CF104" s="181"/>
      <c r="CG104" s="181"/>
      <c r="CH104" s="150"/>
      <c r="CI104" s="181"/>
      <c r="CJ104" s="144"/>
    </row>
    <row r="105" spans="1:88" s="11" customFormat="1" ht="55.05" customHeight="1" x14ac:dyDescent="0.2">
      <c r="A105" s="143">
        <f t="shared" si="2"/>
        <v>100</v>
      </c>
      <c r="B105" s="144"/>
      <c r="C105" s="151"/>
      <c r="D105" s="152"/>
      <c r="E105" s="145"/>
      <c r="F105" s="144"/>
      <c r="G105" s="144"/>
      <c r="H105" s="153"/>
      <c r="I105" s="144"/>
      <c r="J105" s="181"/>
      <c r="K105" s="144"/>
      <c r="L105" s="152"/>
      <c r="M105" s="144"/>
      <c r="N105" s="144"/>
      <c r="O105" s="181"/>
      <c r="P105" s="144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5"/>
      <c r="AB105" s="145"/>
      <c r="AC105" s="145"/>
      <c r="AD105" s="146"/>
      <c r="AE105" s="145"/>
      <c r="AF105" s="145"/>
      <c r="AG105" s="145"/>
      <c r="AH105" s="145"/>
      <c r="AI105" s="145"/>
      <c r="AJ105" s="145"/>
      <c r="AK105" s="145"/>
      <c r="AL105" s="144"/>
      <c r="AM105" s="145"/>
      <c r="AN105" s="145"/>
      <c r="AO105" s="145"/>
      <c r="AP105" s="145"/>
      <c r="AQ105" s="145"/>
      <c r="AR105" s="145"/>
      <c r="AS105" s="145"/>
      <c r="AT105" s="145"/>
      <c r="AU105" s="145"/>
      <c r="AV105" s="145"/>
      <c r="AW105" s="145"/>
      <c r="AX105" s="145"/>
      <c r="AY105" s="145"/>
      <c r="AZ105" s="145"/>
      <c r="BA105" s="145"/>
      <c r="BB105" s="145"/>
      <c r="BC105" s="145"/>
      <c r="BD105" s="145"/>
      <c r="BE105" s="145"/>
      <c r="BF105" s="145"/>
      <c r="BG105" s="145"/>
      <c r="BH105" s="145"/>
      <c r="BI105" s="145"/>
      <c r="BJ105" s="145"/>
      <c r="BK105" s="145"/>
      <c r="BL105" s="145"/>
      <c r="BM105" s="145"/>
      <c r="BN105" s="145"/>
      <c r="BO105" s="145"/>
      <c r="BP105" s="145"/>
      <c r="BQ105" s="145"/>
      <c r="BR105" s="145"/>
      <c r="BS105" s="145"/>
      <c r="BT105" s="145"/>
      <c r="BU105" s="144"/>
      <c r="BV105" s="147"/>
      <c r="BW105" s="147"/>
      <c r="BX105" s="147"/>
      <c r="BY105" s="147"/>
      <c r="BZ105" s="147"/>
      <c r="CA105" s="147"/>
      <c r="CB105" s="144"/>
      <c r="CC105" s="148"/>
      <c r="CD105" s="143">
        <v>100</v>
      </c>
      <c r="CE105" s="149">
        <f t="shared" si="3"/>
        <v>0</v>
      </c>
      <c r="CF105" s="181"/>
      <c r="CG105" s="181"/>
      <c r="CH105" s="150"/>
      <c r="CI105" s="181"/>
      <c r="CJ105" s="144"/>
    </row>
  </sheetData>
  <sheetProtection formatCells="0" formatColumns="0" formatRows="0" insertColumns="0" insertRows="0" sort="0" autoFilter="0" pivotTables="0"/>
  <autoFilter ref="A5:CC105" xr:uid="{00000000-0009-0000-0000-000000000000}"/>
  <dataConsolidate/>
  <mergeCells count="106">
    <mergeCell ref="CI3:CJ3"/>
    <mergeCell ref="CI4:CI5"/>
    <mergeCell ref="CJ4:CJ5"/>
    <mergeCell ref="CF4:CF5"/>
    <mergeCell ref="CF2:CJ2"/>
    <mergeCell ref="CG4:CG5"/>
    <mergeCell ref="CH4:CH5"/>
    <mergeCell ref="BT4:BT5"/>
    <mergeCell ref="CD4:CD5"/>
    <mergeCell ref="CB4:CB5"/>
    <mergeCell ref="CA4:CA5"/>
    <mergeCell ref="BU4:BU5"/>
    <mergeCell ref="CE4:CE5"/>
    <mergeCell ref="BW4:BW5"/>
    <mergeCell ref="BX4:BX5"/>
    <mergeCell ref="CC4:CC5"/>
    <mergeCell ref="BX3:CA3"/>
    <mergeCell ref="BU3:BV3"/>
    <mergeCell ref="BU2:BV2"/>
    <mergeCell ref="BW2:CA2"/>
    <mergeCell ref="BV4:BV5"/>
    <mergeCell ref="BY4:BY5"/>
    <mergeCell ref="BZ4:BZ5"/>
    <mergeCell ref="BO4:BS4"/>
    <mergeCell ref="AN4:AN5"/>
    <mergeCell ref="AJ4:AJ5"/>
    <mergeCell ref="AO4:AO5"/>
    <mergeCell ref="AM4:AM5"/>
    <mergeCell ref="AC4:AC5"/>
    <mergeCell ref="AZ4:AZ5"/>
    <mergeCell ref="BA4:BA5"/>
    <mergeCell ref="F4:F5"/>
    <mergeCell ref="M4:M5"/>
    <mergeCell ref="V4:V5"/>
    <mergeCell ref="U4:U5"/>
    <mergeCell ref="T4:T5"/>
    <mergeCell ref="S4:S5"/>
    <mergeCell ref="R4:R5"/>
    <mergeCell ref="W4:W5"/>
    <mergeCell ref="L4:L5"/>
    <mergeCell ref="P4:P5"/>
    <mergeCell ref="A3:A5"/>
    <mergeCell ref="Z3:AE3"/>
    <mergeCell ref="I3:K3"/>
    <mergeCell ref="AH4:AH5"/>
    <mergeCell ref="AG4:AG5"/>
    <mergeCell ref="G4:G5"/>
    <mergeCell ref="H4:H5"/>
    <mergeCell ref="K4:K5"/>
    <mergeCell ref="J4:J5"/>
    <mergeCell ref="AF4:AF5"/>
    <mergeCell ref="AE4:AE5"/>
    <mergeCell ref="AD4:AD5"/>
    <mergeCell ref="X4:X5"/>
    <mergeCell ref="AB4:AB5"/>
    <mergeCell ref="Z4:Z5"/>
    <mergeCell ref="I4:I5"/>
    <mergeCell ref="Q4:Q5"/>
    <mergeCell ref="C4:C5"/>
    <mergeCell ref="D4:D5"/>
    <mergeCell ref="B4:B5"/>
    <mergeCell ref="L3:N3"/>
    <mergeCell ref="N4:N5"/>
    <mergeCell ref="B3:H3"/>
    <mergeCell ref="E4:E5"/>
    <mergeCell ref="BB3:BS3"/>
    <mergeCell ref="BB2:BS2"/>
    <mergeCell ref="W2:X2"/>
    <mergeCell ref="BK4:BN4"/>
    <mergeCell ref="BB4:BJ4"/>
    <mergeCell ref="AT4:AT5"/>
    <mergeCell ref="AR4:AR5"/>
    <mergeCell ref="AP4:AP5"/>
    <mergeCell ref="AA4:AA5"/>
    <mergeCell ref="AL4:AL5"/>
    <mergeCell ref="Z2:AA2"/>
    <mergeCell ref="AD2:AE2"/>
    <mergeCell ref="AN2:AO2"/>
    <mergeCell ref="AB2:AC2"/>
    <mergeCell ref="AV2:AW2"/>
    <mergeCell ref="AX2:AY2"/>
    <mergeCell ref="AZ2:BA2"/>
    <mergeCell ref="AV4:AV5"/>
    <mergeCell ref="AW4:AW5"/>
    <mergeCell ref="AX4:AX5"/>
    <mergeCell ref="AY4:AY5"/>
    <mergeCell ref="Y4:Y5"/>
    <mergeCell ref="AI4:AI5"/>
    <mergeCell ref="Q3:X3"/>
    <mergeCell ref="Q2:V2"/>
    <mergeCell ref="AP3:BA3"/>
    <mergeCell ref="O4:O5"/>
    <mergeCell ref="AL3:AO3"/>
    <mergeCell ref="AQ4:AQ5"/>
    <mergeCell ref="AS4:AS5"/>
    <mergeCell ref="AU4:AU5"/>
    <mergeCell ref="AT2:AU2"/>
    <mergeCell ref="AR2:AS2"/>
    <mergeCell ref="AP2:AQ2"/>
    <mergeCell ref="AF3:AI3"/>
    <mergeCell ref="AF2:AI2"/>
    <mergeCell ref="AK4:AK5"/>
    <mergeCell ref="AJ2:AK2"/>
    <mergeCell ref="AJ3:AK3"/>
    <mergeCell ref="AL2:AM2"/>
    <mergeCell ref="O3:P3"/>
  </mergeCells>
  <phoneticPr fontId="3"/>
  <conditionalFormatting sqref="N6:N105">
    <cfRule type="expression" dxfId="7" priority="7">
      <formula>OR($M6="あり",$M6="なし")</formula>
    </cfRule>
    <cfRule type="expression" priority="540">
      <formula>AND($M6="現段階では判断できない", $N6&lt;&gt;"")</formula>
    </cfRule>
    <cfRule type="expression" dxfId="6" priority="541">
      <formula>AND($M6="現段階では判断できない", $N6="")</formula>
    </cfRule>
  </conditionalFormatting>
  <conditionalFormatting sqref="BW6:BW105">
    <cfRule type="expression" dxfId="5" priority="23">
      <formula>OR($BU6="非分離",$BU6="分離の検討不要（元々別居で緊急性・危険性なし）",$BU6="その他",$BU6="検討中")</formula>
    </cfRule>
  </conditionalFormatting>
  <conditionalFormatting sqref="Q6:CC105">
    <cfRule type="expression" dxfId="4" priority="555">
      <formula>AND(OR($M6="なし", $M6="現段階では判断できない"), COUNTBLANK($Q6:$CC6)=COLUMNS($Q6:$CC6))</formula>
    </cfRule>
  </conditionalFormatting>
  <conditionalFormatting sqref="O6:P105">
    <cfRule type="expression" dxfId="3" priority="27">
      <formula>OR($M6="あり",$M6="現段階では判断できない")</formula>
    </cfRule>
  </conditionalFormatting>
  <conditionalFormatting sqref="CD6:CJ105">
    <cfRule type="expression" dxfId="2" priority="6">
      <formula>$M6="なし"</formula>
    </cfRule>
  </conditionalFormatting>
  <conditionalFormatting sqref="O6:O105">
    <cfRule type="expression" dxfId="1" priority="4">
      <formula>AND($M6="なし", $O6="")</formula>
    </cfRule>
  </conditionalFormatting>
  <conditionalFormatting sqref="P6:P105">
    <cfRule type="expression" dxfId="0" priority="3">
      <formula>AND($M6="なし", $P6="")</formula>
    </cfRule>
  </conditionalFormatting>
  <conditionalFormatting sqref="O7">
    <cfRule type="expression" priority="1">
      <formula>AND($M6="なし", $P6&lt;&gt;"")</formula>
    </cfRule>
    <cfRule type="expression" priority="2">
      <formula>AND($M6="なし", $O6&lt;&gt;"")</formula>
    </cfRule>
  </conditionalFormatting>
  <dataValidations count="36">
    <dataValidation type="list" allowBlank="1" showInputMessage="1" showErrorMessage="1" sqref="WWX99:WWX105 WNB99:WNB105 KL99:KL105 UH99:UH105 AED99:AED105 ANZ99:ANZ105 AXV99:AXV105 BHR99:BHR105 BRN99:BRN105 CBJ99:CBJ105 CLF99:CLF105 CVB99:CVB105 DEX99:DEX105 DOT99:DOT105 DYP99:DYP105 EIL99:EIL105 ESH99:ESH105 FCD99:FCD105 FLZ99:FLZ105 FVV99:FVV105 GFR99:GFR105 GPN99:GPN105 GZJ99:GZJ105 HJF99:HJF105 HTB99:HTB105 ICX99:ICX105 IMT99:IMT105 IWP99:IWP105 JGL99:JGL105 JQH99:JQH105 KAD99:KAD105 KJZ99:KJZ105 KTV99:KTV105 LDR99:LDR105 LNN99:LNN105 LXJ99:LXJ105 MHF99:MHF105 MRB99:MRB105 NAX99:NAX105 NKT99:NKT105 NUP99:NUP105 OEL99:OEL105 OOH99:OOH105 OYD99:OYD105 PHZ99:PHZ105 PRV99:PRV105 QBR99:QBR105 QLN99:QLN105 QVJ99:QVJ105 RFF99:RFF105 RPB99:RPB105 RYX99:RYX105 SIT99:SIT105 SSP99:SSP105 TCL99:TCL105 TMH99:TMH105 TWD99:TWD105 UFZ99:UFZ105 UPV99:UPV105 UZR99:UZR105 VJN99:VJN105 VTJ99:VTJ105 WDF99:WDF105 VJN81:VJN87 UZR81:UZR87 UPV81:UPV87 UFZ81:UFZ87 TWD81:TWD87 TMH81:TMH87 TCL81:TCL87 SSP81:SSP87 SIT81:SIT87 RYX81:RYX87 RPB81:RPB87 RFF81:RFF87 QVJ81:QVJ87 QLN81:QLN87 QBR81:QBR87 PRV81:PRV87 PHZ81:PHZ87 OYD81:OYD87 OOH81:OOH87 OEL81:OEL87 NUP81:NUP87 NKT81:NKT87 NAX81:NAX87 MRB81:MRB87 MHF81:MHF87 LXJ81:LXJ87 LNN81:LNN87 LDR81:LDR87 KTV81:KTV87 KJZ81:KJZ87 KAD81:KAD87 JQH81:JQH87 JGL81:JGL87 IWP81:IWP87 IMT81:IMT87 ICX81:ICX87 HTB81:HTB87 HJF81:HJF87 GZJ81:GZJ87 GPN81:GPN87 GFR81:GFR87 FVV81:FVV87 FLZ81:FLZ87 FCD81:FCD87 ESH81:ESH87 EIL81:EIL87 DYP81:DYP87 DOT81:DOT87 DEX81:DEX87 CVB81:CVB87 CLF81:CLF87 CBJ81:CBJ87 BRN81:BRN87 BHR81:BHR87 AXV81:AXV87 ANZ81:ANZ87 AED81:AED87 UH81:UH87 KL81:KL87 WNB81:WNB87 WWX81:WWX87 WDF81:WDF87 WWX44:WWX50 WDF6:WDF13 WWX6:WWX13 WNB6:WNB13 KL6:KL13 UH6:UH13 AED6:AED13 ANZ6:ANZ13 AXV6:AXV13 BHR6:BHR13 BRN6:BRN13 CBJ6:CBJ13 CLF6:CLF13 CVB6:CVB13 DEX6:DEX13 DOT6:DOT13 DYP6:DYP13 EIL6:EIL13 ESH6:ESH13 FCD6:FCD13 FLZ6:FLZ13 FVV6:FVV13 GFR6:GFR13 GPN6:GPN13 GZJ6:GZJ13 HJF6:HJF13 HTB6:HTB13 ICX6:ICX13 IMT6:IMT13 IWP6:IWP13 JGL6:JGL13 JQH6:JQH13 KAD6:KAD13 KJZ6:KJZ13 KTV6:KTV13 LDR6:LDR13 LNN6:LNN13 LXJ6:LXJ13 MHF6:MHF13 MRB6:MRB13 NAX6:NAX13 NKT6:NKT13 NUP6:NUP13 OEL6:OEL13 OOH6:OOH13 OYD6:OYD13 PHZ6:PHZ13 PRV6:PRV13 QBR6:QBR13 QLN6:QLN13 QVJ6:QVJ13 RFF6:RFF13 RPB6:RPB13 RYX6:RYX13 SIT6:SIT13 SSP6:SSP13 TCL6:TCL13 TMH6:TMH13 TWD6:TWD13 UFZ6:UFZ13 UPV6:UPV13 UZR6:UZR13 VJN6:VJN13 VTJ6:VTJ13 VTJ81:VTJ87 WWX25:WWX32 WNB25:WNB32 KL25:KL32 UH25:UH32 AED25:AED32 ANZ25:ANZ32 AXV25:AXV32 BHR25:BHR32 BRN25:BRN32 CBJ25:CBJ32 CLF25:CLF32 CVB25:CVB32 DEX25:DEX32 DOT25:DOT32 DYP25:DYP32 EIL25:EIL32 ESH25:ESH32 FCD25:FCD32 FLZ25:FLZ32 FVV25:FVV32 GFR25:GFR32 GPN25:GPN32 GZJ25:GZJ32 HJF25:HJF32 HTB25:HTB32 ICX25:ICX32 IMT25:IMT32 IWP25:IWP32 JGL25:JGL32 JQH25:JQH32 KAD25:KAD32 KJZ25:KJZ32 KTV25:KTV32 LDR25:LDR32 LNN25:LNN32 LXJ25:LXJ32 MHF25:MHF32 MRB25:MRB32 NAX25:NAX32 NKT25:NKT32 NUP25:NUP32 OEL25:OEL32 OOH25:OOH32 OYD25:OYD32 PHZ25:PHZ32 PRV25:PRV32 QBR25:QBR32 QLN25:QLN32 QVJ25:QVJ32 RFF25:RFF32 RPB25:RPB32 RYX25:RYX32 SIT25:SIT32 SSP25:SSP32 TCL25:TCL32 TMH25:TMH32 TWD25:TWD32 UFZ25:UFZ32 UPV25:UPV32 UZR25:UZR32 VJN25:VJN32 VTJ25:VTJ32 WDF25:WDF32 WDF44:WDF50 WWX62:WWX69 WNB62:WNB69 KL62:KL69 UH62:UH69 AED62:AED69 ANZ62:ANZ69 AXV62:AXV69 BHR62:BHR69 BRN62:BRN69 CBJ62:CBJ69 CLF62:CLF69 CVB62:CVB69 DEX62:DEX69 DOT62:DOT69 DYP62:DYP69 EIL62:EIL69 ESH62:ESH69 FCD62:FCD69 FLZ62:FLZ69 FVV62:FVV69 GFR62:GFR69 GPN62:GPN69 GZJ62:GZJ69 HJF62:HJF69 HTB62:HTB69 ICX62:ICX69 IMT62:IMT69 IWP62:IWP69 JGL62:JGL69 JQH62:JQH69 KAD62:KAD69 KJZ62:KJZ69 KTV62:KTV69 LDR62:LDR69 LNN62:LNN69 LXJ62:LXJ69 MHF62:MHF69 MRB62:MRB69 NAX62:NAX69 NKT62:NKT69 NUP62:NUP69 OEL62:OEL69 OOH62:OOH69 OYD62:OYD69 PHZ62:PHZ69 PRV62:PRV69 QBR62:QBR69 QLN62:QLN69 QVJ62:QVJ69 RFF62:RFF69 RPB62:RPB69 RYX62:RYX69 SIT62:SIT69 SSP62:SSP69 TCL62:TCL69 TMH62:TMH69 TWD62:TWD69 UFZ62:UFZ69 UPV62:UPV69 UZR62:UZR69 VJN62:VJN69 VTJ62:VTJ69 WDF62:WDF69 VTJ44:VTJ50 VJN44:VJN50 UZR44:UZR50 UPV44:UPV50 UFZ44:UFZ50 TWD44:TWD50 TMH44:TMH50 TCL44:TCL50 SSP44:SSP50 SIT44:SIT50 RYX44:RYX50 RPB44:RPB50 RFF44:RFF50 QVJ44:QVJ50 QLN44:QLN50 QBR44:QBR50 PRV44:PRV50 PHZ44:PHZ50 OYD44:OYD50 OOH44:OOH50 OEL44:OEL50 NUP44:NUP50 NKT44:NKT50 NAX44:NAX50 MRB44:MRB50 MHF44:MHF50 LXJ44:LXJ50 LNN44:LNN50 LDR44:LDR50 KTV44:KTV50 KJZ44:KJZ50 KAD44:KAD50 JQH44:JQH50 JGL44:JGL50 IWP44:IWP50 IMT44:IMT50 ICX44:ICX50 HTB44:HTB50 HJF44:HJF50 GZJ44:GZJ50 GPN44:GPN50 GFR44:GFR50 FVV44:FVV50 FLZ44:FLZ50 FCD44:FCD50 ESH44:ESH50 EIL44:EIL50 DYP44:DYP50 DOT44:DOT50 DEX44:DEX50 CVB44:CVB50 CLF44:CLF50 CBJ44:CBJ50 BRN44:BRN50 BHR44:BHR50 AXV44:AXV50 ANZ44:ANZ50 AED44:AED50 UH44:UH50 KL44:KL50 WNB44:WNB50 AL6:AL105" xr:uid="{00000000-0002-0000-0000-000000000000}">
      <formula1>"同居,別居,その他,不明"</formula1>
    </dataValidation>
    <dataValidation type="list" allowBlank="1" showInputMessage="1" showErrorMessage="1" sqref="WWF99:WWF105 WMJ99:WMJ105 JT99:JT105 TP99:TP105 ADL99:ADL105 ANH99:ANH105 AXD99:AXD105 BGZ99:BGZ105 BQV99:BQV105 CAR99:CAR105 CKN99:CKN105 CUJ99:CUJ105 DEF99:DEF105 DOB99:DOB105 DXX99:DXX105 EHT99:EHT105 ERP99:ERP105 FBL99:FBL105 FLH99:FLH105 FVD99:FVD105 GEZ99:GEZ105 GOV99:GOV105 GYR99:GYR105 HIN99:HIN105 HSJ99:HSJ105 ICF99:ICF105 IMB99:IMB105 IVX99:IVX105 JFT99:JFT105 JPP99:JPP105 JZL99:JZL105 KJH99:KJH105 KTD99:KTD105 LCZ99:LCZ105 LMV99:LMV105 LWR99:LWR105 MGN99:MGN105 MQJ99:MQJ105 NAF99:NAF105 NKB99:NKB105 NTX99:NTX105 ODT99:ODT105 ONP99:ONP105 OXL99:OXL105 PHH99:PHH105 PRD99:PRD105 QAZ99:QAZ105 QKV99:QKV105 QUR99:QUR105 REN99:REN105 ROJ99:ROJ105 RYF99:RYF105 SIB99:SIB105 SRX99:SRX105 TBT99:TBT105 TLP99:TLP105 TVL99:TVL105 UFH99:UFH105 UPD99:UPD105 UYZ99:UYZ105 VIV99:VIV105 VSR99:VSR105 WCN99:WCN105 VIV81:VIV87 UYZ81:UYZ87 UPD81:UPD87 UFH81:UFH87 TVL81:TVL87 TLP81:TLP87 TBT81:TBT87 SRX81:SRX87 SIB81:SIB87 RYF81:RYF87 ROJ81:ROJ87 REN81:REN87 QUR81:QUR87 QKV81:QKV87 QAZ81:QAZ87 PRD81:PRD87 PHH81:PHH87 OXL81:OXL87 ONP81:ONP87 ODT81:ODT87 NTX81:NTX87 NKB81:NKB87 NAF81:NAF87 MQJ81:MQJ87 MGN81:MGN87 LWR81:LWR87 LMV81:LMV87 LCZ81:LCZ87 KTD81:KTD87 KJH81:KJH87 JZL81:JZL87 JPP81:JPP87 JFT81:JFT87 IVX81:IVX87 IMB81:IMB87 ICF81:ICF87 HSJ81:HSJ87 HIN81:HIN87 GYR81:GYR87 GOV81:GOV87 GEZ81:GEZ87 FVD81:FVD87 FLH81:FLH87 FBL81:FBL87 ERP81:ERP87 EHT81:EHT87 DXX81:DXX87 DOB81:DOB87 DEF81:DEF87 CUJ81:CUJ87 CKN81:CKN87 CAR81:CAR87 BQV81:BQV87 BGZ81:BGZ87 AXD81:AXD87 ANH81:ANH87 ADL81:ADL87 TP81:TP87 JT81:JT87 WMJ81:WMJ87 WWF81:WWF87 WCN81:WCN87 WWF44:WWF50 WCN6:WCN13 WWF6:WWF13 WMJ6:WMJ13 JT6:JT13 TP6:TP13 ADL6:ADL13 ANH6:ANH13 AXD6:AXD13 BGZ6:BGZ13 BQV6:BQV13 CAR6:CAR13 CKN6:CKN13 CUJ6:CUJ13 DEF6:DEF13 DOB6:DOB13 DXX6:DXX13 EHT6:EHT13 ERP6:ERP13 FBL6:FBL13 FLH6:FLH13 FVD6:FVD13 GEZ6:GEZ13 GOV6:GOV13 GYR6:GYR13 HIN6:HIN13 HSJ6:HSJ13 ICF6:ICF13 IMB6:IMB13 IVX6:IVX13 JFT6:JFT13 JPP6:JPP13 JZL6:JZL13 KJH6:KJH13 KTD6:KTD13 LCZ6:LCZ13 LMV6:LMV13 LWR6:LWR13 MGN6:MGN13 MQJ6:MQJ13 NAF6:NAF13 NKB6:NKB13 NTX6:NTX13 ODT6:ODT13 ONP6:ONP13 OXL6:OXL13 PHH6:PHH13 PRD6:PRD13 QAZ6:QAZ13 QKV6:QKV13 QUR6:QUR13 REN6:REN13 ROJ6:ROJ13 RYF6:RYF13 SIB6:SIB13 SRX6:SRX13 TBT6:TBT13 TLP6:TLP13 TVL6:TVL13 UFH6:UFH13 UPD6:UPD13 UYZ6:UYZ13 VIV6:VIV13 VSR6:VSR13 VSR81:VSR87 WWF25:WWF32 WMJ25:WMJ32 JT25:JT32 TP25:TP32 ADL25:ADL32 ANH25:ANH32 AXD25:AXD32 BGZ25:BGZ32 BQV25:BQV32 CAR25:CAR32 CKN25:CKN32 CUJ25:CUJ32 DEF25:DEF32 DOB25:DOB32 DXX25:DXX32 EHT25:EHT32 ERP25:ERP32 FBL25:FBL32 FLH25:FLH32 FVD25:FVD32 GEZ25:GEZ32 GOV25:GOV32 GYR25:GYR32 HIN25:HIN32 HSJ25:HSJ32 ICF25:ICF32 IMB25:IMB32 IVX25:IVX32 JFT25:JFT32 JPP25:JPP32 JZL25:JZL32 KJH25:KJH32 KTD25:KTD32 LCZ25:LCZ32 LMV25:LMV32 LWR25:LWR32 MGN25:MGN32 MQJ25:MQJ32 NAF25:NAF32 NKB25:NKB32 NTX25:NTX32 ODT25:ODT32 ONP25:ONP32 OXL25:OXL32 PHH25:PHH32 PRD25:PRD32 QAZ25:QAZ32 QKV25:QKV32 QUR25:QUR32 REN25:REN32 ROJ25:ROJ32 RYF25:RYF32 SIB25:SIB32 SRX25:SRX32 TBT25:TBT32 TLP25:TLP32 TVL25:TVL32 UFH25:UFH32 UPD25:UPD32 UYZ25:UYZ32 VIV25:VIV32 VSR25:VSR32 WCN25:WCN32 WCN44:WCN50 WWF62:WWF69 WMJ62:WMJ69 JT62:JT69 TP62:TP69 ADL62:ADL69 ANH62:ANH69 AXD62:AXD69 BGZ62:BGZ69 BQV62:BQV69 CAR62:CAR69 CKN62:CKN69 CUJ62:CUJ69 DEF62:DEF69 DOB62:DOB69 DXX62:DXX69 EHT62:EHT69 ERP62:ERP69 FBL62:FBL69 FLH62:FLH69 FVD62:FVD69 GEZ62:GEZ69 GOV62:GOV69 GYR62:GYR69 HIN62:HIN69 HSJ62:HSJ69 ICF62:ICF69 IMB62:IMB69 IVX62:IVX69 JFT62:JFT69 JPP62:JPP69 JZL62:JZL69 KJH62:KJH69 KTD62:KTD69 LCZ62:LCZ69 LMV62:LMV69 LWR62:LWR69 MGN62:MGN69 MQJ62:MQJ69 NAF62:NAF69 NKB62:NKB69 NTX62:NTX69 ODT62:ODT69 ONP62:ONP69 OXL62:OXL69 PHH62:PHH69 PRD62:PRD69 QAZ62:QAZ69 QKV62:QKV69 QUR62:QUR69 REN62:REN69 ROJ62:ROJ69 RYF62:RYF69 SIB62:SIB69 SRX62:SRX69 TBT62:TBT69 TLP62:TLP69 TVL62:TVL69 UFH62:UFH69 UPD62:UPD69 UYZ62:UYZ69 VIV62:VIV69 VSR62:VSR69 WCN62:WCN69 VSR44:VSR50 VIV44:VIV50 UYZ44:UYZ50 UPD44:UPD50 UFH44:UFH50 TVL44:TVL50 TLP44:TLP50 TBT44:TBT50 SRX44:SRX50 SIB44:SIB50 RYF44:RYF50 ROJ44:ROJ50 REN44:REN50 QUR44:QUR50 QKV44:QKV50 QAZ44:QAZ50 PRD44:PRD50 PHH44:PHH50 OXL44:OXL50 ONP44:ONP50 ODT44:ODT50 NTX44:NTX50 NKB44:NKB50 NAF44:NAF50 MQJ44:MQJ50 MGN44:MGN50 LWR44:LWR50 LMV44:LMV50 LCZ44:LCZ50 KTD44:KTD50 KJH44:KJH50 JZL44:JZL50 JPP44:JPP50 JFT44:JFT50 IVX44:IVX50 IMB44:IMB50 ICF44:ICF50 HSJ44:HSJ50 HIN44:HIN50 GYR44:GYR50 GOV44:GOV50 GEZ44:GEZ50 FVD44:FVD50 FLH44:FLH50 FBL44:FBL50 ERP44:ERP50 EHT44:EHT50 DXX44:DXX50 DOB44:DOB50 DEF44:DEF50 CUJ44:CUJ50 CKN44:CKN50 CAR44:CAR50 BQV44:BQV50 BGZ44:BGZ50 AXD44:AXD50 ANH44:ANH50 ADL44:ADL50 TP44:TP50 JT44:JT50 WMJ44:WMJ50 Z6:Z105" xr:uid="{00000000-0002-0000-0000-000001000000}">
      <formula1>"男,女,不明"</formula1>
    </dataValidation>
    <dataValidation type="list" allowBlank="1" showInputMessage="1" showErrorMessage="1" sqref="WXL99:WXL105 WNP99:WNP105 KZ99:KZ105 UV99:UV105 AER99:AER105 AON99:AON105 AYJ99:AYJ105 BIF99:BIF105 BSB99:BSB105 CBX99:CBX105 CLT99:CLT105 CVP99:CVP105 DFL99:DFL105 DPH99:DPH105 DZD99:DZD105 EIZ99:EIZ105 ESV99:ESV105 FCR99:FCR105 FMN99:FMN105 FWJ99:FWJ105 GGF99:GGF105 GQB99:GQB105 GZX99:GZX105 HJT99:HJT105 HTP99:HTP105 IDL99:IDL105 INH99:INH105 IXD99:IXD105 JGZ99:JGZ105 JQV99:JQV105 KAR99:KAR105 KKN99:KKN105 KUJ99:KUJ105 LEF99:LEF105 LOB99:LOB105 LXX99:LXX105 MHT99:MHT105 MRP99:MRP105 NBL99:NBL105 NLH99:NLH105 NVD99:NVD105 OEZ99:OEZ105 OOV99:OOV105 OYR99:OYR105 PIN99:PIN105 PSJ99:PSJ105 QCF99:QCF105 QMB99:QMB105 QVX99:QVX105 RFT99:RFT105 RPP99:RPP105 RZL99:RZL105 SJH99:SJH105 STD99:STD105 TCZ99:TCZ105 TMV99:TMV105 TWR99:TWR105 UGN99:UGN105 UQJ99:UQJ105 VAF99:VAF105 VKB99:VKB105 VTX99:VTX105 VKB81:VKB87 VAF81:VAF87 UQJ81:UQJ87 UGN81:UGN87 TWR81:TWR87 TMV81:TMV87 TCZ81:TCZ87 STD81:STD87 SJH81:SJH87 RZL81:RZL87 RPP81:RPP87 RFT81:RFT87 QVX81:QVX87 QMB81:QMB87 QCF81:QCF87 PSJ81:PSJ87 PIN81:PIN87 OYR81:OYR87 OOV81:OOV87 OEZ81:OEZ87 NVD81:NVD87 NLH81:NLH87 NBL81:NBL87 MRP81:MRP87 MHT81:MHT87 LXX81:LXX87 LOB81:LOB87 LEF81:LEF87 KUJ81:KUJ87 KKN81:KKN87 KAR81:KAR87 JQV81:JQV87 JGZ81:JGZ87 IXD81:IXD87 INH81:INH87 IDL81:IDL87 HTP81:HTP87 HJT81:HJT87 GZX81:GZX87 GQB81:GQB87 GGF81:GGF87 FWJ81:FWJ87 FMN81:FMN87 FCR81:FCR87 ESV81:ESV87 EIZ81:EIZ87 DZD81:DZD87 DPH81:DPH87 DFL81:DFL87 CVP81:CVP87 CLT81:CLT87 CBX81:CBX87 BSB81:BSB87 BIF81:BIF87 AYJ81:AYJ87 AON81:AON87 AER81:AER87 UV81:UV87 KZ81:KZ87 WNP81:WNP87 WXL81:WXL87 WDT81:WDT87 WDT99:WDT105 WDT6:WDT13 WXL6:WXL13 WNP6:WNP13 KZ6:KZ13 UV6:UV13 AER6:AER13 AON6:AON13 AYJ6:AYJ13 BIF6:BIF13 BSB6:BSB13 CBX6:CBX13 CLT6:CLT13 CVP6:CVP13 DFL6:DFL13 DPH6:DPH13 DZD6:DZD13 EIZ6:EIZ13 ESV6:ESV13 FCR6:FCR13 FMN6:FMN13 FWJ6:FWJ13 GGF6:GGF13 GQB6:GQB13 GZX6:GZX13 HJT6:HJT13 HTP6:HTP13 IDL6:IDL13 INH6:INH13 IXD6:IXD13 JGZ6:JGZ13 JQV6:JQV13 KAR6:KAR13 KKN6:KKN13 KUJ6:KUJ13 LEF6:LEF13 LOB6:LOB13 LXX6:LXX13 MHT6:MHT13 MRP6:MRP13 NBL6:NBL13 NLH6:NLH13 NVD6:NVD13 OEZ6:OEZ13 OOV6:OOV13 OYR6:OYR13 PIN6:PIN13 PSJ6:PSJ13 QCF6:QCF13 QMB6:QMB13 QVX6:QVX13 RFT6:RFT13 RPP6:RPP13 RZL6:RZL13 SJH6:SJH13 STD6:STD13 TCZ6:TCZ13 TMV6:TMV13 TWR6:TWR13 UGN6:UGN13 UQJ6:UQJ13 VAF6:VAF13 VKB6:VKB13 VTX6:VTX13 VTX81:VTX87 WXL25:WXL32 WNP25:WNP32 KZ25:KZ32 UV25:UV32 AER25:AER32 AON25:AON32 AYJ25:AYJ32 BIF25:BIF32 BSB25:BSB32 CBX25:CBX32 CLT25:CLT32 CVP25:CVP32 DFL25:DFL32 DPH25:DPH32 DZD25:DZD32 EIZ25:EIZ32 ESV25:ESV32 FCR25:FCR32 FMN25:FMN32 FWJ25:FWJ32 GGF25:GGF32 GQB25:GQB32 GZX25:GZX32 HJT25:HJT32 HTP25:HTP32 IDL25:IDL32 INH25:INH32 IXD25:IXD32 JGZ25:JGZ32 JQV25:JQV32 KAR25:KAR32 KKN25:KKN32 KUJ25:KUJ32 LEF25:LEF32 LOB25:LOB32 LXX25:LXX32 MHT25:MHT32 MRP25:MRP32 NBL25:NBL32 NLH25:NLH32 NVD25:NVD32 OEZ25:OEZ32 OOV25:OOV32 OYR25:OYR32 PIN25:PIN32 PSJ25:PSJ32 QCF25:QCF32 QMB25:QMB32 QVX25:QVX32 RFT25:RFT32 RPP25:RPP32 RZL25:RZL32 SJH25:SJH32 STD25:STD32 TCZ25:TCZ32 TMV25:TMV32 TWR25:TWR32 UGN25:UGN32 UQJ25:UQJ32 VAF25:VAF32 VKB25:VKB32 VTX25:VTX32 WDT62:WDT69 WDT25:WDT32 WXL62:WXL69 WNP62:WNP69 KZ62:KZ69 UV62:UV69 AER62:AER69 AON62:AON69 AYJ62:AYJ69 BIF62:BIF69 BSB62:BSB69 CBX62:CBX69 CLT62:CLT69 CVP62:CVP69 DFL62:DFL69 DPH62:DPH69 DZD62:DZD69 EIZ62:EIZ69 ESV62:ESV69 FCR62:FCR69 FMN62:FMN69 FWJ62:FWJ69 GGF62:GGF69 GQB62:GQB69 GZX62:GZX69 HJT62:HJT69 HTP62:HTP69 IDL62:IDL69 INH62:INH69 IXD62:IXD69 JGZ62:JGZ69 JQV62:JQV69 KAR62:KAR69 KKN62:KKN69 KUJ62:KUJ69 LEF62:LEF69 LOB62:LOB69 LXX62:LXX69 MHT62:MHT69 MRP62:MRP69 NBL62:NBL69 NLH62:NLH69 NVD62:NVD69 OEZ62:OEZ69 OOV62:OOV69 OYR62:OYR69 PIN62:PIN69 PSJ62:PSJ69 QCF62:QCF69 QMB62:QMB69 QVX62:QVX69 RFT62:RFT69 RPP62:RPP69 RZL62:RZL69 SJH62:SJH69 STD62:STD69 TCZ62:TCZ69 TMV62:TMV69 TWR62:TWR69 UGN62:UGN69 UQJ62:UQJ69 VAF62:VAF69 VKB62:VKB69 VTX62:VTX69 VTX44:VTX50 VKB44:VKB50 VAF44:VAF50 UQJ44:UQJ50 UGN44:UGN50 TWR44:TWR50 TMV44:TMV50 TCZ44:TCZ50 STD44:STD50 SJH44:SJH50 RZL44:RZL50 RPP44:RPP50 RFT44:RFT50 QVX44:QVX50 QMB44:QMB50 QCF44:QCF50 PSJ44:PSJ50 PIN44:PIN50 OYR44:OYR50 OOV44:OOV50 OEZ44:OEZ50 NVD44:NVD50 NLH44:NLH50 NBL44:NBL50 MRP44:MRP50 MHT44:MHT50 LXX44:LXX50 LOB44:LOB50 LEF44:LEF50 KUJ44:KUJ50 KKN44:KKN50 KAR44:KAR50 JQV44:JQV50 JGZ44:JGZ50 IXD44:IXD50 INH44:INH50 IDL44:IDL50 HTP44:HTP50 HJT44:HJT50 GZX44:GZX50 GQB44:GQB50 GGF44:GGF50 FWJ44:FWJ50 FMN44:FMN50 FCR44:FCR50 ESV44:ESV50 EIZ44:EIZ50 DZD44:DZD50 DPH44:DPH50 DFL44:DFL50 CVP44:CVP50 CLT44:CLT50 CBX44:CBX50 BSB44:BSB50 BIF44:BIF50 AYJ44:AYJ50 AON44:AON50 AER44:AER50 UV44:UV50 KZ44:KZ50 WNP44:WNP50 WXL44:WXL50 WDT44:WDT50" xr:uid="{00000000-0002-0000-0000-000002000000}">
      <formula1>"有,無,判断に至らず"</formula1>
    </dataValidation>
    <dataValidation type="list" allowBlank="1" showInputMessage="1" showErrorMessage="1" sqref="WMW99:WMW105 KG99:KG105 UC99:UC105 ADY99:ADY105 ANU99:ANU105 AXQ99:AXQ105 BHM99:BHM105 BRI99:BRI105 CBE99:CBE105 CLA99:CLA105 CUW99:CUW105 DES99:DES105 DOO99:DOO105 DYK99:DYK105 EIG99:EIG105 ESC99:ESC105 FBY99:FBY105 FLU99:FLU105 FVQ99:FVQ105 GFM99:GFM105 GPI99:GPI105 GZE99:GZE105 HJA99:HJA105 HSW99:HSW105 ICS99:ICS105 IMO99:IMO105 IWK99:IWK105 JGG99:JGG105 JQC99:JQC105 JZY99:JZY105 KJU99:KJU105 KTQ99:KTQ105 LDM99:LDM105 LNI99:LNI105 LXE99:LXE105 MHA99:MHA105 MQW99:MQW105 NAS99:NAS105 NKO99:NKO105 NUK99:NUK105 OEG99:OEG105 OOC99:OOC105 OXY99:OXY105 PHU99:PHU105 PRQ99:PRQ105 QBM99:QBM105 QLI99:QLI105 QVE99:QVE105 RFA99:RFA105 ROW99:ROW105 RYS99:RYS105 SIO99:SIO105 SSK99:SSK105 TCG99:TCG105 TMC99:TMC105 TVY99:TVY105 UFU99:UFU105 UPQ99:UPQ105 UZM99:UZM105 VJI99:VJI105 VTE99:VTE105 WDA99:WDA105 VTE81:VTE87 VJI81:VJI87 UZM81:UZM87 UPQ81:UPQ87 UFU81:UFU87 TVY81:TVY87 TMC81:TMC87 TCG81:TCG87 SSK81:SSK87 SIO81:SIO87 RYS81:RYS87 ROW81:ROW87 RFA81:RFA87 QVE81:QVE87 QLI81:QLI87 QBM81:QBM87 PRQ81:PRQ87 PHU81:PHU87 OXY81:OXY87 OOC81:OOC87 OEG81:OEG87 NUK81:NUK87 NKO81:NKO87 NAS81:NAS87 MQW81:MQW87 MHA81:MHA87 LXE81:LXE87 LNI81:LNI87 LDM81:LDM87 KTQ81:KTQ87 KJU81:KJU87 JZY81:JZY87 JQC81:JQC87 JGG81:JGG87 IWK81:IWK87 IMO81:IMO87 ICS81:ICS87 HSW81:HSW87 HJA81:HJA87 GZE81:GZE87 GPI81:GPI87 GFM81:GFM87 FVQ81:FVQ87 FLU81:FLU87 FBY81:FBY87 ESC81:ESC87 EIG81:EIG87 DYK81:DYK87 DOO81:DOO87 DES81:DES87 CUW81:CUW87 CLA81:CLA87 CBE81:CBE87 BRI81:BRI87 BHM81:BHM87 AXQ81:AXQ87 ANU81:ANU87 ADY81:ADY87 UC81:UC87 KG81:KG87 WMW81:WMW87 WWS81:WWS87 WWS99:WWS105 WWS6:WWS13 WMW6:WMW13 KG6:KG13 UC6:UC13 ADY6:ADY13 ANU6:ANU13 AXQ6:AXQ13 BHM6:BHM13 BRI6:BRI13 CBE6:CBE13 CLA6:CLA13 CUW6:CUW13 DES6:DES13 DOO6:DOO13 DYK6:DYK13 EIG6:EIG13 ESC6:ESC13 FBY6:FBY13 FLU6:FLU13 FVQ6:FVQ13 GFM6:GFM13 GPI6:GPI13 GZE6:GZE13 HJA6:HJA13 HSW6:HSW13 ICS6:ICS13 IMO6:IMO13 IWK6:IWK13 JGG6:JGG13 JQC6:JQC13 JZY6:JZY13 KJU6:KJU13 KTQ6:KTQ13 LDM6:LDM13 LNI6:LNI13 LXE6:LXE13 MHA6:MHA13 MQW6:MQW13 NAS6:NAS13 NKO6:NKO13 NUK6:NUK13 OEG6:OEG13 OOC6:OOC13 OXY6:OXY13 PHU6:PHU13 PRQ6:PRQ13 QBM6:QBM13 QLI6:QLI13 QVE6:QVE13 RFA6:RFA13 ROW6:ROW13 RYS6:RYS13 SIO6:SIO13 SSK6:SSK13 TCG6:TCG13 TMC6:TMC13 TVY6:TVY13 UFU6:UFU13 UPQ6:UPQ13 UZM6:UZM13 VJI6:VJI13 VTE6:VTE13 WDA6:WDA13 WDA81:WDA87 WMW25:WMW32 KG25:KG32 UC25:UC32 ADY25:ADY32 ANU25:ANU32 AXQ25:AXQ32 BHM25:BHM32 BRI25:BRI32 CBE25:CBE32 CLA25:CLA32 CUW25:CUW32 DES25:DES32 DOO25:DOO32 DYK25:DYK32 EIG25:EIG32 ESC25:ESC32 FBY25:FBY32 FLU25:FLU32 FVQ25:FVQ32 GFM25:GFM32 GPI25:GPI32 GZE25:GZE32 HJA25:HJA32 HSW25:HSW32 ICS25:ICS32 IMO25:IMO32 IWK25:IWK32 JGG25:JGG32 JQC25:JQC32 JZY25:JZY32 KJU25:KJU32 KTQ25:KTQ32 LDM25:LDM32 LNI25:LNI32 LXE25:LXE32 MHA25:MHA32 MQW25:MQW32 NAS25:NAS32 NKO25:NKO32 NUK25:NUK32 OEG25:OEG32 OOC25:OOC32 OXY25:OXY32 PHU25:PHU32 PRQ25:PRQ32 QBM25:QBM32 QLI25:QLI32 QVE25:QVE32 RFA25:RFA32 ROW25:ROW32 RYS25:RYS32 SIO25:SIO32 SSK25:SSK32 TCG25:TCG32 TMC25:TMC32 TVY25:TVY32 UFU25:UFU32 UPQ25:UPQ32 UZM25:UZM32 VJI25:VJI32 VTE25:VTE32 WDA25:WDA32 WWS62:WWS69 WWS25:WWS32 WMW62:WMW69 KG62:KG69 UC62:UC69 ADY62:ADY69 ANU62:ANU69 AXQ62:AXQ69 BHM62:BHM69 BRI62:BRI69 CBE62:CBE69 CLA62:CLA69 CUW62:CUW69 DES62:DES69 DOO62:DOO69 DYK62:DYK69 EIG62:EIG69 ESC62:ESC69 FBY62:FBY69 FLU62:FLU69 FVQ62:FVQ69 GFM62:GFM69 GPI62:GPI69 GZE62:GZE69 HJA62:HJA69 HSW62:HSW69 ICS62:ICS69 IMO62:IMO69 IWK62:IWK69 JGG62:JGG69 JQC62:JQC69 JZY62:JZY69 KJU62:KJU69 KTQ62:KTQ69 LDM62:LDM69 LNI62:LNI69 LXE62:LXE69 MHA62:MHA69 MQW62:MQW69 NAS62:NAS69 NKO62:NKO69 NUK62:NUK69 OEG62:OEG69 OOC62:OOC69 OXY62:OXY69 PHU62:PHU69 PRQ62:PRQ69 QBM62:QBM69 QLI62:QLI69 QVE62:QVE69 RFA62:RFA69 ROW62:ROW69 RYS62:RYS69 SIO62:SIO69 SSK62:SSK69 TCG62:TCG69 TMC62:TMC69 TVY62:TVY69 UFU62:UFU69 UPQ62:UPQ69 UZM62:UZM69 VJI62:VJI69 VTE62:VTE69 WDA62:WDA69 WDA44:WDA50 VTE44:VTE50 VJI44:VJI50 UZM44:UZM50 UPQ44:UPQ50 UFU44:UFU50 TVY44:TVY50 TMC44:TMC50 TCG44:TCG50 SSK44:SSK50 SIO44:SIO50 RYS44:RYS50 ROW44:ROW50 RFA44:RFA50 QVE44:QVE50 QLI44:QLI50 QBM44:QBM50 PRQ44:PRQ50 PHU44:PHU50 OXY44:OXY50 OOC44:OOC50 OEG44:OEG50 NUK44:NUK50 NKO44:NKO50 NAS44:NAS50 MQW44:MQW50 MHA44:MHA50 LXE44:LXE50 LNI44:LNI50 LDM44:LDM50 KTQ44:KTQ50 KJU44:KJU50 JZY44:JZY50 JQC44:JQC50 JGG44:JGG50 IWK44:IWK50 IMO44:IMO50 ICS44:ICS50 HSW44:HSW50 HJA44:HJA50 GZE44:GZE50 GPI44:GPI50 GFM44:GFM50 FVQ44:FVQ50 FLU44:FLU50 FBY44:FBY50 ESC44:ESC50 EIG44:EIG50 DYK44:DYK50 DOO44:DOO50 DES44:DES50 CUW44:CUW50 CLA44:CLA50 CBE44:CBE50 BRI44:BRI50 BHM44:BHM50 AXQ44:AXQ50 ANU44:ANU50 ADY44:ADY50 UC44:UC50 KG44:KG50 WMW44:WMW50 WWS44:WWS50" xr:uid="{00000000-0002-0000-0000-000003000000}">
      <formula1>"自宅,CH・GH,施設,その他"</formula1>
    </dataValidation>
    <dataValidation type="list" allowBlank="1" showInputMessage="1" showErrorMessage="1" sqref="WWM99:WWM105 WMQ99:WMQ105 KA99:KA105 TW99:TW105 ADS99:ADS105 ANO99:ANO105 AXK99:AXK105 BHG99:BHG105 BRC99:BRC105 CAY99:CAY105 CKU99:CKU105 CUQ99:CUQ105 DEM99:DEM105 DOI99:DOI105 DYE99:DYE105 EIA99:EIA105 ERW99:ERW105 FBS99:FBS105 FLO99:FLO105 FVK99:FVK105 GFG99:GFG105 GPC99:GPC105 GYY99:GYY105 HIU99:HIU105 HSQ99:HSQ105 ICM99:ICM105 IMI99:IMI105 IWE99:IWE105 JGA99:JGA105 JPW99:JPW105 JZS99:JZS105 KJO99:KJO105 KTK99:KTK105 LDG99:LDG105 LNC99:LNC105 LWY99:LWY105 MGU99:MGU105 MQQ99:MQQ105 NAM99:NAM105 NKI99:NKI105 NUE99:NUE105 OEA99:OEA105 ONW99:ONW105 OXS99:OXS105 PHO99:PHO105 PRK99:PRK105 QBG99:QBG105 QLC99:QLC105 QUY99:QUY105 REU99:REU105 ROQ99:ROQ105 RYM99:RYM105 SII99:SII105 SSE99:SSE105 TCA99:TCA105 TLW99:TLW105 TVS99:TVS105 UFO99:UFO105 UPK99:UPK105 UZG99:UZG105 VJC99:VJC105 VSY99:VSY105 VJC81:VJC87 UZG81:UZG87 UPK81:UPK87 UFO81:UFO87 TVS81:TVS87 TLW81:TLW87 TCA81:TCA87 SSE81:SSE87 SII81:SII87 RYM81:RYM87 ROQ81:ROQ87 REU81:REU87 QUY81:QUY87 QLC81:QLC87 QBG81:QBG87 PRK81:PRK87 PHO81:PHO87 OXS81:OXS87 ONW81:ONW87 OEA81:OEA87 NUE81:NUE87 NKI81:NKI87 NAM81:NAM87 MQQ81:MQQ87 MGU81:MGU87 LWY81:LWY87 LNC81:LNC87 LDG81:LDG87 KTK81:KTK87 KJO81:KJO87 JZS81:JZS87 JPW81:JPW87 JGA81:JGA87 IWE81:IWE87 IMI81:IMI87 ICM81:ICM87 HSQ81:HSQ87 HIU81:HIU87 GYY81:GYY87 GPC81:GPC87 GFG81:GFG87 FVK81:FVK87 FLO81:FLO87 FBS81:FBS87 ERW81:ERW87 EIA81:EIA87 DYE81:DYE87 DOI81:DOI87 DEM81:DEM87 CUQ81:CUQ87 CKU81:CKU87 CAY81:CAY87 BRC81:BRC87 BHG81:BHG87 AXK81:AXK87 ANO81:ANO87 ADS81:ADS87 TW81:TW87 KA81:KA87 WMQ81:WMQ87 WWM81:WWM87 WCU81:WCU87 WCU99:WCU105 WCU6:WCU13 WWM6:WWM13 WMQ6:WMQ13 KA6:KA13 TW6:TW13 ADS6:ADS13 ANO6:ANO13 AXK6:AXK13 BHG6:BHG13 BRC6:BRC13 CAY6:CAY13 CKU6:CKU13 CUQ6:CUQ13 DEM6:DEM13 DOI6:DOI13 DYE6:DYE13 EIA6:EIA13 ERW6:ERW13 FBS6:FBS13 FLO6:FLO13 FVK6:FVK13 GFG6:GFG13 GPC6:GPC13 GYY6:GYY13 HIU6:HIU13 HSQ6:HSQ13 ICM6:ICM13 IMI6:IMI13 IWE6:IWE13 JGA6:JGA13 JPW6:JPW13 JZS6:JZS13 KJO6:KJO13 KTK6:KTK13 LDG6:LDG13 LNC6:LNC13 LWY6:LWY13 MGU6:MGU13 MQQ6:MQQ13 NAM6:NAM13 NKI6:NKI13 NUE6:NUE13 OEA6:OEA13 ONW6:ONW13 OXS6:OXS13 PHO6:PHO13 PRK6:PRK13 QBG6:QBG13 QLC6:QLC13 QUY6:QUY13 REU6:REU13 ROQ6:ROQ13 RYM6:RYM13 SII6:SII13 SSE6:SSE13 TCA6:TCA13 TLW6:TLW13 TVS6:TVS13 UFO6:UFO13 UPK6:UPK13 UZG6:UZG13 VJC6:VJC13 VSY6:VSY13 VSY81:VSY87 WWM25:WWM32 WMQ25:WMQ32 KA25:KA32 TW25:TW32 ADS25:ADS32 ANO25:ANO32 AXK25:AXK32 BHG25:BHG32 BRC25:BRC32 CAY25:CAY32 CKU25:CKU32 CUQ25:CUQ32 DEM25:DEM32 DOI25:DOI32 DYE25:DYE32 EIA25:EIA32 ERW25:ERW32 FBS25:FBS32 FLO25:FLO32 FVK25:FVK32 GFG25:GFG32 GPC25:GPC32 GYY25:GYY32 HIU25:HIU32 HSQ25:HSQ32 ICM25:ICM32 IMI25:IMI32 IWE25:IWE32 JGA25:JGA32 JPW25:JPW32 JZS25:JZS32 KJO25:KJO32 KTK25:KTK32 LDG25:LDG32 LNC25:LNC32 LWY25:LWY32 MGU25:MGU32 MQQ25:MQQ32 NAM25:NAM32 NKI25:NKI32 NUE25:NUE32 OEA25:OEA32 ONW25:ONW32 OXS25:OXS32 PHO25:PHO32 PRK25:PRK32 QBG25:QBG32 QLC25:QLC32 QUY25:QUY32 REU25:REU32 ROQ25:ROQ32 RYM25:RYM32 SII25:SII32 SSE25:SSE32 TCA25:TCA32 TLW25:TLW32 TVS25:TVS32 UFO25:UFO32 UPK25:UPK32 UZG25:UZG32 VJC25:VJC32 VSY25:VSY32 WCU62:WCU69 WCU25:WCU32 WWM62:WWM69 WMQ62:WMQ69 KA62:KA69 TW62:TW69 ADS62:ADS69 ANO62:ANO69 AXK62:AXK69 BHG62:BHG69 BRC62:BRC69 CAY62:CAY69 CKU62:CKU69 CUQ62:CUQ69 DEM62:DEM69 DOI62:DOI69 DYE62:DYE69 EIA62:EIA69 ERW62:ERW69 FBS62:FBS69 FLO62:FLO69 FVK62:FVK69 GFG62:GFG69 GPC62:GPC69 GYY62:GYY69 HIU62:HIU69 HSQ62:HSQ69 ICM62:ICM69 IMI62:IMI69 IWE62:IWE69 JGA62:JGA69 JPW62:JPW69 JZS62:JZS69 KJO62:KJO69 KTK62:KTK69 LDG62:LDG69 LNC62:LNC69 LWY62:LWY69 MGU62:MGU69 MQQ62:MQQ69 NAM62:NAM69 NKI62:NKI69 NUE62:NUE69 OEA62:OEA69 ONW62:ONW69 OXS62:OXS69 PHO62:PHO69 PRK62:PRK69 QBG62:QBG69 QLC62:QLC69 QUY62:QUY69 REU62:REU69 ROQ62:ROQ69 RYM62:RYM69 SII62:SII69 SSE62:SSE69 TCA62:TCA69 TLW62:TLW69 TVS62:TVS69 UFO62:UFO69 UPK62:UPK69 UZG62:UZG69 VJC62:VJC69 VSY62:VSY69 VSY44:VSY50 VJC44:VJC50 UZG44:UZG50 UPK44:UPK50 UFO44:UFO50 TVS44:TVS50 TLW44:TLW50 TCA44:TCA50 SSE44:SSE50 SII44:SII50 RYM44:RYM50 ROQ44:ROQ50 REU44:REU50 QUY44:QUY50 QLC44:QLC50 QBG44:QBG50 PRK44:PRK50 PHO44:PHO50 OXS44:OXS50 ONW44:ONW50 OEA44:OEA50 NUE44:NUE50 NKI44:NKI50 NAM44:NAM50 MQQ44:MQQ50 MGU44:MGU50 LWY44:LWY50 LNC44:LNC50 LDG44:LDG50 KTK44:KTK50 KJO44:KJO50 JZS44:JZS50 JPW44:JPW50 JGA44:JGA50 IWE44:IWE50 IMI44:IMI50 ICM44:ICM50 HSQ44:HSQ50 HIU44:HIU50 GYY44:GYY50 GPC44:GPC50 GFG44:GFG50 FVK44:FVK50 FLO44:FLO50 FBS44:FBS50 ERW44:ERW50 EIA44:EIA50 DYE44:DYE50 DOI44:DOI50 DEM44:DEM50 CUQ44:CUQ50 CKU44:CKU50 CAY44:CAY50 BRC44:BRC50 BHG44:BHG50 AXK44:AXK50 ANO44:ANO50 ADS44:ADS50 TW44:TW50 KA44:KA50 WMQ44:WMQ50 WWM44:WWM50 WCU44:WCU50" xr:uid="{00000000-0002-0000-0000-000004000000}">
      <formula1>"手帳なし,１,２,３,４,５,６,不明"</formula1>
    </dataValidation>
    <dataValidation type="list" allowBlank="1" showInputMessage="1" showErrorMessage="1" sqref="WWN99:WWN105 WMR99:WMR105 KB99:KB105 TX99:TX105 ADT99:ADT105 ANP99:ANP105 AXL99:AXL105 BHH99:BHH105 BRD99:BRD105 CAZ99:CAZ105 CKV99:CKV105 CUR99:CUR105 DEN99:DEN105 DOJ99:DOJ105 DYF99:DYF105 EIB99:EIB105 ERX99:ERX105 FBT99:FBT105 FLP99:FLP105 FVL99:FVL105 GFH99:GFH105 GPD99:GPD105 GYZ99:GYZ105 HIV99:HIV105 HSR99:HSR105 ICN99:ICN105 IMJ99:IMJ105 IWF99:IWF105 JGB99:JGB105 JPX99:JPX105 JZT99:JZT105 KJP99:KJP105 KTL99:KTL105 LDH99:LDH105 LND99:LND105 LWZ99:LWZ105 MGV99:MGV105 MQR99:MQR105 NAN99:NAN105 NKJ99:NKJ105 NUF99:NUF105 OEB99:OEB105 ONX99:ONX105 OXT99:OXT105 PHP99:PHP105 PRL99:PRL105 QBH99:QBH105 QLD99:QLD105 QUZ99:QUZ105 REV99:REV105 ROR99:ROR105 RYN99:RYN105 SIJ99:SIJ105 SSF99:SSF105 TCB99:TCB105 TLX99:TLX105 TVT99:TVT105 UFP99:UFP105 UPL99:UPL105 UZH99:UZH105 VJD99:VJD105 VSZ99:VSZ105 VJD81:VJD87 UZH81:UZH87 UPL81:UPL87 UFP81:UFP87 TVT81:TVT87 TLX81:TLX87 TCB81:TCB87 SSF81:SSF87 SIJ81:SIJ87 RYN81:RYN87 ROR81:ROR87 REV81:REV87 QUZ81:QUZ87 QLD81:QLD87 QBH81:QBH87 PRL81:PRL87 PHP81:PHP87 OXT81:OXT87 ONX81:ONX87 OEB81:OEB87 NUF81:NUF87 NKJ81:NKJ87 NAN81:NAN87 MQR81:MQR87 MGV81:MGV87 LWZ81:LWZ87 LND81:LND87 LDH81:LDH87 KTL81:KTL87 KJP81:KJP87 JZT81:JZT87 JPX81:JPX87 JGB81:JGB87 IWF81:IWF87 IMJ81:IMJ87 ICN81:ICN87 HSR81:HSR87 HIV81:HIV87 GYZ81:GYZ87 GPD81:GPD87 GFH81:GFH87 FVL81:FVL87 FLP81:FLP87 FBT81:FBT87 ERX81:ERX87 EIB81:EIB87 DYF81:DYF87 DOJ81:DOJ87 DEN81:DEN87 CUR81:CUR87 CKV81:CKV87 CAZ81:CAZ87 BRD81:BRD87 BHH81:BHH87 AXL81:AXL87 ANP81:ANP87 ADT81:ADT87 TX81:TX87 KB81:KB87 WMR81:WMR87 WWN81:WWN87 WCV81:WCV87 WCV99:WCV105 WCV6:WCV13 WWN6:WWN13 WMR6:WMR13 KB6:KB13 TX6:TX13 ADT6:ADT13 ANP6:ANP13 AXL6:AXL13 BHH6:BHH13 BRD6:BRD13 CAZ6:CAZ13 CKV6:CKV13 CUR6:CUR13 DEN6:DEN13 DOJ6:DOJ13 DYF6:DYF13 EIB6:EIB13 ERX6:ERX13 FBT6:FBT13 FLP6:FLP13 FVL6:FVL13 GFH6:GFH13 GPD6:GPD13 GYZ6:GYZ13 HIV6:HIV13 HSR6:HSR13 ICN6:ICN13 IMJ6:IMJ13 IWF6:IWF13 JGB6:JGB13 JPX6:JPX13 JZT6:JZT13 KJP6:KJP13 KTL6:KTL13 LDH6:LDH13 LND6:LND13 LWZ6:LWZ13 MGV6:MGV13 MQR6:MQR13 NAN6:NAN13 NKJ6:NKJ13 NUF6:NUF13 OEB6:OEB13 ONX6:ONX13 OXT6:OXT13 PHP6:PHP13 PRL6:PRL13 QBH6:QBH13 QLD6:QLD13 QUZ6:QUZ13 REV6:REV13 ROR6:ROR13 RYN6:RYN13 SIJ6:SIJ13 SSF6:SSF13 TCB6:TCB13 TLX6:TLX13 TVT6:TVT13 UFP6:UFP13 UPL6:UPL13 UZH6:UZH13 VJD6:VJD13 VSZ6:VSZ13 VSZ81:VSZ87 WWN25:WWN32 WMR25:WMR32 KB25:KB32 TX25:TX32 ADT25:ADT32 ANP25:ANP32 AXL25:AXL32 BHH25:BHH32 BRD25:BRD32 CAZ25:CAZ32 CKV25:CKV32 CUR25:CUR32 DEN25:DEN32 DOJ25:DOJ32 DYF25:DYF32 EIB25:EIB32 ERX25:ERX32 FBT25:FBT32 FLP25:FLP32 FVL25:FVL32 GFH25:GFH32 GPD25:GPD32 GYZ25:GYZ32 HIV25:HIV32 HSR25:HSR32 ICN25:ICN32 IMJ25:IMJ32 IWF25:IWF32 JGB25:JGB32 JPX25:JPX32 JZT25:JZT32 KJP25:KJP32 KTL25:KTL32 LDH25:LDH32 LND25:LND32 LWZ25:LWZ32 MGV25:MGV32 MQR25:MQR32 NAN25:NAN32 NKJ25:NKJ32 NUF25:NUF32 OEB25:OEB32 ONX25:ONX32 OXT25:OXT32 PHP25:PHP32 PRL25:PRL32 QBH25:QBH32 QLD25:QLD32 QUZ25:QUZ32 REV25:REV32 ROR25:ROR32 RYN25:RYN32 SIJ25:SIJ32 SSF25:SSF32 TCB25:TCB32 TLX25:TLX32 TVT25:TVT32 UFP25:UFP32 UPL25:UPL32 UZH25:UZH32 VJD25:VJD32 VSZ25:VSZ32 WCV62:WCV69 WCV25:WCV32 WWN62:WWN69 WMR62:WMR69 KB62:KB69 TX62:TX69 ADT62:ADT69 ANP62:ANP69 AXL62:AXL69 BHH62:BHH69 BRD62:BRD69 CAZ62:CAZ69 CKV62:CKV69 CUR62:CUR69 DEN62:DEN69 DOJ62:DOJ69 DYF62:DYF69 EIB62:EIB69 ERX62:ERX69 FBT62:FBT69 FLP62:FLP69 FVL62:FVL69 GFH62:GFH69 GPD62:GPD69 GYZ62:GYZ69 HIV62:HIV69 HSR62:HSR69 ICN62:ICN69 IMJ62:IMJ69 IWF62:IWF69 JGB62:JGB69 JPX62:JPX69 JZT62:JZT69 KJP62:KJP69 KTL62:KTL69 LDH62:LDH69 LND62:LND69 LWZ62:LWZ69 MGV62:MGV69 MQR62:MQR69 NAN62:NAN69 NKJ62:NKJ69 NUF62:NUF69 OEB62:OEB69 ONX62:ONX69 OXT62:OXT69 PHP62:PHP69 PRL62:PRL69 QBH62:QBH69 QLD62:QLD69 QUZ62:QUZ69 REV62:REV69 ROR62:ROR69 RYN62:RYN69 SIJ62:SIJ69 SSF62:SSF69 TCB62:TCB69 TLX62:TLX69 TVT62:TVT69 UFP62:UFP69 UPL62:UPL69 UZH62:UZH69 VJD62:VJD69 VSZ62:VSZ69 VSZ44:VSZ50 VJD44:VJD50 UZH44:UZH50 UPL44:UPL50 UFP44:UFP50 TVT44:TVT50 TLX44:TLX50 TCB44:TCB50 SSF44:SSF50 SIJ44:SIJ50 RYN44:RYN50 ROR44:ROR50 REV44:REV50 QUZ44:QUZ50 QLD44:QLD50 QBH44:QBH50 PRL44:PRL50 PHP44:PHP50 OXT44:OXT50 ONX44:ONX50 OEB44:OEB50 NUF44:NUF50 NKJ44:NKJ50 NAN44:NAN50 MQR44:MQR50 MGV44:MGV50 LWZ44:LWZ50 LND44:LND50 LDH44:LDH50 KTL44:KTL50 KJP44:KJP50 JZT44:JZT50 JPX44:JPX50 JGB44:JGB50 IWF44:IWF50 IMJ44:IMJ50 ICN44:ICN50 HSR44:HSR50 HIV44:HIV50 GYZ44:GYZ50 GPD44:GPD50 GFH44:GFH50 FVL44:FVL50 FLP44:FLP50 FBT44:FBT50 ERX44:ERX50 EIB44:EIB50 DYF44:DYF50 DOJ44:DOJ50 DEN44:DEN50 CUR44:CUR50 CKV44:CKV50 CAZ44:CAZ50 BRD44:BRD50 BHH44:BHH50 AXL44:AXL50 ANP44:ANP50 ADT44:ADT50 TX44:TX50 KB44:KB50 WMR44:WMR50 WWN44:WWN50 WCV44:WCV50" xr:uid="{00000000-0002-0000-0000-000005000000}">
      <formula1>"手帳なし,A,B1,B２,不明"</formula1>
    </dataValidation>
    <dataValidation type="list" allowBlank="1" showInputMessage="1" showErrorMessage="1" sqref="WWO99:WWO105 WMS99:WMS105 KC99:KC105 TY99:TY105 ADU99:ADU105 ANQ99:ANQ105 AXM99:AXM105 BHI99:BHI105 BRE99:BRE105 CBA99:CBA105 CKW99:CKW105 CUS99:CUS105 DEO99:DEO105 DOK99:DOK105 DYG99:DYG105 EIC99:EIC105 ERY99:ERY105 FBU99:FBU105 FLQ99:FLQ105 FVM99:FVM105 GFI99:GFI105 GPE99:GPE105 GZA99:GZA105 HIW99:HIW105 HSS99:HSS105 ICO99:ICO105 IMK99:IMK105 IWG99:IWG105 JGC99:JGC105 JPY99:JPY105 JZU99:JZU105 KJQ99:KJQ105 KTM99:KTM105 LDI99:LDI105 LNE99:LNE105 LXA99:LXA105 MGW99:MGW105 MQS99:MQS105 NAO99:NAO105 NKK99:NKK105 NUG99:NUG105 OEC99:OEC105 ONY99:ONY105 OXU99:OXU105 PHQ99:PHQ105 PRM99:PRM105 QBI99:QBI105 QLE99:QLE105 QVA99:QVA105 REW99:REW105 ROS99:ROS105 RYO99:RYO105 SIK99:SIK105 SSG99:SSG105 TCC99:TCC105 TLY99:TLY105 TVU99:TVU105 UFQ99:UFQ105 UPM99:UPM105 UZI99:UZI105 VJE99:VJE105 VTA99:VTA105 VJE81:VJE87 UZI81:UZI87 UPM81:UPM87 UFQ81:UFQ87 TVU81:TVU87 TLY81:TLY87 TCC81:TCC87 SSG81:SSG87 SIK81:SIK87 RYO81:RYO87 ROS81:ROS87 REW81:REW87 QVA81:QVA87 QLE81:QLE87 QBI81:QBI87 PRM81:PRM87 PHQ81:PHQ87 OXU81:OXU87 ONY81:ONY87 OEC81:OEC87 NUG81:NUG87 NKK81:NKK87 NAO81:NAO87 MQS81:MQS87 MGW81:MGW87 LXA81:LXA87 LNE81:LNE87 LDI81:LDI87 KTM81:KTM87 KJQ81:KJQ87 JZU81:JZU87 JPY81:JPY87 JGC81:JGC87 IWG81:IWG87 IMK81:IMK87 ICO81:ICO87 HSS81:HSS87 HIW81:HIW87 GZA81:GZA87 GPE81:GPE87 GFI81:GFI87 FVM81:FVM87 FLQ81:FLQ87 FBU81:FBU87 ERY81:ERY87 EIC81:EIC87 DYG81:DYG87 DOK81:DOK87 DEO81:DEO87 CUS81:CUS87 CKW81:CKW87 CBA81:CBA87 BRE81:BRE87 BHI81:BHI87 AXM81:AXM87 ANQ81:ANQ87 ADU81:ADU87 TY81:TY87 KC81:KC87 WMS81:WMS87 WWO81:WWO87 WCW81:WCW87 WCW99:WCW105 WCW6:WCW13 WWO6:WWO13 WMS6:WMS13 KC6:KC13 TY6:TY13 ADU6:ADU13 ANQ6:ANQ13 AXM6:AXM13 BHI6:BHI13 BRE6:BRE13 CBA6:CBA13 CKW6:CKW13 CUS6:CUS13 DEO6:DEO13 DOK6:DOK13 DYG6:DYG13 EIC6:EIC13 ERY6:ERY13 FBU6:FBU13 FLQ6:FLQ13 FVM6:FVM13 GFI6:GFI13 GPE6:GPE13 GZA6:GZA13 HIW6:HIW13 HSS6:HSS13 ICO6:ICO13 IMK6:IMK13 IWG6:IWG13 JGC6:JGC13 JPY6:JPY13 JZU6:JZU13 KJQ6:KJQ13 KTM6:KTM13 LDI6:LDI13 LNE6:LNE13 LXA6:LXA13 MGW6:MGW13 MQS6:MQS13 NAO6:NAO13 NKK6:NKK13 NUG6:NUG13 OEC6:OEC13 ONY6:ONY13 OXU6:OXU13 PHQ6:PHQ13 PRM6:PRM13 QBI6:QBI13 QLE6:QLE13 QVA6:QVA13 REW6:REW13 ROS6:ROS13 RYO6:RYO13 SIK6:SIK13 SSG6:SSG13 TCC6:TCC13 TLY6:TLY13 TVU6:TVU13 UFQ6:UFQ13 UPM6:UPM13 UZI6:UZI13 VJE6:VJE13 VTA6:VTA13 VTA81:VTA87 WWO25:WWO32 WMS25:WMS32 KC25:KC32 TY25:TY32 ADU25:ADU32 ANQ25:ANQ32 AXM25:AXM32 BHI25:BHI32 BRE25:BRE32 CBA25:CBA32 CKW25:CKW32 CUS25:CUS32 DEO25:DEO32 DOK25:DOK32 DYG25:DYG32 EIC25:EIC32 ERY25:ERY32 FBU25:FBU32 FLQ25:FLQ32 FVM25:FVM32 GFI25:GFI32 GPE25:GPE32 GZA25:GZA32 HIW25:HIW32 HSS25:HSS32 ICO25:ICO32 IMK25:IMK32 IWG25:IWG32 JGC25:JGC32 JPY25:JPY32 JZU25:JZU32 KJQ25:KJQ32 KTM25:KTM32 LDI25:LDI32 LNE25:LNE32 LXA25:LXA32 MGW25:MGW32 MQS25:MQS32 NAO25:NAO32 NKK25:NKK32 NUG25:NUG32 OEC25:OEC32 ONY25:ONY32 OXU25:OXU32 PHQ25:PHQ32 PRM25:PRM32 QBI25:QBI32 QLE25:QLE32 QVA25:QVA32 REW25:REW32 ROS25:ROS32 RYO25:RYO32 SIK25:SIK32 SSG25:SSG32 TCC25:TCC32 TLY25:TLY32 TVU25:TVU32 UFQ25:UFQ32 UPM25:UPM32 UZI25:UZI32 VJE25:VJE32 VTA25:VTA32 WCW62:WCW69 WCW25:WCW32 WWO62:WWO69 WMS62:WMS69 KC62:KC69 TY62:TY69 ADU62:ADU69 ANQ62:ANQ69 AXM62:AXM69 BHI62:BHI69 BRE62:BRE69 CBA62:CBA69 CKW62:CKW69 CUS62:CUS69 DEO62:DEO69 DOK62:DOK69 DYG62:DYG69 EIC62:EIC69 ERY62:ERY69 FBU62:FBU69 FLQ62:FLQ69 FVM62:FVM69 GFI62:GFI69 GPE62:GPE69 GZA62:GZA69 HIW62:HIW69 HSS62:HSS69 ICO62:ICO69 IMK62:IMK69 IWG62:IWG69 JGC62:JGC69 JPY62:JPY69 JZU62:JZU69 KJQ62:KJQ69 KTM62:KTM69 LDI62:LDI69 LNE62:LNE69 LXA62:LXA69 MGW62:MGW69 MQS62:MQS69 NAO62:NAO69 NKK62:NKK69 NUG62:NUG69 OEC62:OEC69 ONY62:ONY69 OXU62:OXU69 PHQ62:PHQ69 PRM62:PRM69 QBI62:QBI69 QLE62:QLE69 QVA62:QVA69 REW62:REW69 ROS62:ROS69 RYO62:RYO69 SIK62:SIK69 SSG62:SSG69 TCC62:TCC69 TLY62:TLY69 TVU62:TVU69 UFQ62:UFQ69 UPM62:UPM69 UZI62:UZI69 VJE62:VJE69 VTA62:VTA69 VTA44:VTA50 VJE44:VJE50 UZI44:UZI50 UPM44:UPM50 UFQ44:UFQ50 TVU44:TVU50 TLY44:TLY50 TCC44:TCC50 SSG44:SSG50 SIK44:SIK50 RYO44:RYO50 ROS44:ROS50 REW44:REW50 QVA44:QVA50 QLE44:QLE50 QBI44:QBI50 PRM44:PRM50 PHQ44:PHQ50 OXU44:OXU50 ONY44:ONY50 OEC44:OEC50 NUG44:NUG50 NKK44:NKK50 NAO44:NAO50 MQS44:MQS50 MGW44:MGW50 LXA44:LXA50 LNE44:LNE50 LDI44:LDI50 KTM44:KTM50 KJQ44:KJQ50 JZU44:JZU50 JPY44:JPY50 JGC44:JGC50 IWG44:IWG50 IMK44:IMK50 ICO44:ICO50 HSS44:HSS50 HIW44:HIW50 GZA44:GZA50 GPE44:GPE50 GFI44:GFI50 FVM44:FVM50 FLQ44:FLQ50 FBU44:FBU50 ERY44:ERY50 EIC44:EIC50 DYG44:DYG50 DOK44:DOK50 DEO44:DEO50 CUS44:CUS50 CKW44:CKW50 CBA44:CBA50 BRE44:BRE50 BHI44:BHI50 AXM44:AXM50 ANQ44:ANQ50 ADU44:ADU50 TY44:TY50 KC44:KC50 WMS44:WMS50 WWO44:WWO50 WCW44:WCW50" xr:uid="{00000000-0002-0000-0000-000006000000}">
      <formula1>"手帳なし,１,２,３,不明"</formula1>
    </dataValidation>
    <dataValidation type="list" allowBlank="1" showInputMessage="1" showErrorMessage="1" sqref="WWY99:WWY105 WNC99:WNC105 KM99:KM105 UI99:UI105 AEE99:AEE105 AOA99:AOA105 AXW99:AXW105 BHS99:BHS105 BRO99:BRO105 CBK99:CBK105 CLG99:CLG105 CVC99:CVC105 DEY99:DEY105 DOU99:DOU105 DYQ99:DYQ105 EIM99:EIM105 ESI99:ESI105 FCE99:FCE105 FMA99:FMA105 FVW99:FVW105 GFS99:GFS105 GPO99:GPO105 GZK99:GZK105 HJG99:HJG105 HTC99:HTC105 ICY99:ICY105 IMU99:IMU105 IWQ99:IWQ105 JGM99:JGM105 JQI99:JQI105 KAE99:KAE105 KKA99:KKA105 KTW99:KTW105 LDS99:LDS105 LNO99:LNO105 LXK99:LXK105 MHG99:MHG105 MRC99:MRC105 NAY99:NAY105 NKU99:NKU105 NUQ99:NUQ105 OEM99:OEM105 OOI99:OOI105 OYE99:OYE105 PIA99:PIA105 PRW99:PRW105 QBS99:QBS105 QLO99:QLO105 QVK99:QVK105 RFG99:RFG105 RPC99:RPC105 RYY99:RYY105 SIU99:SIU105 SSQ99:SSQ105 TCM99:TCM105 TMI99:TMI105 TWE99:TWE105 UGA99:UGA105 UPW99:UPW105 UZS99:UZS105 VJO99:VJO105 VTK99:VTK105 VJO81:VJO87 UZS81:UZS87 UPW81:UPW87 UGA81:UGA87 TWE81:TWE87 TMI81:TMI87 TCM81:TCM87 SSQ81:SSQ87 SIU81:SIU87 RYY81:RYY87 RPC81:RPC87 RFG81:RFG87 QVK81:QVK87 QLO81:QLO87 QBS81:QBS87 PRW81:PRW87 PIA81:PIA87 OYE81:OYE87 OOI81:OOI87 OEM81:OEM87 NUQ81:NUQ87 NKU81:NKU87 NAY81:NAY87 MRC81:MRC87 MHG81:MHG87 LXK81:LXK87 LNO81:LNO87 LDS81:LDS87 KTW81:KTW87 KKA81:KKA87 KAE81:KAE87 JQI81:JQI87 JGM81:JGM87 IWQ81:IWQ87 IMU81:IMU87 ICY81:ICY87 HTC81:HTC87 HJG81:HJG87 GZK81:GZK87 GPO81:GPO87 GFS81:GFS87 FVW81:FVW87 FMA81:FMA87 FCE81:FCE87 ESI81:ESI87 EIM81:EIM87 DYQ81:DYQ87 DOU81:DOU87 DEY81:DEY87 CVC81:CVC87 CLG81:CLG87 CBK81:CBK87 BRO81:BRO87 BHS81:BHS87 AXW81:AXW87 AOA81:AOA87 AEE81:AEE87 UI81:UI87 KM81:KM87 WNC81:WNC87 WWY81:WWY87 WDG81:WDG87 WDG99:WDG105 WDG6:WDG13 WWY6:WWY13 WNC6:WNC13 KM6:KM13 UI6:UI13 AEE6:AEE13 AOA6:AOA13 AXW6:AXW13 BHS6:BHS13 BRO6:BRO13 CBK6:CBK13 CLG6:CLG13 CVC6:CVC13 DEY6:DEY13 DOU6:DOU13 DYQ6:DYQ13 EIM6:EIM13 ESI6:ESI13 FCE6:FCE13 FMA6:FMA13 FVW6:FVW13 GFS6:GFS13 GPO6:GPO13 GZK6:GZK13 HJG6:HJG13 HTC6:HTC13 ICY6:ICY13 IMU6:IMU13 IWQ6:IWQ13 JGM6:JGM13 JQI6:JQI13 KAE6:KAE13 KKA6:KKA13 KTW6:KTW13 LDS6:LDS13 LNO6:LNO13 LXK6:LXK13 MHG6:MHG13 MRC6:MRC13 NAY6:NAY13 NKU6:NKU13 NUQ6:NUQ13 OEM6:OEM13 OOI6:OOI13 OYE6:OYE13 PIA6:PIA13 PRW6:PRW13 QBS6:QBS13 QLO6:QLO13 QVK6:QVK13 RFG6:RFG13 RPC6:RPC13 RYY6:RYY13 SIU6:SIU13 SSQ6:SSQ13 TCM6:TCM13 TMI6:TMI13 TWE6:TWE13 UGA6:UGA13 UPW6:UPW13 UZS6:UZS13 VJO6:VJO13 VTK6:VTK13 VTK81:VTK87 WWY25:WWY32 WNC25:WNC32 KM25:KM32 UI25:UI32 AEE25:AEE32 AOA25:AOA32 AXW25:AXW32 BHS25:BHS32 BRO25:BRO32 CBK25:CBK32 CLG25:CLG32 CVC25:CVC32 DEY25:DEY32 DOU25:DOU32 DYQ25:DYQ32 EIM25:EIM32 ESI25:ESI32 FCE25:FCE32 FMA25:FMA32 FVW25:FVW32 GFS25:GFS32 GPO25:GPO32 GZK25:GZK32 HJG25:HJG32 HTC25:HTC32 ICY25:ICY32 IMU25:IMU32 IWQ25:IWQ32 JGM25:JGM32 JQI25:JQI32 KAE25:KAE32 KKA25:KKA32 KTW25:KTW32 LDS25:LDS32 LNO25:LNO32 LXK25:LXK32 MHG25:MHG32 MRC25:MRC32 NAY25:NAY32 NKU25:NKU32 NUQ25:NUQ32 OEM25:OEM32 OOI25:OOI32 OYE25:OYE32 PIA25:PIA32 PRW25:PRW32 QBS25:QBS32 QLO25:QLO32 QVK25:QVK32 RFG25:RFG32 RPC25:RPC32 RYY25:RYY32 SIU25:SIU32 SSQ25:SSQ32 TCM25:TCM32 TMI25:TMI32 TWE25:TWE32 UGA25:UGA32 UPW25:UPW32 UZS25:UZS32 VJO25:VJO32 VTK25:VTK32 WDG62:WDG69 WDG25:WDG32 WWY62:WWY69 WNC62:WNC69 KM62:KM69 UI62:UI69 AEE62:AEE69 AOA62:AOA69 AXW62:AXW69 BHS62:BHS69 BRO62:BRO69 CBK62:CBK69 CLG62:CLG69 CVC62:CVC69 DEY62:DEY69 DOU62:DOU69 DYQ62:DYQ69 EIM62:EIM69 ESI62:ESI69 FCE62:FCE69 FMA62:FMA69 FVW62:FVW69 GFS62:GFS69 GPO62:GPO69 GZK62:GZK69 HJG62:HJG69 HTC62:HTC69 ICY62:ICY69 IMU62:IMU69 IWQ62:IWQ69 JGM62:JGM69 JQI62:JQI69 KAE62:KAE69 KKA62:KKA69 KTW62:KTW69 LDS62:LDS69 LNO62:LNO69 LXK62:LXK69 MHG62:MHG69 MRC62:MRC69 NAY62:NAY69 NKU62:NKU69 NUQ62:NUQ69 OEM62:OEM69 OOI62:OOI69 OYE62:OYE69 PIA62:PIA69 PRW62:PRW69 QBS62:QBS69 QLO62:QLO69 QVK62:QVK69 RFG62:RFG69 RPC62:RPC69 RYY62:RYY69 SIU62:SIU69 SSQ62:SSQ69 TCM62:TCM69 TMI62:TMI69 TWE62:TWE69 UGA62:UGA69 UPW62:UPW69 UZS62:UZS69 VJO62:VJO69 VTK62:VTK69 VTK44:VTK50 VJO44:VJO50 UZS44:UZS50 UPW44:UPW50 UGA44:UGA50 TWE44:TWE50 TMI44:TMI50 TCM44:TCM50 SSQ44:SSQ50 SIU44:SIU50 RYY44:RYY50 RPC44:RPC50 RFG44:RFG50 QVK44:QVK50 QLO44:QLO50 QBS44:QBS50 PRW44:PRW50 PIA44:PIA50 OYE44:OYE50 OOI44:OOI50 OEM44:OEM50 NUQ44:NUQ50 NKU44:NKU50 NAY44:NAY50 MRC44:MRC50 MHG44:MHG50 LXK44:LXK50 LNO44:LNO50 LDS44:LDS50 KTW44:KTW50 KKA44:KKA50 KAE44:KAE50 JQI44:JQI50 JGM44:JGM50 IWQ44:IWQ50 IMU44:IMU50 ICY44:ICY50 HTC44:HTC50 HJG44:HJG50 GZK44:GZK50 GPO44:GPO50 GFS44:GFS50 FVW44:FVW50 FMA44:FMA50 FCE44:FCE50 ESI44:ESI50 EIM44:EIM50 DYQ44:DYQ50 DOU44:DOU50 DEY44:DEY50 CVC44:CVC50 CLG44:CLG50 CBK44:CBK50 BRO44:BRO50 BHS44:BHS50 AXW44:AXW50 AOA44:AOA50 AEE44:AEE50 UI44:UI50 KM44:KM50 WNC44:WNC50 WWY44:WWY50 WDG44:WDG50" xr:uid="{00000000-0002-0000-0000-000007000000}">
      <formula1>"単身,配偶者と同居,配偶者と子と同居,両親と同居,両親ときょうだいと同居,父と同居,父ときょうだいと同居,母と同居,母ときょうだいと同居,きょうだいと同居,その他,不明"</formula1>
    </dataValidation>
    <dataValidation type="list" allowBlank="1" showInputMessage="1" showErrorMessage="1" sqref="WNF99:WNF105 KS99:KS105 UO99:UO105 AEK99:AEK105 AOG99:AOG105 AYC99:AYC105 BHY99:BHY105 BRU99:BRU105 CBQ99:CBQ105 CLM99:CLM105 CVI99:CVI105 DFE99:DFE105 DPA99:DPA105 DYW99:DYW105 EIS99:EIS105 ESO99:ESO105 FCK99:FCK105 FMG99:FMG105 FWC99:FWC105 GFY99:GFY105 GPU99:GPU105 GZQ99:GZQ105 HJM99:HJM105 HTI99:HTI105 IDE99:IDE105 INA99:INA105 IWW99:IWW105 JGS99:JGS105 JQO99:JQO105 KAK99:KAK105 KKG99:KKG105 KUC99:KUC105 LDY99:LDY105 LNU99:LNU105 LXQ99:LXQ105 MHM99:MHM105 MRI99:MRI105 NBE99:NBE105 NLA99:NLA105 NUW99:NUW105 OES99:OES105 OOO99:OOO105 OYK99:OYK105 PIG99:PIG105 PSC99:PSC105 QBY99:QBY105 QLU99:QLU105 QVQ99:QVQ105 RFM99:RFM105 RPI99:RPI105 RZE99:RZE105 SJA99:SJA105 SSW99:SSW105 TCS99:TCS105 TMO99:TMO105 TWK99:TWK105 UGG99:UGG105 UQC99:UQC105 UZY99:UZY105 VJU99:VJU105 VTQ99:VTQ105 WDM99:WDM105 WNI99:WNI105 WXE99:WXE105 KP99:KP105 UL99:UL105 AEH99:AEH105 AOD99:AOD105 AXZ99:AXZ105 BHV99:BHV105 BRR99:BRR105 CBN99:CBN105 CLJ99:CLJ105 CVF99:CVF105 DFB99:DFB105 DOX99:DOX105 DYT99:DYT105 EIP99:EIP105 ESL99:ESL105 FCH99:FCH105 FMD99:FMD105 FVZ99:FVZ105 GFV99:GFV105 GPR99:GPR105 GZN99:GZN105 HJJ99:HJJ105 HTF99:HTF105 IDB99:IDB105 IMX99:IMX105 IWT99:IWT105 JGP99:JGP105 JQL99:JQL105 KAH99:KAH105 KKD99:KKD105 KTZ99:KTZ105 LDV99:LDV105 LNR99:LNR105 LXN99:LXN105 MHJ99:MHJ105 MRF99:MRF105 NBB99:NBB105 NKX99:NKX105 NUT99:NUT105 OEP99:OEP105 OOL99:OOL105 OYH99:OYH105 PID99:PID105 PRZ99:PRZ105 QBV99:QBV105 QLR99:QLR105 QVN99:QVN105 RFJ99:RFJ105 RPF99:RPF105 RZB99:RZB105 SIX99:SIX105 SST99:SST105 TCP99:TCP105 TML99:TML105 TWH99:TWH105 UGD99:UGD105 UPZ99:UPZ105 UZV99:UZV105 VJR99:VJR105 VTN99:VTN105 WDJ99:WDJ105 WXB99:WXB105 VTN81:VTN87 VJR81:VJR87 UZV81:UZV87 UPZ81:UPZ87 UGD81:UGD87 TWH81:TWH87 TML81:TML87 TCP81:TCP87 SST81:SST87 SIX81:SIX87 RZB81:RZB87 RPF81:RPF87 RFJ81:RFJ87 QVN81:QVN87 QLR81:QLR87 QBV81:QBV87 PRZ81:PRZ87 PID81:PID87 OYH81:OYH87 OOL81:OOL87 OEP81:OEP87 NUT81:NUT87 NKX81:NKX87 NBB81:NBB87 MRF81:MRF87 MHJ81:MHJ87 LXN81:LXN87 LNR81:LNR87 LDV81:LDV87 KTZ81:KTZ87 KKD81:KKD87 KAH81:KAH87 JQL81:JQL87 JGP81:JGP87 IWT81:IWT87 IMX81:IMX87 IDB81:IDB87 HTF81:HTF87 HJJ81:HJJ87 GZN81:GZN87 GPR81:GPR87 GFV81:GFV87 FVZ81:FVZ87 FMD81:FMD87 FCH81:FCH87 ESL81:ESL87 EIP81:EIP87 DYT81:DYT87 DOX81:DOX87 DFB81:DFB87 CVF81:CVF87 CLJ81:CLJ87 CBN81:CBN87 BRR81:BRR87 BHV81:BHV87 AXZ81:AXZ87 AOD81:AOD87 AEH81:AEH87 UL81:UL87 KP81:KP87 WXE81:WXE87 WNI81:WNI87 WDM81:WDM87 VTQ81:VTQ87 VJU81:VJU87 UZY81:UZY87 UQC81:UQC87 UGG81:UGG87 TWK81:TWK87 TMO81:TMO87 TCS81:TCS87 SSW81:SSW87 SJA81:SJA87 RZE81:RZE87 RPI81:RPI87 RFM81:RFM87 QVQ81:QVQ87 QLU81:QLU87 QBY81:QBY87 PSC81:PSC87 PIG81:PIG87 OYK81:OYK87 OOO81:OOO87 OES81:OES87 NUW81:NUW87 NLA81:NLA87 NBE81:NBE87 MRI81:MRI87 MHM81:MHM87 LXQ81:LXQ87 LNU81:LNU87 LDY81:LDY87 KUC81:KUC87 KKG81:KKG87 KAK81:KAK87 JQO81:JQO87 JGS81:JGS87 IWW81:IWW87 INA81:INA87 IDE81:IDE87 HTI81:HTI87 HJM81:HJM87 GZQ81:GZQ87 GPU81:GPU87 GFY81:GFY87 FWC81:FWC87 FMG81:FMG87 FCK81:FCK87 ESO81:ESO87 EIS81:EIS87 DYW81:DYW87 DPA81:DPA87 DFE81:DFE87 CVI81:CVI87 CLM81:CLM87 CBQ81:CBQ87 BRU81:BRU87 BHY81:BHY87 AYC81:AYC87 AOG81:AOG87 AEK81:AEK87 UO81:UO87 KS81:KS87 WNF81:WNF87 WXB81:WXB87 WNF44:WNF50 WXB6:WXB13 WNF6:WNF13 KS6:KS13 UO6:UO13 AEK6:AEK13 AOG6:AOG13 AYC6:AYC13 BHY6:BHY13 BRU6:BRU13 CBQ6:CBQ13 CLM6:CLM13 CVI6:CVI13 DFE6:DFE13 DPA6:DPA13 DYW6:DYW13 EIS6:EIS13 ESO6:ESO13 FCK6:FCK13 FMG6:FMG13 FWC6:FWC13 GFY6:GFY13 GPU6:GPU13 GZQ6:GZQ13 HJM6:HJM13 HTI6:HTI13 IDE6:IDE13 INA6:INA13 IWW6:IWW13 JGS6:JGS13 JQO6:JQO13 KAK6:KAK13 KKG6:KKG13 KUC6:KUC13 LDY6:LDY13 LNU6:LNU13 LXQ6:LXQ13 MHM6:MHM13 MRI6:MRI13 NBE6:NBE13 NLA6:NLA13 NUW6:NUW13 OES6:OES13 OOO6:OOO13 OYK6:OYK13 PIG6:PIG13 PSC6:PSC13 QBY6:QBY13 QLU6:QLU13 QVQ6:QVQ13 RFM6:RFM13 RPI6:RPI13 RZE6:RZE13 SJA6:SJA13 SSW6:SSW13 TCS6:TCS13 TMO6:TMO13 TWK6:TWK13 UGG6:UGG13 UQC6:UQC13 UZY6:UZY13 VJU6:VJU13 VTQ6:VTQ13 WDM6:WDM13 WNI6:WNI13 WXE6:WXE13 KP6:KP13 UL6:UL13 AEH6:AEH13 AOD6:AOD13 AXZ6:AXZ13 BHV6:BHV13 BRR6:BRR13 CBN6:CBN13 CLJ6:CLJ13 CVF6:CVF13 DFB6:DFB13 DOX6:DOX13 DYT6:DYT13 EIP6:EIP13 ESL6:ESL13 FCH6:FCH13 FMD6:FMD13 FVZ6:FVZ13 GFV6:GFV13 GPR6:GPR13 GZN6:GZN13 HJJ6:HJJ13 HTF6:HTF13 IDB6:IDB13 IMX6:IMX13 IWT6:IWT13 JGP6:JGP13 JQL6:JQL13 KAH6:KAH13 KKD6:KKD13 KTZ6:KTZ13 LDV6:LDV13 LNR6:LNR13 LXN6:LXN13 MHJ6:MHJ13 MRF6:MRF13 NBB6:NBB13 NKX6:NKX13 NUT6:NUT13 OEP6:OEP13 OOL6:OOL13 OYH6:OYH13 PID6:PID13 PRZ6:PRZ13 QBV6:QBV13 QLR6:QLR13 QVN6:QVN13 RFJ6:RFJ13 RPF6:RPF13 RZB6:RZB13 SIX6:SIX13 SST6:SST13 TCP6:TCP13 TML6:TML13 TWH6:TWH13 UGD6:UGD13 UPZ6:UPZ13 UZV6:UZV13 VJR6:VJR13 VTN6:VTN13 WDJ6:WDJ13 WDJ81:WDJ87 WNF25:WNF32 KS25:KS32 UO25:UO32 AEK25:AEK32 AOG25:AOG32 AYC25:AYC32 BHY25:BHY32 BRU25:BRU32 CBQ25:CBQ32 CLM25:CLM32 CVI25:CVI32 DFE25:DFE32 DPA25:DPA32 DYW25:DYW32 EIS25:EIS32 ESO25:ESO32 FCK25:FCK32 FMG25:FMG32 FWC25:FWC32 GFY25:GFY32 GPU25:GPU32 GZQ25:GZQ32 HJM25:HJM32 HTI25:HTI32 IDE25:IDE32 INA25:INA32 IWW25:IWW32 JGS25:JGS32 JQO25:JQO32 KAK25:KAK32 KKG25:KKG32 KUC25:KUC32 LDY25:LDY32 LNU25:LNU32 LXQ25:LXQ32 MHM25:MHM32 MRI25:MRI32 NBE25:NBE32 NLA25:NLA32 NUW25:NUW32 OES25:OES32 OOO25:OOO32 OYK25:OYK32 PIG25:PIG32 PSC25:PSC32 QBY25:QBY32 QLU25:QLU32 QVQ25:QVQ32 RFM25:RFM32 RPI25:RPI32 RZE25:RZE32 SJA25:SJA32 SSW25:SSW32 TCS25:TCS32 TMO25:TMO32 TWK25:TWK32 UGG25:UGG32 UQC25:UQC32 UZY25:UZY32 VJU25:VJU32 VTQ25:VTQ32 WDM25:WDM32 WNI25:WNI32 WXE25:WXE32 KP25:KP32 UL25:UL32 AEH25:AEH32 AOD25:AOD32 AXZ25:AXZ32 BHV25:BHV32 BRR25:BRR32 CBN25:CBN32 CLJ25:CLJ32 CVF25:CVF32 DFB25:DFB32 DOX25:DOX32 DYT25:DYT32 EIP25:EIP32 ESL25:ESL32 FCH25:FCH32 FMD25:FMD32 FVZ25:FVZ32 GFV25:GFV32 GPR25:GPR32 GZN25:GZN32 HJJ25:HJJ32 HTF25:HTF32 IDB25:IDB32 IMX25:IMX32 IWT25:IWT32 JGP25:JGP32 JQL25:JQL32 KAH25:KAH32 KKD25:KKD32 KTZ25:KTZ32 LDV25:LDV32 LNR25:LNR32 LXN25:LXN32 MHJ25:MHJ32 MRF25:MRF32 NBB25:NBB32 NKX25:NKX32 NUT25:NUT32 OEP25:OEP32 OOL25:OOL32 OYH25:OYH32 PID25:PID32 PRZ25:PRZ32 QBV25:QBV32 QLR25:QLR32 QVN25:QVN32 RFJ25:RFJ32 RPF25:RPF32 RZB25:RZB32 SIX25:SIX32 SST25:SST32 TCP25:TCP32 TML25:TML32 TWH25:TWH32 UGD25:UGD32 UPZ25:UPZ32 UZV25:UZV32 VJR25:VJR32 VTN25:VTN32 WDJ25:WDJ32 WXB25:WXB32 WXB44:WXB50 WNF62:WNF69 KS62:KS69 UO62:UO69 AEK62:AEK69 AOG62:AOG69 AYC62:AYC69 BHY62:BHY69 BRU62:BRU69 CBQ62:CBQ69 CLM62:CLM69 CVI62:CVI69 DFE62:DFE69 DPA62:DPA69 DYW62:DYW69 EIS62:EIS69 ESO62:ESO69 FCK62:FCK69 FMG62:FMG69 FWC62:FWC69 GFY62:GFY69 GPU62:GPU69 GZQ62:GZQ69 HJM62:HJM69 HTI62:HTI69 IDE62:IDE69 INA62:INA69 IWW62:IWW69 JGS62:JGS69 JQO62:JQO69 KAK62:KAK69 KKG62:KKG69 KUC62:KUC69 LDY62:LDY69 LNU62:LNU69 LXQ62:LXQ69 MHM62:MHM69 MRI62:MRI69 NBE62:NBE69 NLA62:NLA69 NUW62:NUW69 OES62:OES69 OOO62:OOO69 OYK62:OYK69 PIG62:PIG69 PSC62:PSC69 QBY62:QBY69 QLU62:QLU69 QVQ62:QVQ69 RFM62:RFM69 RPI62:RPI69 RZE62:RZE69 SJA62:SJA69 SSW62:SSW69 TCS62:TCS69 TMO62:TMO69 TWK62:TWK69 UGG62:UGG69 UQC62:UQC69 UZY62:UZY69 VJU62:VJU69 VTQ62:VTQ69 WDM62:WDM69 WNI62:WNI69 WXE62:WXE69 KP62:KP69 UL62:UL69 AEH62:AEH69 AOD62:AOD69 AXZ62:AXZ69 BHV62:BHV69 BRR62:BRR69 CBN62:CBN69 CLJ62:CLJ69 CVF62:CVF69 DFB62:DFB69 DOX62:DOX69 DYT62:DYT69 EIP62:EIP69 ESL62:ESL69 FCH62:FCH69 FMD62:FMD69 FVZ62:FVZ69 GFV62:GFV69 GPR62:GPR69 GZN62:GZN69 HJJ62:HJJ69 HTF62:HTF69 IDB62:IDB69 IMX62:IMX69 IWT62:IWT69 JGP62:JGP69 JQL62:JQL69 KAH62:KAH69 KKD62:KKD69 KTZ62:KTZ69 LDV62:LDV69 LNR62:LNR69 LXN62:LXN69 MHJ62:MHJ69 MRF62:MRF69 NBB62:NBB69 NKX62:NKX69 NUT62:NUT69 OEP62:OEP69 OOL62:OOL69 OYH62:OYH69 PID62:PID69 PRZ62:PRZ69 QBV62:QBV69 QLR62:QLR69 QVN62:QVN69 RFJ62:RFJ69 RPF62:RPF69 RZB62:RZB69 SIX62:SIX69 SST62:SST69 TCP62:TCP69 TML62:TML69 TWH62:TWH69 UGD62:UGD69 UPZ62:UPZ69 UZV62:UZV69 VJR62:VJR69 VTN62:VTN69 WDJ62:WDJ69 WXB62:WXB69 WDJ44:WDJ50 VTN44:VTN50 VJR44:VJR50 UZV44:UZV50 UPZ44:UPZ50 UGD44:UGD50 TWH44:TWH50 TML44:TML50 TCP44:TCP50 SST44:SST50 SIX44:SIX50 RZB44:RZB50 RPF44:RPF50 RFJ44:RFJ50 QVN44:QVN50 QLR44:QLR50 QBV44:QBV50 PRZ44:PRZ50 PID44:PID50 OYH44:OYH50 OOL44:OOL50 OEP44:OEP50 NUT44:NUT50 NKX44:NKX50 NBB44:NBB50 MRF44:MRF50 MHJ44:MHJ50 LXN44:LXN50 LNR44:LNR50 LDV44:LDV50 KTZ44:KTZ50 KKD44:KKD50 KAH44:KAH50 JQL44:JQL50 JGP44:JGP50 IWT44:IWT50 IMX44:IMX50 IDB44:IDB50 HTF44:HTF50 HJJ44:HJJ50 GZN44:GZN50 GPR44:GPR50 GFV44:GFV50 FVZ44:FVZ50 FMD44:FMD50 FCH44:FCH50 ESL44:ESL50 EIP44:EIP50 DYT44:DYT50 DOX44:DOX50 DFB44:DFB50 CVF44:CVF50 CLJ44:CLJ50 CBN44:CBN50 BRR44:BRR50 BHV44:BHV50 AXZ44:AXZ50 AOD44:AOD50 AEH44:AEH50 UL44:UL50 KP44:KP50 WXE44:WXE50 WNI44:WNI50 WDM44:WDM50 VTQ44:VTQ50 VJU44:VJU50 UZY44:UZY50 UQC44:UQC50 UGG44:UGG50 TWK44:TWK50 TMO44:TMO50 TCS44:TCS50 SSW44:SSW50 SJA44:SJA50 RZE44:RZE50 RPI44:RPI50 RFM44:RFM50 QVQ44:QVQ50 QLU44:QLU50 QBY44:QBY50 PSC44:PSC50 PIG44:PIG50 OYK44:OYK50 OOO44:OOO50 OES44:OES50 NUW44:NUW50 NLA44:NLA50 NBE44:NBE50 MRI44:MRI50 MHM44:MHM50 LXQ44:LXQ50 LNU44:LNU50 LDY44:LDY50 KUC44:KUC50 KKG44:KKG50 KAK44:KAK50 JQO44:JQO50 JGS44:JGS50 IWW44:IWW50 INA44:INA50 IDE44:IDE50 HTI44:HTI50 HJM44:HJM50 GZQ44:GZQ50 GPU44:GPU50 GFY44:GFY50 FWC44:FWC50 FMG44:FMG50 FCK44:FCK50 ESO44:ESO50 EIS44:EIS50 DYW44:DYW50 DPA44:DPA50 DFE44:DFE50 CVI44:CVI50 CLM44:CLM50 CBQ44:CBQ50 BRU44:BRU50 BHY44:BHY50 AYC44:AYC50 AOG44:AOG50 AEK44:AEK50 UO44:UO50 KS44:KS50 AZ6:AZ105 AT6:AT105" xr:uid="{00000000-0002-0000-0000-000008000000}">
      <formula1>"男性,女性,不明"</formula1>
    </dataValidation>
    <dataValidation type="list" allowBlank="1" showInputMessage="1" showErrorMessage="1" sqref="WXS99:WXS105 WNW99:WNW105 LG99:LG105 VC99:VC105 AEY99:AEY105 AOU99:AOU105 AYQ99:AYQ105 BIM99:BIM105 BSI99:BSI105 CCE99:CCE105 CMA99:CMA105 CVW99:CVW105 DFS99:DFS105 DPO99:DPO105 DZK99:DZK105 EJG99:EJG105 ETC99:ETC105 FCY99:FCY105 FMU99:FMU105 FWQ99:FWQ105 GGM99:GGM105 GQI99:GQI105 HAE99:HAE105 HKA99:HKA105 HTW99:HTW105 IDS99:IDS105 INO99:INO105 IXK99:IXK105 JHG99:JHG105 JRC99:JRC105 KAY99:KAY105 KKU99:KKU105 KUQ99:KUQ105 LEM99:LEM105 LOI99:LOI105 LYE99:LYE105 MIA99:MIA105 MRW99:MRW105 NBS99:NBS105 NLO99:NLO105 NVK99:NVK105 OFG99:OFG105 OPC99:OPC105 OYY99:OYY105 PIU99:PIU105 PSQ99:PSQ105 QCM99:QCM105 QMI99:QMI105 QWE99:QWE105 RGA99:RGA105 RPW99:RPW105 RZS99:RZS105 SJO99:SJO105 STK99:STK105 TDG99:TDG105 TNC99:TNC105 TWY99:TWY105 UGU99:UGU105 UQQ99:UQQ105 VAM99:VAM105 VKI99:VKI105 VUE99:VUE105 VKI81:VKI87 VAM81:VAM87 UQQ81:UQQ87 UGU81:UGU87 TWY81:TWY87 TNC81:TNC87 TDG81:TDG87 STK81:STK87 SJO81:SJO87 RZS81:RZS87 RPW81:RPW87 RGA81:RGA87 QWE81:QWE87 QMI81:QMI87 QCM81:QCM87 PSQ81:PSQ87 PIU81:PIU87 OYY81:OYY87 OPC81:OPC87 OFG81:OFG87 NVK81:NVK87 NLO81:NLO87 NBS81:NBS87 MRW81:MRW87 MIA81:MIA87 LYE81:LYE87 LOI81:LOI87 LEM81:LEM87 KUQ81:KUQ87 KKU81:KKU87 KAY81:KAY87 JRC81:JRC87 JHG81:JHG87 IXK81:IXK87 INO81:INO87 IDS81:IDS87 HTW81:HTW87 HKA81:HKA87 HAE81:HAE87 GQI81:GQI87 GGM81:GGM87 FWQ81:FWQ87 FMU81:FMU87 FCY81:FCY87 ETC81:ETC87 EJG81:EJG87 DZK81:DZK87 DPO81:DPO87 DFS81:DFS87 CVW81:CVW87 CMA81:CMA87 CCE81:CCE87 BSI81:BSI87 BIM81:BIM87 AYQ81:AYQ87 AOU81:AOU87 AEY81:AEY87 VC81:VC87 LG81:LG87 WNW81:WNW87 WXS81:WXS87 WEA81:WEA87 WEA99:WEA105 WEA6:WEA13 WXS6:WXS13 WNW6:WNW13 LG6:LG13 VC6:VC13 AEY6:AEY13 AOU6:AOU13 AYQ6:AYQ13 BIM6:BIM13 BSI6:BSI13 CCE6:CCE13 CMA6:CMA13 CVW6:CVW13 DFS6:DFS13 DPO6:DPO13 DZK6:DZK13 EJG6:EJG13 ETC6:ETC13 FCY6:FCY13 FMU6:FMU13 FWQ6:FWQ13 GGM6:GGM13 GQI6:GQI13 HAE6:HAE13 HKA6:HKA13 HTW6:HTW13 IDS6:IDS13 INO6:INO13 IXK6:IXK13 JHG6:JHG13 JRC6:JRC13 KAY6:KAY13 KKU6:KKU13 KUQ6:KUQ13 LEM6:LEM13 LOI6:LOI13 LYE6:LYE13 MIA6:MIA13 MRW6:MRW13 NBS6:NBS13 NLO6:NLO13 NVK6:NVK13 OFG6:OFG13 OPC6:OPC13 OYY6:OYY13 PIU6:PIU13 PSQ6:PSQ13 QCM6:QCM13 QMI6:QMI13 QWE6:QWE13 RGA6:RGA13 RPW6:RPW13 RZS6:RZS13 SJO6:SJO13 STK6:STK13 TDG6:TDG13 TNC6:TNC13 TWY6:TWY13 UGU6:UGU13 UQQ6:UQQ13 VAM6:VAM13 VKI6:VKI13 VUE6:VUE13 VUE81:VUE87 WXS25:WXS32 WNW25:WNW32 LG25:LG32 VC25:VC32 AEY25:AEY32 AOU25:AOU32 AYQ25:AYQ32 BIM25:BIM32 BSI25:BSI32 CCE25:CCE32 CMA25:CMA32 CVW25:CVW32 DFS25:DFS32 DPO25:DPO32 DZK25:DZK32 EJG25:EJG32 ETC25:ETC32 FCY25:FCY32 FMU25:FMU32 FWQ25:FWQ32 GGM25:GGM32 GQI25:GQI32 HAE25:HAE32 HKA25:HKA32 HTW25:HTW32 IDS25:IDS32 INO25:INO32 IXK25:IXK32 JHG25:JHG32 JRC25:JRC32 KAY25:KAY32 KKU25:KKU32 KUQ25:KUQ32 LEM25:LEM32 LOI25:LOI32 LYE25:LYE32 MIA25:MIA32 MRW25:MRW32 NBS25:NBS32 NLO25:NLO32 NVK25:NVK32 OFG25:OFG32 OPC25:OPC32 OYY25:OYY32 PIU25:PIU32 PSQ25:PSQ32 QCM25:QCM32 QMI25:QMI32 QWE25:QWE32 RGA25:RGA32 RPW25:RPW32 RZS25:RZS32 SJO25:SJO32 STK25:STK32 TDG25:TDG32 TNC25:TNC32 TWY25:TWY32 UGU25:UGU32 UQQ25:UQQ32 VAM25:VAM32 VKI25:VKI32 VUE25:VUE32 WEA62:WEA69 WEA25:WEA32 WXS62:WXS69 WNW62:WNW69 LG62:LG69 VC62:VC69 AEY62:AEY69 AOU62:AOU69 AYQ62:AYQ69 BIM62:BIM69 BSI62:BSI69 CCE62:CCE69 CMA62:CMA69 CVW62:CVW69 DFS62:DFS69 DPO62:DPO69 DZK62:DZK69 EJG62:EJG69 ETC62:ETC69 FCY62:FCY69 FMU62:FMU69 FWQ62:FWQ69 GGM62:GGM69 GQI62:GQI69 HAE62:HAE69 HKA62:HKA69 HTW62:HTW69 IDS62:IDS69 INO62:INO69 IXK62:IXK69 JHG62:JHG69 JRC62:JRC69 KAY62:KAY69 KKU62:KKU69 KUQ62:KUQ69 LEM62:LEM69 LOI62:LOI69 LYE62:LYE69 MIA62:MIA69 MRW62:MRW69 NBS62:NBS69 NLO62:NLO69 NVK62:NVK69 OFG62:OFG69 OPC62:OPC69 OYY62:OYY69 PIU62:PIU69 PSQ62:PSQ69 QCM62:QCM69 QMI62:QMI69 QWE62:QWE69 RGA62:RGA69 RPW62:RPW69 RZS62:RZS69 SJO62:SJO69 STK62:STK69 TDG62:TDG69 TNC62:TNC69 TWY62:TWY69 UGU62:UGU69 UQQ62:UQQ69 VAM62:VAM69 VKI62:VKI69 VUE62:VUE69 VUE44:VUE50 VKI44:VKI50 VAM44:VAM50 UQQ44:UQQ50 UGU44:UGU50 TWY44:TWY50 TNC44:TNC50 TDG44:TDG50 STK44:STK50 SJO44:SJO50 RZS44:RZS50 RPW44:RPW50 RGA44:RGA50 QWE44:QWE50 QMI44:QMI50 QCM44:QCM50 PSQ44:PSQ50 PIU44:PIU50 OYY44:OYY50 OPC44:OPC50 OFG44:OFG50 NVK44:NVK50 NLO44:NLO50 NBS44:NBS50 MRW44:MRW50 MIA44:MIA50 LYE44:LYE50 LOI44:LOI50 LEM44:LEM50 KUQ44:KUQ50 KKU44:KKU50 KAY44:KAY50 JRC44:JRC50 JHG44:JHG50 IXK44:IXK50 INO44:INO50 IDS44:IDS50 HTW44:HTW50 HKA44:HKA50 HAE44:HAE50 GQI44:GQI50 GGM44:GGM50 FWQ44:FWQ50 FMU44:FMU50 FCY44:FCY50 ETC44:ETC50 EJG44:EJG50 DZK44:DZK50 DPO44:DPO50 DFS44:DFS50 CVW44:CVW50 CMA44:CMA50 CCE44:CCE50 BSI44:BSI50 BIM44:BIM50 AYQ44:AYQ50 AOU44:AOU50 AEY44:AEY50 VC44:VC50 LG44:LG50 WNW44:WNW50 WXS44:WXS50 WEA44:WEA50" xr:uid="{00000000-0002-0000-0000-000009000000}">
      <formula1>"サービス契約（面会制限なし）,サービス契約（面会制限あり）措置（面会制限なし）,措置（面会制限あり）,一時保護（面会制限なし）,一時保護（面会制限あり）,一時入院（面会制限なし）,一時入院（面会制限あり）,その他(面会制限なし）,その他（面会制限あり）"</formula1>
    </dataValidation>
    <dataValidation type="list" allowBlank="1" showInputMessage="1" showErrorMessage="1" sqref="WXT99:WXU105 WNX99:WNY105 LH99:LI105 VD99:VE105 AEZ99:AFA105 AOV99:AOW105 AYR99:AYS105 BIN99:BIO105 BSJ99:BSK105 CCF99:CCG105 CMB99:CMC105 CVX99:CVY105 DFT99:DFU105 DPP99:DPQ105 DZL99:DZM105 EJH99:EJI105 ETD99:ETE105 FCZ99:FDA105 FMV99:FMW105 FWR99:FWS105 GGN99:GGO105 GQJ99:GQK105 HAF99:HAG105 HKB99:HKC105 HTX99:HTY105 IDT99:IDU105 INP99:INQ105 IXL99:IXM105 JHH99:JHI105 JRD99:JRE105 KAZ99:KBA105 KKV99:KKW105 KUR99:KUS105 LEN99:LEO105 LOJ99:LOK105 LYF99:LYG105 MIB99:MIC105 MRX99:MRY105 NBT99:NBU105 NLP99:NLQ105 NVL99:NVM105 OFH99:OFI105 OPD99:OPE105 OYZ99:OZA105 PIV99:PIW105 PSR99:PSS105 QCN99:QCO105 QMJ99:QMK105 QWF99:QWG105 RGB99:RGC105 RPX99:RPY105 RZT99:RZU105 SJP99:SJQ105 STL99:STM105 TDH99:TDI105 TND99:TNE105 TWZ99:TXA105 UGV99:UGW105 UQR99:UQS105 VAN99:VAO105 VKJ99:VKK105 VUF99:VUG105 VKJ81:VKK87 VAN81:VAO87 UQR81:UQS87 UGV81:UGW87 TWZ81:TXA87 TND81:TNE87 TDH81:TDI87 STL81:STM87 SJP81:SJQ87 RZT81:RZU87 RPX81:RPY87 RGB81:RGC87 QWF81:QWG87 QMJ81:QMK87 QCN81:QCO87 PSR81:PSS87 PIV81:PIW87 OYZ81:OZA87 OPD81:OPE87 OFH81:OFI87 NVL81:NVM87 NLP81:NLQ87 NBT81:NBU87 MRX81:MRY87 MIB81:MIC87 LYF81:LYG87 LOJ81:LOK87 LEN81:LEO87 KUR81:KUS87 KKV81:KKW87 KAZ81:KBA87 JRD81:JRE87 JHH81:JHI87 IXL81:IXM87 INP81:INQ87 IDT81:IDU87 HTX81:HTY87 HKB81:HKC87 HAF81:HAG87 GQJ81:GQK87 GGN81:GGO87 FWR81:FWS87 FMV81:FMW87 FCZ81:FDA87 ETD81:ETE87 EJH81:EJI87 DZL81:DZM87 DPP81:DPQ87 DFT81:DFU87 CVX81:CVY87 CMB81:CMC87 CCF81:CCG87 BSJ81:BSK87 BIN81:BIO87 AYR81:AYS87 AOV81:AOW87 AEZ81:AFA87 VD81:VE87 LH81:LI87 WNX81:WNY87 WXT81:WXU87 WEB81:WEC87 WEB99:WEC105 WEB6:WEC13 WXT6:WXU13 WNX6:WNY13 LH6:LI13 VD6:VE13 AEZ6:AFA13 AOV6:AOW13 AYR6:AYS13 BIN6:BIO13 BSJ6:BSK13 CCF6:CCG13 CMB6:CMC13 CVX6:CVY13 DFT6:DFU13 DPP6:DPQ13 DZL6:DZM13 EJH6:EJI13 ETD6:ETE13 FCZ6:FDA13 FMV6:FMW13 FWR6:FWS13 GGN6:GGO13 GQJ6:GQK13 HAF6:HAG13 HKB6:HKC13 HTX6:HTY13 IDT6:IDU13 INP6:INQ13 IXL6:IXM13 JHH6:JHI13 JRD6:JRE13 KAZ6:KBA13 KKV6:KKW13 KUR6:KUS13 LEN6:LEO13 LOJ6:LOK13 LYF6:LYG13 MIB6:MIC13 MRX6:MRY13 NBT6:NBU13 NLP6:NLQ13 NVL6:NVM13 OFH6:OFI13 OPD6:OPE13 OYZ6:OZA13 PIV6:PIW13 PSR6:PSS13 QCN6:QCO13 QMJ6:QMK13 QWF6:QWG13 RGB6:RGC13 RPX6:RPY13 RZT6:RZU13 SJP6:SJQ13 STL6:STM13 TDH6:TDI13 TND6:TNE13 TWZ6:TXA13 UGV6:UGW13 UQR6:UQS13 VAN6:VAO13 VKJ6:VKK13 VUF6:VUG13 VUF81:VUG87 WXT25:WXU32 WNX25:WNY32 LH25:LI32 VD25:VE32 AEZ25:AFA32 AOV25:AOW32 AYR25:AYS32 BIN25:BIO32 BSJ25:BSK32 CCF25:CCG32 CMB25:CMC32 CVX25:CVY32 DFT25:DFU32 DPP25:DPQ32 DZL25:DZM32 EJH25:EJI32 ETD25:ETE32 FCZ25:FDA32 FMV25:FMW32 FWR25:FWS32 GGN25:GGO32 GQJ25:GQK32 HAF25:HAG32 HKB25:HKC32 HTX25:HTY32 IDT25:IDU32 INP25:INQ32 IXL25:IXM32 JHH25:JHI32 JRD25:JRE32 KAZ25:KBA32 KKV25:KKW32 KUR25:KUS32 LEN25:LEO32 LOJ25:LOK32 LYF25:LYG32 MIB25:MIC32 MRX25:MRY32 NBT25:NBU32 NLP25:NLQ32 NVL25:NVM32 OFH25:OFI32 OPD25:OPE32 OYZ25:OZA32 PIV25:PIW32 PSR25:PSS32 QCN25:QCO32 QMJ25:QMK32 QWF25:QWG32 RGB25:RGC32 RPX25:RPY32 RZT25:RZU32 SJP25:SJQ32 STL25:STM32 TDH25:TDI32 TND25:TNE32 TWZ25:TXA32 UGV25:UGW32 UQR25:UQS32 VAN25:VAO32 VKJ25:VKK32 VUF25:VUG32 WEB62:WEC69 WEB25:WEC32 WXT62:WXU69 WNX62:WNY69 LH62:LI69 VD62:VE69 AEZ62:AFA69 AOV62:AOW69 AYR62:AYS69 BIN62:BIO69 BSJ62:BSK69 CCF62:CCG69 CMB62:CMC69 CVX62:CVY69 DFT62:DFU69 DPP62:DPQ69 DZL62:DZM69 EJH62:EJI69 ETD62:ETE69 FCZ62:FDA69 FMV62:FMW69 FWR62:FWS69 GGN62:GGO69 GQJ62:GQK69 HAF62:HAG69 HKB62:HKC69 HTX62:HTY69 IDT62:IDU69 INP62:INQ69 IXL62:IXM69 JHH62:JHI69 JRD62:JRE69 KAZ62:KBA69 KKV62:KKW69 KUR62:KUS69 LEN62:LEO69 LOJ62:LOK69 LYF62:LYG69 MIB62:MIC69 MRX62:MRY69 NBT62:NBU69 NLP62:NLQ69 NVL62:NVM69 OFH62:OFI69 OPD62:OPE69 OYZ62:OZA69 PIV62:PIW69 PSR62:PSS69 QCN62:QCO69 QMJ62:QMK69 QWF62:QWG69 RGB62:RGC69 RPX62:RPY69 RZT62:RZU69 SJP62:SJQ69 STL62:STM69 TDH62:TDI69 TND62:TNE69 TWZ62:TXA69 UGV62:UGW69 UQR62:UQS69 VAN62:VAO69 VKJ62:VKK69 VUF62:VUG69 VUF44:VUG50 VKJ44:VKK50 VAN44:VAO50 UQR44:UQS50 UGV44:UGW50 TWZ44:TXA50 TND44:TNE50 TDH44:TDI50 STL44:STM50 SJP44:SJQ50 RZT44:RZU50 RPX44:RPY50 RGB44:RGC50 QWF44:QWG50 QMJ44:QMK50 QCN44:QCO50 PSR44:PSS50 PIV44:PIW50 OYZ44:OZA50 OPD44:OPE50 OFH44:OFI50 NVL44:NVM50 NLP44:NLQ50 NBT44:NBU50 MRX44:MRY50 MIB44:MIC50 LYF44:LYG50 LOJ44:LOK50 LEN44:LEO50 KUR44:KUS50 KKV44:KKW50 KAZ44:KBA50 JRD44:JRE50 JHH44:JHI50 IXL44:IXM50 INP44:INQ50 IDT44:IDU50 HTX44:HTY50 HKB44:HKC50 HAF44:HAG50 GQJ44:GQK50 GGN44:GGO50 FWR44:FWS50 FMV44:FMW50 FCZ44:FDA50 ETD44:ETE50 EJH44:EJI50 DZL44:DZM50 DPP44:DPQ50 DFT44:DFU50 CVX44:CVY50 CMB44:CMC50 CCF44:CCG50 BSJ44:BSK50 BIN44:BIO50 AYR44:AYS50 AOV44:AOW50 AEZ44:AFA50 VD44:VE50 LH44:LI50 WNX44:WNY50 WXT44:WXU50 WEB44:WEC50" xr:uid="{00000000-0002-0000-0000-00000A000000}">
      <formula1>"助言・指導,養護者の事業参加,新たにサービス利用,利用計画の見直し,法個別給付以外のサービス,その他,見守りのみ"</formula1>
    </dataValidation>
    <dataValidation type="list" allowBlank="1" showInputMessage="1" showErrorMessage="1" sqref="WXV99:WXV105 WNZ99:WNZ105 LJ99:LJ105 VF99:VF105 AFB99:AFB105 AOX99:AOX105 AYT99:AYT105 BIP99:BIP105 BSL99:BSL105 CCH99:CCH105 CMD99:CMD105 CVZ99:CVZ105 DFV99:DFV105 DPR99:DPR105 DZN99:DZN105 EJJ99:EJJ105 ETF99:ETF105 FDB99:FDB105 FMX99:FMX105 FWT99:FWT105 GGP99:GGP105 GQL99:GQL105 HAH99:HAH105 HKD99:HKD105 HTZ99:HTZ105 IDV99:IDV105 INR99:INR105 IXN99:IXN105 JHJ99:JHJ105 JRF99:JRF105 KBB99:KBB105 KKX99:KKX105 KUT99:KUT105 LEP99:LEP105 LOL99:LOL105 LYH99:LYH105 MID99:MID105 MRZ99:MRZ105 NBV99:NBV105 NLR99:NLR105 NVN99:NVN105 OFJ99:OFJ105 OPF99:OPF105 OZB99:OZB105 PIX99:PIX105 PST99:PST105 QCP99:QCP105 QML99:QML105 QWH99:QWH105 RGD99:RGD105 RPZ99:RPZ105 RZV99:RZV105 SJR99:SJR105 STN99:STN105 TDJ99:TDJ105 TNF99:TNF105 TXB99:TXB105 UGX99:UGX105 UQT99:UQT105 VAP99:VAP105 VKL99:VKL105 VUH99:VUH105 VKL81:VKL87 VAP81:VAP87 UQT81:UQT87 UGX81:UGX87 TXB81:TXB87 TNF81:TNF87 TDJ81:TDJ87 STN81:STN87 SJR81:SJR87 RZV81:RZV87 RPZ81:RPZ87 RGD81:RGD87 QWH81:QWH87 QML81:QML87 QCP81:QCP87 PST81:PST87 PIX81:PIX87 OZB81:OZB87 OPF81:OPF87 OFJ81:OFJ87 NVN81:NVN87 NLR81:NLR87 NBV81:NBV87 MRZ81:MRZ87 MID81:MID87 LYH81:LYH87 LOL81:LOL87 LEP81:LEP87 KUT81:KUT87 KKX81:KKX87 KBB81:KBB87 JRF81:JRF87 JHJ81:JHJ87 IXN81:IXN87 INR81:INR87 IDV81:IDV87 HTZ81:HTZ87 HKD81:HKD87 HAH81:HAH87 GQL81:GQL87 GGP81:GGP87 FWT81:FWT87 FMX81:FMX87 FDB81:FDB87 ETF81:ETF87 EJJ81:EJJ87 DZN81:DZN87 DPR81:DPR87 DFV81:DFV87 CVZ81:CVZ87 CMD81:CMD87 CCH81:CCH87 BSL81:BSL87 BIP81:BIP87 AYT81:AYT87 AOX81:AOX87 AFB81:AFB87 VF81:VF87 LJ81:LJ87 WNZ81:WNZ87 WXV81:WXV87 WED81:WED87 WED99:WED105 WED6:WED13 WXV6:WXV13 WNZ6:WNZ13 LJ6:LJ13 VF6:VF13 AFB6:AFB13 AOX6:AOX13 AYT6:AYT13 BIP6:BIP13 BSL6:BSL13 CCH6:CCH13 CMD6:CMD13 CVZ6:CVZ13 DFV6:DFV13 DPR6:DPR13 DZN6:DZN13 EJJ6:EJJ13 ETF6:ETF13 FDB6:FDB13 FMX6:FMX13 FWT6:FWT13 GGP6:GGP13 GQL6:GQL13 HAH6:HAH13 HKD6:HKD13 HTZ6:HTZ13 IDV6:IDV13 INR6:INR13 IXN6:IXN13 JHJ6:JHJ13 JRF6:JRF13 KBB6:KBB13 KKX6:KKX13 KUT6:KUT13 LEP6:LEP13 LOL6:LOL13 LYH6:LYH13 MID6:MID13 MRZ6:MRZ13 NBV6:NBV13 NLR6:NLR13 NVN6:NVN13 OFJ6:OFJ13 OPF6:OPF13 OZB6:OZB13 PIX6:PIX13 PST6:PST13 QCP6:QCP13 QML6:QML13 QWH6:QWH13 RGD6:RGD13 RPZ6:RPZ13 RZV6:RZV13 SJR6:SJR13 STN6:STN13 TDJ6:TDJ13 TNF6:TNF13 TXB6:TXB13 UGX6:UGX13 UQT6:UQT13 VAP6:VAP13 VKL6:VKL13 VUH6:VUH13 VUH81:VUH87 WXV25:WXV32 WNZ25:WNZ32 LJ25:LJ32 VF25:VF32 AFB25:AFB32 AOX25:AOX32 AYT25:AYT32 BIP25:BIP32 BSL25:BSL32 CCH25:CCH32 CMD25:CMD32 CVZ25:CVZ32 DFV25:DFV32 DPR25:DPR32 DZN25:DZN32 EJJ25:EJJ32 ETF25:ETF32 FDB25:FDB32 FMX25:FMX32 FWT25:FWT32 GGP25:GGP32 GQL25:GQL32 HAH25:HAH32 HKD25:HKD32 HTZ25:HTZ32 IDV25:IDV32 INR25:INR32 IXN25:IXN32 JHJ25:JHJ32 JRF25:JRF32 KBB25:KBB32 KKX25:KKX32 KUT25:KUT32 LEP25:LEP32 LOL25:LOL32 LYH25:LYH32 MID25:MID32 MRZ25:MRZ32 NBV25:NBV32 NLR25:NLR32 NVN25:NVN32 OFJ25:OFJ32 OPF25:OPF32 OZB25:OZB32 PIX25:PIX32 PST25:PST32 QCP25:QCP32 QML25:QML32 QWH25:QWH32 RGD25:RGD32 RPZ25:RPZ32 RZV25:RZV32 SJR25:SJR32 STN25:STN32 TDJ25:TDJ32 TNF25:TNF32 TXB25:TXB32 UGX25:UGX32 UQT25:UQT32 VAP25:VAP32 VKL25:VKL32 VUH25:VUH32 WED62:WED69 WED25:WED32 WXV62:WXV69 WNZ62:WNZ69 LJ62:LJ69 VF62:VF69 AFB62:AFB69 AOX62:AOX69 AYT62:AYT69 BIP62:BIP69 BSL62:BSL69 CCH62:CCH69 CMD62:CMD69 CVZ62:CVZ69 DFV62:DFV69 DPR62:DPR69 DZN62:DZN69 EJJ62:EJJ69 ETF62:ETF69 FDB62:FDB69 FMX62:FMX69 FWT62:FWT69 GGP62:GGP69 GQL62:GQL69 HAH62:HAH69 HKD62:HKD69 HTZ62:HTZ69 IDV62:IDV69 INR62:INR69 IXN62:IXN69 JHJ62:JHJ69 JRF62:JRF69 KBB62:KBB69 KKX62:KKX69 KUT62:KUT69 LEP62:LEP69 LOL62:LOL69 LYH62:LYH69 MID62:MID69 MRZ62:MRZ69 NBV62:NBV69 NLR62:NLR69 NVN62:NVN69 OFJ62:OFJ69 OPF62:OPF69 OZB62:OZB69 PIX62:PIX69 PST62:PST69 QCP62:QCP69 QML62:QML69 QWH62:QWH69 RGD62:RGD69 RPZ62:RPZ69 RZV62:RZV69 SJR62:SJR69 STN62:STN69 TDJ62:TDJ69 TNF62:TNF69 TXB62:TXB69 UGX62:UGX69 UQT62:UQT69 VAP62:VAP69 VKL62:VKL69 VUH62:VUH69 VUH44:VUH50 VKL44:VKL50 VAP44:VAP50 UQT44:UQT50 UGX44:UGX50 TXB44:TXB50 TNF44:TNF50 TDJ44:TDJ50 STN44:STN50 SJR44:SJR50 RZV44:RZV50 RPZ44:RPZ50 RGD44:RGD50 QWH44:QWH50 QML44:QML50 QCP44:QCP50 PST44:PST50 PIX44:PIX50 OZB44:OZB50 OPF44:OPF50 OFJ44:OFJ50 NVN44:NVN50 NLR44:NLR50 NBV44:NBV50 MRZ44:MRZ50 MID44:MID50 LYH44:LYH50 LOL44:LOL50 LEP44:LEP50 KUT44:KUT50 KKX44:KKX50 KBB44:KBB50 JRF44:JRF50 JHJ44:JHJ50 IXN44:IXN50 INR44:INR50 IDV44:IDV50 HTZ44:HTZ50 HKD44:HKD50 HAH44:HAH50 GQL44:GQL50 GGP44:GGP50 FWT44:FWT50 FMX44:FMX50 FDB44:FDB50 ETF44:ETF50 EJJ44:EJJ50 DZN44:DZN50 DPR44:DPR50 DFV44:DFV50 CVZ44:CVZ50 CMD44:CMD50 CCH44:CCH50 BSL44:BSL50 BIP44:BIP50 AYT44:AYT50 AOX44:AOX50 AFB44:AFB50 VF44:VF50 LJ44:LJ50 WNZ44:WNZ50 WXV44:WXV50 WED44:WED50" xr:uid="{00000000-0002-0000-0000-00000B000000}">
      <formula1>"後見開始済（市区町村長申立）,後見手続中（市区町村長申立）,後見開始済（市区町村長以外）,後見手続中（市区町村長以外）,日常生活自立支援事業"</formula1>
    </dataValidation>
    <dataValidation type="list" allowBlank="1" showInputMessage="1" showErrorMessage="1" sqref="WWW99:WWW105 KK99:KK105 UG99:UG105 AEC99:AEC105 ANY99:ANY105 AXU99:AXU105 BHQ99:BHQ105 BRM99:BRM105 CBI99:CBI105 CLE99:CLE105 CVA99:CVA105 DEW99:DEW105 DOS99:DOS105 DYO99:DYO105 EIK99:EIK105 ESG99:ESG105 FCC99:FCC105 FLY99:FLY105 FVU99:FVU105 GFQ99:GFQ105 GPM99:GPM105 GZI99:GZI105 HJE99:HJE105 HTA99:HTA105 ICW99:ICW105 IMS99:IMS105 IWO99:IWO105 JGK99:JGK105 JQG99:JQG105 KAC99:KAC105 KJY99:KJY105 KTU99:KTU105 LDQ99:LDQ105 LNM99:LNM105 LXI99:LXI105 MHE99:MHE105 MRA99:MRA105 NAW99:NAW105 NKS99:NKS105 NUO99:NUO105 OEK99:OEK105 OOG99:OOG105 OYC99:OYC105 PHY99:PHY105 PRU99:PRU105 QBQ99:QBQ105 QLM99:QLM105 QVI99:QVI105 RFE99:RFE105 RPA99:RPA105 RYW99:RYW105 SIS99:SIS105 SSO99:SSO105 TCK99:TCK105 TMG99:TMG105 TWC99:TWC105 UFY99:UFY105 UPU99:UPU105 UZQ99:UZQ105 VJM99:VJM105 VTI99:VTI105 WDE99:WDE105 VTI81:VTI87 VJM81:VJM87 UZQ81:UZQ87 UPU81:UPU87 UFY81:UFY87 TWC81:TWC87 TMG81:TMG87 TCK81:TCK87 SSO81:SSO87 SIS81:SIS87 RYW81:RYW87 RPA81:RPA87 RFE81:RFE87 QVI81:QVI87 QLM81:QLM87 QBQ81:QBQ87 PRU81:PRU87 PHY81:PHY87 OYC81:OYC87 OOG81:OOG87 OEK81:OEK87 NUO81:NUO87 NKS81:NKS87 NAW81:NAW87 MRA81:MRA87 MHE81:MHE87 LXI81:LXI87 LNM81:LNM87 LDQ81:LDQ87 KTU81:KTU87 KJY81:KJY87 KAC81:KAC87 JQG81:JQG87 JGK81:JGK87 IWO81:IWO87 IMS81:IMS87 ICW81:ICW87 HTA81:HTA87 HJE81:HJE87 GZI81:GZI87 GPM81:GPM87 GFQ81:GFQ87 FVU81:FVU87 FLY81:FLY87 FCC81:FCC87 ESG81:ESG87 EIK81:EIK87 DYO81:DYO87 DOS81:DOS87 DEW81:DEW87 CVA81:CVA87 CLE81:CLE87 CBI81:CBI87 BRM81:BRM87 BHQ81:BHQ87 AXU81:AXU87 ANY81:ANY87 AEC81:AEC87 UG81:UG87 KK81:KK87 WWW81:WWW87 WNA81:WNA87 WNA99:WNA105 WNA6:WNA13 WWW6:WWW13 KK6:KK13 UG6:UG13 AEC6:AEC13 ANY6:ANY13 AXU6:AXU13 BHQ6:BHQ13 BRM6:BRM13 CBI6:CBI13 CLE6:CLE13 CVA6:CVA13 DEW6:DEW13 DOS6:DOS13 DYO6:DYO13 EIK6:EIK13 ESG6:ESG13 FCC6:FCC13 FLY6:FLY13 FVU6:FVU13 GFQ6:GFQ13 GPM6:GPM13 GZI6:GZI13 HJE6:HJE13 HTA6:HTA13 ICW6:ICW13 IMS6:IMS13 IWO6:IWO13 JGK6:JGK13 JQG6:JQG13 KAC6:KAC13 KJY6:KJY13 KTU6:KTU13 LDQ6:LDQ13 LNM6:LNM13 LXI6:LXI13 MHE6:MHE13 MRA6:MRA13 NAW6:NAW13 NKS6:NKS13 NUO6:NUO13 OEK6:OEK13 OOG6:OOG13 OYC6:OYC13 PHY6:PHY13 PRU6:PRU13 QBQ6:QBQ13 QLM6:QLM13 QVI6:QVI13 RFE6:RFE13 RPA6:RPA13 RYW6:RYW13 SIS6:SIS13 SSO6:SSO13 TCK6:TCK13 TMG6:TMG13 TWC6:TWC13 UFY6:UFY13 UPU6:UPU13 UZQ6:UZQ13 VJM6:VJM13 VTI6:VTI13 WDE6:WDE13 WDE81:WDE87 WWW25:WWW32 KK25:KK32 UG25:UG32 AEC25:AEC32 ANY25:ANY32 AXU25:AXU32 BHQ25:BHQ32 BRM25:BRM32 CBI25:CBI32 CLE25:CLE32 CVA25:CVA32 DEW25:DEW32 DOS25:DOS32 DYO25:DYO32 EIK25:EIK32 ESG25:ESG32 FCC25:FCC32 FLY25:FLY32 FVU25:FVU32 GFQ25:GFQ32 GPM25:GPM32 GZI25:GZI32 HJE25:HJE32 HTA25:HTA32 ICW25:ICW32 IMS25:IMS32 IWO25:IWO32 JGK25:JGK32 JQG25:JQG32 KAC25:KAC32 KJY25:KJY32 KTU25:KTU32 LDQ25:LDQ32 LNM25:LNM32 LXI25:LXI32 MHE25:MHE32 MRA25:MRA32 NAW25:NAW32 NKS25:NKS32 NUO25:NUO32 OEK25:OEK32 OOG25:OOG32 OYC25:OYC32 PHY25:PHY32 PRU25:PRU32 QBQ25:QBQ32 QLM25:QLM32 QVI25:QVI32 RFE25:RFE32 RPA25:RPA32 RYW25:RYW32 SIS25:SIS32 SSO25:SSO32 TCK25:TCK32 TMG25:TMG32 TWC25:TWC32 UFY25:UFY32 UPU25:UPU32 UZQ25:UZQ32 VJM25:VJM32 VTI25:VTI32 WDE25:WDE32 WNA62:WNA69 WNA25:WNA32 WWW62:WWW69 KK62:KK69 UG62:UG69 AEC62:AEC69 ANY62:ANY69 AXU62:AXU69 BHQ62:BHQ69 BRM62:BRM69 CBI62:CBI69 CLE62:CLE69 CVA62:CVA69 DEW62:DEW69 DOS62:DOS69 DYO62:DYO69 EIK62:EIK69 ESG62:ESG69 FCC62:FCC69 FLY62:FLY69 FVU62:FVU69 GFQ62:GFQ69 GPM62:GPM69 GZI62:GZI69 HJE62:HJE69 HTA62:HTA69 ICW62:ICW69 IMS62:IMS69 IWO62:IWO69 JGK62:JGK69 JQG62:JQG69 KAC62:KAC69 KJY62:KJY69 KTU62:KTU69 LDQ62:LDQ69 LNM62:LNM69 LXI62:LXI69 MHE62:MHE69 MRA62:MRA69 NAW62:NAW69 NKS62:NKS69 NUO62:NUO69 OEK62:OEK69 OOG62:OOG69 OYC62:OYC69 PHY62:PHY69 PRU62:PRU69 QBQ62:QBQ69 QLM62:QLM69 QVI62:QVI69 RFE62:RFE69 RPA62:RPA69 RYW62:RYW69 SIS62:SIS69 SSO62:SSO69 TCK62:TCK69 TMG62:TMG69 TWC62:TWC69 UFY62:UFY69 UPU62:UPU69 UZQ62:UZQ69 VJM62:VJM69 VTI62:VTI69 WDE62:WDE69 WDE44:WDE50 VTI44:VTI50 VJM44:VJM50 UZQ44:UZQ50 UPU44:UPU50 UFY44:UFY50 TWC44:TWC50 TMG44:TMG50 TCK44:TCK50 SSO44:SSO50 SIS44:SIS50 RYW44:RYW50 RPA44:RPA50 RFE44:RFE50 QVI44:QVI50 QLM44:QLM50 QBQ44:QBQ50 PRU44:PRU50 PHY44:PHY50 OYC44:OYC50 OOG44:OOG50 OEK44:OEK50 NUO44:NUO50 NKS44:NKS50 NAW44:NAW50 MRA44:MRA50 MHE44:MHE50 LXI44:LXI50 LNM44:LNM50 LDQ44:LDQ50 KTU44:KTU50 KJY44:KJY50 KAC44:KAC50 JQG44:JQG50 JGK44:JGK50 IWO44:IWO50 IMS44:IMS50 ICW44:ICW50 HTA44:HTA50 HJE44:HJE50 GZI44:GZI50 GPM44:GPM50 GFQ44:GFQ50 FVU44:FVU50 FLY44:FLY50 FCC44:FCC50 ESG44:ESG50 EIK44:EIK50 DYO44:DYO50 DOS44:DOS50 DEW44:DEW50 CVA44:CVA50 CLE44:CLE50 CBI44:CBI50 BRM44:BRM50 BHQ44:BHQ50 AXU44:AXU50 ANY44:ANY50 AEC44:AEC50 UG44:UG50 KK44:KK50 WWW44:WWW50 WNA44:WNA50" xr:uid="{00000000-0002-0000-0000-00000C000000}">
      <formula1>"1強い(区分３、行動関連項目８点以上）,2認定調査ないが1と同程度,3あるが１、２以下,4ない,5不明"</formula1>
    </dataValidation>
    <dataValidation type="list" allowBlank="1" showInputMessage="1" showErrorMessage="1" sqref="WWP99:WWP105 WMT99:WMT105 KD99:KD105 TZ99:TZ105 ADV99:ADV105 ANR99:ANR105 AXN99:AXN105 BHJ99:BHJ105 BRF99:BRF105 CBB99:CBB105 CKX99:CKX105 CUT99:CUT105 DEP99:DEP105 DOL99:DOL105 DYH99:DYH105 EID99:EID105 ERZ99:ERZ105 FBV99:FBV105 FLR99:FLR105 FVN99:FVN105 GFJ99:GFJ105 GPF99:GPF105 GZB99:GZB105 HIX99:HIX105 HST99:HST105 ICP99:ICP105 IML99:IML105 IWH99:IWH105 JGD99:JGD105 JPZ99:JPZ105 JZV99:JZV105 KJR99:KJR105 KTN99:KTN105 LDJ99:LDJ105 LNF99:LNF105 LXB99:LXB105 MGX99:MGX105 MQT99:MQT105 NAP99:NAP105 NKL99:NKL105 NUH99:NUH105 OED99:OED105 ONZ99:ONZ105 OXV99:OXV105 PHR99:PHR105 PRN99:PRN105 QBJ99:QBJ105 QLF99:QLF105 QVB99:QVB105 REX99:REX105 ROT99:ROT105 RYP99:RYP105 SIL99:SIL105 SSH99:SSH105 TCD99:TCD105 TLZ99:TLZ105 TVV99:TVV105 UFR99:UFR105 UPN99:UPN105 UZJ99:UZJ105 VJF99:VJF105 VTB99:VTB105 VJF81:VJF87 UZJ81:UZJ87 UPN81:UPN87 UFR81:UFR87 TVV81:TVV87 TLZ81:TLZ87 TCD81:TCD87 SSH81:SSH87 SIL81:SIL87 RYP81:RYP87 ROT81:ROT87 REX81:REX87 QVB81:QVB87 QLF81:QLF87 QBJ81:QBJ87 PRN81:PRN87 PHR81:PHR87 OXV81:OXV87 ONZ81:ONZ87 OED81:OED87 NUH81:NUH87 NKL81:NKL87 NAP81:NAP87 MQT81:MQT87 MGX81:MGX87 LXB81:LXB87 LNF81:LNF87 LDJ81:LDJ87 KTN81:KTN87 KJR81:KJR87 JZV81:JZV87 JPZ81:JPZ87 JGD81:JGD87 IWH81:IWH87 IML81:IML87 ICP81:ICP87 HST81:HST87 HIX81:HIX87 GZB81:GZB87 GPF81:GPF87 GFJ81:GFJ87 FVN81:FVN87 FLR81:FLR87 FBV81:FBV87 ERZ81:ERZ87 EID81:EID87 DYH81:DYH87 DOL81:DOL87 DEP81:DEP87 CUT81:CUT87 CKX81:CKX87 CBB81:CBB87 BRF81:BRF87 BHJ81:BHJ87 AXN81:AXN87 ANR81:ANR87 ADV81:ADV87 TZ81:TZ87 KD81:KD87 WMT81:WMT87 WWP81:WWP87 WCX81:WCX87 WCX99:WCX105 WCX6:WCX13 WWP6:WWP13 WMT6:WMT13 KD6:KD13 TZ6:TZ13 ADV6:ADV13 ANR6:ANR13 AXN6:AXN13 BHJ6:BHJ13 BRF6:BRF13 CBB6:CBB13 CKX6:CKX13 CUT6:CUT13 DEP6:DEP13 DOL6:DOL13 DYH6:DYH13 EID6:EID13 ERZ6:ERZ13 FBV6:FBV13 FLR6:FLR13 FVN6:FVN13 GFJ6:GFJ13 GPF6:GPF13 GZB6:GZB13 HIX6:HIX13 HST6:HST13 ICP6:ICP13 IML6:IML13 IWH6:IWH13 JGD6:JGD13 JPZ6:JPZ13 JZV6:JZV13 KJR6:KJR13 KTN6:KTN13 LDJ6:LDJ13 LNF6:LNF13 LXB6:LXB13 MGX6:MGX13 MQT6:MQT13 NAP6:NAP13 NKL6:NKL13 NUH6:NUH13 OED6:OED13 ONZ6:ONZ13 OXV6:OXV13 PHR6:PHR13 PRN6:PRN13 QBJ6:QBJ13 QLF6:QLF13 QVB6:QVB13 REX6:REX13 ROT6:ROT13 RYP6:RYP13 SIL6:SIL13 SSH6:SSH13 TCD6:TCD13 TLZ6:TLZ13 TVV6:TVV13 UFR6:UFR13 UPN6:UPN13 UZJ6:UZJ13 VJF6:VJF13 VTB6:VTB13 VTB81:VTB87 WWP25:WWP32 WMT25:WMT32 KD25:KD32 TZ25:TZ32 ADV25:ADV32 ANR25:ANR32 AXN25:AXN32 BHJ25:BHJ32 BRF25:BRF32 CBB25:CBB32 CKX25:CKX32 CUT25:CUT32 DEP25:DEP32 DOL25:DOL32 DYH25:DYH32 EID25:EID32 ERZ25:ERZ32 FBV25:FBV32 FLR25:FLR32 FVN25:FVN32 GFJ25:GFJ32 GPF25:GPF32 GZB25:GZB32 HIX25:HIX32 HST25:HST32 ICP25:ICP32 IML25:IML32 IWH25:IWH32 JGD25:JGD32 JPZ25:JPZ32 JZV25:JZV32 KJR25:KJR32 KTN25:KTN32 LDJ25:LDJ32 LNF25:LNF32 LXB25:LXB32 MGX25:MGX32 MQT25:MQT32 NAP25:NAP32 NKL25:NKL32 NUH25:NUH32 OED25:OED32 ONZ25:ONZ32 OXV25:OXV32 PHR25:PHR32 PRN25:PRN32 QBJ25:QBJ32 QLF25:QLF32 QVB25:QVB32 REX25:REX32 ROT25:ROT32 RYP25:RYP32 SIL25:SIL32 SSH25:SSH32 TCD25:TCD32 TLZ25:TLZ32 TVV25:TVV32 UFR25:UFR32 UPN25:UPN32 UZJ25:UZJ32 VJF25:VJF32 VTB25:VTB32 WCX62:WCX69 WCX25:WCX32 WWP62:WWP69 WMT62:WMT69 KD62:KD69 TZ62:TZ69 ADV62:ADV69 ANR62:ANR69 AXN62:AXN69 BHJ62:BHJ69 BRF62:BRF69 CBB62:CBB69 CKX62:CKX69 CUT62:CUT69 DEP62:DEP69 DOL62:DOL69 DYH62:DYH69 EID62:EID69 ERZ62:ERZ69 FBV62:FBV69 FLR62:FLR69 FVN62:FVN69 GFJ62:GFJ69 GPF62:GPF69 GZB62:GZB69 HIX62:HIX69 HST62:HST69 ICP62:ICP69 IML62:IML69 IWH62:IWH69 JGD62:JGD69 JPZ62:JPZ69 JZV62:JZV69 KJR62:KJR69 KTN62:KTN69 LDJ62:LDJ69 LNF62:LNF69 LXB62:LXB69 MGX62:MGX69 MQT62:MQT69 NAP62:NAP69 NKL62:NKL69 NUH62:NUH69 OED62:OED69 ONZ62:ONZ69 OXV62:OXV69 PHR62:PHR69 PRN62:PRN69 QBJ62:QBJ69 QLF62:QLF69 QVB62:QVB69 REX62:REX69 ROT62:ROT69 RYP62:RYP69 SIL62:SIL69 SSH62:SSH69 TCD62:TCD69 TLZ62:TLZ69 TVV62:TVV69 UFR62:UFR69 UPN62:UPN69 UZJ62:UZJ69 VJF62:VJF69 VTB62:VTB69 VTB44:VTB50 VJF44:VJF50 UZJ44:UZJ50 UPN44:UPN50 UFR44:UFR50 TVV44:TVV50 TLZ44:TLZ50 TCD44:TCD50 SSH44:SSH50 SIL44:SIL50 RYP44:RYP50 ROT44:ROT50 REX44:REX50 QVB44:QVB50 QLF44:QLF50 QBJ44:QBJ50 PRN44:PRN50 PHR44:PHR50 OXV44:OXV50 ONZ44:ONZ50 OED44:OED50 NUH44:NUH50 NKL44:NKL50 NAP44:NAP50 MQT44:MQT50 MGX44:MGX50 LXB44:LXB50 LNF44:LNF50 LDJ44:LDJ50 KTN44:KTN50 KJR44:KJR50 JZV44:JZV50 JPZ44:JPZ50 JGD44:JGD50 IWH44:IWH50 IML44:IML50 ICP44:ICP50 HST44:HST50 HIX44:HIX50 GZB44:GZB50 GPF44:GPF50 GFJ44:GFJ50 FVN44:FVN50 FLR44:FLR50 FBV44:FBV50 ERZ44:ERZ50 EID44:EID50 DYH44:DYH50 DOL44:DOL50 DEP44:DEP50 CUT44:CUT50 CKX44:CKX50 CBB44:CBB50 BRF44:BRF50 BHJ44:BHJ50 AXN44:AXN50 ANR44:ANR50 ADV44:ADV50 TZ44:TZ50 KD44:KD50 WMT44:WMT50 WWP44:WWP50 WCX44:WCX50" xr:uid="{00000000-0002-0000-0000-00000D000000}">
      <formula1>"該当,該当しない"</formula1>
    </dataValidation>
    <dataValidation type="list" allowBlank="1" showInputMessage="1" showErrorMessage="1" sqref="WWD99:WWD105 JR99:JR105 TN99:TN105 ADJ99:ADJ105 ANF99:ANF105 AXB99:AXB105 BGX99:BGX105 BQT99:BQT105 CAP99:CAP105 CKL99:CKL105 CUH99:CUH105 DED99:DED105 DNZ99:DNZ105 DXV99:DXV105 EHR99:EHR105 ERN99:ERN105 FBJ99:FBJ105 FLF99:FLF105 FVB99:FVB105 GEX99:GEX105 GOT99:GOT105 GYP99:GYP105 HIL99:HIL105 HSH99:HSH105 ICD99:ICD105 ILZ99:ILZ105 IVV99:IVV105 JFR99:JFR105 JPN99:JPN105 JZJ99:JZJ105 KJF99:KJF105 KTB99:KTB105 LCX99:LCX105 LMT99:LMT105 LWP99:LWP105 MGL99:MGL105 MQH99:MQH105 NAD99:NAD105 NJZ99:NJZ105 NTV99:NTV105 ODR99:ODR105 ONN99:ONN105 OXJ99:OXJ105 PHF99:PHF105 PRB99:PRB105 QAX99:QAX105 QKT99:QKT105 QUP99:QUP105 REL99:REL105 ROH99:ROH105 RYD99:RYD105 SHZ99:SHZ105 SRV99:SRV105 TBR99:TBR105 TLN99:TLN105 TVJ99:TVJ105 UFF99:UFF105 UPB99:UPB105 UYX99:UYX105 VIT99:VIT105 VSP99:VSP105 WCL99:WCL105 WMH99:WMH105 VSP81:VSP87 VIT81:VIT87 UYX81:UYX87 UPB81:UPB87 UFF81:UFF87 TVJ81:TVJ87 TLN81:TLN87 TBR81:TBR87 SRV81:SRV87 SHZ81:SHZ87 RYD81:RYD87 ROH81:ROH87 REL81:REL87 QUP81:QUP87 QKT81:QKT87 QAX81:QAX87 PRB81:PRB87 PHF81:PHF87 OXJ81:OXJ87 ONN81:ONN87 ODR81:ODR87 NTV81:NTV87 NJZ81:NJZ87 NAD81:NAD87 MQH81:MQH87 MGL81:MGL87 LWP81:LWP87 LMT81:LMT87 LCX81:LCX87 KTB81:KTB87 KJF81:KJF87 JZJ81:JZJ87 JPN81:JPN87 JFR81:JFR87 IVV81:IVV87 ILZ81:ILZ87 ICD81:ICD87 HSH81:HSH87 HIL81:HIL87 GYP81:GYP87 GOT81:GOT87 GEX81:GEX87 FVB81:FVB87 FLF81:FLF87 FBJ81:FBJ87 ERN81:ERN87 EHR81:EHR87 DXV81:DXV87 DNZ81:DNZ87 DED81:DED87 CUH81:CUH87 CKL81:CKL87 CAP81:CAP87 BQT81:BQT87 BGX81:BGX87 AXB81:AXB87 ANF81:ANF87 ADJ81:ADJ87 TN81:TN87 JR81:JR87 WWD81:WWD87 WMH81:WMH87 WWD44:WWD50 WMH6:WMH13 WWD6:WWD13 JR6:JR13 TN6:TN13 ADJ6:ADJ13 ANF6:ANF13 AXB6:AXB13 BGX6:BGX13 BQT6:BQT13 CAP6:CAP13 CKL6:CKL13 CUH6:CUH13 DED6:DED13 DNZ6:DNZ13 DXV6:DXV13 EHR6:EHR13 ERN6:ERN13 FBJ6:FBJ13 FLF6:FLF13 FVB6:FVB13 GEX6:GEX13 GOT6:GOT13 GYP6:GYP13 HIL6:HIL13 HSH6:HSH13 ICD6:ICD13 ILZ6:ILZ13 IVV6:IVV13 JFR6:JFR13 JPN6:JPN13 JZJ6:JZJ13 KJF6:KJF13 KTB6:KTB13 LCX6:LCX13 LMT6:LMT13 LWP6:LWP13 MGL6:MGL13 MQH6:MQH13 NAD6:NAD13 NJZ6:NJZ13 NTV6:NTV13 ODR6:ODR13 ONN6:ONN13 OXJ6:OXJ13 PHF6:PHF13 PRB6:PRB13 QAX6:QAX13 QKT6:QKT13 QUP6:QUP13 REL6:REL13 ROH6:ROH13 RYD6:RYD13 SHZ6:SHZ13 SRV6:SRV13 TBR6:TBR13 TLN6:TLN13 TVJ6:TVJ13 UFF6:UFF13 UPB6:UPB13 UYX6:UYX13 VIT6:VIT13 VSP6:VSP13 WCL6:WCL13 WCL81:WCL87 WWD25:WWD32 JR25:JR32 TN25:TN32 ADJ25:ADJ32 ANF25:ANF32 AXB25:AXB32 BGX25:BGX32 BQT25:BQT32 CAP25:CAP32 CKL25:CKL32 CUH25:CUH32 DED25:DED32 DNZ25:DNZ32 DXV25:DXV32 EHR25:EHR32 ERN25:ERN32 FBJ25:FBJ32 FLF25:FLF32 FVB25:FVB32 GEX25:GEX32 GOT25:GOT32 GYP25:GYP32 HIL25:HIL32 HSH25:HSH32 ICD25:ICD32 ILZ25:ILZ32 IVV25:IVV32 JFR25:JFR32 JPN25:JPN32 JZJ25:JZJ32 KJF25:KJF32 KTB25:KTB32 LCX25:LCX32 LMT25:LMT32 LWP25:LWP32 MGL25:MGL32 MQH25:MQH32 NAD25:NAD32 NJZ25:NJZ32 NTV25:NTV32 ODR25:ODR32 ONN25:ONN32 OXJ25:OXJ32 PHF25:PHF32 PRB25:PRB32 QAX25:QAX32 QKT25:QKT32 QUP25:QUP32 REL25:REL32 ROH25:ROH32 RYD25:RYD32 SHZ25:SHZ32 SRV25:SRV32 TBR25:TBR32 TLN25:TLN32 TVJ25:TVJ32 UFF25:UFF32 UPB25:UPB32 UYX25:UYX32 VIT25:VIT32 VSP25:VSP32 WCL25:WCL32 WMH25:WMH32 WMH44:WMH50 WWD62:WWD69 JR62:JR69 TN62:TN69 ADJ62:ADJ69 ANF62:ANF69 AXB62:AXB69 BGX62:BGX69 BQT62:BQT69 CAP62:CAP69 CKL62:CKL69 CUH62:CUH69 DED62:DED69 DNZ62:DNZ69 DXV62:DXV69 EHR62:EHR69 ERN62:ERN69 FBJ62:FBJ69 FLF62:FLF69 FVB62:FVB69 GEX62:GEX69 GOT62:GOT69 GYP62:GYP69 HIL62:HIL69 HSH62:HSH69 ICD62:ICD69 ILZ62:ILZ69 IVV62:IVV69 JFR62:JFR69 JPN62:JPN69 JZJ62:JZJ69 KJF62:KJF69 KTB62:KTB69 LCX62:LCX69 LMT62:LMT69 LWP62:LWP69 MGL62:MGL69 MQH62:MQH69 NAD62:NAD69 NJZ62:NJZ69 NTV62:NTV69 ODR62:ODR69 ONN62:ONN69 OXJ62:OXJ69 PHF62:PHF69 PRB62:PRB69 QAX62:QAX69 QKT62:QKT69 QUP62:QUP69 REL62:REL69 ROH62:ROH69 RYD62:RYD69 SHZ62:SHZ69 SRV62:SRV69 TBR62:TBR69 TLN62:TLN69 TVJ62:TVJ69 UFF62:UFF69 UPB62:UPB69 UYX62:UYX69 VIT62:VIT69 VSP62:VSP69 WCL62:WCL69 WMH62:WMH69 WCL44:WCL50 VSP44:VSP50 VIT44:VIT50 UYX44:UYX50 UPB44:UPB50 UFF44:UFF50 TVJ44:TVJ50 TLN44:TLN50 TBR44:TBR50 SRV44:SRV50 SHZ44:SHZ50 RYD44:RYD50 ROH44:ROH50 REL44:REL50 QUP44:QUP50 QKT44:QKT50 QAX44:QAX50 PRB44:PRB50 PHF44:PHF50 OXJ44:OXJ50 ONN44:ONN50 ODR44:ODR50 NTV44:NTV50 NJZ44:NJZ50 NAD44:NAD50 MQH44:MQH50 MGL44:MGL50 LWP44:LWP50 LMT44:LMT50 LCX44:LCX50 KTB44:KTB50 KJF44:KJF50 JZJ44:JZJ50 JPN44:JPN50 JFR44:JFR50 IVV44:IVV50 ILZ44:ILZ50 ICD44:ICD50 HSH44:HSH50 HIL44:HIL50 GYP44:GYP50 GOT44:GOT50 GEX44:GEX50 FVB44:FVB50 FLF44:FLF50 FBJ44:FBJ50 ERN44:ERN50 EHR44:EHR50 DXV44:DXV50 DNZ44:DNZ50 DED44:DED50 CUH44:CUH50 CKL44:CKL50 CAP44:CAP50 BQT44:BQT50 BGX44:BGX50 AXB44:AXB50 ANF44:ANF50 ADJ44:ADJ50 TN44:TN50 JR44:JR50" xr:uid="{00000000-0002-0000-0000-00000E000000}">
      <formula1>"新規,再,前年度継続"</formula1>
    </dataValidation>
    <dataValidation type="list" allowBlank="1" showInputMessage="1" showErrorMessage="1" sqref="KX99:KX105 UT99:UT105 AEP99:AEP105 AOL99:AOL105 AYH99:AYH105 BID99:BID105 BRZ99:BRZ105 CBV99:CBV105 CLR99:CLR105 CVN99:CVN105 DFJ99:DFJ105 DPF99:DPF105 DZB99:DZB105 EIX99:EIX105 EST99:EST105 FCP99:FCP105 FML99:FML105 FWH99:FWH105 GGD99:GGD105 GPZ99:GPZ105 GZV99:GZV105 HJR99:HJR105 HTN99:HTN105 IDJ99:IDJ105 INF99:INF105 IXB99:IXB105 JGX99:JGX105 JQT99:JQT105 KAP99:KAP105 KKL99:KKL105 KUH99:KUH105 LED99:LED105 LNZ99:LNZ105 LXV99:LXV105 MHR99:MHR105 MRN99:MRN105 NBJ99:NBJ105 NLF99:NLF105 NVB99:NVB105 OEX99:OEX105 OOT99:OOT105 OYP99:OYP105 PIL99:PIL105 PSH99:PSH105 QCD99:QCD105 QLZ99:QLZ105 QVV99:QVV105 RFR99:RFR105 RPN99:RPN105 RZJ99:RZJ105 SJF99:SJF105 STB99:STB105 TCX99:TCX105 TMT99:TMT105 TWP99:TWP105 UGL99:UGL105 UQH99:UQH105 VAD99:VAD105 VJZ99:VJZ105 VTV99:VTV105 WDR99:WDR105 WNN99:WNN105 WDR81:WDR87 VTV81:VTV87 VJZ81:VJZ87 VAD81:VAD87 UQH81:UQH87 UGL81:UGL87 TWP81:TWP87 TMT81:TMT87 TCX81:TCX87 STB81:STB87 SJF81:SJF87 RZJ81:RZJ87 RPN81:RPN87 RFR81:RFR87 QVV81:QVV87 QLZ81:QLZ87 QCD81:QCD87 PSH81:PSH87 PIL81:PIL87 OYP81:OYP87 OOT81:OOT87 OEX81:OEX87 NVB81:NVB87 NLF81:NLF87 NBJ81:NBJ87 MRN81:MRN87 MHR81:MHR87 LXV81:LXV87 LNZ81:LNZ87 LED81:LED87 KUH81:KUH87 KKL81:KKL87 KAP81:KAP87 JQT81:JQT87 JGX81:JGX87 IXB81:IXB87 INF81:INF87 IDJ81:IDJ87 HTN81:HTN87 HJR81:HJR87 GZV81:GZV87 GPZ81:GPZ87 GGD81:GGD87 FWH81:FWH87 FML81:FML87 FCP81:FCP87 EST81:EST87 EIX81:EIX87 DZB81:DZB87 DPF81:DPF87 DFJ81:DFJ87 CVN81:CVN87 CLR81:CLR87 CBV81:CBV87 BRZ81:BRZ87 BID81:BID87 AYH81:AYH87 AOL81:AOL87 AEP81:AEP87 UT81:UT87 KX81:KX87 WXJ81:WXJ87 WXJ99:WXJ105 WXJ6:WXJ13 KX6:KX13 UT6:UT13 AEP6:AEP13 AOL6:AOL13 AYH6:AYH13 BID6:BID13 BRZ6:BRZ13 CBV6:CBV13 CLR6:CLR13 CVN6:CVN13 DFJ6:DFJ13 DPF6:DPF13 DZB6:DZB13 EIX6:EIX13 EST6:EST13 FCP6:FCP13 FML6:FML13 FWH6:FWH13 GGD6:GGD13 GPZ6:GPZ13 GZV6:GZV13 HJR6:HJR13 HTN6:HTN13 IDJ6:IDJ13 INF6:INF13 IXB6:IXB13 JGX6:JGX13 JQT6:JQT13 KAP6:KAP13 KKL6:KKL13 KUH6:KUH13 LED6:LED13 LNZ6:LNZ13 LXV6:LXV13 MHR6:MHR13 MRN6:MRN13 NBJ6:NBJ13 NLF6:NLF13 NVB6:NVB13 OEX6:OEX13 OOT6:OOT13 OYP6:OYP13 PIL6:PIL13 PSH6:PSH13 QCD6:QCD13 QLZ6:QLZ13 QVV6:QVV13 RFR6:RFR13 RPN6:RPN13 RZJ6:RZJ13 SJF6:SJF13 STB6:STB13 TCX6:TCX13 TMT6:TMT13 TWP6:TWP13 UGL6:UGL13 UQH6:UQH13 VAD6:VAD13 VJZ6:VJZ13 VTV6:VTV13 WDR6:WDR13 WNN6:WNN13 WNN81:WNN87 KX25:KX32 UT25:UT32 AEP25:AEP32 AOL25:AOL32 AYH25:AYH32 BID25:BID32 BRZ25:BRZ32 CBV25:CBV32 CLR25:CLR32 CVN25:CVN32 DFJ25:DFJ32 DPF25:DPF32 DZB25:DZB32 EIX25:EIX32 EST25:EST32 FCP25:FCP32 FML25:FML32 FWH25:FWH32 GGD25:GGD32 GPZ25:GPZ32 GZV25:GZV32 HJR25:HJR32 HTN25:HTN32 IDJ25:IDJ32 INF25:INF32 IXB25:IXB32 JGX25:JGX32 JQT25:JQT32 KAP25:KAP32 KKL25:KKL32 KUH25:KUH32 LED25:LED32 LNZ25:LNZ32 LXV25:LXV32 MHR25:MHR32 MRN25:MRN32 NBJ25:NBJ32 NLF25:NLF32 NVB25:NVB32 OEX25:OEX32 OOT25:OOT32 OYP25:OYP32 PIL25:PIL32 PSH25:PSH32 QCD25:QCD32 QLZ25:QLZ32 QVV25:QVV32 RFR25:RFR32 RPN25:RPN32 RZJ25:RZJ32 SJF25:SJF32 STB25:STB32 TCX25:TCX32 TMT25:TMT32 TWP25:TWP32 UGL25:UGL32 UQH25:UQH32 VAD25:VAD32 VJZ25:VJZ32 VTV25:VTV32 WDR25:WDR32 WNN25:WNN32 WXJ62:WXJ69 WXJ25:WXJ32 KX62:KX69 UT62:UT69 AEP62:AEP69 AOL62:AOL69 AYH62:AYH69 BID62:BID69 BRZ62:BRZ69 CBV62:CBV69 CLR62:CLR69 CVN62:CVN69 DFJ62:DFJ69 DPF62:DPF69 DZB62:DZB69 EIX62:EIX69 EST62:EST69 FCP62:FCP69 FML62:FML69 FWH62:FWH69 GGD62:GGD69 GPZ62:GPZ69 GZV62:GZV69 HJR62:HJR69 HTN62:HTN69 IDJ62:IDJ69 INF62:INF69 IXB62:IXB69 JGX62:JGX69 JQT62:JQT69 KAP62:KAP69 KKL62:KKL69 KUH62:KUH69 LED62:LED69 LNZ62:LNZ69 LXV62:LXV69 MHR62:MHR69 MRN62:MRN69 NBJ62:NBJ69 NLF62:NLF69 NVB62:NVB69 OEX62:OEX69 OOT62:OOT69 OYP62:OYP69 PIL62:PIL69 PSH62:PSH69 QCD62:QCD69 QLZ62:QLZ69 QVV62:QVV69 RFR62:RFR69 RPN62:RPN69 RZJ62:RZJ69 SJF62:SJF69 STB62:STB69 TCX62:TCX69 TMT62:TMT69 TWP62:TWP69 UGL62:UGL69 UQH62:UQH69 VAD62:VAD69 VJZ62:VJZ69 VTV62:VTV69 WDR62:WDR69 WNN62:WNN69 WNN44:WNN50 WDR44:WDR50 VTV44:VTV50 VJZ44:VJZ50 VAD44:VAD50 UQH44:UQH50 UGL44:UGL50 TWP44:TWP50 TMT44:TMT50 TCX44:TCX50 STB44:STB50 SJF44:SJF50 RZJ44:RZJ50 RPN44:RPN50 RFR44:RFR50 QVV44:QVV50 QLZ44:QLZ50 QCD44:QCD50 PSH44:PSH50 PIL44:PIL50 OYP44:OYP50 OOT44:OOT50 OEX44:OEX50 NVB44:NVB50 NLF44:NLF50 NBJ44:NBJ50 MRN44:MRN50 MHR44:MHR50 LXV44:LXV50 LNZ44:LNZ50 LED44:LED50 KUH44:KUH50 KKL44:KKL50 KAP44:KAP50 JQT44:JQT50 JGX44:JGX50 IXB44:IXB50 INF44:INF50 IDJ44:IDJ50 HTN44:HTN50 HJR44:HJR50 GZV44:GZV50 GPZ44:GPZ50 GGD44:GGD50 FWH44:FWH50 FML44:FML50 FCP44:FCP50 EST44:EST50 EIX44:EIX50 DZB44:DZB50 DPF44:DPF50 DFJ44:DFJ50 CVN44:CVN50 CLR44:CLR50 CBV44:CBV50 BRZ44:BRZ50 BID44:BID50 AYH44:AYH50 AOL44:AOL50 AEP44:AEP50 UT44:UT50 KX44:KX50 WXJ44:WXJ50" xr:uid="{00000000-0002-0000-0000-00000F000000}">
      <formula1>"立入以外訪問調査,立入以外情報収集,立入警察同行,立入警察要請・同行なし,立入警察要請なし,調査不要,調査検討中,他部署等への引継ぎ"</formula1>
    </dataValidation>
    <dataValidation type="list" allowBlank="1" showInputMessage="1" showErrorMessage="1" sqref="WXF99:WXG105 KT99:KU105 UP99:UQ105 AEL99:AEM105 AOH99:AOI105 AYD99:AYE105 BHZ99:BIA105 BRV99:BRW105 CBR99:CBS105 CLN99:CLO105 CVJ99:CVK105 DFF99:DFG105 DPB99:DPC105 DYX99:DYY105 EIT99:EIU105 ESP99:ESQ105 FCL99:FCM105 FMH99:FMI105 FWD99:FWE105 GFZ99:GGA105 GPV99:GPW105 GZR99:GZS105 HJN99:HJO105 HTJ99:HTK105 IDF99:IDG105 INB99:INC105 IWX99:IWY105 JGT99:JGU105 JQP99:JQQ105 KAL99:KAM105 KKH99:KKI105 KUD99:KUE105 LDZ99:LEA105 LNV99:LNW105 LXR99:LXS105 MHN99:MHO105 MRJ99:MRK105 NBF99:NBG105 NLB99:NLC105 NUX99:NUY105 OET99:OEU105 OOP99:OOQ105 OYL99:OYM105 PIH99:PII105 PSD99:PSE105 QBZ99:QCA105 QLV99:QLW105 QVR99:QVS105 RFN99:RFO105 RPJ99:RPK105 RZF99:RZG105 SJB99:SJC105 SSX99:SSY105 TCT99:TCU105 TMP99:TMQ105 TWL99:TWM105 UGH99:UGI105 UQD99:UQE105 UZZ99:VAA105 VJV99:VJW105 VTR99:VTS105 WDN99:WDO105 VTR81:VTS87 VJV81:VJW87 UZZ81:VAA87 UQD81:UQE87 UGH81:UGI87 TWL81:TWM87 TMP81:TMQ87 TCT81:TCU87 SSX81:SSY87 SJB81:SJC87 RZF81:RZG87 RPJ81:RPK87 RFN81:RFO87 QVR81:QVS87 QLV81:QLW87 QBZ81:QCA87 PSD81:PSE87 PIH81:PII87 OYL81:OYM87 OOP81:OOQ87 OET81:OEU87 NUX81:NUY87 NLB81:NLC87 NBF81:NBG87 MRJ81:MRK87 MHN81:MHO87 LXR81:LXS87 LNV81:LNW87 LDZ81:LEA87 KUD81:KUE87 KKH81:KKI87 KAL81:KAM87 JQP81:JQQ87 JGT81:JGU87 IWX81:IWY87 INB81:INC87 IDF81:IDG87 HTJ81:HTK87 HJN81:HJO87 GZR81:GZS87 GPV81:GPW87 GFZ81:GGA87 FWD81:FWE87 FMH81:FMI87 FCL81:FCM87 ESP81:ESQ87 EIT81:EIU87 DYX81:DYY87 DPB81:DPC87 DFF81:DFG87 CVJ81:CVK87 CLN81:CLO87 CBR81:CBS87 BRV81:BRW87 BHZ81:BIA87 AYD81:AYE87 AOH81:AOI87 AEL81:AEM87 UP81:UQ87 KT81:KU87 WXF81:WXG87 WNJ81:WNK87 WNJ99:WNK105 WNJ6:WNK13 WXF6:WXG13 KT6:KU13 UP6:UQ13 AEL6:AEM13 AOH6:AOI13 AYD6:AYE13 BHZ6:BIA13 BRV6:BRW13 CBR6:CBS13 CLN6:CLO13 CVJ6:CVK13 DFF6:DFG13 DPB6:DPC13 DYX6:DYY13 EIT6:EIU13 ESP6:ESQ13 FCL6:FCM13 FMH6:FMI13 FWD6:FWE13 GFZ6:GGA13 GPV6:GPW13 GZR6:GZS13 HJN6:HJO13 HTJ6:HTK13 IDF6:IDG13 INB6:INC13 IWX6:IWY13 JGT6:JGU13 JQP6:JQQ13 KAL6:KAM13 KKH6:KKI13 KUD6:KUE13 LDZ6:LEA13 LNV6:LNW13 LXR6:LXS13 MHN6:MHO13 MRJ6:MRK13 NBF6:NBG13 NLB6:NLC13 NUX6:NUY13 OET6:OEU13 OOP6:OOQ13 OYL6:OYM13 PIH6:PII13 PSD6:PSE13 QBZ6:QCA13 QLV6:QLW13 QVR6:QVS13 RFN6:RFO13 RPJ6:RPK13 RZF6:RZG13 SJB6:SJC13 SSX6:SSY13 TCT6:TCU13 TMP6:TMQ13 TWL6:TWM13 UGH6:UGI13 UQD6:UQE13 UZZ6:VAA13 VJV6:VJW13 VTR6:VTS13 WDN6:WDO13 WDN81:WDO87 WXF25:WXG32 KT25:KU32 UP25:UQ32 AEL25:AEM32 AOH25:AOI32 AYD25:AYE32 BHZ25:BIA32 BRV25:BRW32 CBR25:CBS32 CLN25:CLO32 CVJ25:CVK32 DFF25:DFG32 DPB25:DPC32 DYX25:DYY32 EIT25:EIU32 ESP25:ESQ32 FCL25:FCM32 FMH25:FMI32 FWD25:FWE32 GFZ25:GGA32 GPV25:GPW32 GZR25:GZS32 HJN25:HJO32 HTJ25:HTK32 IDF25:IDG32 INB25:INC32 IWX25:IWY32 JGT25:JGU32 JQP25:JQQ32 KAL25:KAM32 KKH25:KKI32 KUD25:KUE32 LDZ25:LEA32 LNV25:LNW32 LXR25:LXS32 MHN25:MHO32 MRJ25:MRK32 NBF25:NBG32 NLB25:NLC32 NUX25:NUY32 OET25:OEU32 OOP25:OOQ32 OYL25:OYM32 PIH25:PII32 PSD25:PSE32 QBZ25:QCA32 QLV25:QLW32 QVR25:QVS32 RFN25:RFO32 RPJ25:RPK32 RZF25:RZG32 SJB25:SJC32 SSX25:SSY32 TCT25:TCU32 TMP25:TMQ32 TWL25:TWM32 UGH25:UGI32 UQD25:UQE32 UZZ25:VAA32 VJV25:VJW32 VTR25:VTS32 WDN25:WDO32 WNJ62:WNK69 WNJ25:WNK32 WXF62:WXG69 KT62:KU69 UP62:UQ69 AEL62:AEM69 AOH62:AOI69 AYD62:AYE69 BHZ62:BIA69 BRV62:BRW69 CBR62:CBS69 CLN62:CLO69 CVJ62:CVK69 DFF62:DFG69 DPB62:DPC69 DYX62:DYY69 EIT62:EIU69 ESP62:ESQ69 FCL62:FCM69 FMH62:FMI69 FWD62:FWE69 GFZ62:GGA69 GPV62:GPW69 GZR62:GZS69 HJN62:HJO69 HTJ62:HTK69 IDF62:IDG69 INB62:INC69 IWX62:IWY69 JGT62:JGU69 JQP62:JQQ69 KAL62:KAM69 KKH62:KKI69 KUD62:KUE69 LDZ62:LEA69 LNV62:LNW69 LXR62:LXS69 MHN62:MHO69 MRJ62:MRK69 NBF62:NBG69 NLB62:NLC69 NUX62:NUY69 OET62:OEU69 OOP62:OOQ69 OYL62:OYM69 PIH62:PII69 PSD62:PSE69 QBZ62:QCA69 QLV62:QLW69 QVR62:QVS69 RFN62:RFO69 RPJ62:RPK69 RZF62:RZG69 SJB62:SJC69 SSX62:SSY69 TCT62:TCU69 TMP62:TMQ69 TWL62:TWM69 UGH62:UGI69 UQD62:UQE69 UZZ62:VAA69 VJV62:VJW69 VTR62:VTS69 WDN62:WDO69 WDN44:WDO50 VTR44:VTS50 VJV44:VJW50 UZZ44:VAA50 UQD44:UQE50 UGH44:UGI50 TWL44:TWM50 TMP44:TMQ50 TCT44:TCU50 SSX44:SSY50 SJB44:SJC50 RZF44:RZG50 RPJ44:RPK50 RFN44:RFO50 QVR44:QVS50 QLV44:QLW50 QBZ44:QCA50 PSD44:PSE50 PIH44:PII50 OYL44:OYM50 OOP44:OOQ50 OET44:OEU50 NUX44:NUY50 NLB44:NLC50 NBF44:NBG50 MRJ44:MRK50 MHN44:MHO50 LXR44:LXS50 LNV44:LNW50 LDZ44:LEA50 KUD44:KUE50 KKH44:KKI50 KAL44:KAM50 JQP44:JQQ50 JGT44:JGU50 IWX44:IWY50 INB44:INC50 IDF44:IDG50 HTJ44:HTK50 HJN44:HJO50 GZR44:GZS50 GPV44:GPW50 GFZ44:GGA50 FWD44:FWE50 FMH44:FMI50 FCL44:FCM50 ESP44:ESQ50 EIT44:EIU50 DYX44:DYY50 DPB44:DPC50 DFF44:DFG50 CVJ44:CVK50 CLN44:CLO50 CBR44:CBS50 BRV44:BRW50 BHZ44:BIA50 AYD44:AYE50 AOH44:AOI50 AEL44:AEM50 UP44:UQ50 KT44:KU50 WXF44:WXG50 WNJ44:WNK50" xr:uid="{00000000-0002-0000-0000-000010000000}">
      <formula1>"本人,家族・親族,近隣・知人,民生委員,医療関係,教職員,相談支援専門員・施設従事者,虐待者,警察,当該市区町村行政職員,その他,不明"</formula1>
    </dataValidation>
    <dataValidation type="list" allowBlank="1" showInputMessage="1" showErrorMessage="1" sqref="WWH99:WWH105 JV99:JV105 TR99:TR105 ADN99:ADN105 ANJ99:ANJ105 AXF99:AXF105 BHB99:BHB105 BQX99:BQX105 CAT99:CAT105 CKP99:CKP105 CUL99:CUL105 DEH99:DEH105 DOD99:DOD105 DXZ99:DXZ105 EHV99:EHV105 ERR99:ERR105 FBN99:FBN105 FLJ99:FLJ105 FVF99:FVF105 GFB99:GFB105 GOX99:GOX105 GYT99:GYT105 HIP99:HIP105 HSL99:HSL105 ICH99:ICH105 IMD99:IMD105 IVZ99:IVZ105 JFV99:JFV105 JPR99:JPR105 JZN99:JZN105 KJJ99:KJJ105 KTF99:KTF105 LDB99:LDB105 LMX99:LMX105 LWT99:LWT105 MGP99:MGP105 MQL99:MQL105 NAH99:NAH105 NKD99:NKD105 NTZ99:NTZ105 ODV99:ODV105 ONR99:ONR105 OXN99:OXN105 PHJ99:PHJ105 PRF99:PRF105 QBB99:QBB105 QKX99:QKX105 QUT99:QUT105 REP99:REP105 ROL99:ROL105 RYH99:RYH105 SID99:SID105 SRZ99:SRZ105 TBV99:TBV105 TLR99:TLR105 TVN99:TVN105 UFJ99:UFJ105 UPF99:UPF105 UZB99:UZB105 VIX99:VIX105 VST99:VST105 WCP99:WCP105 VST81:VST87 VIX81:VIX87 UZB81:UZB87 UPF81:UPF87 UFJ81:UFJ87 TVN81:TVN87 TLR81:TLR87 TBV81:TBV87 SRZ81:SRZ87 SID81:SID87 RYH81:RYH87 ROL81:ROL87 REP81:REP87 QUT81:QUT87 QKX81:QKX87 QBB81:QBB87 PRF81:PRF87 PHJ81:PHJ87 OXN81:OXN87 ONR81:ONR87 ODV81:ODV87 NTZ81:NTZ87 NKD81:NKD87 NAH81:NAH87 MQL81:MQL87 MGP81:MGP87 LWT81:LWT87 LMX81:LMX87 LDB81:LDB87 KTF81:KTF87 KJJ81:KJJ87 JZN81:JZN87 JPR81:JPR87 JFV81:JFV87 IVZ81:IVZ87 IMD81:IMD87 ICH81:ICH87 HSL81:HSL87 HIP81:HIP87 GYT81:GYT87 GOX81:GOX87 GFB81:GFB87 FVF81:FVF87 FLJ81:FLJ87 FBN81:FBN87 ERR81:ERR87 EHV81:EHV87 DXZ81:DXZ87 DOD81:DOD87 DEH81:DEH87 CUL81:CUL87 CKP81:CKP87 CAT81:CAT87 BQX81:BQX87 BHB81:BHB87 AXF81:AXF87 ANJ81:ANJ87 ADN81:ADN87 TR81:TR87 JV81:JV87 WWH81:WWH87 WML81:WML87 WML99:WML105 WML6:WML13 WWH6:WWH13 JV6:JV13 TR6:TR13 ADN6:ADN13 ANJ6:ANJ13 AXF6:AXF13 BHB6:BHB13 BQX6:BQX13 CAT6:CAT13 CKP6:CKP13 CUL6:CUL13 DEH6:DEH13 DOD6:DOD13 DXZ6:DXZ13 EHV6:EHV13 ERR6:ERR13 FBN6:FBN13 FLJ6:FLJ13 FVF6:FVF13 GFB6:GFB13 GOX6:GOX13 GYT6:GYT13 HIP6:HIP13 HSL6:HSL13 ICH6:ICH13 IMD6:IMD13 IVZ6:IVZ13 JFV6:JFV13 JPR6:JPR13 JZN6:JZN13 KJJ6:KJJ13 KTF6:KTF13 LDB6:LDB13 LMX6:LMX13 LWT6:LWT13 MGP6:MGP13 MQL6:MQL13 NAH6:NAH13 NKD6:NKD13 NTZ6:NTZ13 ODV6:ODV13 ONR6:ONR13 OXN6:OXN13 PHJ6:PHJ13 PRF6:PRF13 QBB6:QBB13 QKX6:QKX13 QUT6:QUT13 REP6:REP13 ROL6:ROL13 RYH6:RYH13 SID6:SID13 SRZ6:SRZ13 TBV6:TBV13 TLR6:TLR13 TVN6:TVN13 UFJ6:UFJ13 UPF6:UPF13 UZB6:UZB13 VIX6:VIX13 VST6:VST13 WCP6:WCP13 WCP81:WCP87 WWH25:WWH32 JV25:JV32 TR25:TR32 ADN25:ADN32 ANJ25:ANJ32 AXF25:AXF32 BHB25:BHB32 BQX25:BQX32 CAT25:CAT32 CKP25:CKP32 CUL25:CUL32 DEH25:DEH32 DOD25:DOD32 DXZ25:DXZ32 EHV25:EHV32 ERR25:ERR32 FBN25:FBN32 FLJ25:FLJ32 FVF25:FVF32 GFB25:GFB32 GOX25:GOX32 GYT25:GYT32 HIP25:HIP32 HSL25:HSL32 ICH25:ICH32 IMD25:IMD32 IVZ25:IVZ32 JFV25:JFV32 JPR25:JPR32 JZN25:JZN32 KJJ25:KJJ32 KTF25:KTF32 LDB25:LDB32 LMX25:LMX32 LWT25:LWT32 MGP25:MGP32 MQL25:MQL32 NAH25:NAH32 NKD25:NKD32 NTZ25:NTZ32 ODV25:ODV32 ONR25:ONR32 OXN25:OXN32 PHJ25:PHJ32 PRF25:PRF32 QBB25:QBB32 QKX25:QKX32 QUT25:QUT32 REP25:REP32 ROL25:ROL32 RYH25:RYH32 SID25:SID32 SRZ25:SRZ32 TBV25:TBV32 TLR25:TLR32 TVN25:TVN32 UFJ25:UFJ32 UPF25:UPF32 UZB25:UZB32 VIX25:VIX32 VST25:VST32 WCP25:WCP32 WML62:WML69 WML25:WML32 WWH62:WWH69 JV62:JV69 TR62:TR69 ADN62:ADN69 ANJ62:ANJ69 AXF62:AXF69 BHB62:BHB69 BQX62:BQX69 CAT62:CAT69 CKP62:CKP69 CUL62:CUL69 DEH62:DEH69 DOD62:DOD69 DXZ62:DXZ69 EHV62:EHV69 ERR62:ERR69 FBN62:FBN69 FLJ62:FLJ69 FVF62:FVF69 GFB62:GFB69 GOX62:GOX69 GYT62:GYT69 HIP62:HIP69 HSL62:HSL69 ICH62:ICH69 IMD62:IMD69 IVZ62:IVZ69 JFV62:JFV69 JPR62:JPR69 JZN62:JZN69 KJJ62:KJJ69 KTF62:KTF69 LDB62:LDB69 LMX62:LMX69 LWT62:LWT69 MGP62:MGP69 MQL62:MQL69 NAH62:NAH69 NKD62:NKD69 NTZ62:NTZ69 ODV62:ODV69 ONR62:ONR69 OXN62:OXN69 PHJ62:PHJ69 PRF62:PRF69 QBB62:QBB69 QKX62:QKX69 QUT62:QUT69 REP62:REP69 ROL62:ROL69 RYH62:RYH69 SID62:SID69 SRZ62:SRZ69 TBV62:TBV69 TLR62:TLR69 TVN62:TVN69 UFJ62:UFJ69 UPF62:UPF69 UZB62:UZB69 VIX62:VIX69 VST62:VST69 WCP62:WCP69 WCP44:WCP50 VST44:VST50 VIX44:VIX50 UZB44:UZB50 UPF44:UPF50 UFJ44:UFJ50 TVN44:TVN50 TLR44:TLR50 TBV44:TBV50 SRZ44:SRZ50 SID44:SID50 RYH44:RYH50 ROL44:ROL50 REP44:REP50 QUT44:QUT50 QKX44:QKX50 QBB44:QBB50 PRF44:PRF50 PHJ44:PHJ50 OXN44:OXN50 ONR44:ONR50 ODV44:ODV50 NTZ44:NTZ50 NKD44:NKD50 NAH44:NAH50 MQL44:MQL50 MGP44:MGP50 LWT44:LWT50 LMX44:LMX50 LDB44:LDB50 KTF44:KTF50 KJJ44:KJJ50 JZN44:JZN50 JPR44:JPR50 JFV44:JFV50 IVZ44:IVZ50 IMD44:IMD50 ICH44:ICH50 HSL44:HSL50 HIP44:HIP50 GYT44:GYT50 GOX44:GOX50 GFB44:GFB50 FVF44:FVF50 FLJ44:FLJ50 FBN44:FBN50 ERR44:ERR50 EHV44:EHV50 DXZ44:DXZ50 DOD44:DOD50 DEH44:DEH50 CUL44:CUL50 CKP44:CKP50 CAT44:CAT50 BQX44:BQX50 BHB44:BHB50 AXF44:AXF50 ANJ44:ANJ50 ADN44:ADN50 TR44:TR50 JV44:JV50 WWH44:WWH50 WML44:WML50" xr:uid="{00000000-0002-0000-0000-000011000000}">
      <formula1>"身体"</formula1>
    </dataValidation>
    <dataValidation type="list" allowBlank="1" showInputMessage="1" showErrorMessage="1" sqref="WWI99:WWI105 JW99:JW105 TS99:TS105 ADO99:ADO105 ANK99:ANK105 AXG99:AXG105 BHC99:BHC105 BQY99:BQY105 CAU99:CAU105 CKQ99:CKQ105 CUM99:CUM105 DEI99:DEI105 DOE99:DOE105 DYA99:DYA105 EHW99:EHW105 ERS99:ERS105 FBO99:FBO105 FLK99:FLK105 FVG99:FVG105 GFC99:GFC105 GOY99:GOY105 GYU99:GYU105 HIQ99:HIQ105 HSM99:HSM105 ICI99:ICI105 IME99:IME105 IWA99:IWA105 JFW99:JFW105 JPS99:JPS105 JZO99:JZO105 KJK99:KJK105 KTG99:KTG105 LDC99:LDC105 LMY99:LMY105 LWU99:LWU105 MGQ99:MGQ105 MQM99:MQM105 NAI99:NAI105 NKE99:NKE105 NUA99:NUA105 ODW99:ODW105 ONS99:ONS105 OXO99:OXO105 PHK99:PHK105 PRG99:PRG105 QBC99:QBC105 QKY99:QKY105 QUU99:QUU105 REQ99:REQ105 ROM99:ROM105 RYI99:RYI105 SIE99:SIE105 SSA99:SSA105 TBW99:TBW105 TLS99:TLS105 TVO99:TVO105 UFK99:UFK105 UPG99:UPG105 UZC99:UZC105 VIY99:VIY105 VSU99:VSU105 WCQ99:WCQ105 VSU81:VSU87 VIY81:VIY87 UZC81:UZC87 UPG81:UPG87 UFK81:UFK87 TVO81:TVO87 TLS81:TLS87 TBW81:TBW87 SSA81:SSA87 SIE81:SIE87 RYI81:RYI87 ROM81:ROM87 REQ81:REQ87 QUU81:QUU87 QKY81:QKY87 QBC81:QBC87 PRG81:PRG87 PHK81:PHK87 OXO81:OXO87 ONS81:ONS87 ODW81:ODW87 NUA81:NUA87 NKE81:NKE87 NAI81:NAI87 MQM81:MQM87 MGQ81:MGQ87 LWU81:LWU87 LMY81:LMY87 LDC81:LDC87 KTG81:KTG87 KJK81:KJK87 JZO81:JZO87 JPS81:JPS87 JFW81:JFW87 IWA81:IWA87 IME81:IME87 ICI81:ICI87 HSM81:HSM87 HIQ81:HIQ87 GYU81:GYU87 GOY81:GOY87 GFC81:GFC87 FVG81:FVG87 FLK81:FLK87 FBO81:FBO87 ERS81:ERS87 EHW81:EHW87 DYA81:DYA87 DOE81:DOE87 DEI81:DEI87 CUM81:CUM87 CKQ81:CKQ87 CAU81:CAU87 BQY81:BQY87 BHC81:BHC87 AXG81:AXG87 ANK81:ANK87 ADO81:ADO87 TS81:TS87 JW81:JW87 WWI81:WWI87 WMM81:WMM87 WMM99:WMM105 WMM6:WMM13 WWI6:WWI13 JW6:JW13 TS6:TS13 ADO6:ADO13 ANK6:ANK13 AXG6:AXG13 BHC6:BHC13 BQY6:BQY13 CAU6:CAU13 CKQ6:CKQ13 CUM6:CUM13 DEI6:DEI13 DOE6:DOE13 DYA6:DYA13 EHW6:EHW13 ERS6:ERS13 FBO6:FBO13 FLK6:FLK13 FVG6:FVG13 GFC6:GFC13 GOY6:GOY13 GYU6:GYU13 HIQ6:HIQ13 HSM6:HSM13 ICI6:ICI13 IME6:IME13 IWA6:IWA13 JFW6:JFW13 JPS6:JPS13 JZO6:JZO13 KJK6:KJK13 KTG6:KTG13 LDC6:LDC13 LMY6:LMY13 LWU6:LWU13 MGQ6:MGQ13 MQM6:MQM13 NAI6:NAI13 NKE6:NKE13 NUA6:NUA13 ODW6:ODW13 ONS6:ONS13 OXO6:OXO13 PHK6:PHK13 PRG6:PRG13 QBC6:QBC13 QKY6:QKY13 QUU6:QUU13 REQ6:REQ13 ROM6:ROM13 RYI6:RYI13 SIE6:SIE13 SSA6:SSA13 TBW6:TBW13 TLS6:TLS13 TVO6:TVO13 UFK6:UFK13 UPG6:UPG13 UZC6:UZC13 VIY6:VIY13 VSU6:VSU13 WCQ6:WCQ13 WCQ81:WCQ87 WWI25:WWI32 JW25:JW32 TS25:TS32 ADO25:ADO32 ANK25:ANK32 AXG25:AXG32 BHC25:BHC32 BQY25:BQY32 CAU25:CAU32 CKQ25:CKQ32 CUM25:CUM32 DEI25:DEI32 DOE25:DOE32 DYA25:DYA32 EHW25:EHW32 ERS25:ERS32 FBO25:FBO32 FLK25:FLK32 FVG25:FVG32 GFC25:GFC32 GOY25:GOY32 GYU25:GYU32 HIQ25:HIQ32 HSM25:HSM32 ICI25:ICI32 IME25:IME32 IWA25:IWA32 JFW25:JFW32 JPS25:JPS32 JZO25:JZO32 KJK25:KJK32 KTG25:KTG32 LDC25:LDC32 LMY25:LMY32 LWU25:LWU32 MGQ25:MGQ32 MQM25:MQM32 NAI25:NAI32 NKE25:NKE32 NUA25:NUA32 ODW25:ODW32 ONS25:ONS32 OXO25:OXO32 PHK25:PHK32 PRG25:PRG32 QBC25:QBC32 QKY25:QKY32 QUU25:QUU32 REQ25:REQ32 ROM25:ROM32 RYI25:RYI32 SIE25:SIE32 SSA25:SSA32 TBW25:TBW32 TLS25:TLS32 TVO25:TVO32 UFK25:UFK32 UPG25:UPG32 UZC25:UZC32 VIY25:VIY32 VSU25:VSU32 WCQ25:WCQ32 WMM62:WMM69 WMM25:WMM32 WWI62:WWI69 JW62:JW69 TS62:TS69 ADO62:ADO69 ANK62:ANK69 AXG62:AXG69 BHC62:BHC69 BQY62:BQY69 CAU62:CAU69 CKQ62:CKQ69 CUM62:CUM69 DEI62:DEI69 DOE62:DOE69 DYA62:DYA69 EHW62:EHW69 ERS62:ERS69 FBO62:FBO69 FLK62:FLK69 FVG62:FVG69 GFC62:GFC69 GOY62:GOY69 GYU62:GYU69 HIQ62:HIQ69 HSM62:HSM69 ICI62:ICI69 IME62:IME69 IWA62:IWA69 JFW62:JFW69 JPS62:JPS69 JZO62:JZO69 KJK62:KJK69 KTG62:KTG69 LDC62:LDC69 LMY62:LMY69 LWU62:LWU69 MGQ62:MGQ69 MQM62:MQM69 NAI62:NAI69 NKE62:NKE69 NUA62:NUA69 ODW62:ODW69 ONS62:ONS69 OXO62:OXO69 PHK62:PHK69 PRG62:PRG69 QBC62:QBC69 QKY62:QKY69 QUU62:QUU69 REQ62:REQ69 ROM62:ROM69 RYI62:RYI69 SIE62:SIE69 SSA62:SSA69 TBW62:TBW69 TLS62:TLS69 TVO62:TVO69 UFK62:UFK69 UPG62:UPG69 UZC62:UZC69 VIY62:VIY69 VSU62:VSU69 WCQ62:WCQ69 WCQ44:WCQ50 VSU44:VSU50 VIY44:VIY50 UZC44:UZC50 UPG44:UPG50 UFK44:UFK50 TVO44:TVO50 TLS44:TLS50 TBW44:TBW50 SSA44:SSA50 SIE44:SIE50 RYI44:RYI50 ROM44:ROM50 REQ44:REQ50 QUU44:QUU50 QKY44:QKY50 QBC44:QBC50 PRG44:PRG50 PHK44:PHK50 OXO44:OXO50 ONS44:ONS50 ODW44:ODW50 NUA44:NUA50 NKE44:NKE50 NAI44:NAI50 MQM44:MQM50 MGQ44:MGQ50 LWU44:LWU50 LMY44:LMY50 LDC44:LDC50 KTG44:KTG50 KJK44:KJK50 JZO44:JZO50 JPS44:JPS50 JFW44:JFW50 IWA44:IWA50 IME44:IME50 ICI44:ICI50 HSM44:HSM50 HIQ44:HIQ50 GYU44:GYU50 GOY44:GOY50 GFC44:GFC50 FVG44:FVG50 FLK44:FLK50 FBO44:FBO50 ERS44:ERS50 EHW44:EHW50 DYA44:DYA50 DOE44:DOE50 DEI44:DEI50 CUM44:CUM50 CKQ44:CKQ50 CAU44:CAU50 BQY44:BQY50 BHC44:BHC50 AXG44:AXG50 ANK44:ANK50 ADO44:ADO50 TS44:TS50 JW44:JW50 WWI44:WWI50 WMM44:WMM50" xr:uid="{00000000-0002-0000-0000-000012000000}">
      <formula1>"知的"</formula1>
    </dataValidation>
    <dataValidation type="list" allowBlank="1" showInputMessage="1" showErrorMessage="1" sqref="WWJ99:WWJ105 JX99:JX105 TT99:TT105 ADP99:ADP105 ANL99:ANL105 AXH99:AXH105 BHD99:BHD105 BQZ99:BQZ105 CAV99:CAV105 CKR99:CKR105 CUN99:CUN105 DEJ99:DEJ105 DOF99:DOF105 DYB99:DYB105 EHX99:EHX105 ERT99:ERT105 FBP99:FBP105 FLL99:FLL105 FVH99:FVH105 GFD99:GFD105 GOZ99:GOZ105 GYV99:GYV105 HIR99:HIR105 HSN99:HSN105 ICJ99:ICJ105 IMF99:IMF105 IWB99:IWB105 JFX99:JFX105 JPT99:JPT105 JZP99:JZP105 KJL99:KJL105 KTH99:KTH105 LDD99:LDD105 LMZ99:LMZ105 LWV99:LWV105 MGR99:MGR105 MQN99:MQN105 NAJ99:NAJ105 NKF99:NKF105 NUB99:NUB105 ODX99:ODX105 ONT99:ONT105 OXP99:OXP105 PHL99:PHL105 PRH99:PRH105 QBD99:QBD105 QKZ99:QKZ105 QUV99:QUV105 RER99:RER105 RON99:RON105 RYJ99:RYJ105 SIF99:SIF105 SSB99:SSB105 TBX99:TBX105 TLT99:TLT105 TVP99:TVP105 UFL99:UFL105 UPH99:UPH105 UZD99:UZD105 VIZ99:VIZ105 VSV99:VSV105 WCR99:WCR105 VSV81:VSV87 VIZ81:VIZ87 UZD81:UZD87 UPH81:UPH87 UFL81:UFL87 TVP81:TVP87 TLT81:TLT87 TBX81:TBX87 SSB81:SSB87 SIF81:SIF87 RYJ81:RYJ87 RON81:RON87 RER81:RER87 QUV81:QUV87 QKZ81:QKZ87 QBD81:QBD87 PRH81:PRH87 PHL81:PHL87 OXP81:OXP87 ONT81:ONT87 ODX81:ODX87 NUB81:NUB87 NKF81:NKF87 NAJ81:NAJ87 MQN81:MQN87 MGR81:MGR87 LWV81:LWV87 LMZ81:LMZ87 LDD81:LDD87 KTH81:KTH87 KJL81:KJL87 JZP81:JZP87 JPT81:JPT87 JFX81:JFX87 IWB81:IWB87 IMF81:IMF87 ICJ81:ICJ87 HSN81:HSN87 HIR81:HIR87 GYV81:GYV87 GOZ81:GOZ87 GFD81:GFD87 FVH81:FVH87 FLL81:FLL87 FBP81:FBP87 ERT81:ERT87 EHX81:EHX87 DYB81:DYB87 DOF81:DOF87 DEJ81:DEJ87 CUN81:CUN87 CKR81:CKR87 CAV81:CAV87 BQZ81:BQZ87 BHD81:BHD87 AXH81:AXH87 ANL81:ANL87 ADP81:ADP87 TT81:TT87 JX81:JX87 WWJ81:WWJ87 WMN81:WMN87 WMN99:WMN105 WMN6:WMN13 WWJ6:WWJ13 JX6:JX13 TT6:TT13 ADP6:ADP13 ANL6:ANL13 AXH6:AXH13 BHD6:BHD13 BQZ6:BQZ13 CAV6:CAV13 CKR6:CKR13 CUN6:CUN13 DEJ6:DEJ13 DOF6:DOF13 DYB6:DYB13 EHX6:EHX13 ERT6:ERT13 FBP6:FBP13 FLL6:FLL13 FVH6:FVH13 GFD6:GFD13 GOZ6:GOZ13 GYV6:GYV13 HIR6:HIR13 HSN6:HSN13 ICJ6:ICJ13 IMF6:IMF13 IWB6:IWB13 JFX6:JFX13 JPT6:JPT13 JZP6:JZP13 KJL6:KJL13 KTH6:KTH13 LDD6:LDD13 LMZ6:LMZ13 LWV6:LWV13 MGR6:MGR13 MQN6:MQN13 NAJ6:NAJ13 NKF6:NKF13 NUB6:NUB13 ODX6:ODX13 ONT6:ONT13 OXP6:OXP13 PHL6:PHL13 PRH6:PRH13 QBD6:QBD13 QKZ6:QKZ13 QUV6:QUV13 RER6:RER13 RON6:RON13 RYJ6:RYJ13 SIF6:SIF13 SSB6:SSB13 TBX6:TBX13 TLT6:TLT13 TVP6:TVP13 UFL6:UFL13 UPH6:UPH13 UZD6:UZD13 VIZ6:VIZ13 VSV6:VSV13 WCR6:WCR13 WCR81:WCR87 WWJ25:WWJ32 JX25:JX32 TT25:TT32 ADP25:ADP32 ANL25:ANL32 AXH25:AXH32 BHD25:BHD32 BQZ25:BQZ32 CAV25:CAV32 CKR25:CKR32 CUN25:CUN32 DEJ25:DEJ32 DOF25:DOF32 DYB25:DYB32 EHX25:EHX32 ERT25:ERT32 FBP25:FBP32 FLL25:FLL32 FVH25:FVH32 GFD25:GFD32 GOZ25:GOZ32 GYV25:GYV32 HIR25:HIR32 HSN25:HSN32 ICJ25:ICJ32 IMF25:IMF32 IWB25:IWB32 JFX25:JFX32 JPT25:JPT32 JZP25:JZP32 KJL25:KJL32 KTH25:KTH32 LDD25:LDD32 LMZ25:LMZ32 LWV25:LWV32 MGR25:MGR32 MQN25:MQN32 NAJ25:NAJ32 NKF25:NKF32 NUB25:NUB32 ODX25:ODX32 ONT25:ONT32 OXP25:OXP32 PHL25:PHL32 PRH25:PRH32 QBD25:QBD32 QKZ25:QKZ32 QUV25:QUV32 RER25:RER32 RON25:RON32 RYJ25:RYJ32 SIF25:SIF32 SSB25:SSB32 TBX25:TBX32 TLT25:TLT32 TVP25:TVP32 UFL25:UFL32 UPH25:UPH32 UZD25:UZD32 VIZ25:VIZ32 VSV25:VSV32 WCR25:WCR32 WMN62:WMN69 WMN25:WMN32 WWJ62:WWJ69 JX62:JX69 TT62:TT69 ADP62:ADP69 ANL62:ANL69 AXH62:AXH69 BHD62:BHD69 BQZ62:BQZ69 CAV62:CAV69 CKR62:CKR69 CUN62:CUN69 DEJ62:DEJ69 DOF62:DOF69 DYB62:DYB69 EHX62:EHX69 ERT62:ERT69 FBP62:FBP69 FLL62:FLL69 FVH62:FVH69 GFD62:GFD69 GOZ62:GOZ69 GYV62:GYV69 HIR62:HIR69 HSN62:HSN69 ICJ62:ICJ69 IMF62:IMF69 IWB62:IWB69 JFX62:JFX69 JPT62:JPT69 JZP62:JZP69 KJL62:KJL69 KTH62:KTH69 LDD62:LDD69 LMZ62:LMZ69 LWV62:LWV69 MGR62:MGR69 MQN62:MQN69 NAJ62:NAJ69 NKF62:NKF69 NUB62:NUB69 ODX62:ODX69 ONT62:ONT69 OXP62:OXP69 PHL62:PHL69 PRH62:PRH69 QBD62:QBD69 QKZ62:QKZ69 QUV62:QUV69 RER62:RER69 RON62:RON69 RYJ62:RYJ69 SIF62:SIF69 SSB62:SSB69 TBX62:TBX69 TLT62:TLT69 TVP62:TVP69 UFL62:UFL69 UPH62:UPH69 UZD62:UZD69 VIZ62:VIZ69 VSV62:VSV69 WCR62:WCR69 WCR44:WCR50 VSV44:VSV50 VIZ44:VIZ50 UZD44:UZD50 UPH44:UPH50 UFL44:UFL50 TVP44:TVP50 TLT44:TLT50 TBX44:TBX50 SSB44:SSB50 SIF44:SIF50 RYJ44:RYJ50 RON44:RON50 RER44:RER50 QUV44:QUV50 QKZ44:QKZ50 QBD44:QBD50 PRH44:PRH50 PHL44:PHL50 OXP44:OXP50 ONT44:ONT50 ODX44:ODX50 NUB44:NUB50 NKF44:NKF50 NAJ44:NAJ50 MQN44:MQN50 MGR44:MGR50 LWV44:LWV50 LMZ44:LMZ50 LDD44:LDD50 KTH44:KTH50 KJL44:KJL50 JZP44:JZP50 JPT44:JPT50 JFX44:JFX50 IWB44:IWB50 IMF44:IMF50 ICJ44:ICJ50 HSN44:HSN50 HIR44:HIR50 GYV44:GYV50 GOZ44:GOZ50 GFD44:GFD50 FVH44:FVH50 FLL44:FLL50 FBP44:FBP50 ERT44:ERT50 EHX44:EHX50 DYB44:DYB50 DOF44:DOF50 DEJ44:DEJ50 CUN44:CUN50 CKR44:CKR50 CAV44:CAV50 BQZ44:BQZ50 BHD44:BHD50 AXH44:AXH50 ANL44:ANL50 ADP44:ADP50 TT44:TT50 JX44:JX50 WWJ44:WWJ50 WMN44:WMN50" xr:uid="{00000000-0002-0000-0000-000013000000}">
      <formula1>"精神(発達除く）"</formula1>
    </dataValidation>
    <dataValidation type="list" allowBlank="1" showInputMessage="1" showErrorMessage="1" sqref="WWK99:WWK105 JY99:JY105 TU99:TU105 ADQ99:ADQ105 ANM99:ANM105 AXI99:AXI105 BHE99:BHE105 BRA99:BRA105 CAW99:CAW105 CKS99:CKS105 CUO99:CUO105 DEK99:DEK105 DOG99:DOG105 DYC99:DYC105 EHY99:EHY105 ERU99:ERU105 FBQ99:FBQ105 FLM99:FLM105 FVI99:FVI105 GFE99:GFE105 GPA99:GPA105 GYW99:GYW105 HIS99:HIS105 HSO99:HSO105 ICK99:ICK105 IMG99:IMG105 IWC99:IWC105 JFY99:JFY105 JPU99:JPU105 JZQ99:JZQ105 KJM99:KJM105 KTI99:KTI105 LDE99:LDE105 LNA99:LNA105 LWW99:LWW105 MGS99:MGS105 MQO99:MQO105 NAK99:NAK105 NKG99:NKG105 NUC99:NUC105 ODY99:ODY105 ONU99:ONU105 OXQ99:OXQ105 PHM99:PHM105 PRI99:PRI105 QBE99:QBE105 QLA99:QLA105 QUW99:QUW105 RES99:RES105 ROO99:ROO105 RYK99:RYK105 SIG99:SIG105 SSC99:SSC105 TBY99:TBY105 TLU99:TLU105 TVQ99:TVQ105 UFM99:UFM105 UPI99:UPI105 UZE99:UZE105 VJA99:VJA105 VSW99:VSW105 WCS99:WCS105 VSW81:VSW87 VJA81:VJA87 UZE81:UZE87 UPI81:UPI87 UFM81:UFM87 TVQ81:TVQ87 TLU81:TLU87 TBY81:TBY87 SSC81:SSC87 SIG81:SIG87 RYK81:RYK87 ROO81:ROO87 RES81:RES87 QUW81:QUW87 QLA81:QLA87 QBE81:QBE87 PRI81:PRI87 PHM81:PHM87 OXQ81:OXQ87 ONU81:ONU87 ODY81:ODY87 NUC81:NUC87 NKG81:NKG87 NAK81:NAK87 MQO81:MQO87 MGS81:MGS87 LWW81:LWW87 LNA81:LNA87 LDE81:LDE87 KTI81:KTI87 KJM81:KJM87 JZQ81:JZQ87 JPU81:JPU87 JFY81:JFY87 IWC81:IWC87 IMG81:IMG87 ICK81:ICK87 HSO81:HSO87 HIS81:HIS87 GYW81:GYW87 GPA81:GPA87 GFE81:GFE87 FVI81:FVI87 FLM81:FLM87 FBQ81:FBQ87 ERU81:ERU87 EHY81:EHY87 DYC81:DYC87 DOG81:DOG87 DEK81:DEK87 CUO81:CUO87 CKS81:CKS87 CAW81:CAW87 BRA81:BRA87 BHE81:BHE87 AXI81:AXI87 ANM81:ANM87 ADQ81:ADQ87 TU81:TU87 JY81:JY87 WWK81:WWK87 WMO81:WMO87 WMO99:WMO105 WMO6:WMO13 WWK6:WWK13 JY6:JY13 TU6:TU13 ADQ6:ADQ13 ANM6:ANM13 AXI6:AXI13 BHE6:BHE13 BRA6:BRA13 CAW6:CAW13 CKS6:CKS13 CUO6:CUO13 DEK6:DEK13 DOG6:DOG13 DYC6:DYC13 EHY6:EHY13 ERU6:ERU13 FBQ6:FBQ13 FLM6:FLM13 FVI6:FVI13 GFE6:GFE13 GPA6:GPA13 GYW6:GYW13 HIS6:HIS13 HSO6:HSO13 ICK6:ICK13 IMG6:IMG13 IWC6:IWC13 JFY6:JFY13 JPU6:JPU13 JZQ6:JZQ13 KJM6:KJM13 KTI6:KTI13 LDE6:LDE13 LNA6:LNA13 LWW6:LWW13 MGS6:MGS13 MQO6:MQO13 NAK6:NAK13 NKG6:NKG13 NUC6:NUC13 ODY6:ODY13 ONU6:ONU13 OXQ6:OXQ13 PHM6:PHM13 PRI6:PRI13 QBE6:QBE13 QLA6:QLA13 QUW6:QUW13 RES6:RES13 ROO6:ROO13 RYK6:RYK13 SIG6:SIG13 SSC6:SSC13 TBY6:TBY13 TLU6:TLU13 TVQ6:TVQ13 UFM6:UFM13 UPI6:UPI13 UZE6:UZE13 VJA6:VJA13 VSW6:VSW13 WCS6:WCS13 WCS81:WCS87 WWK25:WWK32 JY25:JY32 TU25:TU32 ADQ25:ADQ32 ANM25:ANM32 AXI25:AXI32 BHE25:BHE32 BRA25:BRA32 CAW25:CAW32 CKS25:CKS32 CUO25:CUO32 DEK25:DEK32 DOG25:DOG32 DYC25:DYC32 EHY25:EHY32 ERU25:ERU32 FBQ25:FBQ32 FLM25:FLM32 FVI25:FVI32 GFE25:GFE32 GPA25:GPA32 GYW25:GYW32 HIS25:HIS32 HSO25:HSO32 ICK25:ICK32 IMG25:IMG32 IWC25:IWC32 JFY25:JFY32 JPU25:JPU32 JZQ25:JZQ32 KJM25:KJM32 KTI25:KTI32 LDE25:LDE32 LNA25:LNA32 LWW25:LWW32 MGS25:MGS32 MQO25:MQO32 NAK25:NAK32 NKG25:NKG32 NUC25:NUC32 ODY25:ODY32 ONU25:ONU32 OXQ25:OXQ32 PHM25:PHM32 PRI25:PRI32 QBE25:QBE32 QLA25:QLA32 QUW25:QUW32 RES25:RES32 ROO25:ROO32 RYK25:RYK32 SIG25:SIG32 SSC25:SSC32 TBY25:TBY32 TLU25:TLU32 TVQ25:TVQ32 UFM25:UFM32 UPI25:UPI32 UZE25:UZE32 VJA25:VJA32 VSW25:VSW32 WCS25:WCS32 WMO62:WMO69 WMO25:WMO32 WWK62:WWK69 JY62:JY69 TU62:TU69 ADQ62:ADQ69 ANM62:ANM69 AXI62:AXI69 BHE62:BHE69 BRA62:BRA69 CAW62:CAW69 CKS62:CKS69 CUO62:CUO69 DEK62:DEK69 DOG62:DOG69 DYC62:DYC69 EHY62:EHY69 ERU62:ERU69 FBQ62:FBQ69 FLM62:FLM69 FVI62:FVI69 GFE62:GFE69 GPA62:GPA69 GYW62:GYW69 HIS62:HIS69 HSO62:HSO69 ICK62:ICK69 IMG62:IMG69 IWC62:IWC69 JFY62:JFY69 JPU62:JPU69 JZQ62:JZQ69 KJM62:KJM69 KTI62:KTI69 LDE62:LDE69 LNA62:LNA69 LWW62:LWW69 MGS62:MGS69 MQO62:MQO69 NAK62:NAK69 NKG62:NKG69 NUC62:NUC69 ODY62:ODY69 ONU62:ONU69 OXQ62:OXQ69 PHM62:PHM69 PRI62:PRI69 QBE62:QBE69 QLA62:QLA69 QUW62:QUW69 RES62:RES69 ROO62:ROO69 RYK62:RYK69 SIG62:SIG69 SSC62:SSC69 TBY62:TBY69 TLU62:TLU69 TVQ62:TVQ69 UFM62:UFM69 UPI62:UPI69 UZE62:UZE69 VJA62:VJA69 VSW62:VSW69 WCS62:WCS69 WCS44:WCS50 VSW44:VSW50 VJA44:VJA50 UZE44:UZE50 UPI44:UPI50 UFM44:UFM50 TVQ44:TVQ50 TLU44:TLU50 TBY44:TBY50 SSC44:SSC50 SIG44:SIG50 RYK44:RYK50 ROO44:ROO50 RES44:RES50 QUW44:QUW50 QLA44:QLA50 QBE44:QBE50 PRI44:PRI50 PHM44:PHM50 OXQ44:OXQ50 ONU44:ONU50 ODY44:ODY50 NUC44:NUC50 NKG44:NKG50 NAK44:NAK50 MQO44:MQO50 MGS44:MGS50 LWW44:LWW50 LNA44:LNA50 LDE44:LDE50 KTI44:KTI50 KJM44:KJM50 JZQ44:JZQ50 JPU44:JPU50 JFY44:JFY50 IWC44:IWC50 IMG44:IMG50 ICK44:ICK50 HSO44:HSO50 HIS44:HIS50 GYW44:GYW50 GPA44:GPA50 GFE44:GFE50 FVI44:FVI50 FLM44:FLM50 FBQ44:FBQ50 ERU44:ERU50 EHY44:EHY50 DYC44:DYC50 DOG44:DOG50 DEK44:DEK50 CUO44:CUO50 CKS44:CKS50 CAW44:CAW50 BRA44:BRA50 BHE44:BHE50 AXI44:AXI50 ANM44:ANM50 ADQ44:ADQ50 TU44:TU50 JY44:JY50 WWK44:WWK50 WMO44:WMO50" xr:uid="{00000000-0002-0000-0000-000014000000}">
      <formula1>"発達"</formula1>
    </dataValidation>
    <dataValidation type="list" allowBlank="1" showInputMessage="1" showErrorMessage="1" sqref="WWL99:WWL105 JZ99:JZ105 TV99:TV105 ADR99:ADR105 ANN99:ANN105 AXJ99:AXJ105 BHF99:BHF105 BRB99:BRB105 CAX99:CAX105 CKT99:CKT105 CUP99:CUP105 DEL99:DEL105 DOH99:DOH105 DYD99:DYD105 EHZ99:EHZ105 ERV99:ERV105 FBR99:FBR105 FLN99:FLN105 FVJ99:FVJ105 GFF99:GFF105 GPB99:GPB105 GYX99:GYX105 HIT99:HIT105 HSP99:HSP105 ICL99:ICL105 IMH99:IMH105 IWD99:IWD105 JFZ99:JFZ105 JPV99:JPV105 JZR99:JZR105 KJN99:KJN105 KTJ99:KTJ105 LDF99:LDF105 LNB99:LNB105 LWX99:LWX105 MGT99:MGT105 MQP99:MQP105 NAL99:NAL105 NKH99:NKH105 NUD99:NUD105 ODZ99:ODZ105 ONV99:ONV105 OXR99:OXR105 PHN99:PHN105 PRJ99:PRJ105 QBF99:QBF105 QLB99:QLB105 QUX99:QUX105 RET99:RET105 ROP99:ROP105 RYL99:RYL105 SIH99:SIH105 SSD99:SSD105 TBZ99:TBZ105 TLV99:TLV105 TVR99:TVR105 UFN99:UFN105 UPJ99:UPJ105 UZF99:UZF105 VJB99:VJB105 VSX99:VSX105 WCT99:WCT105 VSX81:VSX87 VJB81:VJB87 UZF81:UZF87 UPJ81:UPJ87 UFN81:UFN87 TVR81:TVR87 TLV81:TLV87 TBZ81:TBZ87 SSD81:SSD87 SIH81:SIH87 RYL81:RYL87 ROP81:ROP87 RET81:RET87 QUX81:QUX87 QLB81:QLB87 QBF81:QBF87 PRJ81:PRJ87 PHN81:PHN87 OXR81:OXR87 ONV81:ONV87 ODZ81:ODZ87 NUD81:NUD87 NKH81:NKH87 NAL81:NAL87 MQP81:MQP87 MGT81:MGT87 LWX81:LWX87 LNB81:LNB87 LDF81:LDF87 KTJ81:KTJ87 KJN81:KJN87 JZR81:JZR87 JPV81:JPV87 JFZ81:JFZ87 IWD81:IWD87 IMH81:IMH87 ICL81:ICL87 HSP81:HSP87 HIT81:HIT87 GYX81:GYX87 GPB81:GPB87 GFF81:GFF87 FVJ81:FVJ87 FLN81:FLN87 FBR81:FBR87 ERV81:ERV87 EHZ81:EHZ87 DYD81:DYD87 DOH81:DOH87 DEL81:DEL87 CUP81:CUP87 CKT81:CKT87 CAX81:CAX87 BRB81:BRB87 BHF81:BHF87 AXJ81:AXJ87 ANN81:ANN87 ADR81:ADR87 TV81:TV87 JZ81:JZ87 WWL81:WWL87 WMP81:WMP87 WMP99:WMP105 WMP6:WMP13 WWL6:WWL13 JZ6:JZ13 TV6:TV13 ADR6:ADR13 ANN6:ANN13 AXJ6:AXJ13 BHF6:BHF13 BRB6:BRB13 CAX6:CAX13 CKT6:CKT13 CUP6:CUP13 DEL6:DEL13 DOH6:DOH13 DYD6:DYD13 EHZ6:EHZ13 ERV6:ERV13 FBR6:FBR13 FLN6:FLN13 FVJ6:FVJ13 GFF6:GFF13 GPB6:GPB13 GYX6:GYX13 HIT6:HIT13 HSP6:HSP13 ICL6:ICL13 IMH6:IMH13 IWD6:IWD13 JFZ6:JFZ13 JPV6:JPV13 JZR6:JZR13 KJN6:KJN13 KTJ6:KTJ13 LDF6:LDF13 LNB6:LNB13 LWX6:LWX13 MGT6:MGT13 MQP6:MQP13 NAL6:NAL13 NKH6:NKH13 NUD6:NUD13 ODZ6:ODZ13 ONV6:ONV13 OXR6:OXR13 PHN6:PHN13 PRJ6:PRJ13 QBF6:QBF13 QLB6:QLB13 QUX6:QUX13 RET6:RET13 ROP6:ROP13 RYL6:RYL13 SIH6:SIH13 SSD6:SSD13 TBZ6:TBZ13 TLV6:TLV13 TVR6:TVR13 UFN6:UFN13 UPJ6:UPJ13 UZF6:UZF13 VJB6:VJB13 VSX6:VSX13 WCT6:WCT13 WCT81:WCT87 WWL25:WWL32 JZ25:JZ32 TV25:TV32 ADR25:ADR32 ANN25:ANN32 AXJ25:AXJ32 BHF25:BHF32 BRB25:BRB32 CAX25:CAX32 CKT25:CKT32 CUP25:CUP32 DEL25:DEL32 DOH25:DOH32 DYD25:DYD32 EHZ25:EHZ32 ERV25:ERV32 FBR25:FBR32 FLN25:FLN32 FVJ25:FVJ32 GFF25:GFF32 GPB25:GPB32 GYX25:GYX32 HIT25:HIT32 HSP25:HSP32 ICL25:ICL32 IMH25:IMH32 IWD25:IWD32 JFZ25:JFZ32 JPV25:JPV32 JZR25:JZR32 KJN25:KJN32 KTJ25:KTJ32 LDF25:LDF32 LNB25:LNB32 LWX25:LWX32 MGT25:MGT32 MQP25:MQP32 NAL25:NAL32 NKH25:NKH32 NUD25:NUD32 ODZ25:ODZ32 ONV25:ONV32 OXR25:OXR32 PHN25:PHN32 PRJ25:PRJ32 QBF25:QBF32 QLB25:QLB32 QUX25:QUX32 RET25:RET32 ROP25:ROP32 RYL25:RYL32 SIH25:SIH32 SSD25:SSD32 TBZ25:TBZ32 TLV25:TLV32 TVR25:TVR32 UFN25:UFN32 UPJ25:UPJ32 UZF25:UZF32 VJB25:VJB32 VSX25:VSX32 WCT25:WCT32 WMP62:WMP69 WMP25:WMP32 WWL62:WWL69 JZ62:JZ69 TV62:TV69 ADR62:ADR69 ANN62:ANN69 AXJ62:AXJ69 BHF62:BHF69 BRB62:BRB69 CAX62:CAX69 CKT62:CKT69 CUP62:CUP69 DEL62:DEL69 DOH62:DOH69 DYD62:DYD69 EHZ62:EHZ69 ERV62:ERV69 FBR62:FBR69 FLN62:FLN69 FVJ62:FVJ69 GFF62:GFF69 GPB62:GPB69 GYX62:GYX69 HIT62:HIT69 HSP62:HSP69 ICL62:ICL69 IMH62:IMH69 IWD62:IWD69 JFZ62:JFZ69 JPV62:JPV69 JZR62:JZR69 KJN62:KJN69 KTJ62:KTJ69 LDF62:LDF69 LNB62:LNB69 LWX62:LWX69 MGT62:MGT69 MQP62:MQP69 NAL62:NAL69 NKH62:NKH69 NUD62:NUD69 ODZ62:ODZ69 ONV62:ONV69 OXR62:OXR69 PHN62:PHN69 PRJ62:PRJ69 QBF62:QBF69 QLB62:QLB69 QUX62:QUX69 RET62:RET69 ROP62:ROP69 RYL62:RYL69 SIH62:SIH69 SSD62:SSD69 TBZ62:TBZ69 TLV62:TLV69 TVR62:TVR69 UFN62:UFN69 UPJ62:UPJ69 UZF62:UZF69 VJB62:VJB69 VSX62:VSX69 WCT62:WCT69 WCT44:WCT50 VSX44:VSX50 VJB44:VJB50 UZF44:UZF50 UPJ44:UPJ50 UFN44:UFN50 TVR44:TVR50 TLV44:TLV50 TBZ44:TBZ50 SSD44:SSD50 SIH44:SIH50 RYL44:RYL50 ROP44:ROP50 RET44:RET50 QUX44:QUX50 QLB44:QLB50 QBF44:QBF50 PRJ44:PRJ50 PHN44:PHN50 OXR44:OXR50 ONV44:ONV50 ODZ44:ODZ50 NUD44:NUD50 NKH44:NKH50 NAL44:NAL50 MQP44:MQP50 MGT44:MGT50 LWX44:LWX50 LNB44:LNB50 LDF44:LDF50 KTJ44:KTJ50 KJN44:KJN50 JZR44:JZR50 JPV44:JPV50 JFZ44:JFZ50 IWD44:IWD50 IMH44:IMH50 ICL44:ICL50 HSP44:HSP50 HIT44:HIT50 GYX44:GYX50 GPB44:GPB50 GFF44:GFF50 FVJ44:FVJ50 FLN44:FLN50 FBR44:FBR50 ERV44:ERV50 EHZ44:EHZ50 DYD44:DYD50 DOH44:DOH50 DEL44:DEL50 CUP44:CUP50 CKT44:CKT50 CAX44:CAX50 BRB44:BRB50 BHF44:BHF50 AXJ44:AXJ50 ANN44:ANN50 ADR44:ADR50 TV44:TV50 JZ44:JZ50 WWL44:WWL50 WMP44:WMP50" xr:uid="{00000000-0002-0000-0000-000015000000}">
      <formula1>"その他"</formula1>
    </dataValidation>
    <dataValidation type="list" allowBlank="1" showInputMessage="1" showErrorMessage="1" sqref="WXM99:WXM105 LA99:LA105 UW99:UW105 AES99:AES105 AOO99:AOO105 AYK99:AYK105 BIG99:BIG105 BSC99:BSC105 CBY99:CBY105 CLU99:CLU105 CVQ99:CVQ105 DFM99:DFM105 DPI99:DPI105 DZE99:DZE105 EJA99:EJA105 ESW99:ESW105 FCS99:FCS105 FMO99:FMO105 FWK99:FWK105 GGG99:GGG105 GQC99:GQC105 GZY99:GZY105 HJU99:HJU105 HTQ99:HTQ105 IDM99:IDM105 INI99:INI105 IXE99:IXE105 JHA99:JHA105 JQW99:JQW105 KAS99:KAS105 KKO99:KKO105 KUK99:KUK105 LEG99:LEG105 LOC99:LOC105 LXY99:LXY105 MHU99:MHU105 MRQ99:MRQ105 NBM99:NBM105 NLI99:NLI105 NVE99:NVE105 OFA99:OFA105 OOW99:OOW105 OYS99:OYS105 PIO99:PIO105 PSK99:PSK105 QCG99:QCG105 QMC99:QMC105 QVY99:QVY105 RFU99:RFU105 RPQ99:RPQ105 RZM99:RZM105 SJI99:SJI105 STE99:STE105 TDA99:TDA105 TMW99:TMW105 TWS99:TWS105 UGO99:UGO105 UQK99:UQK105 VAG99:VAG105 VKC99:VKC105 VTY99:VTY105 WDU99:WDU105 VTY81:VTY87 VKC81:VKC87 VAG81:VAG87 UQK81:UQK87 UGO81:UGO87 TWS81:TWS87 TMW81:TMW87 TDA81:TDA87 STE81:STE87 SJI81:SJI87 RZM81:RZM87 RPQ81:RPQ87 RFU81:RFU87 QVY81:QVY87 QMC81:QMC87 QCG81:QCG87 PSK81:PSK87 PIO81:PIO87 OYS81:OYS87 OOW81:OOW87 OFA81:OFA87 NVE81:NVE87 NLI81:NLI87 NBM81:NBM87 MRQ81:MRQ87 MHU81:MHU87 LXY81:LXY87 LOC81:LOC87 LEG81:LEG87 KUK81:KUK87 KKO81:KKO87 KAS81:KAS87 JQW81:JQW87 JHA81:JHA87 IXE81:IXE87 INI81:INI87 IDM81:IDM87 HTQ81:HTQ87 HJU81:HJU87 GZY81:GZY87 GQC81:GQC87 GGG81:GGG87 FWK81:FWK87 FMO81:FMO87 FCS81:FCS87 ESW81:ESW87 EJA81:EJA87 DZE81:DZE87 DPI81:DPI87 DFM81:DFM87 CVQ81:CVQ87 CLU81:CLU87 CBY81:CBY87 BSC81:BSC87 BIG81:BIG87 AYK81:AYK87 AOO81:AOO87 AES81:AES87 UW81:UW87 LA81:LA87 WXM81:WXM87 WNQ81:WNQ87 WNQ99:WNQ105 WNQ6:WNQ13 WXM6:WXM13 LA6:LA13 UW6:UW13 AES6:AES13 AOO6:AOO13 AYK6:AYK13 BIG6:BIG13 BSC6:BSC13 CBY6:CBY13 CLU6:CLU13 CVQ6:CVQ13 DFM6:DFM13 DPI6:DPI13 DZE6:DZE13 EJA6:EJA13 ESW6:ESW13 FCS6:FCS13 FMO6:FMO13 FWK6:FWK13 GGG6:GGG13 GQC6:GQC13 GZY6:GZY13 HJU6:HJU13 HTQ6:HTQ13 IDM6:IDM13 INI6:INI13 IXE6:IXE13 JHA6:JHA13 JQW6:JQW13 KAS6:KAS13 KKO6:KKO13 KUK6:KUK13 LEG6:LEG13 LOC6:LOC13 LXY6:LXY13 MHU6:MHU13 MRQ6:MRQ13 NBM6:NBM13 NLI6:NLI13 NVE6:NVE13 OFA6:OFA13 OOW6:OOW13 OYS6:OYS13 PIO6:PIO13 PSK6:PSK13 QCG6:QCG13 QMC6:QMC13 QVY6:QVY13 RFU6:RFU13 RPQ6:RPQ13 RZM6:RZM13 SJI6:SJI13 STE6:STE13 TDA6:TDA13 TMW6:TMW13 TWS6:TWS13 UGO6:UGO13 UQK6:UQK13 VAG6:VAG13 VKC6:VKC13 VTY6:VTY13 WDU6:WDU13 WDU81:WDU87 WXM25:WXM32 LA25:LA32 UW25:UW32 AES25:AES32 AOO25:AOO32 AYK25:AYK32 BIG25:BIG32 BSC25:BSC32 CBY25:CBY32 CLU25:CLU32 CVQ25:CVQ32 DFM25:DFM32 DPI25:DPI32 DZE25:DZE32 EJA25:EJA32 ESW25:ESW32 FCS25:FCS32 FMO25:FMO32 FWK25:FWK32 GGG25:GGG32 GQC25:GQC32 GZY25:GZY32 HJU25:HJU32 HTQ25:HTQ32 IDM25:IDM32 INI25:INI32 IXE25:IXE32 JHA25:JHA32 JQW25:JQW32 KAS25:KAS32 KKO25:KKO32 KUK25:KUK32 LEG25:LEG32 LOC25:LOC32 LXY25:LXY32 MHU25:MHU32 MRQ25:MRQ32 NBM25:NBM32 NLI25:NLI32 NVE25:NVE32 OFA25:OFA32 OOW25:OOW32 OYS25:OYS32 PIO25:PIO32 PSK25:PSK32 QCG25:QCG32 QMC25:QMC32 QVY25:QVY32 RFU25:RFU32 RPQ25:RPQ32 RZM25:RZM32 SJI25:SJI32 STE25:STE32 TDA25:TDA32 TMW25:TMW32 TWS25:TWS32 UGO25:UGO32 UQK25:UQK32 VAG25:VAG32 VKC25:VKC32 VTY25:VTY32 WDU25:WDU32 WNQ62:WNQ69 WNQ25:WNQ32 WXM62:WXM69 LA62:LA69 UW62:UW69 AES62:AES69 AOO62:AOO69 AYK62:AYK69 BIG62:BIG69 BSC62:BSC69 CBY62:CBY69 CLU62:CLU69 CVQ62:CVQ69 DFM62:DFM69 DPI62:DPI69 DZE62:DZE69 EJA62:EJA69 ESW62:ESW69 FCS62:FCS69 FMO62:FMO69 FWK62:FWK69 GGG62:GGG69 GQC62:GQC69 GZY62:GZY69 HJU62:HJU69 HTQ62:HTQ69 IDM62:IDM69 INI62:INI69 IXE62:IXE69 JHA62:JHA69 JQW62:JQW69 KAS62:KAS69 KKO62:KKO69 KUK62:KUK69 LEG62:LEG69 LOC62:LOC69 LXY62:LXY69 MHU62:MHU69 MRQ62:MRQ69 NBM62:NBM69 NLI62:NLI69 NVE62:NVE69 OFA62:OFA69 OOW62:OOW69 OYS62:OYS69 PIO62:PIO69 PSK62:PSK69 QCG62:QCG69 QMC62:QMC69 QVY62:QVY69 RFU62:RFU69 RPQ62:RPQ69 RZM62:RZM69 SJI62:SJI69 STE62:STE69 TDA62:TDA69 TMW62:TMW69 TWS62:TWS69 UGO62:UGO69 UQK62:UQK69 VAG62:VAG69 VKC62:VKC69 VTY62:VTY69 WDU62:WDU69 WDU44:WDU50 VTY44:VTY50 VKC44:VKC50 VAG44:VAG50 UQK44:UQK50 UGO44:UGO50 TWS44:TWS50 TMW44:TMW50 TDA44:TDA50 STE44:STE50 SJI44:SJI50 RZM44:RZM50 RPQ44:RPQ50 RFU44:RFU50 QVY44:QVY50 QMC44:QMC50 QCG44:QCG50 PSK44:PSK50 PIO44:PIO50 OYS44:OYS50 OOW44:OOW50 OFA44:OFA50 NVE44:NVE50 NLI44:NLI50 NBM44:NBM50 MRQ44:MRQ50 MHU44:MHU50 LXY44:LXY50 LOC44:LOC50 LEG44:LEG50 KUK44:KUK50 KKO44:KKO50 KAS44:KAS50 JQW44:JQW50 JHA44:JHA50 IXE44:IXE50 INI44:INI50 IDM44:IDM50 HTQ44:HTQ50 HJU44:HJU50 GZY44:GZY50 GQC44:GQC50 GGG44:GGG50 FWK44:FWK50 FMO44:FMO50 FCS44:FCS50 ESW44:ESW50 EJA44:EJA50 DZE44:DZE50 DPI44:DPI50 DFM44:DFM50 CVQ44:CVQ50 CLU44:CLU50 CBY44:CBY50 BSC44:BSC50 BIG44:BIG50 AYK44:AYK50 AOO44:AOO50 AES44:AES50 UW44:UW50 LA44:LA50 WXM44:WXM50 WNQ44:WNQ50" xr:uid="{00000000-0002-0000-0000-000016000000}">
      <formula1>"身体的虐待"</formula1>
    </dataValidation>
    <dataValidation type="list" allowBlank="1" showInputMessage="1" showErrorMessage="1" sqref="WWV99:WWV105 KJ99:KJ105 UF99:UF105 AEB99:AEB105 ANX99:ANX105 AXT99:AXT105 BHP99:BHP105 BRL99:BRL105 CBH99:CBH105 CLD99:CLD105 CUZ99:CUZ105 DEV99:DEV105 DOR99:DOR105 DYN99:DYN105 EIJ99:EIJ105 ESF99:ESF105 FCB99:FCB105 FLX99:FLX105 FVT99:FVT105 GFP99:GFP105 GPL99:GPL105 GZH99:GZH105 HJD99:HJD105 HSZ99:HSZ105 ICV99:ICV105 IMR99:IMR105 IWN99:IWN105 JGJ99:JGJ105 JQF99:JQF105 KAB99:KAB105 KJX99:KJX105 KTT99:KTT105 LDP99:LDP105 LNL99:LNL105 LXH99:LXH105 MHD99:MHD105 MQZ99:MQZ105 NAV99:NAV105 NKR99:NKR105 NUN99:NUN105 OEJ99:OEJ105 OOF99:OOF105 OYB99:OYB105 PHX99:PHX105 PRT99:PRT105 QBP99:QBP105 QLL99:QLL105 QVH99:QVH105 RFD99:RFD105 ROZ99:ROZ105 RYV99:RYV105 SIR99:SIR105 SSN99:SSN105 TCJ99:TCJ105 TMF99:TMF105 TWB99:TWB105 UFX99:UFX105 UPT99:UPT105 UZP99:UZP105 VJL99:VJL105 VTH99:VTH105 WDD99:WDD105 VTH81:VTH87 VJL81:VJL87 UZP81:UZP87 UPT81:UPT87 UFX81:UFX87 TWB81:TWB87 TMF81:TMF87 TCJ81:TCJ87 SSN81:SSN87 SIR81:SIR87 RYV81:RYV87 ROZ81:ROZ87 RFD81:RFD87 QVH81:QVH87 QLL81:QLL87 QBP81:QBP87 PRT81:PRT87 PHX81:PHX87 OYB81:OYB87 OOF81:OOF87 OEJ81:OEJ87 NUN81:NUN87 NKR81:NKR87 NAV81:NAV87 MQZ81:MQZ87 MHD81:MHD87 LXH81:LXH87 LNL81:LNL87 LDP81:LDP87 KTT81:KTT87 KJX81:KJX87 KAB81:KAB87 JQF81:JQF87 JGJ81:JGJ87 IWN81:IWN87 IMR81:IMR87 ICV81:ICV87 HSZ81:HSZ87 HJD81:HJD87 GZH81:GZH87 GPL81:GPL87 GFP81:GFP87 FVT81:FVT87 FLX81:FLX87 FCB81:FCB87 ESF81:ESF87 EIJ81:EIJ87 DYN81:DYN87 DOR81:DOR87 DEV81:DEV87 CUZ81:CUZ87 CLD81:CLD87 CBH81:CBH87 BRL81:BRL87 BHP81:BHP87 AXT81:AXT87 ANX81:ANX87 AEB81:AEB87 UF81:UF87 KJ81:KJ87 WWV81:WWV87 WMZ81:WMZ87 WMZ99:WMZ105 WMZ6:WMZ13 WWV6:WWV13 KJ6:KJ13 UF6:UF13 AEB6:AEB13 ANX6:ANX13 AXT6:AXT13 BHP6:BHP13 BRL6:BRL13 CBH6:CBH13 CLD6:CLD13 CUZ6:CUZ13 DEV6:DEV13 DOR6:DOR13 DYN6:DYN13 EIJ6:EIJ13 ESF6:ESF13 FCB6:FCB13 FLX6:FLX13 FVT6:FVT13 GFP6:GFP13 GPL6:GPL13 GZH6:GZH13 HJD6:HJD13 HSZ6:HSZ13 ICV6:ICV13 IMR6:IMR13 IWN6:IWN13 JGJ6:JGJ13 JQF6:JQF13 KAB6:KAB13 KJX6:KJX13 KTT6:KTT13 LDP6:LDP13 LNL6:LNL13 LXH6:LXH13 MHD6:MHD13 MQZ6:MQZ13 NAV6:NAV13 NKR6:NKR13 NUN6:NUN13 OEJ6:OEJ13 OOF6:OOF13 OYB6:OYB13 PHX6:PHX13 PRT6:PRT13 QBP6:QBP13 QLL6:QLL13 QVH6:QVH13 RFD6:RFD13 ROZ6:ROZ13 RYV6:RYV13 SIR6:SIR13 SSN6:SSN13 TCJ6:TCJ13 TMF6:TMF13 TWB6:TWB13 UFX6:UFX13 UPT6:UPT13 UZP6:UZP13 VJL6:VJL13 VTH6:VTH13 WDD6:WDD13 WDD81:WDD87 WWV25:WWV32 KJ25:KJ32 UF25:UF32 AEB25:AEB32 ANX25:ANX32 AXT25:AXT32 BHP25:BHP32 BRL25:BRL32 CBH25:CBH32 CLD25:CLD32 CUZ25:CUZ32 DEV25:DEV32 DOR25:DOR32 DYN25:DYN32 EIJ25:EIJ32 ESF25:ESF32 FCB25:FCB32 FLX25:FLX32 FVT25:FVT32 GFP25:GFP32 GPL25:GPL32 GZH25:GZH32 HJD25:HJD32 HSZ25:HSZ32 ICV25:ICV32 IMR25:IMR32 IWN25:IWN32 JGJ25:JGJ32 JQF25:JQF32 KAB25:KAB32 KJX25:KJX32 KTT25:KTT32 LDP25:LDP32 LNL25:LNL32 LXH25:LXH32 MHD25:MHD32 MQZ25:MQZ32 NAV25:NAV32 NKR25:NKR32 NUN25:NUN32 OEJ25:OEJ32 OOF25:OOF32 OYB25:OYB32 PHX25:PHX32 PRT25:PRT32 QBP25:QBP32 QLL25:QLL32 QVH25:QVH32 RFD25:RFD32 ROZ25:ROZ32 RYV25:RYV32 SIR25:SIR32 SSN25:SSN32 TCJ25:TCJ32 TMF25:TMF32 TWB25:TWB32 UFX25:UFX32 UPT25:UPT32 UZP25:UZP32 VJL25:VJL32 VTH25:VTH32 WDD25:WDD32 WMZ62:WMZ69 WMZ25:WMZ32 WWV62:WWV69 KJ62:KJ69 UF62:UF69 AEB62:AEB69 ANX62:ANX69 AXT62:AXT69 BHP62:BHP69 BRL62:BRL69 CBH62:CBH69 CLD62:CLD69 CUZ62:CUZ69 DEV62:DEV69 DOR62:DOR69 DYN62:DYN69 EIJ62:EIJ69 ESF62:ESF69 FCB62:FCB69 FLX62:FLX69 FVT62:FVT69 GFP62:GFP69 GPL62:GPL69 GZH62:GZH69 HJD62:HJD69 HSZ62:HSZ69 ICV62:ICV69 IMR62:IMR69 IWN62:IWN69 JGJ62:JGJ69 JQF62:JQF69 KAB62:KAB69 KJX62:KJX69 KTT62:KTT69 LDP62:LDP69 LNL62:LNL69 LXH62:LXH69 MHD62:MHD69 MQZ62:MQZ69 NAV62:NAV69 NKR62:NKR69 NUN62:NUN69 OEJ62:OEJ69 OOF62:OOF69 OYB62:OYB69 PHX62:PHX69 PRT62:PRT69 QBP62:QBP69 QLL62:QLL69 QVH62:QVH69 RFD62:RFD69 ROZ62:ROZ69 RYV62:RYV69 SIR62:SIR69 SSN62:SSN69 TCJ62:TCJ69 TMF62:TMF69 TWB62:TWB69 UFX62:UFX69 UPT62:UPT69 UZP62:UZP69 VJL62:VJL69 VTH62:VTH69 WDD62:WDD69 WDD44:WDD50 VTH44:VTH50 VJL44:VJL50 UZP44:UZP50 UPT44:UPT50 UFX44:UFX50 TWB44:TWB50 TMF44:TMF50 TCJ44:TCJ50 SSN44:SSN50 SIR44:SIR50 RYV44:RYV50 ROZ44:ROZ50 RFD44:RFD50 QVH44:QVH50 QLL44:QLL50 QBP44:QBP50 PRT44:PRT50 PHX44:PHX50 OYB44:OYB50 OOF44:OOF50 OEJ44:OEJ50 NUN44:NUN50 NKR44:NKR50 NAV44:NAV50 MQZ44:MQZ50 MHD44:MHD50 LXH44:LXH50 LNL44:LNL50 LDP44:LDP50 KTT44:KTT50 KJX44:KJX50 KAB44:KAB50 JQF44:JQF50 JGJ44:JGJ50 IWN44:IWN50 IMR44:IMR50 ICV44:ICV50 HSZ44:HSZ50 HJD44:HJD50 GZH44:GZH50 GPL44:GPL50 GFP44:GFP50 FVT44:FVT50 FLX44:FLX50 FCB44:FCB50 ESF44:ESF50 EIJ44:EIJ50 DYN44:DYN50 DOR44:DOR50 DEV44:DEV50 CUZ44:CUZ50 CLD44:CLD50 CBH44:CBH50 BRL44:BRL50 BHP44:BHP50 AXT44:AXT50 ANX44:ANX50 AEB44:AEB50 UF44:UF50 KJ44:KJ50 WWV44:WWV50 WMZ44:WMZ50" xr:uid="{00000000-0002-0000-0000-000017000000}">
      <formula1>"自立支援医療"</formula1>
    </dataValidation>
    <dataValidation type="list" allowBlank="1" showInputMessage="1" showErrorMessage="1" sqref="WMX99:WMY105 WWT99:WWU105 KH99:KI105 UD99:UE105 ADZ99:AEA105 ANV99:ANW105 AXR99:AXS105 BHN99:BHO105 BRJ99:BRK105 CBF99:CBG105 CLB99:CLC105 CUX99:CUY105 DET99:DEU105 DOP99:DOQ105 DYL99:DYM105 EIH99:EII105 ESD99:ESE105 FBZ99:FCA105 FLV99:FLW105 FVR99:FVS105 GFN99:GFO105 GPJ99:GPK105 GZF99:GZG105 HJB99:HJC105 HSX99:HSY105 ICT99:ICU105 IMP99:IMQ105 IWL99:IWM105 JGH99:JGI105 JQD99:JQE105 JZZ99:KAA105 KJV99:KJW105 KTR99:KTS105 LDN99:LDO105 LNJ99:LNK105 LXF99:LXG105 MHB99:MHC105 MQX99:MQY105 NAT99:NAU105 NKP99:NKQ105 NUL99:NUM105 OEH99:OEI105 OOD99:OOE105 OXZ99:OYA105 PHV99:PHW105 PRR99:PRS105 QBN99:QBO105 QLJ99:QLK105 QVF99:QVG105 RFB99:RFC105 ROX99:ROY105 RYT99:RYU105 SIP99:SIQ105 SSL99:SSM105 TCH99:TCI105 TMD99:TME105 TVZ99:TWA105 UFV99:UFW105 UPR99:UPS105 UZN99:UZO105 VJJ99:VJK105 VTF99:VTG105 VJJ81:VJK87 UZN81:UZO87 UPR81:UPS87 UFV81:UFW87 TVZ81:TWA87 TMD81:TME87 TCH81:TCI87 SSL81:SSM87 SIP81:SIQ87 RYT81:RYU87 ROX81:ROY87 RFB81:RFC87 QVF81:QVG87 QLJ81:QLK87 QBN81:QBO87 PRR81:PRS87 PHV81:PHW87 OXZ81:OYA87 OOD81:OOE87 OEH81:OEI87 NUL81:NUM87 NKP81:NKQ87 NAT81:NAU87 MQX81:MQY87 MHB81:MHC87 LXF81:LXG87 LNJ81:LNK87 LDN81:LDO87 KTR81:KTS87 KJV81:KJW87 JZZ81:KAA87 JQD81:JQE87 JGH81:JGI87 IWL81:IWM87 IMP81:IMQ87 ICT81:ICU87 HSX81:HSY87 HJB81:HJC87 GZF81:GZG87 GPJ81:GPK87 GFN81:GFO87 FVR81:FVS87 FLV81:FLW87 FBZ81:FCA87 ESD81:ESE87 EIH81:EII87 DYL81:DYM87 DOP81:DOQ87 DET81:DEU87 CUX81:CUY87 CLB81:CLC87 CBF81:CBG87 BRJ81:BRK87 BHN81:BHO87 AXR81:AXS87 ANV81:ANW87 ADZ81:AEA87 UD81:UE87 KH81:KI87 WWT81:WWU87 WMX81:WMY87 WDB81:WDC87 WDB99:WDC105 WDB6:WDC13 WMX6:WMY13 WWT6:WWU13 KH6:KI13 UD6:UE13 ADZ6:AEA13 ANV6:ANW13 AXR6:AXS13 BHN6:BHO13 BRJ6:BRK13 CBF6:CBG13 CLB6:CLC13 CUX6:CUY13 DET6:DEU13 DOP6:DOQ13 DYL6:DYM13 EIH6:EII13 ESD6:ESE13 FBZ6:FCA13 FLV6:FLW13 FVR6:FVS13 GFN6:GFO13 GPJ6:GPK13 GZF6:GZG13 HJB6:HJC13 HSX6:HSY13 ICT6:ICU13 IMP6:IMQ13 IWL6:IWM13 JGH6:JGI13 JQD6:JQE13 JZZ6:KAA13 KJV6:KJW13 KTR6:KTS13 LDN6:LDO13 LNJ6:LNK13 LXF6:LXG13 MHB6:MHC13 MQX6:MQY13 NAT6:NAU13 NKP6:NKQ13 NUL6:NUM13 OEH6:OEI13 OOD6:OOE13 OXZ6:OYA13 PHV6:PHW13 PRR6:PRS13 QBN6:QBO13 QLJ6:QLK13 QVF6:QVG13 RFB6:RFC13 ROX6:ROY13 RYT6:RYU13 SIP6:SIQ13 SSL6:SSM13 TCH6:TCI13 TMD6:TME13 TVZ6:TWA13 UFV6:UFW13 UPR6:UPS13 UZN6:UZO13 VJJ6:VJK13 VTF6:VTG13 VTF81:VTG87 WMX25:WMY32 WWT25:WWU32 KH25:KI32 UD25:UE32 ADZ25:AEA32 ANV25:ANW32 AXR25:AXS32 BHN25:BHO32 BRJ25:BRK32 CBF25:CBG32 CLB25:CLC32 CUX25:CUY32 DET25:DEU32 DOP25:DOQ32 DYL25:DYM32 EIH25:EII32 ESD25:ESE32 FBZ25:FCA32 FLV25:FLW32 FVR25:FVS32 GFN25:GFO32 GPJ25:GPK32 GZF25:GZG32 HJB25:HJC32 HSX25:HSY32 ICT25:ICU32 IMP25:IMQ32 IWL25:IWM32 JGH25:JGI32 JQD25:JQE32 JZZ25:KAA32 KJV25:KJW32 KTR25:KTS32 LDN25:LDO32 LNJ25:LNK32 LXF25:LXG32 MHB25:MHC32 MQX25:MQY32 NAT25:NAU32 NKP25:NKQ32 NUL25:NUM32 OEH25:OEI32 OOD25:OOE32 OXZ25:OYA32 PHV25:PHW32 PRR25:PRS32 QBN25:QBO32 QLJ25:QLK32 QVF25:QVG32 RFB25:RFC32 ROX25:ROY32 RYT25:RYU32 SIP25:SIQ32 SSL25:SSM32 TCH25:TCI32 TMD25:TME32 TVZ25:TWA32 UFV25:UFW32 UPR25:UPS32 UZN25:UZO32 VJJ25:VJK32 VTF25:VTG32 WDB62:WDC69 WDB25:WDC32 WMX62:WMY69 WWT62:WWU69 KH62:KI69 UD62:UE69 ADZ62:AEA69 ANV62:ANW69 AXR62:AXS69 BHN62:BHO69 BRJ62:BRK69 CBF62:CBG69 CLB62:CLC69 CUX62:CUY69 DET62:DEU69 DOP62:DOQ69 DYL62:DYM69 EIH62:EII69 ESD62:ESE69 FBZ62:FCA69 FLV62:FLW69 FVR62:FVS69 GFN62:GFO69 GPJ62:GPK69 GZF62:GZG69 HJB62:HJC69 HSX62:HSY69 ICT62:ICU69 IMP62:IMQ69 IWL62:IWM69 JGH62:JGI69 JQD62:JQE69 JZZ62:KAA69 KJV62:KJW69 KTR62:KTS69 LDN62:LDO69 LNJ62:LNK69 LXF62:LXG69 MHB62:MHC69 MQX62:MQY69 NAT62:NAU69 NKP62:NKQ69 NUL62:NUM69 OEH62:OEI69 OOD62:OOE69 OXZ62:OYA69 PHV62:PHW69 PRR62:PRS69 QBN62:QBO69 QLJ62:QLK69 QVF62:QVG69 RFB62:RFC69 ROX62:ROY69 RYT62:RYU69 SIP62:SIQ69 SSL62:SSM69 TCH62:TCI69 TMD62:TME69 TVZ62:TWA69 UFV62:UFW69 UPR62:UPS69 UZN62:UZO69 VJJ62:VJK69 VTF62:VTG69 VTF44:VTG50 VJJ44:VJK50 UZN44:UZO50 UPR44:UPS50 UFV44:UFW50 TVZ44:TWA50 TMD44:TME50 TCH44:TCI50 SSL44:SSM50 SIP44:SIQ50 RYT44:RYU50 ROX44:ROY50 RFB44:RFC50 QVF44:QVG50 QLJ44:QLK50 QBN44:QBO50 PRR44:PRS50 PHV44:PHW50 OXZ44:OYA50 OOD44:OOE50 OEH44:OEI50 NUL44:NUM50 NKP44:NKQ50 NAT44:NAU50 MQX44:MQY50 MHB44:MHC50 LXF44:LXG50 LNJ44:LNK50 LDN44:LDO50 KTR44:KTS50 KJV44:KJW50 JZZ44:KAA50 JQD44:JQE50 JGH44:JGI50 IWL44:IWM50 IMP44:IMQ50 ICT44:ICU50 HSX44:HSY50 HJB44:HJC50 GZF44:GZG50 GPJ44:GPK50 GFN44:GFO50 FVR44:FVS50 FLV44:FLW50 FBZ44:FCA50 ESD44:ESE50 EIH44:EII50 DYL44:DYM50 DOP44:DOQ50 DET44:DEU50 CUX44:CUY50 CLB44:CLC50 CBF44:CBG50 BRJ44:BRK50 BHN44:BHO50 AXR44:AXS50 ANV44:ANW50 ADZ44:AEA50 UD44:UE50 KH44:KI50 WWT44:WWU50 WMX44:WMY50 WDB44:WDC50" xr:uid="{00000000-0002-0000-0000-000018000000}">
      <formula1>"総合支援法上,児童福祉法上,地活事業,市府事業,その他,利用なし,不明"</formula1>
    </dataValidation>
    <dataValidation type="list" allowBlank="1" showInputMessage="1" showErrorMessage="1" sqref="AN6:AN105" xr:uid="{00000000-0002-0000-0000-000022000000}">
      <formula1>"単身,配偶者と同居,配偶者と子と同居,両親と同居,両親ときょうだいと同居,父と同居,父ときょうだいと同居,母と同居,母ときょうだいと同居,きょうだいと同居,子と同居,その他,不明"</formula1>
    </dataValidation>
    <dataValidation type="list" allowBlank="1" showInputMessage="1" showErrorMessage="1" sqref="BK6:BM105 BB6:BI105 BO6:BR105" xr:uid="{00000000-0002-0000-0000-000025000000}">
      <formula1>"○"</formula1>
    </dataValidation>
    <dataValidation type="list" allowBlank="1" showInputMessage="1" showErrorMessage="1" sqref="VUD99:VUD105 WXR25:WXR32 WNV25:WNV32 LF25:LF32 VB25:VB32 AEX25:AEX32 AOT25:AOT32 AYP25:AYP32 BIL25:BIL32 BSH25:BSH32 CCD25:CCD32 CLZ25:CLZ32 CVV25:CVV32 DFR25:DFR32 DPN25:DPN32 DZJ25:DZJ32 EJF25:EJF32 ETB25:ETB32 FCX25:FCX32 FMT25:FMT32 FWP25:FWP32 GGL25:GGL32 GQH25:GQH32 HAD25:HAD32 HJZ25:HJZ32 HTV25:HTV32 IDR25:IDR32 INN25:INN32 IXJ25:IXJ32 JHF25:JHF32 JRB25:JRB32 KAX25:KAX32 KKT25:KKT32 KUP25:KUP32 LEL25:LEL32 LOH25:LOH32 LYD25:LYD32 MHZ25:MHZ32 MRV25:MRV32 NBR25:NBR32 NLN25:NLN32 NVJ25:NVJ32 OFF25:OFF32 OPB25:OPB32 OYX25:OYX32 PIT25:PIT32 PSP25:PSP32 QCL25:QCL32 QMH25:QMH32 QWD25:QWD32 RFZ25:RFZ32 RPV25:RPV32 RZR25:RZR32 SJN25:SJN32 STJ25:STJ32 TDF25:TDF32 TNB25:TNB32 TWX25:TWX32 UGT25:UGT32 UQP25:UQP32 VAL25:VAL32 VKH25:VKH32 VUD62:VUD69 WXR62:WXR69 WXR44:WXR50 VUD44:VUD50 VKH44:VKH50 VAL44:VAL50 UQP44:UQP50 UGT44:UGT50 TWX44:TWX50 TNB44:TNB50 TDF44:TDF50 STJ44:STJ50 SJN44:SJN50 RZR44:RZR50 RPV44:RPV50 RFZ44:RFZ50 QWD44:QWD50 QMH44:QMH50 QCL44:QCL50 PSP44:PSP50 PIT44:PIT50 OYX44:OYX50 OPB44:OPB50 OFF44:OFF50 NVJ44:NVJ50 NLN44:NLN50 NBR44:NBR50 MRV44:MRV50 MHZ44:MHZ50 LYD44:LYD50 LOH44:LOH50 LEL44:LEL50 KUP44:KUP50 KKT44:KKT50 KAX44:KAX50 JRB44:JRB50 JHF44:JHF50 IXJ44:IXJ50 INN44:INN50 IDR44:IDR50 HTV44:HTV50 HJZ44:HJZ50 HAD44:HAD50 GQH44:GQH50 GGL44:GGL50 FWP44:FWP50 FMT44:FMT50 FCX44:FCX50 ETB44:ETB50 EJF44:EJF50 DZJ44:DZJ50 DPN44:DPN50 DFR44:DFR50 CVV44:CVV50 CLZ44:CLZ50 CCD44:CCD50 BSH44:BSH50 BIL44:BIL50 AYP44:AYP50 AOT44:AOT50 AEX44:AEX50 VB44:VB50 LF44:LF50 WNV44:WNV50 WNV62:WNV69 LF62:LF69 VB62:VB69 AEX62:AEX69 AOT62:AOT69 AYP62:AYP69 BIL62:BIL69 BSH62:BSH69 CCD62:CCD69 CLZ62:CLZ69 CVV62:CVV69 DFR62:DFR69 DPN62:DPN69 DZJ62:DZJ69 EJF62:EJF69 ETB62:ETB69 FCX62:FCX69 FMT62:FMT69 FWP62:FWP69 GGL62:GGL69 GQH62:GQH69 HAD62:HAD69 HJZ62:HJZ69 HTV62:HTV69 IDR62:IDR69 INN62:INN69 IXJ62:IXJ69 JHF62:JHF69 JRB62:JRB69 KAX62:KAX69 KKT62:KKT69 KUP62:KUP69 LEL62:LEL69 LOH62:LOH69 LYD62:LYD69 MHZ62:MHZ69 MRV62:MRV69 NBR62:NBR69 NLN62:NLN69 NVJ62:NVJ69 OFF62:OFF69 OPB62:OPB69 OYX62:OYX69 PIT62:PIT69 PSP62:PSP69 QCL62:QCL69 QMH62:QMH69 QWD62:QWD69 RFZ62:RFZ69 RPV62:RPV69 RZR62:RZR69 SJN62:SJN69 STJ62:STJ69 TDF62:TDF69 TNB62:TNB69 TWX62:TWX69 UGT62:UGT69 UQP62:UQP69 VAL62:VAL69 VKH62:VKH69 VUD25:VUD32 WNV81:WNV87 WNV6:WNV13 LF6:LF13 VB6:VB13 AEX6:AEX13 AOT6:AOT13 AYP6:AYP13 BIL6:BIL13 BSH6:BSH13 CCD6:CCD13 CLZ6:CLZ13 CVV6:CVV13 DFR6:DFR13 DPN6:DPN13 DZJ6:DZJ13 EJF6:EJF13 ETB6:ETB13 FCX6:FCX13 FMT6:FMT13 FWP6:FWP13 GGL6:GGL13 GQH6:GQH13 HAD6:HAD13 HJZ6:HJZ13 HTV6:HTV13 IDR6:IDR13 INN6:INN13 IXJ6:IXJ13 JHF6:JHF13 JRB6:JRB13 KAX6:KAX13 KKT6:KKT13 KUP6:KUP13 LEL6:LEL13 LOH6:LOH13 LYD6:LYD13 MHZ6:MHZ13 MRV6:MRV13 NBR6:NBR13 NLN6:NLN13 NVJ6:NVJ13 OFF6:OFF13 OPB6:OPB13 OYX6:OYX13 PIT6:PIT13 PSP6:PSP13 QCL6:QCL13 QMH6:QMH13 QWD6:QWD13 RFZ6:RFZ13 RPV6:RPV13 RZR6:RZR13 SJN6:SJN13 STJ6:STJ13 TDF6:TDF13 TNB6:TNB13 TWX6:TWX13 UGT6:UGT13 UQP6:UQP13 VAL6:VAL13 VKH6:VKH13 VUD6:VUD13 WXR6:WXR13 WXR99:WXR105 WXR81:WXR87 VUD81:VUD87 VKH81:VKH87 VAL81:VAL87 UQP81:UQP87 UGT81:UGT87 TWX81:TWX87 TNB81:TNB87 TDF81:TDF87 STJ81:STJ87 SJN81:SJN87 RZR81:RZR87 RPV81:RPV87 RFZ81:RFZ87 QWD81:QWD87 QMH81:QMH87 QCL81:QCL87 PSP81:PSP87 PIT81:PIT87 OYX81:OYX87 OPB81:OPB87 OFF81:OFF87 NVJ81:NVJ87 NLN81:NLN87 NBR81:NBR87 MRV81:MRV87 MHZ81:MHZ87 LYD81:LYD87 LOH81:LOH87 LEL81:LEL87 KUP81:KUP87 KKT81:KKT87 KAX81:KAX87 JRB81:JRB87 JHF81:JHF87 IXJ81:IXJ87 INN81:INN87 IDR81:IDR87 HTV81:HTV87 HJZ81:HJZ87 HAD81:HAD87 GQH81:GQH87 GGL81:GGL87 FWP81:FWP87 FMT81:FMT87 FCX81:FCX87 ETB81:ETB87 EJF81:EJF87 DZJ81:DZJ87 DPN81:DPN87 DFR81:DFR87 CVV81:CVV87 CLZ81:CLZ87 CCD81:CCD87 BSH81:BSH87 BIL81:BIL87 AYP81:AYP87 AOT81:AOT87 AEX81:AEX87 VB81:VB87 LF81:LF87 WNV99:WNV105 LF99:LF105 VB99:VB105 AEX99:AEX105 AOT99:AOT105 AYP99:AYP105 BIL99:BIL105 BSH99:BSH105 CCD99:CCD105 CLZ99:CLZ105 CVV99:CVV105 DFR99:DFR105 DPN99:DPN105 DZJ99:DZJ105 EJF99:EJF105 ETB99:ETB105 FCX99:FCX105 FMT99:FMT105 FWP99:FWP105 GGL99:GGL105 GQH99:GQH105 HAD99:HAD105 HJZ99:HJZ105 HTV99:HTV105 IDR99:IDR105 INN99:INN105 IXJ99:IXJ105 JHF99:JHF105 JRB99:JRB105 KAX99:KAX105 KKT99:KKT105 KUP99:KUP105 LEL99:LEL105 LOH99:LOH105 LYD99:LYD105 MHZ99:MHZ105 MRV99:MRV105 NBR99:NBR105 NLN99:NLN105 NVJ99:NVJ105 OFF99:OFF105 OPB99:OPB105 OYX99:OYX105 PIT99:PIT105 PSP99:PSP105 QCL99:QCL105 QMH99:QMH105 QWD99:QWD105 RFZ99:RFZ105 RPV99:RPV105 RZR99:RZR105 SJN99:SJN105 STJ99:STJ105 TDF99:TDF105 TNB99:TNB105 TWX99:TWX105 UGT99:UGT105 UQP99:UQP105 VAL99:VAL105 VKH99:VKH105" xr:uid="{00000000-0002-0000-0000-000026000000}">
      <formula1>$U$111:$U$114</formula1>
    </dataValidation>
    <dataValidation type="list" allowBlank="1" showInputMessage="1" showErrorMessage="1" sqref="AJ6:AJ105" xr:uid="{00000000-0002-0000-0000-000028000000}">
      <formula1>"1強い(支援区分３、行動関連項目１０点以上または程度区分３、行動関連項目８点以上),2認定調査ないが1と同程度,3あるが１、２以下,4ない,5不明"</formula1>
    </dataValidation>
    <dataValidation type="list" allowBlank="1" showInputMessage="1" showErrorMessage="1" sqref="UY99:UY105 WXO25:WXO32 LC25:LC32 WDW25:WDW32 VUA25:VUA32 VKE25:VKE32 VAI25:VAI32 UQM25:UQM32 UGQ25:UGQ32 TWU25:TWU32 TMY25:TMY32 TDC25:TDC32 STG25:STG32 SJK25:SJK32 RZO25:RZO32 RPS25:RPS32 RFW25:RFW32 QWA25:QWA32 QME25:QME32 QCI25:QCI32 PSM25:PSM32 PIQ25:PIQ32 OYU25:OYU32 OOY25:OOY32 OFC25:OFC32 NVG25:NVG32 NLK25:NLK32 NBO25:NBO32 MRS25:MRS32 MHW25:MHW32 LYA25:LYA32 LOE25:LOE32 LEI25:LEI32 KUM25:KUM32 KKQ25:KKQ32 KAU25:KAU32 JQY25:JQY32 JHC25:JHC32 IXG25:IXG32 INK25:INK32 IDO25:IDO32 HTS25:HTS32 HJW25:HJW32 HAA25:HAA32 GQE25:GQE32 GGI25:GGI32 FWM25:FWM32 FMQ25:FMQ32 FCU25:FCU32 ESY25:ESY32 EJC25:EJC32 DZG25:DZG32 DPK25:DPK32 DFO25:DFO32 CVS25:CVS32 CLW25:CLW32 CCA25:CCA32 BSE25:BSE32 BII25:BII32 AYM25:AYM32 AOQ25:AOQ32 AEU25:AEU32 UY62:UY69 WXO62:WXO69 WXO44:WXO50 UY44:UY50 AEU44:AEU50 AOQ44:AOQ50 AYM44:AYM50 BII44:BII50 BSE44:BSE50 CCA44:CCA50 CLW44:CLW50 CVS44:CVS50 DFO44:DFO50 DPK44:DPK50 DZG44:DZG50 EJC44:EJC50 ESY44:ESY50 FCU44:FCU50 FMQ44:FMQ50 FWM44:FWM50 GGI44:GGI50 GQE44:GQE50 HAA44:HAA50 HJW44:HJW50 HTS44:HTS50 IDO44:IDO50 INK44:INK50 IXG44:IXG50 JHC44:JHC50 JQY44:JQY50 KAU44:KAU50 KKQ44:KKQ50 KUM44:KUM50 LEI44:LEI50 LOE44:LOE50 LYA44:LYA50 MHW44:MHW50 MRS44:MRS50 NBO44:NBO50 NLK44:NLK50 NVG44:NVG50 OFC44:OFC50 OOY44:OOY50 OYU44:OYU50 PIQ44:PIQ50 PSM44:PSM50 QCI44:QCI50 QME44:QME50 QWA44:QWA50 RFW44:RFW50 RPS44:RPS50 RZO44:RZO50 SJK44:SJK50 STG44:STG50 TDC44:TDC50 TMY44:TMY50 TWU44:TWU50 UGQ44:UGQ50 UQM44:UQM50 VAI44:VAI50 VKE44:VKE50 VUA44:VUA50 WDW44:WDW50 LC44:LC50 LC62:LC69 WDW62:WDW69 VUA62:VUA69 VKE62:VKE69 VAI62:VAI69 UQM62:UQM69 UGQ62:UGQ69 TWU62:TWU69 TMY62:TMY69 TDC62:TDC69 STG62:STG69 SJK62:SJK69 RZO62:RZO69 RPS62:RPS69 RFW62:RFW69 QWA62:QWA69 QME62:QME69 QCI62:QCI69 PSM62:PSM69 PIQ62:PIQ69 OYU62:OYU69 OOY62:OOY69 OFC62:OFC69 NVG62:NVG69 NLK62:NLK69 NBO62:NBO69 MRS62:MRS69 MHW62:MHW69 LYA62:LYA69 LOE62:LOE69 LEI62:LEI69 KUM62:KUM69 KKQ62:KKQ69 KAU62:KAU69 JQY62:JQY69 JHC62:JHC69 IXG62:IXG69 INK62:INK69 IDO62:IDO69 HTS62:HTS69 HJW62:HJW69 HAA62:HAA69 GQE62:GQE69 GGI62:GGI69 FWM62:FWM69 FMQ62:FMQ69 FCU62:FCU69 ESY62:ESY69 EJC62:EJC69 DZG62:DZG69 DPK62:DPK69 DFO62:DFO69 CVS62:CVS69 CLW62:CLW69 CCA62:CCA69 BSE62:BSE69 BII62:BII69 AYM62:AYM69 AOQ62:AOQ69 AEU62:AEU69 UY25:UY32 LC81:LC87 LC6:LC13 WDW6:WDW13 VUA6:VUA13 VKE6:VKE13 VAI6:VAI13 UQM6:UQM13 UGQ6:UGQ13 TWU6:TWU13 TMY6:TMY13 TDC6:TDC13 STG6:STG13 SJK6:SJK13 RZO6:RZO13 RPS6:RPS13 RFW6:RFW13 QWA6:QWA13 QME6:QME13 QCI6:QCI13 PSM6:PSM13 PIQ6:PIQ13 OYU6:OYU13 OOY6:OOY13 OFC6:OFC13 NVG6:NVG13 NLK6:NLK13 NBO6:NBO13 MRS6:MRS13 MHW6:MHW13 LYA6:LYA13 LOE6:LOE13 LEI6:LEI13 KUM6:KUM13 KKQ6:KKQ13 KAU6:KAU13 JQY6:JQY13 JHC6:JHC13 IXG6:IXG13 INK6:INK13 IDO6:IDO13 HTS6:HTS13 HJW6:HJW13 HAA6:HAA13 GQE6:GQE13 GGI6:GGI13 FWM6:FWM13 FMQ6:FMQ13 FCU6:FCU13 ESY6:ESY13 EJC6:EJC13 DZG6:DZG13 DPK6:DPK13 DFO6:DFO13 CVS6:CVS13 CLW6:CLW13 CCA6:CCA13 BSE6:BSE13 BII6:BII13 AYM6:AYM13 AOQ6:AOQ13 AEU6:AEU13 UY6:UY13 WXO6:WXO13 WXO99:WXO105 WXO81:WXO87 UY81:UY87 AEU81:AEU87 AOQ81:AOQ87 AYM81:AYM87 BII81:BII87 BSE81:BSE87 CCA81:CCA87 CLW81:CLW87 CVS81:CVS87 DFO81:DFO87 DPK81:DPK87 DZG81:DZG87 EJC81:EJC87 ESY81:ESY87 FCU81:FCU87 FMQ81:FMQ87 FWM81:FWM87 GGI81:GGI87 GQE81:GQE87 HAA81:HAA87 HJW81:HJW87 HTS81:HTS87 IDO81:IDO87 INK81:INK87 IXG81:IXG87 JHC81:JHC87 JQY81:JQY87 KAU81:KAU87 KKQ81:KKQ87 KUM81:KUM87 LEI81:LEI87 LOE81:LOE87 LYA81:LYA87 MHW81:MHW87 MRS81:MRS87 NBO81:NBO87 NLK81:NLK87 NVG81:NVG87 OFC81:OFC87 OOY81:OOY87 OYU81:OYU87 PIQ81:PIQ87 PSM81:PSM87 QCI81:QCI87 QME81:QME87 QWA81:QWA87 RFW81:RFW87 RPS81:RPS87 RZO81:RZO87 SJK81:SJK87 STG81:STG87 TDC81:TDC87 TMY81:TMY87 TWU81:TWU87 UGQ81:UGQ87 UQM81:UQM87 VAI81:VAI87 VKE81:VKE87 VUA81:VUA87 WDW81:WDW87 LC99:LC105 WDW99:WDW105 VUA99:VUA105 VKE99:VKE105 VAI99:VAI105 UQM99:UQM105 UGQ99:UGQ105 TWU99:TWU105 TMY99:TMY105 TDC99:TDC105 STG99:STG105 SJK99:SJK105 RZO99:RZO105 RPS99:RPS105 RFW99:RFW105 QWA99:QWA105 QME99:QME105 QCI99:QCI105 PSM99:PSM105 PIQ99:PIQ105 OYU99:OYU105 OOY99:OOY105 OFC99:OFC105 NVG99:NVG105 NLK99:NLK105 NBO99:NBO105 MRS99:MRS105 MHW99:MHW105 LYA99:LYA105 LOE99:LOE105 LEI99:LEI105 KUM99:KUM105 KKQ99:KKQ105 KAU99:KAU105 JQY99:JQY105 JHC99:JHC105 IXG99:IXG105 INK99:INK105 IDO99:IDO105 HTS99:HTS105 HJW99:HJW105 HAA99:HAA105 GQE99:GQE105 GGI99:GGI105 FWM99:FWM105 FMQ99:FMQ105 FCU99:FCU105 ESY99:ESY105 EJC99:EJC105 DZG99:DZG105 DPK99:DPK105 DFO99:DFO105 CVS99:CVS105 CLW99:CLW105 CCA99:CCA105 BSE99:BSE105 BII99:BII105 AYM99:AYM105 AOQ99:AOQ105 AEU99:AEU105" xr:uid="{00000000-0002-0000-0000-00002A000000}">
      <formula1>$E$108:$E$110</formula1>
    </dataValidation>
    <dataValidation type="list" allowBlank="1" showInputMessage="1" showErrorMessage="1" sqref="UZ99:UZ105 WXP25:WXP32 LD25:LD32 WDX25:WDX32 VUB25:VUB32 VKF25:VKF32 VAJ25:VAJ32 UQN25:UQN32 UGR25:UGR32 TWV25:TWV32 TMZ25:TMZ32 TDD25:TDD32 STH25:STH32 SJL25:SJL32 RZP25:RZP32 RPT25:RPT32 RFX25:RFX32 QWB25:QWB32 QMF25:QMF32 QCJ25:QCJ32 PSN25:PSN32 PIR25:PIR32 OYV25:OYV32 OOZ25:OOZ32 OFD25:OFD32 NVH25:NVH32 NLL25:NLL32 NBP25:NBP32 MRT25:MRT32 MHX25:MHX32 LYB25:LYB32 LOF25:LOF32 LEJ25:LEJ32 KUN25:KUN32 KKR25:KKR32 KAV25:KAV32 JQZ25:JQZ32 JHD25:JHD32 IXH25:IXH32 INL25:INL32 IDP25:IDP32 HTT25:HTT32 HJX25:HJX32 HAB25:HAB32 GQF25:GQF32 GGJ25:GGJ32 FWN25:FWN32 FMR25:FMR32 FCV25:FCV32 ESZ25:ESZ32 EJD25:EJD32 DZH25:DZH32 DPL25:DPL32 DFP25:DFP32 CVT25:CVT32 CLX25:CLX32 CCB25:CCB32 BSF25:BSF32 BIJ25:BIJ32 AYN25:AYN32 AOR25:AOR32 AEV25:AEV32 UZ62:UZ69 WXP62:WXP69 WXP44:WXP50 UZ44:UZ50 AEV44:AEV50 AOR44:AOR50 AYN44:AYN50 BIJ44:BIJ50 BSF44:BSF50 CCB44:CCB50 CLX44:CLX50 CVT44:CVT50 DFP44:DFP50 DPL44:DPL50 DZH44:DZH50 EJD44:EJD50 ESZ44:ESZ50 FCV44:FCV50 FMR44:FMR50 FWN44:FWN50 GGJ44:GGJ50 GQF44:GQF50 HAB44:HAB50 HJX44:HJX50 HTT44:HTT50 IDP44:IDP50 INL44:INL50 IXH44:IXH50 JHD44:JHD50 JQZ44:JQZ50 KAV44:KAV50 KKR44:KKR50 KUN44:KUN50 LEJ44:LEJ50 LOF44:LOF50 LYB44:LYB50 MHX44:MHX50 MRT44:MRT50 NBP44:NBP50 NLL44:NLL50 NVH44:NVH50 OFD44:OFD50 OOZ44:OOZ50 OYV44:OYV50 PIR44:PIR50 PSN44:PSN50 QCJ44:QCJ50 QMF44:QMF50 QWB44:QWB50 RFX44:RFX50 RPT44:RPT50 RZP44:RZP50 SJL44:SJL50 STH44:STH50 TDD44:TDD50 TMZ44:TMZ50 TWV44:TWV50 UGR44:UGR50 UQN44:UQN50 VAJ44:VAJ50 VKF44:VKF50 VUB44:VUB50 WDX44:WDX50 LD44:LD50 LD62:LD69 WDX62:WDX69 VUB62:VUB69 VKF62:VKF69 VAJ62:VAJ69 UQN62:UQN69 UGR62:UGR69 TWV62:TWV69 TMZ62:TMZ69 TDD62:TDD69 STH62:STH69 SJL62:SJL69 RZP62:RZP69 RPT62:RPT69 RFX62:RFX69 QWB62:QWB69 QMF62:QMF69 QCJ62:QCJ69 PSN62:PSN69 PIR62:PIR69 OYV62:OYV69 OOZ62:OOZ69 OFD62:OFD69 NVH62:NVH69 NLL62:NLL69 NBP62:NBP69 MRT62:MRT69 MHX62:MHX69 LYB62:LYB69 LOF62:LOF69 LEJ62:LEJ69 KUN62:KUN69 KKR62:KKR69 KAV62:KAV69 JQZ62:JQZ69 JHD62:JHD69 IXH62:IXH69 INL62:INL69 IDP62:IDP69 HTT62:HTT69 HJX62:HJX69 HAB62:HAB69 GQF62:GQF69 GGJ62:GGJ69 FWN62:FWN69 FMR62:FMR69 FCV62:FCV69 ESZ62:ESZ69 EJD62:EJD69 DZH62:DZH69 DPL62:DPL69 DFP62:DFP69 CVT62:CVT69 CLX62:CLX69 CCB62:CCB69 BSF62:BSF69 BIJ62:BIJ69 AYN62:AYN69 AOR62:AOR69 AEV62:AEV69 UZ25:UZ32 LD81:LD87 LD6:LD13 WDX6:WDX13 VUB6:VUB13 VKF6:VKF13 VAJ6:VAJ13 UQN6:UQN13 UGR6:UGR13 TWV6:TWV13 TMZ6:TMZ13 TDD6:TDD13 STH6:STH13 SJL6:SJL13 RZP6:RZP13 RPT6:RPT13 RFX6:RFX13 QWB6:QWB13 QMF6:QMF13 QCJ6:QCJ13 PSN6:PSN13 PIR6:PIR13 OYV6:OYV13 OOZ6:OOZ13 OFD6:OFD13 NVH6:NVH13 NLL6:NLL13 NBP6:NBP13 MRT6:MRT13 MHX6:MHX13 LYB6:LYB13 LOF6:LOF13 LEJ6:LEJ13 KUN6:KUN13 KKR6:KKR13 KAV6:KAV13 JQZ6:JQZ13 JHD6:JHD13 IXH6:IXH13 INL6:INL13 IDP6:IDP13 HTT6:HTT13 HJX6:HJX13 HAB6:HAB13 GQF6:GQF13 GGJ6:GGJ13 FWN6:FWN13 FMR6:FMR13 FCV6:FCV13 ESZ6:ESZ13 EJD6:EJD13 DZH6:DZH13 DPL6:DPL13 DFP6:DFP13 CVT6:CVT13 CLX6:CLX13 CCB6:CCB13 BSF6:BSF13 BIJ6:BIJ13 AYN6:AYN13 AOR6:AOR13 AEV6:AEV13 UZ6:UZ13 WXP6:WXP13 WXP99:WXP105 WXP81:WXP87 UZ81:UZ87 AEV81:AEV87 AOR81:AOR87 AYN81:AYN87 BIJ81:BIJ87 BSF81:BSF87 CCB81:CCB87 CLX81:CLX87 CVT81:CVT87 DFP81:DFP87 DPL81:DPL87 DZH81:DZH87 EJD81:EJD87 ESZ81:ESZ87 FCV81:FCV87 FMR81:FMR87 FWN81:FWN87 GGJ81:GGJ87 GQF81:GQF87 HAB81:HAB87 HJX81:HJX87 HTT81:HTT87 IDP81:IDP87 INL81:INL87 IXH81:IXH87 JHD81:JHD87 JQZ81:JQZ87 KAV81:KAV87 KKR81:KKR87 KUN81:KUN87 LEJ81:LEJ87 LOF81:LOF87 LYB81:LYB87 MHX81:MHX87 MRT81:MRT87 NBP81:NBP87 NLL81:NLL87 NVH81:NVH87 OFD81:OFD87 OOZ81:OOZ87 OYV81:OYV87 PIR81:PIR87 PSN81:PSN87 QCJ81:QCJ87 QMF81:QMF87 QWB81:QWB87 RFX81:RFX87 RPT81:RPT87 RZP81:RZP87 SJL81:SJL87 STH81:STH87 TDD81:TDD87 TMZ81:TMZ87 TWV81:TWV87 UGR81:UGR87 UQN81:UQN87 VAJ81:VAJ87 VKF81:VKF87 VUB81:VUB87 WDX81:WDX87 LD99:LD105 WDX99:WDX105 VUB99:VUB105 VKF99:VKF105 VAJ99:VAJ105 UQN99:UQN105 UGR99:UGR105 TWV99:TWV105 TMZ99:TMZ105 TDD99:TDD105 STH99:STH105 SJL99:SJL105 RZP99:RZP105 RPT99:RPT105 RFX99:RFX105 QWB99:QWB105 QMF99:QMF105 QCJ99:QCJ105 PSN99:PSN105 PIR99:PIR105 OYV99:OYV105 OOZ99:OOZ105 OFD99:OFD105 NVH99:NVH105 NLL99:NLL105 NBP99:NBP105 MRT99:MRT105 MHX99:MHX105 LYB99:LYB105 LOF99:LOF105 LEJ99:LEJ105 KUN99:KUN105 KKR99:KKR105 KAV99:KAV105 JQZ99:JQZ105 JHD99:JHD105 IXH99:IXH105 INL99:INL105 IDP99:IDP105 HTT99:HTT105 HJX99:HJX105 HAB99:HAB105 GQF99:GQF105 GGJ99:GGJ105 FWN99:FWN105 FMR99:FMR105 FCV99:FCV105 ESZ99:ESZ105 EJD99:EJD105 DZH99:DZH105 DPL99:DPL105 DFP99:DFP105 CVT99:CVT105 CLX99:CLX105 CCB99:CCB105 BSF99:BSF105 BIJ99:BIJ105 AYN99:AYN105 AOR99:AOR105 AEV99:AEV105" xr:uid="{00000000-0002-0000-0000-00002B000000}">
      <formula1>$E$111:$E$113</formula1>
    </dataValidation>
    <dataValidation type="list" allowBlank="1" showInputMessage="1" showErrorMessage="1" sqref="VA99:VA105 WXQ25:WXQ32 LE25:LE32 WDY25:WDY32 VUC25:VUC32 VKG25:VKG32 VAK25:VAK32 UQO25:UQO32 UGS25:UGS32 TWW25:TWW32 TNA25:TNA32 TDE25:TDE32 STI25:STI32 SJM25:SJM32 RZQ25:RZQ32 RPU25:RPU32 RFY25:RFY32 QWC25:QWC32 QMG25:QMG32 QCK25:QCK32 PSO25:PSO32 PIS25:PIS32 OYW25:OYW32 OPA25:OPA32 OFE25:OFE32 NVI25:NVI32 NLM25:NLM32 NBQ25:NBQ32 MRU25:MRU32 MHY25:MHY32 LYC25:LYC32 LOG25:LOG32 LEK25:LEK32 KUO25:KUO32 KKS25:KKS32 KAW25:KAW32 JRA25:JRA32 JHE25:JHE32 IXI25:IXI32 INM25:INM32 IDQ25:IDQ32 HTU25:HTU32 HJY25:HJY32 HAC25:HAC32 GQG25:GQG32 GGK25:GGK32 FWO25:FWO32 FMS25:FMS32 FCW25:FCW32 ETA25:ETA32 EJE25:EJE32 DZI25:DZI32 DPM25:DPM32 DFQ25:DFQ32 CVU25:CVU32 CLY25:CLY32 CCC25:CCC32 BSG25:BSG32 BIK25:BIK32 AYO25:AYO32 AOS25:AOS32 AEW25:AEW32 VA62:VA69 WXQ62:WXQ69 WXQ44:WXQ50 VA44:VA50 AEW44:AEW50 AOS44:AOS50 AYO44:AYO50 BIK44:BIK50 BSG44:BSG50 CCC44:CCC50 CLY44:CLY50 CVU44:CVU50 DFQ44:DFQ50 DPM44:DPM50 DZI44:DZI50 EJE44:EJE50 ETA44:ETA50 FCW44:FCW50 FMS44:FMS50 FWO44:FWO50 GGK44:GGK50 GQG44:GQG50 HAC44:HAC50 HJY44:HJY50 HTU44:HTU50 IDQ44:IDQ50 INM44:INM50 IXI44:IXI50 JHE44:JHE50 JRA44:JRA50 KAW44:KAW50 KKS44:KKS50 KUO44:KUO50 LEK44:LEK50 LOG44:LOG50 LYC44:LYC50 MHY44:MHY50 MRU44:MRU50 NBQ44:NBQ50 NLM44:NLM50 NVI44:NVI50 OFE44:OFE50 OPA44:OPA50 OYW44:OYW50 PIS44:PIS50 PSO44:PSO50 QCK44:QCK50 QMG44:QMG50 QWC44:QWC50 RFY44:RFY50 RPU44:RPU50 RZQ44:RZQ50 SJM44:SJM50 STI44:STI50 TDE44:TDE50 TNA44:TNA50 TWW44:TWW50 UGS44:UGS50 UQO44:UQO50 VAK44:VAK50 VKG44:VKG50 VUC44:VUC50 WDY44:WDY50 LE44:LE50 LE62:LE69 WDY62:WDY69 VUC62:VUC69 VKG62:VKG69 VAK62:VAK69 UQO62:UQO69 UGS62:UGS69 TWW62:TWW69 TNA62:TNA69 TDE62:TDE69 STI62:STI69 SJM62:SJM69 RZQ62:RZQ69 RPU62:RPU69 RFY62:RFY69 QWC62:QWC69 QMG62:QMG69 QCK62:QCK69 PSO62:PSO69 PIS62:PIS69 OYW62:OYW69 OPA62:OPA69 OFE62:OFE69 NVI62:NVI69 NLM62:NLM69 NBQ62:NBQ69 MRU62:MRU69 MHY62:MHY69 LYC62:LYC69 LOG62:LOG69 LEK62:LEK69 KUO62:KUO69 KKS62:KKS69 KAW62:KAW69 JRA62:JRA69 JHE62:JHE69 IXI62:IXI69 INM62:INM69 IDQ62:IDQ69 HTU62:HTU69 HJY62:HJY69 HAC62:HAC69 GQG62:GQG69 GGK62:GGK69 FWO62:FWO69 FMS62:FMS69 FCW62:FCW69 ETA62:ETA69 EJE62:EJE69 DZI62:DZI69 DPM62:DPM69 DFQ62:DFQ69 CVU62:CVU69 CLY62:CLY69 CCC62:CCC69 BSG62:BSG69 BIK62:BIK69 AYO62:AYO69 AOS62:AOS69 AEW62:AEW69 VA25:VA32 LE81:LE87 LE6:LE13 WDY6:WDY13 VUC6:VUC13 VKG6:VKG13 VAK6:VAK13 UQO6:UQO13 UGS6:UGS13 TWW6:TWW13 TNA6:TNA13 TDE6:TDE13 STI6:STI13 SJM6:SJM13 RZQ6:RZQ13 RPU6:RPU13 RFY6:RFY13 QWC6:QWC13 QMG6:QMG13 QCK6:QCK13 PSO6:PSO13 PIS6:PIS13 OYW6:OYW13 OPA6:OPA13 OFE6:OFE13 NVI6:NVI13 NLM6:NLM13 NBQ6:NBQ13 MRU6:MRU13 MHY6:MHY13 LYC6:LYC13 LOG6:LOG13 LEK6:LEK13 KUO6:KUO13 KKS6:KKS13 KAW6:KAW13 JRA6:JRA13 JHE6:JHE13 IXI6:IXI13 INM6:INM13 IDQ6:IDQ13 HTU6:HTU13 HJY6:HJY13 HAC6:HAC13 GQG6:GQG13 GGK6:GGK13 FWO6:FWO13 FMS6:FMS13 FCW6:FCW13 ETA6:ETA13 EJE6:EJE13 DZI6:DZI13 DPM6:DPM13 DFQ6:DFQ13 CVU6:CVU13 CLY6:CLY13 CCC6:CCC13 BSG6:BSG13 BIK6:BIK13 AYO6:AYO13 AOS6:AOS13 AEW6:AEW13 VA6:VA13 WXQ6:WXQ13 WXQ99:WXQ105 WXQ81:WXQ87 VA81:VA87 AEW81:AEW87 AOS81:AOS87 AYO81:AYO87 BIK81:BIK87 BSG81:BSG87 CCC81:CCC87 CLY81:CLY87 CVU81:CVU87 DFQ81:DFQ87 DPM81:DPM87 DZI81:DZI87 EJE81:EJE87 ETA81:ETA87 FCW81:FCW87 FMS81:FMS87 FWO81:FWO87 GGK81:GGK87 GQG81:GQG87 HAC81:HAC87 HJY81:HJY87 HTU81:HTU87 IDQ81:IDQ87 INM81:INM87 IXI81:IXI87 JHE81:JHE87 JRA81:JRA87 KAW81:KAW87 KKS81:KKS87 KUO81:KUO87 LEK81:LEK87 LOG81:LOG87 LYC81:LYC87 MHY81:MHY87 MRU81:MRU87 NBQ81:NBQ87 NLM81:NLM87 NVI81:NVI87 OFE81:OFE87 OPA81:OPA87 OYW81:OYW87 PIS81:PIS87 PSO81:PSO87 QCK81:QCK87 QMG81:QMG87 QWC81:QWC87 RFY81:RFY87 RPU81:RPU87 RZQ81:RZQ87 SJM81:SJM87 STI81:STI87 TDE81:TDE87 TNA81:TNA87 TWW81:TWW87 UGS81:UGS87 UQO81:UQO87 VAK81:VAK87 VKG81:VKG87 VUC81:VUC87 WDY81:WDY87 LE99:LE105 WDY99:WDY105 VUC99:VUC105 VKG99:VKG105 VAK99:VAK105 UQO99:UQO105 UGS99:UGS105 TWW99:TWW105 TNA99:TNA105 TDE99:TDE105 STI99:STI105 SJM99:SJM105 RZQ99:RZQ105 RPU99:RPU105 RFY99:RFY105 QWC99:QWC105 QMG99:QMG105 QCK99:QCK105 PSO99:PSO105 PIS99:PIS105 OYW99:OYW105 OPA99:OPA105 OFE99:OFE105 NVI99:NVI105 NLM99:NLM105 NBQ99:NBQ105 MRU99:MRU105 MHY99:MHY105 LYC99:LYC105 LOG99:LOG105 LEK99:LEK105 KUO99:KUO105 KKS99:KKS105 KAW99:KAW105 JRA99:JRA105 JHE99:JHE105 IXI99:IXI105 INM99:INM105 IDQ99:IDQ105 HTU99:HTU105 HJY99:HJY105 HAC99:HAC105 GQG99:GQG105 GGK99:GGK105 FWO99:FWO105 FMS99:FMS105 FCW99:FCW105 ETA99:ETA105 EJE99:EJE105 DZI99:DZI105 DPM99:DPM105 DFQ99:DFQ105 CVU99:CVU105 CLY99:CLY105 CCC99:CCC105 BSG99:BSG105 BIK99:BIK105 AYO99:AYO105 AOS99:AOS105 AEW99:AEW105" xr:uid="{00000000-0002-0000-0000-00002C000000}">
      <formula1>$E$114:$E$116</formula1>
    </dataValidation>
    <dataValidation type="list" allowBlank="1" showInputMessage="1" showErrorMessage="1" sqref="N6:N105" xr:uid="{CD869940-5C0E-4B34-B23B-6529934AC0E9}">
      <formula1>"定期的な見守りの実施,その他"</formula1>
    </dataValidation>
    <dataValidation type="list" allowBlank="1" showInputMessage="1" showErrorMessage="1" sqref="P6:P105 CJ6:CJ105" xr:uid="{70DFFCC5-FF7D-4C34-A96C-4D67C105F3EE}">
      <formula1>"引継ぎあり,引継ぎなし"</formula1>
    </dataValidation>
    <dataValidation type="textLength" imeMode="hiragana" operator="lessThan" allowBlank="1" showErrorMessage="1" errorTitle="字数オーバー" error="１００文字を超えたため入力できません。" sqref="CH65352:CH65356 CH982856:CH982860 CH917320:CH917324 CH851784:CH851788 CH786248:CH786252 CH720712:CH720716 CH655176:CH655180 CH589640:CH589644 CH524104:CH524108 CH458568:CH458572 CH393032:CH393036 CH327496:CH327500 CH261960:CH261964 CH196424:CH196428 CH130888:CH130892" xr:uid="{00000000-0002-0000-0000-00001E000000}">
      <formula1>100</formula1>
    </dataValidation>
    <dataValidation type="list" allowBlank="1" showInputMessage="1" showErrorMessage="1" sqref="UX99:UX105 WXN25:WXN32 LB25:LB32 WDV25:WDV32 VTZ25:VTZ32 VKD25:VKD32 VAH25:VAH32 UQL25:UQL32 UGP25:UGP32 TWT25:TWT32 TMX25:TMX32 TDB25:TDB32 STF25:STF32 SJJ25:SJJ32 RZN25:RZN32 RPR25:RPR32 RFV25:RFV32 QVZ25:QVZ32 QMD25:QMD32 QCH25:QCH32 PSL25:PSL32 PIP25:PIP32 OYT25:OYT32 OOX25:OOX32 OFB25:OFB32 NVF25:NVF32 NLJ25:NLJ32 NBN25:NBN32 MRR25:MRR32 MHV25:MHV32 LXZ25:LXZ32 LOD25:LOD32 LEH25:LEH32 KUL25:KUL32 KKP25:KKP32 KAT25:KAT32 JQX25:JQX32 JHB25:JHB32 IXF25:IXF32 INJ25:INJ32 IDN25:IDN32 HTR25:HTR32 HJV25:HJV32 GZZ25:GZZ32 GQD25:GQD32 GGH25:GGH32 FWL25:FWL32 FMP25:FMP32 FCT25:FCT32 ESX25:ESX32 EJB25:EJB32 DZF25:DZF32 DPJ25:DPJ32 DFN25:DFN32 CVR25:CVR32 CLV25:CLV32 CBZ25:CBZ32 BSD25:BSD32 BIH25:BIH32 AYL25:AYL32 AOP25:AOP32 AET25:AET32 UX62:UX69 WXN62:WXN69 WXN44:WXN50 UX44:UX50 AET44:AET50 AOP44:AOP50 AYL44:AYL50 BIH44:BIH50 BSD44:BSD50 CBZ44:CBZ50 CLV44:CLV50 CVR44:CVR50 DFN44:DFN50 DPJ44:DPJ50 DZF44:DZF50 EJB44:EJB50 ESX44:ESX50 FCT44:FCT50 FMP44:FMP50 FWL44:FWL50 GGH44:GGH50 GQD44:GQD50 GZZ44:GZZ50 HJV44:HJV50 HTR44:HTR50 IDN44:IDN50 INJ44:INJ50 IXF44:IXF50 JHB44:JHB50 JQX44:JQX50 KAT44:KAT50 KKP44:KKP50 KUL44:KUL50 LEH44:LEH50 LOD44:LOD50 LXZ44:LXZ50 MHV44:MHV50 MRR44:MRR50 NBN44:NBN50 NLJ44:NLJ50 NVF44:NVF50 OFB44:OFB50 OOX44:OOX50 OYT44:OYT50 PIP44:PIP50 PSL44:PSL50 QCH44:QCH50 QMD44:QMD50 QVZ44:QVZ50 RFV44:RFV50 RPR44:RPR50 RZN44:RZN50 SJJ44:SJJ50 STF44:STF50 TDB44:TDB50 TMX44:TMX50 TWT44:TWT50 UGP44:UGP50 UQL44:UQL50 VAH44:VAH50 VKD44:VKD50 VTZ44:VTZ50 WDV44:WDV50 LB44:LB50 LB62:LB69 WDV62:WDV69 VTZ62:VTZ69 VKD62:VKD69 VAH62:VAH69 UQL62:UQL69 UGP62:UGP69 TWT62:TWT69 TMX62:TMX69 TDB62:TDB69 STF62:STF69 SJJ62:SJJ69 RZN62:RZN69 RPR62:RPR69 RFV62:RFV69 QVZ62:QVZ69 QMD62:QMD69 QCH62:QCH69 PSL62:PSL69 PIP62:PIP69 OYT62:OYT69 OOX62:OOX69 OFB62:OFB69 NVF62:NVF69 NLJ62:NLJ69 NBN62:NBN69 MRR62:MRR69 MHV62:MHV69 LXZ62:LXZ69 LOD62:LOD69 LEH62:LEH69 KUL62:KUL69 KKP62:KKP69 KAT62:KAT69 JQX62:JQX69 JHB62:JHB69 IXF62:IXF69 INJ62:INJ69 IDN62:IDN69 HTR62:HTR69 HJV62:HJV69 GZZ62:GZZ69 GQD62:GQD69 GGH62:GGH69 FWL62:FWL69 FMP62:FMP69 FCT62:FCT69 ESX62:ESX69 EJB62:EJB69 DZF62:DZF69 DPJ62:DPJ69 DFN62:DFN69 CVR62:CVR69 CLV62:CLV69 CBZ62:CBZ69 BSD62:BSD69 BIH62:BIH69 AYL62:AYL69 AOP62:AOP69 AET62:AET69 UX25:UX32 LB81:LB87 LB6:LB13 WDV6:WDV13 VTZ6:VTZ13 VKD6:VKD13 VAH6:VAH13 UQL6:UQL13 UGP6:UGP13 TWT6:TWT13 TMX6:TMX13 TDB6:TDB13 STF6:STF13 SJJ6:SJJ13 RZN6:RZN13 RPR6:RPR13 RFV6:RFV13 QVZ6:QVZ13 QMD6:QMD13 QCH6:QCH13 PSL6:PSL13 PIP6:PIP13 OYT6:OYT13 OOX6:OOX13 OFB6:OFB13 NVF6:NVF13 NLJ6:NLJ13 NBN6:NBN13 MRR6:MRR13 MHV6:MHV13 LXZ6:LXZ13 LOD6:LOD13 LEH6:LEH13 KUL6:KUL13 KKP6:KKP13 KAT6:KAT13 JQX6:JQX13 JHB6:JHB13 IXF6:IXF13 INJ6:INJ13 IDN6:IDN13 HTR6:HTR13 HJV6:HJV13 GZZ6:GZZ13 GQD6:GQD13 GGH6:GGH13 FWL6:FWL13 FMP6:FMP13 FCT6:FCT13 ESX6:ESX13 EJB6:EJB13 DZF6:DZF13 DPJ6:DPJ13 DFN6:DFN13 CVR6:CVR13 CLV6:CLV13 CBZ6:CBZ13 BSD6:BSD13 BIH6:BIH13 AYL6:AYL13 AOP6:AOP13 AET6:AET13 UX6:UX13 WXN6:WXN13 WXN99:WXN105 WXN81:WXN87 UX81:UX87 AET81:AET87 AOP81:AOP87 AYL81:AYL87 BIH81:BIH87 BSD81:BSD87 CBZ81:CBZ87 CLV81:CLV87 CVR81:CVR87 DFN81:DFN87 DPJ81:DPJ87 DZF81:DZF87 EJB81:EJB87 ESX81:ESX87 FCT81:FCT87 FMP81:FMP87 FWL81:FWL87 GGH81:GGH87 GQD81:GQD87 GZZ81:GZZ87 HJV81:HJV87 HTR81:HTR87 IDN81:IDN87 INJ81:INJ87 IXF81:IXF87 JHB81:JHB87 JQX81:JQX87 KAT81:KAT87 KKP81:KKP87 KUL81:KUL87 LEH81:LEH87 LOD81:LOD87 LXZ81:LXZ87 MHV81:MHV87 MRR81:MRR87 NBN81:NBN87 NLJ81:NLJ87 NVF81:NVF87 OFB81:OFB87 OOX81:OOX87 OYT81:OYT87 PIP81:PIP87 PSL81:PSL87 QCH81:QCH87 QMD81:QMD87 QVZ81:QVZ87 RFV81:RFV87 RPR81:RPR87 RZN81:RZN87 SJJ81:SJJ87 STF81:STF87 TDB81:TDB87 TMX81:TMX87 TWT81:TWT87 UGP81:UGP87 UQL81:UQL87 VAH81:VAH87 VKD81:VKD87 VTZ81:VTZ87 WDV81:WDV87 LB99:LB105 WDV99:WDV105 VTZ99:VTZ105 VKD99:VKD105 VAH99:VAH105 UQL99:UQL105 UGP99:UGP105 TWT99:TWT105 TMX99:TMX105 TDB99:TDB105 STF99:STF105 SJJ99:SJJ105 RZN99:RZN105 RPR99:RPR105 RFV99:RFV105 QVZ99:QVZ105 QMD99:QMD105 QCH99:QCH105 PSL99:PSL105 PIP99:PIP105 OYT99:OYT105 OOX99:OOX105 OFB99:OFB105 NVF99:NVF105 NLJ99:NLJ105 NBN99:NBN105 MRR99:MRR105 MHV99:MHV105 LXZ99:LXZ105 LOD99:LOD105 LEH99:LEH105 KUL99:KUL105 KKP99:KKP105 KAT99:KAT105 JQX99:JQX105 JHB99:JHB105 IXF99:IXF105 INJ99:INJ105 IDN99:IDN105 HTR99:HTR105 HJV99:HJV105 GZZ99:GZZ105 GQD99:GQD105 GGH99:GGH105 FWL99:FWL105 FMP99:FMP105 FCT99:FCT105 ESX99:ESX105 EJB99:EJB105 DZF99:DZF105 DPJ99:DPJ105 DFN99:DFN105 CVR99:CVR105 CLV99:CLV105 CBZ99:CBZ105 BSD99:BSD105 BIH99:BIH105 AYL99:AYL105 AOP99:AOP105 AET99:AET105" xr:uid="{00000000-0002-0000-0000-000029000000}">
      <formula1>$E$106:$E$107</formula1>
    </dataValidation>
  </dataValidations>
  <printOptions horizontalCentered="1" headings="1"/>
  <pageMargins left="0.23622047244094491" right="0.23622047244094491" top="0.74803149606299213" bottom="0.74803149606299213" header="0.31496062992125984" footer="0.31496062992125984"/>
  <pageSetup paperSize="8" scale="44" fitToHeight="0" orientation="landscape" cellComments="asDisplayed" r:id="rId1"/>
  <headerFooter scaleWithDoc="0" alignWithMargins="0">
    <evenHeader>&amp;C&amp;"ＭＳ Ｐゴシック,太字"&amp;16Bシート
要因分析・初期対応の検証</evenHeader>
  </headerFooter>
  <colBreaks count="2" manualBreakCount="2">
    <brk id="37" max="155" man="1"/>
    <brk id="81" max="1005" man="1"/>
  </colBreaks>
  <ignoredErrors>
    <ignoredError sqref="AG4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5">
        <x14:dataValidation type="list" allowBlank="1" showInputMessage="1" showErrorMessage="1" xr:uid="{00000000-0002-0000-0000-00002D000000}">
          <x14:formula1>
            <xm:f>項目一覧表!$L$5:$L$12</xm:f>
          </x14:formula1>
          <xm:sqref>WWQ99:WWQ105 KE99:KE105 UA99:UA105 ADW99:ADW105 ANS99:ANS105 AXO99:AXO105 BHK99:BHK105 BRG99:BRG105 CBC99:CBC105 CKY99:CKY105 CUU99:CUU105 DEQ99:DEQ105 DOM99:DOM105 DYI99:DYI105 EIE99:EIE105 ESA99:ESA105 FBW99:FBW105 FLS99:FLS105 FVO99:FVO105 GFK99:GFK105 GPG99:GPG105 GZC99:GZC105 HIY99:HIY105 HSU99:HSU105 ICQ99:ICQ105 IMM99:IMM105 IWI99:IWI105 JGE99:JGE105 JQA99:JQA105 JZW99:JZW105 KJS99:KJS105 KTO99:KTO105 LDK99:LDK105 LNG99:LNG105 LXC99:LXC105 MGY99:MGY105 MQU99:MQU105 NAQ99:NAQ105 NKM99:NKM105 NUI99:NUI105 OEE99:OEE105 OOA99:OOA105 OXW99:OXW105 PHS99:PHS105 PRO99:PRO105 QBK99:QBK105 QLG99:QLG105 QVC99:QVC105 REY99:REY105 ROU99:ROU105 RYQ99:RYQ105 SIM99:SIM105 SSI99:SSI105 TCE99:TCE105 TMA99:TMA105 TVW99:TVW105 UFS99:UFS105 UPO99:UPO105 UZK99:UZK105 VJG99:VJG105 VTC99:VTC105 WCY99:WCY105 WMU99:WMU105 VTC81:VTC87 VJG81:VJG87 UZK81:UZK87 UPO81:UPO87 UFS81:UFS87 TVW81:TVW87 TMA81:TMA87 TCE81:TCE87 SSI81:SSI87 SIM81:SIM87 RYQ81:RYQ87 ROU81:ROU87 REY81:REY87 QVC81:QVC87 QLG81:QLG87 QBK81:QBK87 PRO81:PRO87 PHS81:PHS87 OXW81:OXW87 OOA81:OOA87 OEE81:OEE87 NUI81:NUI87 NKM81:NKM87 NAQ81:NAQ87 MQU81:MQU87 MGY81:MGY87 LXC81:LXC87 LNG81:LNG87 LDK81:LDK87 KTO81:KTO87 KJS81:KJS87 JZW81:JZW87 JQA81:JQA87 JGE81:JGE87 IWI81:IWI87 IMM81:IMM87 ICQ81:ICQ87 HSU81:HSU87 HIY81:HIY87 GZC81:GZC87 GPG81:GPG87 GFK81:GFK87 FVO81:FVO87 FLS81:FLS87 FBW81:FBW87 ESA81:ESA87 EIE81:EIE87 DYI81:DYI87 DOM81:DOM87 DEQ81:DEQ87 CUU81:CUU87 CKY81:CKY87 CBC81:CBC87 BRG81:BRG87 BHK81:BHK87 AXO81:AXO87 ANS81:ANS87 ADW81:ADW87 UA81:UA87 KE81:KE87 WWQ81:WWQ87 WMU81:WMU87 WWQ44:WWQ50 WMU6:WMU13 WWQ6:WWQ13 KE6:KE13 UA6:UA13 ADW6:ADW13 ANS6:ANS13 AXO6:AXO13 BHK6:BHK13 BRG6:BRG13 CBC6:CBC13 CKY6:CKY13 CUU6:CUU13 DEQ6:DEQ13 DOM6:DOM13 DYI6:DYI13 EIE6:EIE13 ESA6:ESA13 FBW6:FBW13 FLS6:FLS13 FVO6:FVO13 GFK6:GFK13 GPG6:GPG13 GZC6:GZC13 HIY6:HIY13 HSU6:HSU13 ICQ6:ICQ13 IMM6:IMM13 IWI6:IWI13 JGE6:JGE13 JQA6:JQA13 JZW6:JZW13 KJS6:KJS13 KTO6:KTO13 LDK6:LDK13 LNG6:LNG13 LXC6:LXC13 MGY6:MGY13 MQU6:MQU13 NAQ6:NAQ13 NKM6:NKM13 NUI6:NUI13 OEE6:OEE13 OOA6:OOA13 OXW6:OXW13 PHS6:PHS13 PRO6:PRO13 QBK6:QBK13 QLG6:QLG13 QVC6:QVC13 REY6:REY13 ROU6:ROU13 RYQ6:RYQ13 SIM6:SIM13 SSI6:SSI13 TCE6:TCE13 TMA6:TMA13 TVW6:TVW13 UFS6:UFS13 UPO6:UPO13 UZK6:UZK13 VJG6:VJG13 VTC6:VTC13 WCY6:WCY13 WCY81:WCY87 WWQ25:WWQ32 KE25:KE32 UA25:UA32 ADW25:ADW32 ANS25:ANS32 AXO25:AXO32 BHK25:BHK32 BRG25:BRG32 CBC25:CBC32 CKY25:CKY32 CUU25:CUU32 DEQ25:DEQ32 DOM25:DOM32 DYI25:DYI32 EIE25:EIE32 ESA25:ESA32 FBW25:FBW32 FLS25:FLS32 FVO25:FVO32 GFK25:GFK32 GPG25:GPG32 GZC25:GZC32 HIY25:HIY32 HSU25:HSU32 ICQ25:ICQ32 IMM25:IMM32 IWI25:IWI32 JGE25:JGE32 JQA25:JQA32 JZW25:JZW32 KJS25:KJS32 KTO25:KTO32 LDK25:LDK32 LNG25:LNG32 LXC25:LXC32 MGY25:MGY32 MQU25:MQU32 NAQ25:NAQ32 NKM25:NKM32 NUI25:NUI32 OEE25:OEE32 OOA25:OOA32 OXW25:OXW32 PHS25:PHS32 PRO25:PRO32 QBK25:QBK32 QLG25:QLG32 QVC25:QVC32 REY25:REY32 ROU25:ROU32 RYQ25:RYQ32 SIM25:SIM32 SSI25:SSI32 TCE25:TCE32 TMA25:TMA32 TVW25:TVW32 UFS25:UFS32 UPO25:UPO32 UZK25:UZK32 VJG25:VJG32 VTC25:VTC32 WCY25:WCY32 WMU25:WMU32 WMU44:WMU50 WWQ62:WWQ69 KE62:KE69 UA62:UA69 ADW62:ADW69 ANS62:ANS69 AXO62:AXO69 BHK62:BHK69 BRG62:BRG69 CBC62:CBC69 CKY62:CKY69 CUU62:CUU69 DEQ62:DEQ69 DOM62:DOM69 DYI62:DYI69 EIE62:EIE69 ESA62:ESA69 FBW62:FBW69 FLS62:FLS69 FVO62:FVO69 GFK62:GFK69 GPG62:GPG69 GZC62:GZC69 HIY62:HIY69 HSU62:HSU69 ICQ62:ICQ69 IMM62:IMM69 IWI62:IWI69 JGE62:JGE69 JQA62:JQA69 JZW62:JZW69 KJS62:KJS69 KTO62:KTO69 LDK62:LDK69 LNG62:LNG69 LXC62:LXC69 MGY62:MGY69 MQU62:MQU69 NAQ62:NAQ69 NKM62:NKM69 NUI62:NUI69 OEE62:OEE69 OOA62:OOA69 OXW62:OXW69 PHS62:PHS69 PRO62:PRO69 QBK62:QBK69 QLG62:QLG69 QVC62:QVC69 REY62:REY69 ROU62:ROU69 RYQ62:RYQ69 SIM62:SIM69 SSI62:SSI69 TCE62:TCE69 TMA62:TMA69 TVW62:TVW69 UFS62:UFS69 UPO62:UPO69 UZK62:UZK69 VJG62:VJG69 VTC62:VTC69 WCY62:WCY69 WMU62:WMU69 WCY44:WCY50 VTC44:VTC50 VJG44:VJG50 UZK44:UZK50 UPO44:UPO50 UFS44:UFS50 TVW44:TVW50 TMA44:TMA50 TCE44:TCE50 SSI44:SSI50 SIM44:SIM50 RYQ44:RYQ50 ROU44:ROU50 REY44:REY50 QVC44:QVC50 QLG44:QLG50 QBK44:QBK50 PRO44:PRO50 PHS44:PHS50 OXW44:OXW50 OOA44:OOA50 OEE44:OEE50 NUI44:NUI50 NKM44:NKM50 NAQ44:NAQ50 MQU44:MQU50 MGY44:MGY50 LXC44:LXC50 LNG44:LNG50 LDK44:LDK50 KTO44:KTO50 KJS44:KJS50 JZW44:JZW50 JQA44:JQA50 JGE44:JGE50 IWI44:IWI50 IMM44:IMM50 ICQ44:ICQ50 HSU44:HSU50 HIY44:HIY50 GZC44:GZC50 GPG44:GPG50 GFK44:GFK50 FVO44:FVO50 FLS44:FLS50 FBW44:FBW50 ESA44:ESA50 EIE44:EIE50 DYI44:DYI50 DOM44:DOM50 DEQ44:DEQ50 CUU44:CUU50 CKY44:CKY50 CBC44:CBC50 BRG44:BRG50 BHK44:BHK50 AXO44:AXO50 ANS44:ANS50 ADW44:ADW50 UA44:UA50 KE44:KE50 AD6:AD105</xm:sqref>
        </x14:dataValidation>
        <x14:dataValidation type="list" allowBlank="1" showInputMessage="1" showErrorMessage="1" xr:uid="{00000000-0002-0000-0000-00002E000000}">
          <x14:formula1>
            <xm:f>項目一覧表!$O$22:$O$35</xm:f>
          </x14:formula1>
          <xm:sqref>WXC99:WXC105 WDK99:WDK105 VTO99:VTO105 VJS99:VJS105 UZW99:UZW105 UQA99:UQA105 UGE99:UGE105 TWI99:TWI105 TMM99:TMM105 TCQ99:TCQ105 SSU99:SSU105 SIY99:SIY105 RZC99:RZC105 RPG99:RPG105 RFK99:RFK105 QVO99:QVO105 QLS99:QLS105 QBW99:QBW105 PSA99:PSA105 PIE99:PIE105 OYI99:OYI105 OOM99:OOM105 OEQ99:OEQ105 NUU99:NUU105 NKY99:NKY105 NBC99:NBC105 MRG99:MRG105 MHK99:MHK105 LXO99:LXO105 LNS99:LNS105 LDW99:LDW105 KUA99:KUA105 KKE99:KKE105 KAI99:KAI105 JQM99:JQM105 JGQ99:JGQ105 IWU99:IWU105 IMY99:IMY105 IDC99:IDC105 HTG99:HTG105 HJK99:HJK105 GZO99:GZO105 GPS99:GPS105 GFW99:GFW105 FWA99:FWA105 FME99:FME105 FCI99:FCI105 ESM99:ESM105 EIQ99:EIQ105 DYU99:DYU105 DOY99:DOY105 DFC99:DFC105 CVG99:CVG105 CLK99:CLK105 CBO99:CBO105 BRS99:BRS105 BHW99:BHW105 AYA99:AYA105 AOE99:AOE105 AEI99:AEI105 UM99:UM105 KQ99:KQ105 WWZ99:WWZ105 WND99:WND105 WDH99:WDH105 VTL99:VTL105 VJP99:VJP105 UZT99:UZT105 UPX99:UPX105 UGB99:UGB105 TWF99:TWF105 TMJ99:TMJ105 TCN99:TCN105 SSR99:SSR105 SIV99:SIV105 RYZ99:RYZ105 RPD99:RPD105 RFH99:RFH105 QVL99:QVL105 QLP99:QLP105 QBT99:QBT105 PRX99:PRX105 PIB99:PIB105 OYF99:OYF105 OOJ99:OOJ105 OEN99:OEN105 NUR99:NUR105 NKV99:NKV105 NAZ99:NAZ105 MRD99:MRD105 MHH99:MHH105 LXL99:LXL105 LNP99:LNP105 LDT99:LDT105 KTX99:KTX105 KKB99:KKB105 KAF99:KAF105 JQJ99:JQJ105 JGN99:JGN105 IWR99:IWR105 IMV99:IMV105 ICZ99:ICZ105 HTD99:HTD105 HJH99:HJH105 GZL99:GZL105 GPP99:GPP105 GFT99:GFT105 FVX99:FVX105 FMB99:FMB105 FCF99:FCF105 ESJ99:ESJ105 EIN99:EIN105 DYR99:DYR105 DOV99:DOV105 DEZ99:DEZ105 CVD99:CVD105 CLH99:CLH105 CBL99:CBL105 BRP99:BRP105 BHT99:BHT105 AXX99:AXX105 AOB99:AOB105 AEF99:AEF105 UJ99:UJ105 KN99:KN105 WNG99:WNG105 UJ81:UJ87 AEF81:AEF87 AOB81:AOB87 AXX81:AXX87 BHT81:BHT87 BRP81:BRP87 CBL81:CBL87 CLH81:CLH87 CVD81:CVD87 DEZ81:DEZ87 DOV81:DOV87 DYR81:DYR87 EIN81:EIN87 ESJ81:ESJ87 FCF81:FCF87 FMB81:FMB87 FVX81:FVX87 GFT81:GFT87 GPP81:GPP87 GZL81:GZL87 HJH81:HJH87 HTD81:HTD87 ICZ81:ICZ87 IMV81:IMV87 IWR81:IWR87 JGN81:JGN87 JQJ81:JQJ87 KAF81:KAF87 KKB81:KKB87 KTX81:KTX87 LDT81:LDT87 LNP81:LNP87 LXL81:LXL87 MHH81:MHH87 MRD81:MRD87 NAZ81:NAZ87 NKV81:NKV87 NUR81:NUR87 OEN81:OEN87 OOJ81:OOJ87 OYF81:OYF87 PIB81:PIB87 PRX81:PRX87 QBT81:QBT87 QLP81:QLP87 QVL81:QVL87 RFH81:RFH87 RPD81:RPD87 RYZ81:RYZ87 SIV81:SIV87 SSR81:SSR87 TCN81:TCN87 TMJ81:TMJ87 TWF81:TWF87 UGB81:UGB87 UPX81:UPX87 UZT81:UZT87 VJP81:VJP87 VTL81:VTL87 WDH81:WDH87 WND81:WND87 WWZ81:WWZ87 KQ81:KQ87 UM81:UM87 AEI81:AEI87 AOE81:AOE87 AYA81:AYA87 BHW81:BHW87 BRS81:BRS87 CBO81:CBO87 CLK81:CLK87 CVG81:CVG87 DFC81:DFC87 DOY81:DOY87 DYU81:DYU87 EIQ81:EIQ87 ESM81:ESM87 FCI81:FCI87 FME81:FME87 FWA81:FWA87 GFW81:GFW87 GPS81:GPS87 GZO81:GZO87 HJK81:HJK87 HTG81:HTG87 IDC81:IDC87 IMY81:IMY87 IWU81:IWU87 JGQ81:JGQ87 JQM81:JQM87 KAI81:KAI87 KKE81:KKE87 KUA81:KUA87 LDW81:LDW87 LNS81:LNS87 LXO81:LXO87 MHK81:MHK87 MRG81:MRG87 NBC81:NBC87 NKY81:NKY87 NUU81:NUU87 OEQ81:OEQ87 OOM81:OOM87 OYI81:OYI87 PIE81:PIE87 PSA81:PSA87 QBW81:QBW87 QLS81:QLS87 QVO81:QVO87 RFK81:RFK87 RPG81:RPG87 RZC81:RZC87 SIY81:SIY87 SSU81:SSU87 TCQ81:TCQ87 TMM81:TMM87 TWI81:TWI87 UGE81:UGE87 UQA81:UQA87 UZW81:UZW87 VJS81:VJS87 VTO81:VTO87 WDK81:WDK87 WXC81:WXC87 WNG81:WNG87 WXC44:WXC50 WNG6:WNG13 WXC6:WXC13 WDK6:WDK13 VTO6:VTO13 VJS6:VJS13 UZW6:UZW13 UQA6:UQA13 UGE6:UGE13 TWI6:TWI13 TMM6:TMM13 TCQ6:TCQ13 SSU6:SSU13 SIY6:SIY13 RZC6:RZC13 RPG6:RPG13 RFK6:RFK13 QVO6:QVO13 QLS6:QLS13 QBW6:QBW13 PSA6:PSA13 PIE6:PIE13 OYI6:OYI13 OOM6:OOM13 OEQ6:OEQ13 NUU6:NUU13 NKY6:NKY13 NBC6:NBC13 MRG6:MRG13 MHK6:MHK13 LXO6:LXO13 LNS6:LNS13 LDW6:LDW13 KUA6:KUA13 KKE6:KKE13 KAI6:KAI13 JQM6:JQM13 JGQ6:JGQ13 IWU6:IWU13 IMY6:IMY13 IDC6:IDC13 HTG6:HTG13 HJK6:HJK13 GZO6:GZO13 GPS6:GPS13 GFW6:GFW13 FWA6:FWA13 FME6:FME13 FCI6:FCI13 ESM6:ESM13 EIQ6:EIQ13 DYU6:DYU13 DOY6:DOY13 DFC6:DFC13 CVG6:CVG13 CLK6:CLK13 CBO6:CBO13 BRS6:BRS13 BHW6:BHW13 AYA6:AYA13 AOE6:AOE13 AEI6:AEI13 UM6:UM13 KQ6:KQ13 WWZ6:WWZ13 WND6:WND13 WDH6:WDH13 VTL6:VTL13 VJP6:VJP13 UZT6:UZT13 UPX6:UPX13 UGB6:UGB13 TWF6:TWF13 TMJ6:TMJ13 TCN6:TCN13 SSR6:SSR13 SIV6:SIV13 RYZ6:RYZ13 RPD6:RPD13 RFH6:RFH13 QVL6:QVL13 QLP6:QLP13 QBT6:QBT13 PRX6:PRX13 PIB6:PIB13 OYF6:OYF13 OOJ6:OOJ13 OEN6:OEN13 NUR6:NUR13 NKV6:NKV13 NAZ6:NAZ13 MRD6:MRD13 MHH6:MHH13 LXL6:LXL13 LNP6:LNP13 LDT6:LDT13 KTX6:KTX13 KKB6:KKB13 KAF6:KAF13 JQJ6:JQJ13 JGN6:JGN13 IWR6:IWR13 IMV6:IMV13 ICZ6:ICZ13 HTD6:HTD13 HJH6:HJH13 GZL6:GZL13 GPP6:GPP13 GFT6:GFT13 FVX6:FVX13 FMB6:FMB13 FCF6:FCF13 ESJ6:ESJ13 EIN6:EIN13 DYR6:DYR13 DOV6:DOV13 DEZ6:DEZ13 CVD6:CVD13 CLH6:CLH13 CBL6:CBL13 BRP6:BRP13 BHT6:BHT13 AXX6:AXX13 AOB6:AOB13 AEF6:AEF13 UJ6:UJ13 KN6:KN13 KN81:KN87 WXC25:WXC32 WDK25:WDK32 VTO25:VTO32 VJS25:VJS32 UZW25:UZW32 UQA25:UQA32 UGE25:UGE32 TWI25:TWI32 TMM25:TMM32 TCQ25:TCQ32 SSU25:SSU32 SIY25:SIY32 RZC25:RZC32 RPG25:RPG32 RFK25:RFK32 QVO25:QVO32 QLS25:QLS32 QBW25:QBW32 PSA25:PSA32 PIE25:PIE32 OYI25:OYI32 OOM25:OOM32 OEQ25:OEQ32 NUU25:NUU32 NKY25:NKY32 NBC25:NBC32 MRG25:MRG32 MHK25:MHK32 LXO25:LXO32 LNS25:LNS32 LDW25:LDW32 KUA25:KUA32 KKE25:KKE32 KAI25:KAI32 JQM25:JQM32 JGQ25:JGQ32 IWU25:IWU32 IMY25:IMY32 IDC25:IDC32 HTG25:HTG32 HJK25:HJK32 GZO25:GZO32 GPS25:GPS32 GFW25:GFW32 FWA25:FWA32 FME25:FME32 FCI25:FCI32 ESM25:ESM32 EIQ25:EIQ32 DYU25:DYU32 DOY25:DOY32 DFC25:DFC32 CVG25:CVG32 CLK25:CLK32 CBO25:CBO32 BRS25:BRS32 BHW25:BHW32 AYA25:AYA32 AOE25:AOE32 AEI25:AEI32 UM25:UM32 KQ25:KQ32 WWZ25:WWZ32 WND25:WND32 WDH25:WDH32 VTL25:VTL32 VJP25:VJP32 UZT25:UZT32 UPX25:UPX32 UGB25:UGB32 TWF25:TWF32 TMJ25:TMJ32 TCN25:TCN32 SSR25:SSR32 SIV25:SIV32 RYZ25:RYZ32 RPD25:RPD32 RFH25:RFH32 QVL25:QVL32 QLP25:QLP32 QBT25:QBT32 PRX25:PRX32 PIB25:PIB32 OYF25:OYF32 OOJ25:OOJ32 OEN25:OEN32 NUR25:NUR32 NKV25:NKV32 NAZ25:NAZ32 MRD25:MRD32 MHH25:MHH32 LXL25:LXL32 LNP25:LNP32 LDT25:LDT32 KTX25:KTX32 KKB25:KKB32 KAF25:KAF32 JQJ25:JQJ32 JGN25:JGN32 IWR25:IWR32 IMV25:IMV32 ICZ25:ICZ32 HTD25:HTD32 HJH25:HJH32 GZL25:GZL32 GPP25:GPP32 GFT25:GFT32 FVX25:FVX32 FMB25:FMB32 FCF25:FCF32 ESJ25:ESJ32 EIN25:EIN32 DYR25:DYR32 DOV25:DOV32 DEZ25:DEZ32 CVD25:CVD32 CLH25:CLH32 CBL25:CBL32 BRP25:BRP32 BHT25:BHT32 AXX25:AXX32 AOB25:AOB32 AEF25:AEF32 UJ25:UJ32 KN25:KN32 WNG25:WNG32 WNG44:WNG50 WXC62:WXC69 WDK62:WDK69 VTO62:VTO69 VJS62:VJS69 UZW62:UZW69 UQA62:UQA69 UGE62:UGE69 TWI62:TWI69 TMM62:TMM69 TCQ62:TCQ69 SSU62:SSU69 SIY62:SIY69 RZC62:RZC69 RPG62:RPG69 RFK62:RFK69 QVO62:QVO69 QLS62:QLS69 QBW62:QBW69 PSA62:PSA69 PIE62:PIE69 OYI62:OYI69 OOM62:OOM69 OEQ62:OEQ69 NUU62:NUU69 NKY62:NKY69 NBC62:NBC69 MRG62:MRG69 MHK62:MHK69 LXO62:LXO69 LNS62:LNS69 LDW62:LDW69 KUA62:KUA69 KKE62:KKE69 KAI62:KAI69 JQM62:JQM69 JGQ62:JGQ69 IWU62:IWU69 IMY62:IMY69 IDC62:IDC69 HTG62:HTG69 HJK62:HJK69 GZO62:GZO69 GPS62:GPS69 GFW62:GFW69 FWA62:FWA69 FME62:FME69 FCI62:FCI69 ESM62:ESM69 EIQ62:EIQ69 DYU62:DYU69 DOY62:DOY69 DFC62:DFC69 CVG62:CVG69 CLK62:CLK69 CBO62:CBO69 BRS62:BRS69 BHW62:BHW69 AYA62:AYA69 AOE62:AOE69 AEI62:AEI69 UM62:UM69 KQ62:KQ69 WWZ62:WWZ69 WND62:WND69 WDH62:WDH69 VTL62:VTL69 VJP62:VJP69 UZT62:UZT69 UPX62:UPX69 UGB62:UGB69 TWF62:TWF69 TMJ62:TMJ69 TCN62:TCN69 SSR62:SSR69 SIV62:SIV69 RYZ62:RYZ69 RPD62:RPD69 RFH62:RFH69 QVL62:QVL69 QLP62:QLP69 QBT62:QBT69 PRX62:PRX69 PIB62:PIB69 OYF62:OYF69 OOJ62:OOJ69 OEN62:OEN69 NUR62:NUR69 NKV62:NKV69 NAZ62:NAZ69 MRD62:MRD69 MHH62:MHH69 LXL62:LXL69 LNP62:LNP69 LDT62:LDT69 KTX62:KTX69 KKB62:KKB69 KAF62:KAF69 JQJ62:JQJ69 JGN62:JGN69 IWR62:IWR69 IMV62:IMV69 ICZ62:ICZ69 HTD62:HTD69 HJH62:HJH69 GZL62:GZL69 GPP62:GPP69 GFT62:GFT69 FVX62:FVX69 FMB62:FMB69 FCF62:FCF69 ESJ62:ESJ69 EIN62:EIN69 DYR62:DYR69 DOV62:DOV69 DEZ62:DEZ69 CVD62:CVD69 CLH62:CLH69 CBL62:CBL69 BRP62:BRP69 BHT62:BHT69 AXX62:AXX69 AOB62:AOB69 AEF62:AEF69 UJ62:UJ69 KN62:KN69 WNG62:WNG69 KN44:KN50 UJ44:UJ50 AEF44:AEF50 AOB44:AOB50 AXX44:AXX50 BHT44:BHT50 BRP44:BRP50 CBL44:CBL50 CLH44:CLH50 CVD44:CVD50 DEZ44:DEZ50 DOV44:DOV50 DYR44:DYR50 EIN44:EIN50 ESJ44:ESJ50 FCF44:FCF50 FMB44:FMB50 FVX44:FVX50 GFT44:GFT50 GPP44:GPP50 GZL44:GZL50 HJH44:HJH50 HTD44:HTD50 ICZ44:ICZ50 IMV44:IMV50 IWR44:IWR50 JGN44:JGN50 JQJ44:JQJ50 KAF44:KAF50 KKB44:KKB50 KTX44:KTX50 LDT44:LDT50 LNP44:LNP50 LXL44:LXL50 MHH44:MHH50 MRD44:MRD50 NAZ44:NAZ50 NKV44:NKV50 NUR44:NUR50 OEN44:OEN50 OOJ44:OOJ50 OYF44:OYF50 PIB44:PIB50 PRX44:PRX50 QBT44:QBT50 QLP44:QLP50 QVL44:QVL50 RFH44:RFH50 RPD44:RPD50 RYZ44:RYZ50 SIV44:SIV50 SSR44:SSR50 TCN44:TCN50 TMJ44:TMJ50 TWF44:TWF50 UGB44:UGB50 UPX44:UPX50 UZT44:UZT50 VJP44:VJP50 VTL44:VTL50 WDH44:WDH50 WND44:WND50 WWZ44:WWZ50 KQ44:KQ50 UM44:UM50 AEI44:AEI50 AOE44:AOE50 AYA44:AYA50 BHW44:BHW50 BRS44:BRS50 CBO44:CBO50 CLK44:CLK50 CVG44:CVG50 DFC44:DFC50 DOY44:DOY50 DYU44:DYU50 EIQ44:EIQ50 ESM44:ESM50 FCI44:FCI50 FME44:FME50 FWA44:FWA50 GFW44:GFW50 GPS44:GPS50 GZO44:GZO50 HJK44:HJK50 HTG44:HTG50 IDC44:IDC50 IMY44:IMY50 IWU44:IWU50 JGQ44:JGQ50 JQM44:JQM50 KAI44:KAI50 KKE44:KKE50 KUA44:KUA50 LDW44:LDW50 LNS44:LNS50 LXO44:LXO50 MHK44:MHK50 MRG44:MRG50 NBC44:NBC50 NKY44:NKY50 NUU44:NUU50 OEQ44:OEQ50 OOM44:OOM50 OYI44:OYI50 PIE44:PIE50 PSA44:PSA50 QBW44:QBW50 QLS44:QLS50 QVO44:QVO50 RFK44:RFK50 RPG44:RPG50 RZC44:RZC50 SIY44:SIY50 SSU44:SSU50 TCQ44:TCQ50 TMM44:TMM50 TWI44:TWI50 UGE44:UGE50 UQA44:UQA50 UZW44:UZW50 VJS44:VJS50 VTO44:VTO50 WDK44:WDK50 AV6:AV105 AP6:AP105</xm:sqref>
        </x14:dataValidation>
        <x14:dataValidation type="list" allowBlank="1" showInputMessage="1" showErrorMessage="1" xr:uid="{00000000-0002-0000-0000-00002F000000}">
          <x14:formula1>
            <xm:f>項目一覧表!$AF$5:$AF$7</xm:f>
          </x14:formula1>
          <xm:sqref>WMI99:WMI105 JS99:JS105 TO99:TO105 ADK99:ADK105 ANG99:ANG105 AXC99:AXC105 BGY99:BGY105 BQU99:BQU105 CAQ99:CAQ105 CKM99:CKM105 CUI99:CUI105 DEE99:DEE105 DOA99:DOA105 DXW99:DXW105 EHS99:EHS105 ERO99:ERO105 FBK99:FBK105 FLG99:FLG105 FVC99:FVC105 GEY99:GEY105 GOU99:GOU105 GYQ99:GYQ105 HIM99:HIM105 HSI99:HSI105 ICE99:ICE105 IMA99:IMA105 IVW99:IVW105 JFS99:JFS105 JPO99:JPO105 JZK99:JZK105 KJG99:KJG105 KTC99:KTC105 LCY99:LCY105 LMU99:LMU105 LWQ99:LWQ105 MGM99:MGM105 MQI99:MQI105 NAE99:NAE105 NKA99:NKA105 NTW99:NTW105 ODS99:ODS105 ONO99:ONO105 OXK99:OXK105 PHG99:PHG105 PRC99:PRC105 QAY99:QAY105 QKU99:QKU105 QUQ99:QUQ105 REM99:REM105 ROI99:ROI105 RYE99:RYE105 SIA99:SIA105 SRW99:SRW105 TBS99:TBS105 TLO99:TLO105 TVK99:TVK105 UFG99:UFG105 UPC99:UPC105 UYY99:UYY105 VIU99:VIU105 VSQ99:VSQ105 WCM99:WCM105 WWE99:WWE105 VSQ81:VSQ87 VIU81:VIU87 UYY81:UYY87 UPC81:UPC87 UFG81:UFG87 TVK81:TVK87 TLO81:TLO87 TBS81:TBS87 SRW81:SRW87 SIA81:SIA87 RYE81:RYE87 ROI81:ROI87 REM81:REM87 QUQ81:QUQ87 QKU81:QKU87 QAY81:QAY87 PRC81:PRC87 PHG81:PHG87 OXK81:OXK87 ONO81:ONO87 ODS81:ODS87 NTW81:NTW87 NKA81:NKA87 NAE81:NAE87 MQI81:MQI87 MGM81:MGM87 LWQ81:LWQ87 LMU81:LMU87 LCY81:LCY87 KTC81:KTC87 KJG81:KJG87 JZK81:JZK87 JPO81:JPO87 JFS81:JFS87 IVW81:IVW87 IMA81:IMA87 ICE81:ICE87 HSI81:HSI87 HIM81:HIM87 GYQ81:GYQ87 GOU81:GOU87 GEY81:GEY87 FVC81:FVC87 FLG81:FLG87 FBK81:FBK87 ERO81:ERO87 EHS81:EHS87 DXW81:DXW87 DOA81:DOA87 DEE81:DEE87 CUI81:CUI87 CKM81:CKM87 CAQ81:CAQ87 BQU81:BQU87 BGY81:BGY87 AXC81:AXC87 ANG81:ANG87 ADK81:ADK87 TO81:TO87 JS81:JS87 WMI81:WMI87 WWE81:WWE87 WMI44:WMI50 WWE6:WWE13 WMI6:WMI13 JS6:JS13 TO6:TO13 ADK6:ADK13 ANG6:ANG13 AXC6:AXC13 BGY6:BGY13 BQU6:BQU13 CAQ6:CAQ13 CKM6:CKM13 CUI6:CUI13 DEE6:DEE13 DOA6:DOA13 DXW6:DXW13 EHS6:EHS13 ERO6:ERO13 FBK6:FBK13 FLG6:FLG13 FVC6:FVC13 GEY6:GEY13 GOU6:GOU13 GYQ6:GYQ13 HIM6:HIM13 HSI6:HSI13 ICE6:ICE13 IMA6:IMA13 IVW6:IVW13 JFS6:JFS13 JPO6:JPO13 JZK6:JZK13 KJG6:KJG13 KTC6:KTC13 LCY6:LCY13 LMU6:LMU13 LWQ6:LWQ13 MGM6:MGM13 MQI6:MQI13 NAE6:NAE13 NKA6:NKA13 NTW6:NTW13 ODS6:ODS13 ONO6:ONO13 OXK6:OXK13 PHG6:PHG13 PRC6:PRC13 QAY6:QAY13 QKU6:QKU13 QUQ6:QUQ13 REM6:REM13 ROI6:ROI13 RYE6:RYE13 SIA6:SIA13 SRW6:SRW13 TBS6:TBS13 TLO6:TLO13 TVK6:TVK13 UFG6:UFG13 UPC6:UPC13 UYY6:UYY13 VIU6:VIU13 VSQ6:VSQ13 WCM6:WCM13 WCM81:WCM87 WMI25:WMI32 JS25:JS32 TO25:TO32 ADK25:ADK32 ANG25:ANG32 AXC25:AXC32 BGY25:BGY32 BQU25:BQU32 CAQ25:CAQ32 CKM25:CKM32 CUI25:CUI32 DEE25:DEE32 DOA25:DOA32 DXW25:DXW32 EHS25:EHS32 ERO25:ERO32 FBK25:FBK32 FLG25:FLG32 FVC25:FVC32 GEY25:GEY32 GOU25:GOU32 GYQ25:GYQ32 HIM25:HIM32 HSI25:HSI32 ICE25:ICE32 IMA25:IMA32 IVW25:IVW32 JFS25:JFS32 JPO25:JPO32 JZK25:JZK32 KJG25:KJG32 KTC25:KTC32 LCY25:LCY32 LMU25:LMU32 LWQ25:LWQ32 MGM25:MGM32 MQI25:MQI32 NAE25:NAE32 NKA25:NKA32 NTW25:NTW32 ODS25:ODS32 ONO25:ONO32 OXK25:OXK32 PHG25:PHG32 PRC25:PRC32 QAY25:QAY32 QKU25:QKU32 QUQ25:QUQ32 REM25:REM32 ROI25:ROI32 RYE25:RYE32 SIA25:SIA32 SRW25:SRW32 TBS25:TBS32 TLO25:TLO32 TVK25:TVK32 UFG25:UFG32 UPC25:UPC32 UYY25:UYY32 VIU25:VIU32 VSQ25:VSQ32 WCM25:WCM32 WWE25:WWE32 WWE44:WWE50 WMI62:WMI69 JS62:JS69 TO62:TO69 ADK62:ADK69 ANG62:ANG69 AXC62:AXC69 BGY62:BGY69 BQU62:BQU69 CAQ62:CAQ69 CKM62:CKM69 CUI62:CUI69 DEE62:DEE69 DOA62:DOA69 DXW62:DXW69 EHS62:EHS69 ERO62:ERO69 FBK62:FBK69 FLG62:FLG69 FVC62:FVC69 GEY62:GEY69 GOU62:GOU69 GYQ62:GYQ69 HIM62:HIM69 HSI62:HSI69 ICE62:ICE69 IMA62:IMA69 IVW62:IVW69 JFS62:JFS69 JPO62:JPO69 JZK62:JZK69 KJG62:KJG69 KTC62:KTC69 LCY62:LCY69 LMU62:LMU69 LWQ62:LWQ69 MGM62:MGM69 MQI62:MQI69 NAE62:NAE69 NKA62:NKA69 NTW62:NTW69 ODS62:ODS69 ONO62:ONO69 OXK62:OXK69 PHG62:PHG69 PRC62:PRC69 QAY62:QAY69 QKU62:QKU69 QUQ62:QUQ69 REM62:REM69 ROI62:ROI69 RYE62:RYE69 SIA62:SIA69 SRW62:SRW69 TBS62:TBS69 TLO62:TLO69 TVK62:TVK69 UFG62:UFG69 UPC62:UPC69 UYY62:UYY69 VIU62:VIU69 VSQ62:VSQ69 WCM62:WCM69 WWE62:WWE69 WCM44:WCM50 VSQ44:VSQ50 VIU44:VIU50 UYY44:UYY50 UPC44:UPC50 UFG44:UFG50 TVK44:TVK50 TLO44:TLO50 TBS44:TBS50 SRW44:SRW50 SIA44:SIA50 RYE44:RYE50 ROI44:ROI50 REM44:REM50 QUQ44:QUQ50 QKU44:QKU50 QAY44:QAY50 PRC44:PRC50 PHG44:PHG50 OXK44:OXK50 ONO44:ONO50 ODS44:ODS50 NTW44:NTW50 NKA44:NKA50 NAE44:NAE50 MQI44:MQI50 MGM44:MGM50 LWQ44:LWQ50 LMU44:LMU50 LCY44:LCY50 KTC44:KTC50 KJG44:KJG50 JZK44:JZK50 JPO44:JPO50 JFS44:JFS50 IVW44:IVW50 IMA44:IMA50 ICE44:ICE50 HSI44:HSI50 HIM44:HIM50 GYQ44:GYQ50 GOU44:GOU50 GEY44:GEY50 FVC44:FVC50 FLG44:FLG50 FBK44:FBK50 ERO44:ERO50 EHS44:EHS50 DXW44:DXW50 DOA44:DOA50 DEE44:DEE50 CUI44:CUI50 CKM44:CKM50 CAQ44:CAQ50 BQU44:BQU50 BGY44:BGY50 AXC44:AXC50 ANG44:ANG50 ADK44:ADK50 TO44:TO50 JS44:JS50 B6:B105</xm:sqref>
        </x14:dataValidation>
        <x14:dataValidation type="list" allowBlank="1" showInputMessage="1" showErrorMessage="1" xr:uid="{00000000-0002-0000-0000-000030000000}">
          <x14:formula1>
            <xm:f>項目一覧表!$B$30:$B$31</xm:f>
          </x14:formula1>
          <xm:sqref>WXH99:WXH105 WNL99:WNL105 KV99:KV105 UR99:UR105 AEN99:AEN105 AOJ99:AOJ105 AYF99:AYF105 BIB99:BIB105 BRX99:BRX105 CBT99:CBT105 CLP99:CLP105 CVL99:CVL105 DFH99:DFH105 DPD99:DPD105 DYZ99:DYZ105 EIV99:EIV105 ESR99:ESR105 FCN99:FCN105 FMJ99:FMJ105 FWF99:FWF105 GGB99:GGB105 GPX99:GPX105 GZT99:GZT105 HJP99:HJP105 HTL99:HTL105 IDH99:IDH105 IND99:IND105 IWZ99:IWZ105 JGV99:JGV105 JQR99:JQR105 KAN99:KAN105 KKJ99:KKJ105 KUF99:KUF105 LEB99:LEB105 LNX99:LNX105 LXT99:LXT105 MHP99:MHP105 MRL99:MRL105 NBH99:NBH105 NLD99:NLD105 NUZ99:NUZ105 OEV99:OEV105 OOR99:OOR105 OYN99:OYN105 PIJ99:PIJ105 PSF99:PSF105 QCB99:QCB105 QLX99:QLX105 QVT99:QVT105 RFP99:RFP105 RPL99:RPL105 RZH99:RZH105 SJD99:SJD105 SSZ99:SSZ105 TCV99:TCV105 TMR99:TMR105 TWN99:TWN105 UGJ99:UGJ105 UQF99:UQF105 VAB99:VAB105 VJX99:VJX105 VTT99:VTT105 VJX81:VJX87 VAB81:VAB87 UQF81:UQF87 UGJ81:UGJ87 TWN81:TWN87 TMR81:TMR87 TCV81:TCV87 SSZ81:SSZ87 SJD81:SJD87 RZH81:RZH87 RPL81:RPL87 RFP81:RFP87 QVT81:QVT87 QLX81:QLX87 QCB81:QCB87 PSF81:PSF87 PIJ81:PIJ87 OYN81:OYN87 OOR81:OOR87 OEV81:OEV87 NUZ81:NUZ87 NLD81:NLD87 NBH81:NBH87 MRL81:MRL87 MHP81:MHP87 LXT81:LXT87 LNX81:LNX87 LEB81:LEB87 KUF81:KUF87 KKJ81:KKJ87 KAN81:KAN87 JQR81:JQR87 JGV81:JGV87 IWZ81:IWZ87 IND81:IND87 IDH81:IDH87 HTL81:HTL87 HJP81:HJP87 GZT81:GZT87 GPX81:GPX87 GGB81:GGB87 FWF81:FWF87 FMJ81:FMJ87 FCN81:FCN87 ESR81:ESR87 EIV81:EIV87 DYZ81:DYZ87 DPD81:DPD87 DFH81:DFH87 CVL81:CVL87 CLP81:CLP87 CBT81:CBT87 BRX81:BRX87 BIB81:BIB87 AYF81:AYF87 AOJ81:AOJ87 AEN81:AEN87 UR81:UR87 KV81:KV87 WNL81:WNL87 WXH81:WXH87 WDP81:WDP87 WDP99:WDP105 WDP6:WDP13 WXH6:WXH13 WNL6:WNL13 KV6:KV13 UR6:UR13 AEN6:AEN13 AOJ6:AOJ13 AYF6:AYF13 BIB6:BIB13 BRX6:BRX13 CBT6:CBT13 CLP6:CLP13 CVL6:CVL13 DFH6:DFH13 DPD6:DPD13 DYZ6:DYZ13 EIV6:EIV13 ESR6:ESR13 FCN6:FCN13 FMJ6:FMJ13 FWF6:FWF13 GGB6:GGB13 GPX6:GPX13 GZT6:GZT13 HJP6:HJP13 HTL6:HTL13 IDH6:IDH13 IND6:IND13 IWZ6:IWZ13 JGV6:JGV13 JQR6:JQR13 KAN6:KAN13 KKJ6:KKJ13 KUF6:KUF13 LEB6:LEB13 LNX6:LNX13 LXT6:LXT13 MHP6:MHP13 MRL6:MRL13 NBH6:NBH13 NLD6:NLD13 NUZ6:NUZ13 OEV6:OEV13 OOR6:OOR13 OYN6:OYN13 PIJ6:PIJ13 PSF6:PSF13 QCB6:QCB13 QLX6:QLX13 QVT6:QVT13 RFP6:RFP13 RPL6:RPL13 RZH6:RZH13 SJD6:SJD13 SSZ6:SSZ13 TCV6:TCV13 TMR6:TMR13 TWN6:TWN13 UGJ6:UGJ13 UQF6:UQF13 VAB6:VAB13 VJX6:VJX13 VTT6:VTT13 VTT81:VTT87 WXH25:WXH32 WNL25:WNL32 KV25:KV32 UR25:UR32 AEN25:AEN32 AOJ25:AOJ32 AYF25:AYF32 BIB25:BIB32 BRX25:BRX32 CBT25:CBT32 CLP25:CLP32 CVL25:CVL32 DFH25:DFH32 DPD25:DPD32 DYZ25:DYZ32 EIV25:EIV32 ESR25:ESR32 FCN25:FCN32 FMJ25:FMJ32 FWF25:FWF32 GGB25:GGB32 GPX25:GPX32 GZT25:GZT32 HJP25:HJP32 HTL25:HTL32 IDH25:IDH32 IND25:IND32 IWZ25:IWZ32 JGV25:JGV32 JQR25:JQR32 KAN25:KAN32 KKJ25:KKJ32 KUF25:KUF32 LEB25:LEB32 LNX25:LNX32 LXT25:LXT32 MHP25:MHP32 MRL25:MRL32 NBH25:NBH32 NLD25:NLD32 NUZ25:NUZ32 OEV25:OEV32 OOR25:OOR32 OYN25:OYN32 PIJ25:PIJ32 PSF25:PSF32 QCB25:QCB32 QLX25:QLX32 QVT25:QVT32 RFP25:RFP32 RPL25:RPL32 RZH25:RZH32 SJD25:SJD32 SSZ25:SSZ32 TCV25:TCV32 TMR25:TMR32 TWN25:TWN32 UGJ25:UGJ32 UQF25:UQF32 VAB25:VAB32 VJX25:VJX32 VTT25:VTT32 WDP62:WDP69 WDP25:WDP32 WXH62:WXH69 WNL62:WNL69 KV62:KV69 UR62:UR69 AEN62:AEN69 AOJ62:AOJ69 AYF62:AYF69 BIB62:BIB69 BRX62:BRX69 CBT62:CBT69 CLP62:CLP69 CVL62:CVL69 DFH62:DFH69 DPD62:DPD69 DYZ62:DYZ69 EIV62:EIV69 ESR62:ESR69 FCN62:FCN69 FMJ62:FMJ69 FWF62:FWF69 GGB62:GGB69 GPX62:GPX69 GZT62:GZT69 HJP62:HJP69 HTL62:HTL69 IDH62:IDH69 IND62:IND69 IWZ62:IWZ69 JGV62:JGV69 JQR62:JQR69 KAN62:KAN69 KKJ62:KKJ69 KUF62:KUF69 LEB62:LEB69 LNX62:LNX69 LXT62:LXT69 MHP62:MHP69 MRL62:MRL69 NBH62:NBH69 NLD62:NLD69 NUZ62:NUZ69 OEV62:OEV69 OOR62:OOR69 OYN62:OYN69 PIJ62:PIJ69 PSF62:PSF69 QCB62:QCB69 QLX62:QLX69 QVT62:QVT69 RFP62:RFP69 RPL62:RPL69 RZH62:RZH69 SJD62:SJD69 SSZ62:SSZ69 TCV62:TCV69 TMR62:TMR69 TWN62:TWN69 UGJ62:UGJ69 UQF62:UQF69 VAB62:VAB69 VJX62:VJX69 VTT62:VTT69 VTT44:VTT50 VJX44:VJX50 VAB44:VAB50 UQF44:UQF50 UGJ44:UGJ50 TWN44:TWN50 TMR44:TMR50 TCV44:TCV50 SSZ44:SSZ50 SJD44:SJD50 RZH44:RZH50 RPL44:RPL50 RFP44:RFP50 QVT44:QVT50 QLX44:QLX50 QCB44:QCB50 PSF44:PSF50 PIJ44:PIJ50 OYN44:OYN50 OOR44:OOR50 OEV44:OEV50 NUZ44:NUZ50 NLD44:NLD50 NBH44:NBH50 MRL44:MRL50 MHP44:MHP50 LXT44:LXT50 LNX44:LNX50 LEB44:LEB50 KUF44:KUF50 KKJ44:KKJ50 KAN44:KAN50 JQR44:JQR50 JGV44:JGV50 IWZ44:IWZ50 IND44:IND50 IDH44:IDH50 HTL44:HTL50 HJP44:HJP50 GZT44:GZT50 GPX44:GPX50 GGB44:GGB50 FWF44:FWF50 FMJ44:FMJ50 FCN44:FCN50 ESR44:ESR50 EIV44:EIV50 DYZ44:DYZ50 DPD44:DPD50 DFH44:DFH50 CVL44:CVL50 CLP44:CLP50 CBT44:CBT50 BRX44:BRX50 BIB44:BIB50 AYF44:AYF50 AOJ44:AOJ50 AEN44:AEN50 UR44:UR50 KV44:KV50 WNL44:WNL50 WXH44:WXH50 WDP44:WDP50</xm:sqref>
        </x14:dataValidation>
        <x14:dataValidation type="list" allowBlank="1" showInputMessage="1" showErrorMessage="1" xr:uid="{00000000-0002-0000-0000-000031000000}">
          <x14:formula1>
            <xm:f>項目一覧表!$E$28:$E$30</xm:f>
          </x14:formula1>
          <xm:sqref>WNR99:WNR105 WNR62:WNR69 WNR6:WNR13 WNR81:WNR87 WNR25:WNR32 WNR44:WNR50 S6:S105</xm:sqref>
        </x14:dataValidation>
        <x14:dataValidation type="list" allowBlank="1" showInputMessage="1" showErrorMessage="1" xr:uid="{00000000-0002-0000-0000-000032000000}">
          <x14:formula1>
            <xm:f>項目一覧表!$E$31:$E$33</xm:f>
          </x14:formula1>
          <xm:sqref>WNS99:WNS105 WNS62:WNS69 WNS6:WNS13 WNS81:WNS87 WNS25:WNS32 WNS44:WNS50 T6:T105</xm:sqref>
        </x14:dataValidation>
        <x14:dataValidation type="list" allowBlank="1" showInputMessage="1" showErrorMessage="1" xr:uid="{00000000-0002-0000-0000-000033000000}">
          <x14:formula1>
            <xm:f>項目一覧表!$E$34:$E$36</xm:f>
          </x14:formula1>
          <xm:sqref>WNT99:WNT105 WNT62:WNT69 WNT6:WNT13 WNT81:WNT87 WNT25:WNT32 WNT44:WNT50 U6:U105</xm:sqref>
        </x14:dataValidation>
        <x14:dataValidation type="list" allowBlank="1" showInputMessage="1" showErrorMessage="1" xr:uid="{00000000-0002-0000-0000-000034000000}">
          <x14:formula1>
            <xm:f>項目一覧表!$E$37:$E$39</xm:f>
          </x14:formula1>
          <xm:sqref>WNU99:WNU105 WNU62:WNU69 WNU6:WNU13 WNU81:WNU87 WNU25:WNU32 WNU44:WNU50 V6:V105</xm:sqref>
        </x14:dataValidation>
        <x14:dataValidation type="list" allowBlank="1" showInputMessage="1" showErrorMessage="1" xr:uid="{00000000-0002-0000-0000-000036000000}">
          <x14:formula1>
            <xm:f>項目一覧表!$E$5:$E$12</xm:f>
          </x14:formula1>
          <xm:sqref>K6:K105</xm:sqref>
        </x14:dataValidation>
        <x14:dataValidation type="list" allowBlank="1" showInputMessage="1" showErrorMessage="1" xr:uid="{00000000-0002-0000-0000-000037000000}">
          <x14:formula1>
            <xm:f>項目一覧表!$E$25:$E$27</xm:f>
          </x14:formula1>
          <xm:sqref>Q6:Q105</xm:sqref>
        </x14:dataValidation>
        <x14:dataValidation type="list" allowBlank="1" showInputMessage="1" showErrorMessage="1" xr:uid="{00000000-0002-0000-0000-000038000000}">
          <x14:formula1>
            <xm:f>項目一覧表!$B$37:$B$43</xm:f>
          </x14:formula1>
          <xm:sqref>I6:I105</xm:sqref>
        </x14:dataValidation>
        <x14:dataValidation type="list" allowBlank="1" showInputMessage="1" showErrorMessage="1" xr:uid="{00000000-0002-0000-0000-000039000000}">
          <x14:formula1>
            <xm:f>項目一覧表!$I$5:$I$8</xm:f>
          </x14:formula1>
          <xm:sqref>W6:W105</xm:sqref>
        </x14:dataValidation>
        <x14:dataValidation type="list" allowBlank="1" showInputMessage="1" showErrorMessage="1" xr:uid="{00000000-0002-0000-0000-00003D000000}">
          <x14:formula1>
            <xm:f>項目一覧表!$V$25:$V$28</xm:f>
          </x14:formula1>
          <xm:sqref>BT6:BT105</xm:sqref>
        </x14:dataValidation>
        <x14:dataValidation type="list" allowBlank="1" showInputMessage="1" showErrorMessage="1" xr:uid="{00000000-0002-0000-0000-00003E000000}">
          <x14:formula1>
            <xm:f>項目一覧表!$V$33:$V$36</xm:f>
          </x14:formula1>
          <xm:sqref>WDZ99:WDZ105 WDZ6:WDZ13 WDZ81:WDZ87 WDZ62:WDZ69 WDZ25:WDZ32 WDZ44:WDZ50</xm:sqref>
        </x14:dataValidation>
        <x14:dataValidation type="list" allowBlank="1" showInputMessage="1" showErrorMessage="1" xr:uid="{00000000-0002-0000-0000-00003F000000}">
          <x14:formula1>
            <xm:f>項目一覧表!$E$45:$E$46</xm:f>
          </x14:formula1>
          <xm:sqref>R6:R105</xm:sqref>
        </x14:dataValidation>
        <x14:dataValidation type="list" allowBlank="1" showInputMessage="1" showErrorMessage="1" xr:uid="{00000000-0002-0000-0000-000040000000}">
          <x14:formula1>
            <xm:f>項目一覧表!$Y$20:$Y$26</xm:f>
          </x14:formula1>
          <xm:sqref>BX6:BZ105</xm:sqref>
        </x14:dataValidation>
        <x14:dataValidation type="list" allowBlank="1" showInputMessage="1" showErrorMessage="1" xr:uid="{FD933E45-A7A2-42F0-A88E-8FD825871554}">
          <x14:formula1>
            <xm:f>項目一覧表!$I$13:$I$18</xm:f>
          </x14:formula1>
          <xm:sqref>Y6:Y105</xm:sqref>
        </x14:dataValidation>
        <x14:dataValidation type="list" allowBlank="1" showInputMessage="1" showErrorMessage="1" xr:uid="{9849AD7B-BFB8-4BEA-BBF4-EE1A4550CFAA}">
          <x14:formula1>
            <xm:f>項目一覧表!$L$17:$L$26</xm:f>
          </x14:formula1>
          <xm:sqref>AF6:AH105</xm:sqref>
        </x14:dataValidation>
        <x14:dataValidation type="list" allowBlank="1" showInputMessage="1" showErrorMessage="1" xr:uid="{AA12F6EF-55FC-431F-9E4D-86B600E38EC0}">
          <x14:formula1>
            <xm:f>項目一覧表!$V$33:$V$37</xm:f>
          </x14:formula1>
          <xm:sqref>BU6:BU105</xm:sqref>
        </x14:dataValidation>
        <x14:dataValidation type="list" allowBlank="1" showInputMessage="1" showErrorMessage="1" xr:uid="{71E27175-FCC6-4335-B5A5-C1A10AA7FA45}">
          <x14:formula1>
            <xm:f>項目一覧表!$Y$5:$Y$14</xm:f>
          </x14:formula1>
          <xm:sqref>BW6:BW105</xm:sqref>
        </x14:dataValidation>
        <x14:dataValidation type="list" allowBlank="1" showInputMessage="1" showErrorMessage="1" xr:uid="{ACCE3B9E-BA45-4202-8258-017839D79674}">
          <x14:formula1>
            <xm:f>項目一覧表!$AB$5:$AB$8</xm:f>
          </x14:formula1>
          <xm:sqref>CB6:CB105</xm:sqref>
        </x14:dataValidation>
        <x14:dataValidation type="list" allowBlank="1" showInputMessage="1" showErrorMessage="1" xr:uid="{DC40B45F-600D-43CF-B8D3-7AF8950576CE}">
          <x14:formula1>
            <xm:f>項目一覧表!$E$17:$E$19</xm:f>
          </x14:formula1>
          <xm:sqref>M6:M105</xm:sqref>
        </x14:dataValidation>
        <x14:dataValidation type="list" allowBlank="1" showInputMessage="1" showErrorMessage="1" xr:uid="{4E5BFAAA-4C3F-4986-B8F8-554FDFA9B9A7}">
          <x14:formula1>
            <xm:f>項目一覧表!$AF$12:$AF$15</xm:f>
          </x14:formula1>
          <xm:sqref>CH6:CH105</xm:sqref>
        </x14:dataValidation>
        <x14:dataValidation type="list" allowBlank="1" showInputMessage="1" showErrorMessage="1" xr:uid="{D3AFB72F-765F-46EC-8828-3852DB0FA9AA}">
          <x14:formula1>
            <xm:f>項目一覧表!$B$5:$B$6</xm:f>
          </x14:formula1>
          <xm:sqref>E6:E105</xm:sqref>
        </x14:dataValidation>
        <x14:dataValidation type="list" allowBlank="1" showInputMessage="1" showErrorMessage="1" xr:uid="{5AA13447-5510-4047-B9A5-0E5494D23659}">
          <x14:formula1>
            <xm:f>項目一覧表!$B$12:$B$32</xm:f>
          </x14:formula1>
          <xm:sqref>F6:G105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0" tint="-0.34998626667073579"/>
    <pageSetUpPr fitToPage="1"/>
  </sheetPr>
  <dimension ref="A1:AH62"/>
  <sheetViews>
    <sheetView view="pageBreakPreview" zoomScale="60" zoomScaleNormal="90" workbookViewId="0"/>
  </sheetViews>
  <sheetFormatPr defaultColWidth="9" defaultRowHeight="18" customHeight="1" x14ac:dyDescent="0.2"/>
  <cols>
    <col min="1" max="1" width="4.44140625" style="1" customWidth="1"/>
    <col min="2" max="2" width="18.44140625" style="1" customWidth="1"/>
    <col min="3" max="3" width="5.6640625" style="1" customWidth="1"/>
    <col min="4" max="4" width="4.88671875" style="1" customWidth="1"/>
    <col min="5" max="5" width="16.109375" style="2" customWidth="1"/>
    <col min="6" max="6" width="5.6640625" style="2" customWidth="1"/>
    <col min="7" max="8" width="5.109375" style="2" customWidth="1"/>
    <col min="9" max="9" width="17.33203125" style="2" customWidth="1"/>
    <col min="10" max="10" width="5.6640625" style="2" customWidth="1"/>
    <col min="11" max="11" width="4.77734375" style="1" customWidth="1"/>
    <col min="12" max="12" width="17.33203125" style="1" customWidth="1"/>
    <col min="13" max="13" width="5.6640625" style="1" customWidth="1"/>
    <col min="14" max="14" width="5.77734375" style="1" customWidth="1"/>
    <col min="15" max="15" width="19.44140625" style="1" bestFit="1" customWidth="1"/>
    <col min="16" max="16" width="5.6640625" style="1" customWidth="1"/>
    <col min="17" max="17" width="4.77734375" style="1" customWidth="1"/>
    <col min="18" max="18" width="18.33203125" style="1" customWidth="1"/>
    <col min="19" max="19" width="5.6640625" style="1" customWidth="1"/>
    <col min="20" max="20" width="4.77734375" style="1" customWidth="1"/>
    <col min="21" max="21" width="3.6640625" style="1" customWidth="1"/>
    <col min="22" max="22" width="22.44140625" style="71" customWidth="1"/>
    <col min="23" max="23" width="5.44140625" style="73" customWidth="1"/>
    <col min="24" max="24" width="4.77734375" style="1" customWidth="1"/>
    <col min="25" max="25" width="21.6640625" style="1" customWidth="1"/>
    <col min="26" max="26" width="5.88671875" style="1" customWidth="1"/>
    <col min="27" max="27" width="4.77734375" style="1" customWidth="1"/>
    <col min="28" max="28" width="23.6640625" style="1" customWidth="1"/>
    <col min="29" max="29" width="6" style="1" customWidth="1"/>
    <col min="30" max="30" width="2.21875" style="1" customWidth="1"/>
    <col min="31" max="31" width="3.33203125" style="1" customWidth="1"/>
    <col min="32" max="32" width="18" style="1" customWidth="1"/>
    <col min="33" max="33" width="5.6640625" style="1" customWidth="1"/>
    <col min="34" max="16384" width="9" style="1"/>
  </cols>
  <sheetData>
    <row r="1" spans="1:34" ht="23.4" x14ac:dyDescent="0.2">
      <c r="A1" s="41" t="s">
        <v>298</v>
      </c>
      <c r="B1" s="42"/>
      <c r="E1" s="37"/>
      <c r="F1" s="37"/>
      <c r="AB1" s="52"/>
      <c r="AE1" s="23"/>
      <c r="AF1" s="2"/>
      <c r="AG1" s="2"/>
    </row>
    <row r="2" spans="1:34" ht="33.75" customHeight="1" x14ac:dyDescent="0.2">
      <c r="B2" s="26" t="s">
        <v>118</v>
      </c>
      <c r="J2" s="53"/>
      <c r="L2" s="26"/>
      <c r="AA2" s="13"/>
      <c r="AB2" s="13"/>
      <c r="AC2" s="13"/>
      <c r="AE2" s="23"/>
      <c r="AF2" s="2" t="s">
        <v>70</v>
      </c>
      <c r="AG2" s="2"/>
    </row>
    <row r="3" spans="1:34" ht="20.25" customHeight="1" x14ac:dyDescent="0.2">
      <c r="B3" s="1" t="s">
        <v>342</v>
      </c>
      <c r="E3" s="1" t="s">
        <v>350</v>
      </c>
      <c r="G3" s="63"/>
      <c r="H3" s="63"/>
      <c r="I3" s="63" t="s">
        <v>352</v>
      </c>
      <c r="J3" s="63"/>
      <c r="L3" s="1" t="s">
        <v>356</v>
      </c>
      <c r="O3" s="1" t="s">
        <v>360</v>
      </c>
      <c r="R3" s="14" t="s">
        <v>362</v>
      </c>
      <c r="S3" s="15"/>
      <c r="U3" s="115" t="s">
        <v>364</v>
      </c>
      <c r="Y3" s="38" t="s">
        <v>367</v>
      </c>
      <c r="Z3" s="19"/>
      <c r="AA3" s="19"/>
      <c r="AB3" s="2" t="s">
        <v>369</v>
      </c>
      <c r="AC3" s="2"/>
      <c r="AE3" s="23"/>
      <c r="AF3" s="24"/>
      <c r="AG3" s="2"/>
    </row>
    <row r="4" spans="1:34" ht="21" customHeight="1" x14ac:dyDescent="0.2">
      <c r="B4" s="167" t="s">
        <v>47</v>
      </c>
      <c r="C4" s="168"/>
      <c r="E4" s="57" t="s">
        <v>147</v>
      </c>
      <c r="F4" s="58"/>
      <c r="H4" s="64"/>
      <c r="I4" s="57" t="s">
        <v>172</v>
      </c>
      <c r="J4" s="58"/>
      <c r="L4" s="75" t="s">
        <v>168</v>
      </c>
      <c r="M4" s="76"/>
      <c r="O4" s="57" t="s">
        <v>2</v>
      </c>
      <c r="P4" s="58"/>
      <c r="R4" s="57" t="s">
        <v>46</v>
      </c>
      <c r="S4" s="58"/>
      <c r="U4" s="75" t="s">
        <v>191</v>
      </c>
      <c r="V4" s="89"/>
      <c r="W4" s="90"/>
      <c r="Y4" s="124" t="s">
        <v>237</v>
      </c>
      <c r="Z4" s="56"/>
      <c r="AA4" s="20"/>
      <c r="AB4" s="120" t="s">
        <v>5</v>
      </c>
      <c r="AC4" s="22"/>
      <c r="AE4" s="23"/>
      <c r="AF4" s="57" t="s">
        <v>326</v>
      </c>
      <c r="AG4" s="58"/>
    </row>
    <row r="5" spans="1:34" ht="23.25" customHeight="1" x14ac:dyDescent="0.2">
      <c r="B5" s="59" t="s">
        <v>343</v>
      </c>
      <c r="C5" s="6">
        <f>COUNTIF(養護者!E:E,B5 )</f>
        <v>0</v>
      </c>
      <c r="E5" s="40" t="s">
        <v>305</v>
      </c>
      <c r="F5" s="61">
        <f>COUNTIF(養護者!K:K,B37 )</f>
        <v>0</v>
      </c>
      <c r="G5" s="18"/>
      <c r="H5" s="18"/>
      <c r="I5" s="40" t="s">
        <v>169</v>
      </c>
      <c r="J5" s="61">
        <f>COUNTIFS(養護者!M:M,$E$17,養護者!W:W,I5)</f>
        <v>0</v>
      </c>
      <c r="L5" s="5">
        <v>1</v>
      </c>
      <c r="M5" s="6">
        <f>COUNTIFS(養護者!M:M,$E$17,養護者!AD:AD,L5)</f>
        <v>0</v>
      </c>
      <c r="N5" s="74"/>
      <c r="O5" s="7" t="s">
        <v>33</v>
      </c>
      <c r="P5" s="6">
        <f>COUNTIFS(養護者!M:M,$E$17,養護者!$AN:$AN,O5)</f>
        <v>0</v>
      </c>
      <c r="R5" s="7" t="s">
        <v>49</v>
      </c>
      <c r="S5" s="6">
        <f>COUNTIFS(養護者!M:M,$E$17,養護者!AR:AR,"18&gt;")+COUNTIFS(養護者!M:M,$E$17,養護者!AX:AX,"18&gt;")</f>
        <v>0</v>
      </c>
      <c r="U5" s="217" t="s">
        <v>187</v>
      </c>
      <c r="V5" s="118" t="s">
        <v>201</v>
      </c>
      <c r="W5" s="61">
        <f>COUNTIFS(養護者!M:M,$E$17,養護者!BB:BB,"○")</f>
        <v>0</v>
      </c>
      <c r="Y5" s="59" t="s">
        <v>282</v>
      </c>
      <c r="Z5" s="6">
        <f>COUNTIFS(養護者!M:M,$E$17,養護者!BW:BW,Y5)</f>
        <v>0</v>
      </c>
      <c r="AA5" s="2"/>
      <c r="AB5" s="5" t="s">
        <v>293</v>
      </c>
      <c r="AC5" s="6">
        <f>COUNTIFS(養護者!M:M,$E$17,養護者!CB:CB,Y5)</f>
        <v>0</v>
      </c>
      <c r="AE5" s="23"/>
      <c r="AF5" s="5" t="s">
        <v>323</v>
      </c>
      <c r="AG5" s="6">
        <f>COUNTIF(養護者!B:B,AF5 )</f>
        <v>0</v>
      </c>
    </row>
    <row r="6" spans="1:34" ht="23.25" customHeight="1" thickBot="1" x14ac:dyDescent="0.25">
      <c r="B6" s="60" t="s">
        <v>344</v>
      </c>
      <c r="C6" s="46">
        <f>COUNTIF(養護者!E:E,B6 )</f>
        <v>0</v>
      </c>
      <c r="E6" s="40" t="s">
        <v>140</v>
      </c>
      <c r="F6" s="61">
        <f>COUNTIF(養護者!K:K,B38 )</f>
        <v>0</v>
      </c>
      <c r="G6" s="18"/>
      <c r="H6" s="18"/>
      <c r="I6" s="40" t="s">
        <v>170</v>
      </c>
      <c r="J6" s="61">
        <f>COUNTIFS(養護者!M:M,$E$17,養護者!W:W,I6)</f>
        <v>0</v>
      </c>
      <c r="L6" s="5">
        <v>2</v>
      </c>
      <c r="M6" s="6">
        <f>COUNTIFS(養護者!M:M,$E$17,養護者!AD:AD,L6)</f>
        <v>0</v>
      </c>
      <c r="N6" s="74"/>
      <c r="O6" s="7" t="s">
        <v>95</v>
      </c>
      <c r="P6" s="6">
        <f>COUNTIFS(養護者!M:M,$E$17,養護者!$AN:$AN,O6)</f>
        <v>0</v>
      </c>
      <c r="R6" s="7" t="s">
        <v>50</v>
      </c>
      <c r="S6" s="6">
        <f>COUNTIFS(養護者!M:M,$E$17,養護者!AR:AR,"&gt;=18",養護者!AR:AR,"&lt;30")+COUNTIFS(養護者!M:M,$E$17,養護者!AX:AX,"&gt;=18",養護者!AX:AX,"&lt;30")</f>
        <v>0</v>
      </c>
      <c r="U6" s="217"/>
      <c r="V6" s="118" t="s">
        <v>221</v>
      </c>
      <c r="W6" s="61">
        <f>COUNTIFS(養護者!M:M,$E$17,養護者!BC:BC,"○")</f>
        <v>0</v>
      </c>
      <c r="Y6" s="59" t="s">
        <v>283</v>
      </c>
      <c r="Z6" s="6">
        <f>COUNTIFS(養護者!M:M,$E$17,養護者!BW:BW,Y6)</f>
        <v>0</v>
      </c>
      <c r="AA6" s="2"/>
      <c r="AB6" s="5" t="s">
        <v>294</v>
      </c>
      <c r="AC6" s="6">
        <f>COUNTIFS(養護者!M:M,$E$17,養護者!CB:CB,Y6)</f>
        <v>0</v>
      </c>
      <c r="AE6" s="23"/>
      <c r="AF6" s="5" t="s">
        <v>324</v>
      </c>
      <c r="AG6" s="6">
        <f>COUNTIF(養護者!B:B,AF6 )</f>
        <v>0</v>
      </c>
    </row>
    <row r="7" spans="1:34" ht="23.25" customHeight="1" thickTop="1" x14ac:dyDescent="0.2">
      <c r="B7" s="47" t="s">
        <v>8</v>
      </c>
      <c r="C7" s="44">
        <f>SUM(C5:C6)</f>
        <v>0</v>
      </c>
      <c r="E7" s="40" t="s">
        <v>141</v>
      </c>
      <c r="F7" s="61">
        <f>COUNTIF(養護者!K:K,B39 )</f>
        <v>0</v>
      </c>
      <c r="G7" s="18"/>
      <c r="H7" s="18"/>
      <c r="I7" s="40" t="s">
        <v>171</v>
      </c>
      <c r="J7" s="61">
        <f>COUNTIFS(養護者!M:M,$E$17,養護者!W:W,I7)</f>
        <v>0</v>
      </c>
      <c r="L7" s="5">
        <v>3</v>
      </c>
      <c r="M7" s="6">
        <f>COUNTIFS(養護者!M:M,$E$17,養護者!AD:AD,L7)</f>
        <v>0</v>
      </c>
      <c r="N7" s="74"/>
      <c r="O7" s="7" t="s">
        <v>96</v>
      </c>
      <c r="P7" s="61">
        <f>COUNTIFS(養護者!M:M,$E$17,養護者!$AN:$AN,O7)</f>
        <v>0</v>
      </c>
      <c r="Q7" s="63"/>
      <c r="R7" s="27" t="s">
        <v>52</v>
      </c>
      <c r="S7" s="6">
        <f>COUNTIFS(養護者!M:M,$E$17,養護者!AR:AR,"&gt;=30",養護者!AR:AR,"&lt;40")+COUNTIFS(養護者!M:M,$E$17,養護者!AX:AX,"&gt;=30",養護者!AX:AX,"&lt;40")</f>
        <v>0</v>
      </c>
      <c r="U7" s="217"/>
      <c r="V7" s="118" t="s">
        <v>222</v>
      </c>
      <c r="W7" s="61">
        <f>COUNTIFS(養護者!M:M,$E$17,養護者!BD:BD,"○")</f>
        <v>0</v>
      </c>
      <c r="Y7" s="59" t="s">
        <v>284</v>
      </c>
      <c r="Z7" s="6">
        <f>COUNTIFS(養護者!M:M,$E$17,養護者!BW:BW,Y7)</f>
        <v>0</v>
      </c>
      <c r="AA7" s="2"/>
      <c r="AB7" s="5" t="s">
        <v>69</v>
      </c>
      <c r="AC7" s="6">
        <f>COUNTIFS(養護者!M:M,$E$17,養護者!CB:CB,Y7)</f>
        <v>0</v>
      </c>
      <c r="AE7" s="23"/>
      <c r="AF7" s="5" t="s">
        <v>325</v>
      </c>
      <c r="AG7" s="6">
        <f>COUNTIF(養護者!B:B,AF7 )</f>
        <v>0</v>
      </c>
    </row>
    <row r="8" spans="1:34" ht="22.2" thickBot="1" x14ac:dyDescent="0.25">
      <c r="B8"/>
      <c r="C8"/>
      <c r="E8" s="40" t="s">
        <v>142</v>
      </c>
      <c r="F8" s="61">
        <f>COUNTIF(養護者!K:K,B40 )</f>
        <v>0</v>
      </c>
      <c r="G8" s="18"/>
      <c r="H8" s="18"/>
      <c r="I8" s="97" t="s">
        <v>9</v>
      </c>
      <c r="J8" s="61">
        <f>COUNTIFS(養護者!M:M,$E$17,養護者!W:W,I8)</f>
        <v>0</v>
      </c>
      <c r="L8" s="5">
        <v>4</v>
      </c>
      <c r="M8" s="6">
        <f>COUNTIFS(養護者!M:M,$E$17,養護者!AD:AD,L8)</f>
        <v>0</v>
      </c>
      <c r="N8" s="74"/>
      <c r="O8" s="7" t="s">
        <v>34</v>
      </c>
      <c r="P8" s="61">
        <f>COUNTIFS(養護者!M:M,$E$17,養護者!$AN:$AN,O8)</f>
        <v>0</v>
      </c>
      <c r="Q8" s="63"/>
      <c r="R8" s="27" t="s">
        <v>54</v>
      </c>
      <c r="S8" s="6">
        <f>COUNTIFS(養護者!M:M,$E$17,養護者!AR:AR,"&gt;=40",養護者!AR:AR,"&lt;50")+COUNTIFS(養護者!M:M,$E$17,養護者!AX:AX,"&gt;=40",養護者!AX:AX,"&lt;50")</f>
        <v>0</v>
      </c>
      <c r="U8" s="217"/>
      <c r="V8" s="118" t="s">
        <v>223</v>
      </c>
      <c r="W8" s="61">
        <f>COUNTIFS(養護者!M:M,$E$17,養護者!BE:BE,"○")</f>
        <v>0</v>
      </c>
      <c r="Y8" s="59" t="s">
        <v>285</v>
      </c>
      <c r="Z8" s="6">
        <f>COUNTIFS(養護者!M:M,$E$17,養護者!BW:BW,Y8)</f>
        <v>0</v>
      </c>
      <c r="AA8" s="2"/>
      <c r="AB8" s="50" t="s">
        <v>295</v>
      </c>
      <c r="AC8" s="6">
        <f>COUNTIFS(養護者!M:M,$E$17,養護者!CB:CB,Y8)</f>
        <v>0</v>
      </c>
      <c r="AE8" s="23"/>
      <c r="AF8" s="47" t="s">
        <v>8</v>
      </c>
      <c r="AG8" s="44">
        <f>SUM(AG5:AG7)</f>
        <v>0</v>
      </c>
    </row>
    <row r="9" spans="1:34" ht="22.2" thickTop="1" x14ac:dyDescent="0.2">
      <c r="B9"/>
      <c r="C9"/>
      <c r="E9" s="40" t="s">
        <v>143</v>
      </c>
      <c r="F9" s="61">
        <f>COUNTIF(養護者!K:K,B41 )</f>
        <v>0</v>
      </c>
      <c r="G9" s="18"/>
      <c r="H9" s="18"/>
      <c r="I9" s="69" t="s">
        <v>8</v>
      </c>
      <c r="J9" s="70">
        <f>SUM(J5:J8)</f>
        <v>0</v>
      </c>
      <c r="L9" s="5">
        <v>5</v>
      </c>
      <c r="M9" s="6">
        <f>COUNTIFS(養護者!M:M,$E$17,養護者!AD:AD,L9)</f>
        <v>0</v>
      </c>
      <c r="O9" s="7" t="s">
        <v>99</v>
      </c>
      <c r="P9" s="61">
        <f>COUNTIFS(養護者!M:M,$E$17,養護者!$AN:$AN,O9)</f>
        <v>0</v>
      </c>
      <c r="Q9" s="63"/>
      <c r="R9" s="27" t="s">
        <v>56</v>
      </c>
      <c r="S9" s="61">
        <f>COUNTIFS(養護者!M:M,$E$17,養護者!AR:AR,"&gt;=50",養護者!AR:AR,"&lt;60")+COUNTIFS(養護者!M:M,$E$17,養護者!AX:AX,"&gt;=50",養護者!AX:AX,"&lt;60")</f>
        <v>0</v>
      </c>
      <c r="U9" s="217"/>
      <c r="V9" s="118" t="s">
        <v>224</v>
      </c>
      <c r="W9" s="61">
        <f>COUNTIFS(養護者!M:M,$E$17,養護者!BF:BF,"○")</f>
        <v>0</v>
      </c>
      <c r="Y9" s="59" t="s">
        <v>286</v>
      </c>
      <c r="Z9" s="6">
        <f>COUNTIFS(養護者!M:M,$E$17,養護者!BW:BW,Y9)</f>
        <v>0</v>
      </c>
      <c r="AA9" s="2"/>
      <c r="AB9" s="49" t="s">
        <v>8</v>
      </c>
      <c r="AC9" s="44">
        <f>SUM(AC5,AC6,AC8)</f>
        <v>0</v>
      </c>
      <c r="AE9" s="23"/>
      <c r="AF9" s="2"/>
      <c r="AG9" s="2"/>
      <c r="AH9" s="18"/>
    </row>
    <row r="10" spans="1:34" ht="23.25" customHeight="1" x14ac:dyDescent="0.2">
      <c r="B10" s="1" t="s">
        <v>299</v>
      </c>
      <c r="E10" s="40" t="s">
        <v>144</v>
      </c>
      <c r="F10" s="61">
        <f>COUNTIF(養護者!K:K,B42 )</f>
        <v>0</v>
      </c>
      <c r="G10" s="18"/>
      <c r="H10" s="18"/>
      <c r="I10" s="18"/>
      <c r="J10" s="18"/>
      <c r="L10" s="5">
        <v>6</v>
      </c>
      <c r="M10" s="6">
        <f>COUNTIFS(養護者!M:M,$E$17,養護者!AD:AD,L10)</f>
        <v>0</v>
      </c>
      <c r="O10" s="7" t="s">
        <v>35</v>
      </c>
      <c r="P10" s="61">
        <f>COUNTIFS(養護者!M:M,$E$17,養護者!$AN:$AN,O10)</f>
        <v>0</v>
      </c>
      <c r="Q10" s="63"/>
      <c r="R10" s="27" t="s">
        <v>175</v>
      </c>
      <c r="S10" s="61">
        <f>COUNTIFS(養護者!M:M,$E$17,養護者!AR:AR,"&gt;=60",養護者!AR:AR,"&lt;65")+COUNTIFS(養護者!M:M,$E$17,養護者!AX:AX,"&gt;=60",養護者!AX:AX,"&lt;65")</f>
        <v>0</v>
      </c>
      <c r="U10" s="217"/>
      <c r="V10" s="118" t="s">
        <v>225</v>
      </c>
      <c r="W10" s="61">
        <f>COUNTIFS(養護者!M:M,$E$17,養護者!BG:BG,"○")</f>
        <v>0</v>
      </c>
      <c r="Y10" s="59" t="s">
        <v>287</v>
      </c>
      <c r="Z10" s="6">
        <f>COUNTIFS(養護者!M:M,$E$17,養護者!BW:BW,Y10)</f>
        <v>0</v>
      </c>
      <c r="AA10" s="2"/>
      <c r="AB10"/>
      <c r="AC10"/>
      <c r="AE10" s="23"/>
      <c r="AF10" s="29"/>
      <c r="AG10" s="18"/>
      <c r="AH10" s="18"/>
    </row>
    <row r="11" spans="1:34" ht="23.25" customHeight="1" x14ac:dyDescent="0.2">
      <c r="B11" s="167" t="s">
        <v>47</v>
      </c>
      <c r="C11" s="168"/>
      <c r="E11" s="40" t="s">
        <v>145</v>
      </c>
      <c r="F11" s="61">
        <f>COUNTIF(養護者!K:K,B43 )</f>
        <v>0</v>
      </c>
      <c r="G11" s="18"/>
      <c r="H11" s="18"/>
      <c r="I11" s="1" t="s">
        <v>353</v>
      </c>
      <c r="J11" s="1"/>
      <c r="L11" s="5" t="s">
        <v>117</v>
      </c>
      <c r="M11" s="6">
        <f>COUNTIFS(養護者!M:M,$E$17,養護者!AD:AD,L11)</f>
        <v>0</v>
      </c>
      <c r="O11" s="7" t="s">
        <v>102</v>
      </c>
      <c r="P11" s="61">
        <f>COUNTIFS(養護者!M:M,$E$17,養護者!$AN:$AN,O11)</f>
        <v>0</v>
      </c>
      <c r="Q11" s="63"/>
      <c r="R11" s="40" t="s">
        <v>176</v>
      </c>
      <c r="S11" s="61">
        <f>COUNTIFS(養護者!M:M,$E$17,養護者!AR:AR,"&gt;=65",養護者!AR:AR,"&lt;75")+COUNTIFS(養護者!M:M,$E$17,養護者!AX:AX,"&gt;=65",養護者!AX:AX,"&lt;75")</f>
        <v>0</v>
      </c>
      <c r="U11" s="217"/>
      <c r="V11" s="118" t="s">
        <v>277</v>
      </c>
      <c r="W11" s="61">
        <f>COUNTIFS(養護者!M:M,$E$17,養護者!BH:BH,"○")</f>
        <v>0</v>
      </c>
      <c r="Y11" s="59" t="s">
        <v>288</v>
      </c>
      <c r="Z11" s="6">
        <f>COUNTIFS(養護者!M:M,$E$17,養護者!BW:BW,Y11)</f>
        <v>0</v>
      </c>
      <c r="AA11" s="2"/>
      <c r="AB11"/>
      <c r="AC11"/>
      <c r="AE11" s="23"/>
      <c r="AF11" s="167" t="s">
        <v>334</v>
      </c>
      <c r="AG11" s="168"/>
    </row>
    <row r="12" spans="1:34" ht="23.25" customHeight="1" thickBot="1" x14ac:dyDescent="0.25">
      <c r="B12" s="59" t="s">
        <v>130</v>
      </c>
      <c r="C12" s="6">
        <f>COUNTIF(養護者!$F:$F,B12)+COUNTIF(養護者!$G:$G,B12)</f>
        <v>0</v>
      </c>
      <c r="E12" s="79" t="s">
        <v>146</v>
      </c>
      <c r="F12" s="61">
        <f>COUNTIF(養護者!K:K,B44 )</f>
        <v>0</v>
      </c>
      <c r="G12" s="18"/>
      <c r="H12" s="18"/>
      <c r="I12" s="57" t="s">
        <v>23</v>
      </c>
      <c r="J12" s="58"/>
      <c r="L12" s="50" t="s">
        <v>10</v>
      </c>
      <c r="M12" s="46">
        <f>COUNTIFS(養護者!M:M,$E$17,養護者!AD:AD,L12)</f>
        <v>0</v>
      </c>
      <c r="O12" s="7" t="s">
        <v>104</v>
      </c>
      <c r="P12" s="61">
        <f>COUNTIFS(養護者!M:M,$E$17,養護者!$AN:$AN,O12)</f>
        <v>0</v>
      </c>
      <c r="Q12" s="63"/>
      <c r="R12" s="40" t="s">
        <v>177</v>
      </c>
      <c r="S12" s="92">
        <f>COUNTIFS(養護者!M:M,$E$17,養護者!AR:AR,"&gt;=75")+COUNTIFS(養護者!M:M,$E$17,養護者!AX:AX,"&gt;=75")</f>
        <v>0</v>
      </c>
      <c r="U12" s="217"/>
      <c r="V12" s="118" t="s">
        <v>226</v>
      </c>
      <c r="W12" s="61">
        <f>COUNTIFS(養護者!M:M,$E$17,養護者!BI:BI,"○")</f>
        <v>0</v>
      </c>
      <c r="Y12" s="59" t="s">
        <v>289</v>
      </c>
      <c r="Z12" s="6">
        <f>COUNTIFS(養護者!M:M,$E$17,養護者!BW:BW,Y12)</f>
        <v>0</v>
      </c>
      <c r="AA12" s="2"/>
      <c r="AE12" s="23"/>
      <c r="AF12" s="162" t="s">
        <v>335</v>
      </c>
      <c r="AG12" s="6">
        <f>COUNTIF(養護者!CH:CH,AF12 )</f>
        <v>0</v>
      </c>
    </row>
    <row r="13" spans="1:34" ht="23.25" customHeight="1" thickTop="1" thickBot="1" x14ac:dyDescent="0.25">
      <c r="B13" s="59" t="s">
        <v>131</v>
      </c>
      <c r="C13" s="6">
        <f>COUNTIF(養護者!$F:$F,B13)+COUNTIF(養護者!$G:$G,B13)</f>
        <v>0</v>
      </c>
      <c r="E13" s="80"/>
      <c r="F13" s="81">
        <f>SUM(F5:F12)</f>
        <v>0</v>
      </c>
      <c r="G13" s="18"/>
      <c r="H13" s="18"/>
      <c r="I13" s="5" t="s">
        <v>74</v>
      </c>
      <c r="J13" s="6">
        <f>COUNTIFS(養護者!M:M,$E$17,養護者!Y:Y,I13)</f>
        <v>0</v>
      </c>
      <c r="L13" s="49" t="s">
        <v>8</v>
      </c>
      <c r="M13" s="44">
        <f>SUM(M5:M12)</f>
        <v>0</v>
      </c>
      <c r="O13" s="7" t="s">
        <v>36</v>
      </c>
      <c r="P13" s="6">
        <f>COUNTIFS(養護者!M:M,$E$17,養護者!$AN:$AN,O13)</f>
        <v>0</v>
      </c>
      <c r="R13" s="45" t="s">
        <v>10</v>
      </c>
      <c r="S13" s="68">
        <f>COUNTIFS(養護者!M:M,$E$17,養護者!AR:AR,R13)+COUNTIFS(養護者!M:M,$E$17,養護者!AX:AX,R13)</f>
        <v>0</v>
      </c>
      <c r="U13" s="217" t="s">
        <v>188</v>
      </c>
      <c r="V13" s="118" t="s">
        <v>202</v>
      </c>
      <c r="W13" s="61">
        <f>COUNTIFS(養護者!M:M,$E$17,養護者!BK:BK,"○")</f>
        <v>0</v>
      </c>
      <c r="Y13" s="59" t="s">
        <v>290</v>
      </c>
      <c r="Z13" s="6">
        <f>COUNTIFS(養護者!M:M,$E$17,養護者!BW:BW,Y13)</f>
        <v>0</v>
      </c>
      <c r="AA13" s="2"/>
      <c r="AB13" s="2"/>
      <c r="AC13" s="2"/>
      <c r="AE13" s="23"/>
      <c r="AF13" s="162" t="s">
        <v>345</v>
      </c>
      <c r="AG13" s="6">
        <f>COUNTIF(養護者!CH:CH,AF13 )</f>
        <v>0</v>
      </c>
    </row>
    <row r="14" spans="1:34" ht="23.25" customHeight="1" thickTop="1" thickBot="1" x14ac:dyDescent="0.25">
      <c r="B14" s="59" t="s">
        <v>207</v>
      </c>
      <c r="C14" s="6">
        <f>COUNTIF(養護者!$F:$F,B14)+COUNTIF(養護者!$G:$G,B14)</f>
        <v>0</v>
      </c>
      <c r="E14" s="18"/>
      <c r="F14" s="77" t="s">
        <v>181</v>
      </c>
      <c r="G14" s="63"/>
      <c r="H14" s="63"/>
      <c r="I14" s="5" t="s">
        <v>73</v>
      </c>
      <c r="J14" s="6">
        <f>COUNTIFS(養護者!M:M,$E$17,養護者!Y:Y,I14)</f>
        <v>0</v>
      </c>
      <c r="O14" s="7" t="s">
        <v>37</v>
      </c>
      <c r="P14" s="6">
        <f>COUNTIFS(養護者!M:M,$E$17,養護者!$AN:$AN,O14)</f>
        <v>0</v>
      </c>
      <c r="R14" s="43" t="s">
        <v>59</v>
      </c>
      <c r="S14" s="51">
        <f>SUM(S5:S13)</f>
        <v>0</v>
      </c>
      <c r="U14" s="217"/>
      <c r="V14" s="118" t="s">
        <v>196</v>
      </c>
      <c r="W14" s="61">
        <f>COUNTIFS(養護者!M:M,$E$17,養護者!BL:BL,"○")</f>
        <v>0</v>
      </c>
      <c r="Y14" s="60" t="s">
        <v>291</v>
      </c>
      <c r="Z14" s="6">
        <f>COUNTIFS(養護者!M:M,$E$17,養護者!BW:BW,Y14)</f>
        <v>0</v>
      </c>
      <c r="AA14" s="2"/>
      <c r="AB14" s="21"/>
      <c r="AC14" s="2"/>
      <c r="AE14" s="23"/>
      <c r="AF14" s="162" t="s">
        <v>336</v>
      </c>
      <c r="AG14" s="6">
        <f>COUNTIF(養護者!CH:CH,AF14 )</f>
        <v>0</v>
      </c>
    </row>
    <row r="15" spans="1:34" ht="23.25" customHeight="1" thickTop="1" x14ac:dyDescent="0.2">
      <c r="B15" s="59" t="s">
        <v>132</v>
      </c>
      <c r="C15" s="6">
        <f>COUNTIF(養護者!$F:$F,B15)+COUNTIF(養護者!$G:$G,B15)</f>
        <v>0</v>
      </c>
      <c r="E15" s="33" t="s">
        <v>351</v>
      </c>
      <c r="F15" s="28"/>
      <c r="G15" s="28"/>
      <c r="H15" s="28"/>
      <c r="I15" s="5" t="s">
        <v>115</v>
      </c>
      <c r="J15" s="6">
        <f>COUNTIFS(養護者!M:M,$E$17,養護者!Y:Y,I15)</f>
        <v>0</v>
      </c>
      <c r="L15" s="115" t="s">
        <v>357</v>
      </c>
      <c r="O15" s="8" t="s">
        <v>122</v>
      </c>
      <c r="P15" s="6">
        <f>COUNTIFS(養護者!M:M,$E$17,養護者!$AN:$AN,O15)</f>
        <v>0</v>
      </c>
      <c r="R15" s="1" t="s">
        <v>208</v>
      </c>
      <c r="U15" s="217"/>
      <c r="V15" s="118" t="s">
        <v>227</v>
      </c>
      <c r="W15" s="61">
        <f>COUNTIFS(養護者!M:M,$E$17,養護者!BM:BM,"○")</f>
        <v>0</v>
      </c>
      <c r="Y15" s="43" t="s">
        <v>8</v>
      </c>
      <c r="Z15" s="44">
        <f>SUM(Z5,Z7,Z9,Z11,Z13)</f>
        <v>0</v>
      </c>
      <c r="AA15" s="2"/>
      <c r="AB15"/>
      <c r="AC15"/>
      <c r="AE15" s="23"/>
      <c r="AF15" s="163" t="s">
        <v>337</v>
      </c>
      <c r="AG15" s="6">
        <f>COUNTIF(養護者!CH:CH,AF15 )</f>
        <v>0</v>
      </c>
    </row>
    <row r="16" spans="1:34" ht="23.25" customHeight="1" x14ac:dyDescent="0.2">
      <c r="B16" s="59" t="s">
        <v>133</v>
      </c>
      <c r="C16" s="6">
        <f>COUNTIF(養護者!$F:$F,B16)+COUNTIF(養護者!$G:$G,B16)</f>
        <v>0</v>
      </c>
      <c r="E16" s="88" t="s">
        <v>48</v>
      </c>
      <c r="F16" s="88"/>
      <c r="G16" s="64"/>
      <c r="H16" s="64"/>
      <c r="I16" s="25" t="s">
        <v>116</v>
      </c>
      <c r="J16" s="6">
        <f>COUNTIFS(養護者!M:M,$E$17,養護者!Y:Y,I16)</f>
        <v>0</v>
      </c>
      <c r="L16" s="75" t="s">
        <v>183</v>
      </c>
      <c r="M16" s="76"/>
      <c r="O16" s="7" t="s">
        <v>9</v>
      </c>
      <c r="P16" s="6">
        <f>COUNTIFS(養護者!M:M,$E$17,養護者!$AN:$AN,O16)</f>
        <v>0</v>
      </c>
      <c r="U16" s="217" t="s">
        <v>190</v>
      </c>
      <c r="V16" s="118" t="s">
        <v>203</v>
      </c>
      <c r="W16" s="61">
        <f>COUNTIFS(養護者!M:M,$E$17,養護者!BO:BO,"○")</f>
        <v>0</v>
      </c>
      <c r="Y16" s="2" t="s">
        <v>208</v>
      </c>
      <c r="Z16" s="2"/>
      <c r="AA16" s="2"/>
      <c r="AB16"/>
      <c r="AC16"/>
      <c r="AE16" s="23"/>
      <c r="AF16" s="47" t="s">
        <v>8</v>
      </c>
      <c r="AG16" s="44">
        <f>SUM(AG12:AG15)</f>
        <v>0</v>
      </c>
    </row>
    <row r="17" spans="2:34" ht="23.25" customHeight="1" thickBot="1" x14ac:dyDescent="0.25">
      <c r="B17" s="59" t="s">
        <v>134</v>
      </c>
      <c r="C17" s="6">
        <f>COUNTIF(養護者!$F:$F,B17)+COUNTIF(養護者!$G:$G,B17)</f>
        <v>0</v>
      </c>
      <c r="E17" s="5" t="s">
        <v>312</v>
      </c>
      <c r="F17" s="6">
        <f>COUNTIF(養護者!M:M,E17 )</f>
        <v>0</v>
      </c>
      <c r="G17" s="17"/>
      <c r="H17" s="17"/>
      <c r="I17" s="25" t="s">
        <v>182</v>
      </c>
      <c r="J17" s="6">
        <f>COUNTIFS(養護者!M:M,$E$17,養護者!Y:Y,I17)</f>
        <v>0</v>
      </c>
      <c r="L17" s="5" t="s">
        <v>28</v>
      </c>
      <c r="M17" s="6">
        <f>COUNTIFS(養護者!M:M,$E$17,養護者!AF:AF,L17)+COUNTIFS(養護者!M:M,$E$17,養護者!AG:AG,L17)+COUNTIFS(養護者!M:M,$E$17,養護者!AH:AH,L17)</f>
        <v>0</v>
      </c>
      <c r="O17" s="45" t="s">
        <v>10</v>
      </c>
      <c r="P17" s="46">
        <f>COUNTIFS(養護者!M:M,$E$17,養護者!$AN:$AN,O17)</f>
        <v>0</v>
      </c>
      <c r="R17" s="1" t="s">
        <v>363</v>
      </c>
      <c r="U17" s="217"/>
      <c r="V17" s="94" t="s">
        <v>204</v>
      </c>
      <c r="W17" s="61">
        <f>COUNTIFS(養護者!M:M,$E$17,養護者!BP:BP,"○")</f>
        <v>0</v>
      </c>
      <c r="AA17" s="2"/>
      <c r="AB17"/>
      <c r="AC17"/>
      <c r="AE17" s="23"/>
      <c r="AF17" s="177"/>
      <c r="AG17" s="171"/>
    </row>
    <row r="18" spans="2:34" ht="23.25" customHeight="1" thickTop="1" thickBot="1" x14ac:dyDescent="0.25">
      <c r="B18" s="59" t="s">
        <v>135</v>
      </c>
      <c r="C18" s="6">
        <f>COUNTIF(養護者!$F:$F,B18)+COUNTIF(養護者!$G:$G,B18)</f>
        <v>0</v>
      </c>
      <c r="E18" s="5" t="s">
        <v>117</v>
      </c>
      <c r="F18" s="6">
        <f>COUNTIF(養護者!M:M,E18 )</f>
        <v>0</v>
      </c>
      <c r="G18" s="62"/>
      <c r="H18" s="17"/>
      <c r="I18" s="67" t="s">
        <v>9</v>
      </c>
      <c r="J18" s="6">
        <f>COUNTIFS(養護者!M:M,$E$17,養護者!Y:Y,I18)</f>
        <v>0</v>
      </c>
      <c r="L18" s="5" t="s">
        <v>29</v>
      </c>
      <c r="M18" s="6">
        <f>COUNTIFS(養護者!M:M,$E$17,養護者!AF:AF,L18)+COUNTIFS(養護者!M:M,$E$17,養護者!AG:AG,L18)+COUNTIFS(養護者!M:M,$E$17,養護者!AH:AH,L18)</f>
        <v>0</v>
      </c>
      <c r="O18" s="43" t="s">
        <v>8</v>
      </c>
      <c r="P18" s="44">
        <f>SUM(P5:P17)</f>
        <v>0</v>
      </c>
      <c r="R18" s="57" t="s">
        <v>119</v>
      </c>
      <c r="S18" s="58"/>
      <c r="U18" s="217"/>
      <c r="V18" s="94" t="s">
        <v>278</v>
      </c>
      <c r="W18" s="61">
        <f>COUNTIFS(養護者!M:M,$E$17,養護者!BQ:BQ,"○")</f>
        <v>0</v>
      </c>
      <c r="Y18" s="2" t="s">
        <v>368</v>
      </c>
      <c r="Z18" s="2"/>
      <c r="AA18" s="2"/>
      <c r="AE18" s="23"/>
      <c r="AF18" s="177"/>
      <c r="AG18" s="171"/>
    </row>
    <row r="19" spans="2:34" ht="23.25" customHeight="1" thickTop="1" thickBot="1" x14ac:dyDescent="0.25">
      <c r="B19" s="7" t="s">
        <v>51</v>
      </c>
      <c r="C19" s="6">
        <f>COUNTIF(養護者!$F:$F,B19)+COUNTIF(養護者!$G:$G,B19)</f>
        <v>0</v>
      </c>
      <c r="E19" s="48" t="s">
        <v>347</v>
      </c>
      <c r="F19" s="46">
        <f>COUNTIF(養護者!M:M,E19 )</f>
        <v>0</v>
      </c>
      <c r="G19" s="62"/>
      <c r="H19" s="62"/>
      <c r="I19" s="47" t="s">
        <v>8</v>
      </c>
      <c r="J19" s="44">
        <f>SUM(J13:J18)</f>
        <v>0</v>
      </c>
      <c r="L19" s="5" t="s">
        <v>30</v>
      </c>
      <c r="M19" s="6">
        <f>COUNTIFS(養護者!M:M,$E$17,養護者!AF:AF,L19)+COUNTIFS(養護者!M:M,$E$17,養護者!AG:AG,L19)+COUNTIFS(養護者!M:M,$E$17,養護者!AH:AH,L19)</f>
        <v>0</v>
      </c>
      <c r="R19" s="5" t="s">
        <v>71</v>
      </c>
      <c r="S19" s="6">
        <f>COUNTIFS(養護者!M:M,$E$17,養護者!AT:AT,R19)+COUNTIFS(養護者!M:M,$E$17,養護者!AZ:AZ,R19)</f>
        <v>0</v>
      </c>
      <c r="U19" s="218"/>
      <c r="V19" s="95" t="s">
        <v>205</v>
      </c>
      <c r="W19" s="68">
        <f>COUNTIFS(養護者!M:M,$E$17,養護者!BR:BR,"○")</f>
        <v>0</v>
      </c>
      <c r="Y19" s="124" t="s">
        <v>241</v>
      </c>
      <c r="Z19" s="125" t="s">
        <v>238</v>
      </c>
      <c r="AA19" s="125" t="s">
        <v>239</v>
      </c>
      <c r="AB19" s="125" t="s">
        <v>240</v>
      </c>
      <c r="AE19" s="23"/>
      <c r="AF19" s="170"/>
      <c r="AG19" s="171"/>
    </row>
    <row r="20" spans="2:34" ht="23.25" customHeight="1" thickTop="1" x14ac:dyDescent="0.2">
      <c r="B20" s="7" t="s">
        <v>53</v>
      </c>
      <c r="C20" s="6">
        <f>COUNTIF(養護者!$F:$F,B20)+COUNTIF(養護者!$G:$G,B20)</f>
        <v>0</v>
      </c>
      <c r="E20" s="47" t="s">
        <v>8</v>
      </c>
      <c r="F20" s="44">
        <f>SUM(F17:F19)</f>
        <v>0</v>
      </c>
      <c r="G20" s="3"/>
      <c r="H20" s="3"/>
      <c r="J20" s="78" t="s">
        <v>77</v>
      </c>
      <c r="L20" s="25" t="s">
        <v>75</v>
      </c>
      <c r="M20" s="6">
        <f>COUNTIFS(養護者!M:M,$E$17,養護者!AF:AF,L20)+COUNTIFS(養護者!M:M,$E$17,養護者!AG:AG,L20)+COUNTIFS(養護者!M:M,$E$17,養護者!AH:AH,L20)</f>
        <v>0</v>
      </c>
      <c r="O20" s="1" t="s">
        <v>361</v>
      </c>
      <c r="R20" s="5" t="s">
        <v>72</v>
      </c>
      <c r="S20" s="6">
        <f>COUNTIFS(養護者!M:M,$E$17,養護者!AT:AT,R20)+COUNTIFS(養護者!M:M,$E$17,養護者!AZ:AZ,R20)</f>
        <v>0</v>
      </c>
      <c r="U20" s="113"/>
      <c r="V20" s="91" t="s">
        <v>206</v>
      </c>
      <c r="W20" s="81">
        <f>SUM(W5:W19)</f>
        <v>0</v>
      </c>
      <c r="Y20" s="7" t="s">
        <v>292</v>
      </c>
      <c r="Z20" s="6">
        <f>COUNTIFS(養護者!M:M,$E$17,養護者!BX:BX,Y20)</f>
        <v>0</v>
      </c>
      <c r="AA20" s="6">
        <f>COUNTIFS(養護者!M:M,$E$17,養護者!BY:BY,Y20)</f>
        <v>0</v>
      </c>
      <c r="AB20" s="6">
        <f>COUNTIFS(養護者!M:M,$E$17,養護者!BZ:BZ,Y20)</f>
        <v>0</v>
      </c>
      <c r="AE20" s="23"/>
      <c r="AF20" s="170"/>
      <c r="AG20" s="178"/>
    </row>
    <row r="21" spans="2:34" ht="23.25" customHeight="1" thickBot="1" x14ac:dyDescent="0.25">
      <c r="B21" s="7" t="s">
        <v>55</v>
      </c>
      <c r="C21" s="6">
        <f>COUNTIF(養護者!$F:$F,B21)+COUNTIF(養護者!$G:$G,B21)</f>
        <v>0</v>
      </c>
      <c r="E21" s="114"/>
      <c r="F21" s="3"/>
      <c r="G21" s="3"/>
      <c r="I21" s="1" t="s">
        <v>354</v>
      </c>
      <c r="J21" s="1"/>
      <c r="L21" s="5" t="s">
        <v>272</v>
      </c>
      <c r="M21" s="6">
        <f>COUNTIFS(養護者!M:M,$E$17,養護者!AF:AF,L21)+COUNTIFS(養護者!M:M,$E$17,養護者!AG:AG,L21)+COUNTIFS(養護者!M:M,$E$17,養護者!AH:AH,L21)</f>
        <v>0</v>
      </c>
      <c r="O21" s="57" t="s">
        <v>273</v>
      </c>
      <c r="P21" s="58"/>
      <c r="R21" s="48" t="s">
        <v>10</v>
      </c>
      <c r="S21" s="6">
        <f>COUNTIFS(養護者!M:M,$E$17,養護者!AT:AT,R21)+COUNTIFS(養護者!M:M,$E$17,養護者!AZ:AZ,R21)</f>
        <v>0</v>
      </c>
      <c r="U21" s="112"/>
      <c r="Y21" s="7" t="s">
        <v>65</v>
      </c>
      <c r="Z21" s="6">
        <f>COUNTIFS(養護者!M:M,$E$17,養護者!BX:BX,Y21)</f>
        <v>0</v>
      </c>
      <c r="AA21" s="6">
        <f>COUNTIFS(養護者!M:M,$E$17,養護者!BY:BY,Y21)</f>
        <v>0</v>
      </c>
      <c r="AB21" s="6">
        <f>COUNTIFS(養護者!M:M,$E$17,養護者!BZ:BZ,Y21)</f>
        <v>0</v>
      </c>
      <c r="AE21" s="23"/>
    </row>
    <row r="22" spans="2:34" ht="21" customHeight="1" thickTop="1" x14ac:dyDescent="0.2">
      <c r="B22" s="7" t="s">
        <v>57</v>
      </c>
      <c r="C22" s="6">
        <f>COUNTIF(養護者!$F:$F,B22)+COUNTIF(養護者!$G:$G,B22)</f>
        <v>0</v>
      </c>
      <c r="H22" s="3"/>
      <c r="I22" s="57" t="s">
        <v>78</v>
      </c>
      <c r="J22" s="58"/>
      <c r="L22" s="5" t="s">
        <v>275</v>
      </c>
      <c r="M22" s="6">
        <f>COUNTIFS(養護者!M:M,$E$17,養護者!AF:AF,L22)+COUNTIFS(養護者!M:M,$E$17,養護者!AG:AG,L22)+COUNTIFS(養護者!M:M,$E$17,養護者!AH:AH,L22)</f>
        <v>0</v>
      </c>
      <c r="O22" s="27" t="s">
        <v>112</v>
      </c>
      <c r="P22" s="6">
        <f>COUNTIFS(養護者!M:M,$E$17,養護者!AP:AP,O22)+COUNTIFS(養護者!M:M,$E$17,養護者!AV:AV,O22)</f>
        <v>0</v>
      </c>
      <c r="R22" s="47" t="s">
        <v>8</v>
      </c>
      <c r="S22" s="44">
        <f>SUM(S19:S21)</f>
        <v>0</v>
      </c>
      <c r="U22" s="18"/>
      <c r="Y22" s="7" t="s">
        <v>66</v>
      </c>
      <c r="Z22" s="6">
        <f>COUNTIFS(養護者!M:M,$E$17,養護者!BX:BX,Y22)</f>
        <v>0</v>
      </c>
      <c r="AA22" s="6">
        <f>COUNTIFS(養護者!M:M,$E$17,養護者!BY:BY,Y22)</f>
        <v>0</v>
      </c>
      <c r="AB22" s="6">
        <f>COUNTIFS(養護者!M:M,$E$17,養護者!BZ:BZ,Y22)</f>
        <v>0</v>
      </c>
      <c r="AE22" s="23"/>
      <c r="AF22" s="179"/>
    </row>
    <row r="23" spans="2:34" ht="21" customHeight="1" x14ac:dyDescent="0.2">
      <c r="B23" s="7" t="s">
        <v>58</v>
      </c>
      <c r="C23" s="6">
        <f>COUNTIF(養護者!$F:$F,B23)+COUNTIF(養護者!$G:$G,B23)</f>
        <v>0</v>
      </c>
      <c r="E23" s="34" t="s">
        <v>300</v>
      </c>
      <c r="F23" s="3"/>
      <c r="G23" s="3"/>
      <c r="H23" s="65"/>
      <c r="I23" s="5" t="s">
        <v>15</v>
      </c>
      <c r="J23" s="6">
        <f>COUNTIFS(養護者!M:M,$E$17,養護者!Z:Z,I23)</f>
        <v>0</v>
      </c>
      <c r="L23" s="5" t="s">
        <v>276</v>
      </c>
      <c r="M23" s="6">
        <f>COUNTIFS(養護者!M:M,$E$17,養護者!AF:AF,L23)+COUNTIFS(養護者!M:M,$E$17,養護者!AG:AG,L23)+COUNTIFS(養護者!M:M,$E$17,養護者!AH:AH,L23)</f>
        <v>0</v>
      </c>
      <c r="O23" s="27" t="s">
        <v>114</v>
      </c>
      <c r="P23" s="6">
        <f>COUNTIFS(養護者!M:M,$E$17,養護者!AP:AP,O23)+COUNTIFS(養護者!M:M,$E$17,養護者!AV:AV,O23)</f>
        <v>0</v>
      </c>
      <c r="R23" s="1" t="s">
        <v>208</v>
      </c>
      <c r="V23" s="1" t="s">
        <v>365</v>
      </c>
      <c r="Y23" s="7" t="s">
        <v>67</v>
      </c>
      <c r="Z23" s="6">
        <f>COUNTIFS(養護者!M:M,$E$17,養護者!BX:BX,Y23)</f>
        <v>0</v>
      </c>
      <c r="AA23" s="6">
        <f>COUNTIFS(養護者!M:M,$E$17,養護者!BY:BY,Y23)</f>
        <v>0</v>
      </c>
      <c r="AB23" s="6">
        <f>COUNTIFS(養護者!M:M,$E$17,養護者!BZ:BZ,Y23)</f>
        <v>0</v>
      </c>
      <c r="AE23" s="23"/>
      <c r="AF23" s="180"/>
      <c r="AG23" s="180"/>
    </row>
    <row r="24" spans="2:34" ht="21" customHeight="1" x14ac:dyDescent="0.2">
      <c r="B24" s="7" t="s">
        <v>136</v>
      </c>
      <c r="C24" s="6">
        <f>COUNTIF(養護者!$F:$F,B24)+COUNTIF(養護者!$G:$G,B24)</f>
        <v>0</v>
      </c>
      <c r="E24" s="75" t="s">
        <v>178</v>
      </c>
      <c r="F24" s="76"/>
      <c r="G24" s="83" t="s">
        <v>152</v>
      </c>
      <c r="H24" s="66"/>
      <c r="I24" s="25" t="s">
        <v>16</v>
      </c>
      <c r="J24" s="61">
        <f>COUNTIFS(養護者!M:M,$E$17,養護者!Z:Z,I24)</f>
        <v>0</v>
      </c>
      <c r="L24" s="5" t="s">
        <v>9</v>
      </c>
      <c r="M24" s="6">
        <f>COUNTIFS(養護者!M:M,$E$17,養護者!AF:AF,L24)+COUNTIFS(養護者!M:M,$E$17,養護者!AG:AG,L24)+COUNTIFS(養護者!M:M,$E$17,養護者!AH:AH,L24)</f>
        <v>0</v>
      </c>
      <c r="O24" s="7" t="s">
        <v>11</v>
      </c>
      <c r="P24" s="6">
        <f>COUNTIFS(養護者!M:M,$E$17,養護者!AP:AP,O24)+COUNTIFS(養護者!M:M,$E$17,養護者!AV:AV,O24)</f>
        <v>0</v>
      </c>
      <c r="V24" s="75" t="s">
        <v>179</v>
      </c>
      <c r="W24" s="76"/>
      <c r="Y24" s="7" t="s">
        <v>68</v>
      </c>
      <c r="Z24" s="6">
        <f>COUNTIFS(養護者!M:M,$E$17,養護者!BX:BX,Y24)</f>
        <v>0</v>
      </c>
      <c r="AA24" s="6">
        <f>COUNTIFS(養護者!M:M,$E$17,養護者!BY:BY,Y24)</f>
        <v>0</v>
      </c>
      <c r="AB24" s="6">
        <f>COUNTIFS(養護者!M:M,$E$17,養護者!BZ:BZ,Y24)</f>
        <v>0</v>
      </c>
      <c r="AE24" s="23"/>
      <c r="AF24" s="177"/>
      <c r="AG24" s="171"/>
    </row>
    <row r="25" spans="2:34" ht="21" customHeight="1" thickBot="1" x14ac:dyDescent="0.25">
      <c r="B25" s="7" t="s">
        <v>137</v>
      </c>
      <c r="C25" s="6">
        <f>COUNTIF(養護者!$F:$F,B25)+COUNTIF(養護者!$G:$G,B25)</f>
        <v>0</v>
      </c>
      <c r="E25" s="98" t="s">
        <v>153</v>
      </c>
      <c r="F25" s="99">
        <f>COUNTIFS(養護者!M:M,$E$17,養護者!Q:Q,E25)</f>
        <v>0</v>
      </c>
      <c r="G25" s="220">
        <f>SUM(F25:F27)</f>
        <v>0</v>
      </c>
      <c r="H25" s="66"/>
      <c r="I25" s="67" t="s">
        <v>10</v>
      </c>
      <c r="J25" s="68">
        <f>COUNTIFS(養護者!M:M,$E$17,養護者!Z:Z,I25)</f>
        <v>0</v>
      </c>
      <c r="L25" s="5" t="s">
        <v>31</v>
      </c>
      <c r="M25" s="6">
        <f>COUNTIFS(養護者!M:M,$E$17,養護者!AF:AF,L25)+COUNTIFS(養護者!M:M,$E$17,養護者!AG:AG,L25)+COUNTIFS(養護者!M:M,$E$17,養護者!AH:AH,L25)</f>
        <v>0</v>
      </c>
      <c r="O25" s="7" t="s">
        <v>12</v>
      </c>
      <c r="P25" s="6">
        <f>COUNTIFS(養護者!M:M,$E$17,養護者!AP:AP,O25)+COUNTIFS(養護者!M:M,$E$17,養護者!AV:AV,O25)</f>
        <v>0</v>
      </c>
      <c r="V25" s="25" t="s">
        <v>279</v>
      </c>
      <c r="W25" s="61">
        <f>COUNTIFS(養護者!M:M,$E$17,養護者!$BT:$BT,V25)</f>
        <v>0</v>
      </c>
      <c r="Y25" s="119" t="s">
        <v>212</v>
      </c>
      <c r="Z25" s="6">
        <f>COUNTIFS(養護者!M:M,$E$17,養護者!BX:BX,Y25)</f>
        <v>0</v>
      </c>
      <c r="AA25" s="6">
        <f>COUNTIFS(養護者!M:M,$E$17,養護者!BY:BY,Y25)</f>
        <v>0</v>
      </c>
      <c r="AB25" s="6">
        <f>COUNTIFS(養護者!M:M,$E$17,養護者!BZ:BZ,Y25)</f>
        <v>0</v>
      </c>
      <c r="AE25" s="23"/>
      <c r="AF25" s="177"/>
      <c r="AG25" s="171"/>
    </row>
    <row r="26" spans="2:34" ht="21" customHeight="1" thickTop="1" thickBot="1" x14ac:dyDescent="0.25">
      <c r="B26" s="7" t="s">
        <v>60</v>
      </c>
      <c r="C26" s="6">
        <f>COUNTIF(養護者!$F:$F,B26)+COUNTIF(養護者!$G:$G,B26)</f>
        <v>0</v>
      </c>
      <c r="E26" s="100" t="s">
        <v>154</v>
      </c>
      <c r="F26" s="101">
        <f>COUNTIFS(養護者!M:M,$E$17,養護者!Q:Q,E26)</f>
        <v>0</v>
      </c>
      <c r="G26" s="220"/>
      <c r="H26" s="66"/>
      <c r="I26" s="69" t="s">
        <v>8</v>
      </c>
      <c r="J26" s="70">
        <f>SUM(J23:J25)</f>
        <v>0</v>
      </c>
      <c r="L26" s="50" t="s">
        <v>10</v>
      </c>
      <c r="M26" s="6">
        <f>COUNTIFS(養護者!M:M,$E$17,養護者!AF:AF,L26)+COUNTIFS(養護者!M:M,$E$17,養護者!AG:AG,L26)+COUNTIFS(養護者!M:M,$E$17,養護者!AH:AH,L26)</f>
        <v>0</v>
      </c>
      <c r="O26" s="7" t="s">
        <v>13</v>
      </c>
      <c r="P26" s="6">
        <f>COUNTIFS(養護者!M:M,$E$17,養護者!AP:AP,O26)+COUNTIFS(養護者!M:M,$E$17,養護者!AV:AV,O26)</f>
        <v>0</v>
      </c>
      <c r="V26" s="25" t="s">
        <v>280</v>
      </c>
      <c r="W26" s="61">
        <f>COUNTIFS(養護者!M:M,$E$17,養護者!$BT:$BT,V26)</f>
        <v>0</v>
      </c>
      <c r="Y26" s="7" t="s">
        <v>0</v>
      </c>
      <c r="Z26" s="6">
        <f>COUNTIFS(養護者!M:M,$E$17,養護者!BX:BX,Y26)</f>
        <v>0</v>
      </c>
      <c r="AA26" s="6">
        <f>COUNTIFS(養護者!M:M,$E$17,養護者!BY:BY,Y26)</f>
        <v>0</v>
      </c>
      <c r="AB26" s="6">
        <f>COUNTIFS(養護者!M:M,$E$17,養護者!BZ:BZ,Y26)</f>
        <v>0</v>
      </c>
      <c r="AE26" s="23"/>
      <c r="AF26" s="170"/>
      <c r="AG26" s="171"/>
    </row>
    <row r="27" spans="2:34" ht="21" customHeight="1" thickTop="1" x14ac:dyDescent="0.2">
      <c r="B27" s="7" t="s">
        <v>62</v>
      </c>
      <c r="C27" s="6">
        <f>COUNTIF(養護者!$F:$F,B27)+COUNTIF(養護者!$G:$G,B27)</f>
        <v>0</v>
      </c>
      <c r="E27" s="93" t="s">
        <v>155</v>
      </c>
      <c r="F27" s="102">
        <f>COUNTIFS(養護者!M:M,$E$17,養護者!Q:Q,E27)</f>
        <v>0</v>
      </c>
      <c r="G27" s="220"/>
      <c r="H27" s="66"/>
      <c r="I27" s="16"/>
      <c r="J27" s="16"/>
      <c r="L27" s="49" t="s">
        <v>8</v>
      </c>
      <c r="M27" s="44">
        <f>SUM(M17:M26)</f>
        <v>0</v>
      </c>
      <c r="O27" s="7" t="s">
        <v>38</v>
      </c>
      <c r="P27" s="6">
        <f>COUNTIFS(養護者!M:M,$E$17,養護者!AP:AP,O27)+COUNTIFS(養護者!M:M,$E$17,養護者!AV:AV,O27)</f>
        <v>0</v>
      </c>
      <c r="U27" s="63"/>
      <c r="V27" s="25" t="s">
        <v>180</v>
      </c>
      <c r="W27" s="61">
        <f>COUNTIFS(養護者!M:M,$E$17,養護者!$BT:$BT,V27)</f>
        <v>0</v>
      </c>
      <c r="Y27" s="7" t="s">
        <v>306</v>
      </c>
      <c r="Z27" s="6">
        <f>COUNTIFS(養護者!M:M,$E$17,養護者!BX:BX,Y27)</f>
        <v>0</v>
      </c>
      <c r="AA27" s="6">
        <f>COUNTIFS(養護者!M:M,$E$17,養護者!BY:BY,Y27)</f>
        <v>0</v>
      </c>
      <c r="AB27" s="6">
        <f>COUNTIFS(養護者!M:M,$E$17,養護者!BZ:BZ,Y27)</f>
        <v>0</v>
      </c>
      <c r="AE27" s="23"/>
      <c r="AF27" s="177"/>
      <c r="AG27" s="171"/>
    </row>
    <row r="28" spans="2:34" ht="21" customHeight="1" thickBot="1" x14ac:dyDescent="0.25">
      <c r="B28" s="7" t="s">
        <v>63</v>
      </c>
      <c r="C28" s="6">
        <f>COUNTIF(養護者!$F:$F,B28)+COUNTIF(養護者!$G:$G,B28)</f>
        <v>0</v>
      </c>
      <c r="E28" s="98" t="s">
        <v>156</v>
      </c>
      <c r="F28" s="103">
        <f>COUNTIFS(養護者!M:M,$E$17,養護者!S:S,E28)</f>
        <v>0</v>
      </c>
      <c r="G28" s="220">
        <f>SUM(F28:F30)</f>
        <v>0</v>
      </c>
      <c r="H28" s="66"/>
      <c r="I28" s="1" t="s">
        <v>355</v>
      </c>
      <c r="J28" s="1"/>
      <c r="K28" s="10"/>
      <c r="L28" s="1" t="s">
        <v>76</v>
      </c>
      <c r="O28" s="27" t="s">
        <v>14</v>
      </c>
      <c r="P28" s="6">
        <f>COUNTIFS(養護者!M:M,$E$17,養護者!AP:AP,O28)+COUNTIFS(養護者!M:M,$E$17,養護者!AV:AV,O28)</f>
        <v>0</v>
      </c>
      <c r="U28" s="63"/>
      <c r="V28" s="96" t="s">
        <v>10</v>
      </c>
      <c r="W28" s="68">
        <f>COUNTIFS(養護者!M:M,$E$17,養護者!$BT:$BT,V28)</f>
        <v>0</v>
      </c>
      <c r="Y28" s="126" t="s">
        <v>242</v>
      </c>
      <c r="Z28" s="127">
        <f>SUM(Z20:Z27)</f>
        <v>0</v>
      </c>
      <c r="AA28" s="127">
        <f>SUM(AA20:AA27)</f>
        <v>0</v>
      </c>
      <c r="AB28" s="127">
        <f>SUM(AB20:AB27)</f>
        <v>0</v>
      </c>
      <c r="AE28" s="23"/>
      <c r="AF28" s="170"/>
      <c r="AG28" s="171"/>
    </row>
    <row r="29" spans="2:34" ht="21" customHeight="1" thickTop="1" x14ac:dyDescent="0.2">
      <c r="B29" s="169" t="s">
        <v>123</v>
      </c>
      <c r="C29" s="6">
        <f>COUNTIF(養護者!$F:$F,B29)+COUNTIF(養護者!$G:$G,B29)</f>
        <v>0</v>
      </c>
      <c r="E29" s="100" t="s">
        <v>157</v>
      </c>
      <c r="F29" s="101">
        <f>COUNTIFS(養護者!M:M,$E$17,養護者!S:S,E29)</f>
        <v>0</v>
      </c>
      <c r="G29" s="220"/>
      <c r="H29" s="66"/>
      <c r="I29" s="75" t="s">
        <v>17</v>
      </c>
      <c r="J29" s="76"/>
      <c r="O29" s="27" t="s">
        <v>39</v>
      </c>
      <c r="P29" s="6">
        <f>COUNTIFS(養護者!M:M,$E$17,養護者!AP:AP,O29)+COUNTIFS(養護者!M:M,$E$17,養護者!AV:AV,O29)</f>
        <v>0</v>
      </c>
      <c r="U29" s="63"/>
      <c r="V29" s="93" t="s">
        <v>8</v>
      </c>
      <c r="W29" s="70">
        <f>SUM(W25:W28)</f>
        <v>0</v>
      </c>
      <c r="Y29" s="128" t="s">
        <v>59</v>
      </c>
      <c r="Z29" s="128">
        <f>SUM(Z28:AB28)</f>
        <v>0</v>
      </c>
      <c r="AA29" s="128"/>
      <c r="AB29" s="128"/>
      <c r="AE29" s="23"/>
      <c r="AF29" s="32"/>
      <c r="AG29" s="4"/>
      <c r="AH29" s="18"/>
    </row>
    <row r="30" spans="2:34" ht="21" customHeight="1" x14ac:dyDescent="0.2">
      <c r="B30" s="169" t="s">
        <v>138</v>
      </c>
      <c r="C30" s="6">
        <f>COUNTIF(養護者!$F:$F,B30)+COUNTIF(養護者!$G:$G,B30)</f>
        <v>0</v>
      </c>
      <c r="E30" s="93" t="s">
        <v>158</v>
      </c>
      <c r="F30" s="104">
        <f>COUNTIFS(養護者!M:M,$E$17,養護者!S:S,E30)</f>
        <v>0</v>
      </c>
      <c r="G30" s="220"/>
      <c r="H30" s="66"/>
      <c r="I30" s="86" t="s">
        <v>42</v>
      </c>
      <c r="J30" s="87">
        <f>COUNTIFS(養護者!M:M,$E$17,養護者!$AB:$AB,"6&gt;")</f>
        <v>0</v>
      </c>
      <c r="L30" s="1" t="s">
        <v>358</v>
      </c>
      <c r="O30" s="27" t="s">
        <v>173</v>
      </c>
      <c r="P30" s="6">
        <f>COUNTIFS(養護者!M:M,$E$17,養護者!AP:AP,O30)+COUNTIFS(養護者!M:M,$E$17,養護者!AV:AV,O30)</f>
        <v>0</v>
      </c>
      <c r="U30" s="63"/>
      <c r="V30" s="1"/>
      <c r="W30" s="1"/>
      <c r="Y30" s="215" t="s">
        <v>243</v>
      </c>
      <c r="Z30" s="215"/>
      <c r="AA30" s="215"/>
      <c r="AB30" s="215"/>
      <c r="AE30" s="23"/>
      <c r="AF30" s="18"/>
      <c r="AG30" s="18"/>
      <c r="AH30" s="18"/>
    </row>
    <row r="31" spans="2:34" ht="21" customHeight="1" x14ac:dyDescent="0.2">
      <c r="B31" s="7" t="s">
        <v>9</v>
      </c>
      <c r="C31" s="6">
        <f>COUNTIF(養護者!$F:$F,B31)+COUNTIF(養護者!$G:$G,B31)</f>
        <v>0</v>
      </c>
      <c r="E31" s="98" t="s">
        <v>159</v>
      </c>
      <c r="F31" s="103">
        <f>COUNTIFS(養護者!M:M,$E$17,養護者!T:T,E31)</f>
        <v>0</v>
      </c>
      <c r="G31" s="220">
        <f>SUM(F31:F33)</f>
        <v>0</v>
      </c>
      <c r="H31" s="66"/>
      <c r="I31" s="86" t="s">
        <v>43</v>
      </c>
      <c r="J31" s="87">
        <f>COUNTIFS(養護者!M:M,$E$17,養護者!AB:AB,"&gt;=6",養護者!AB:AB,"&lt;12")</f>
        <v>0</v>
      </c>
      <c r="L31" s="75" t="s">
        <v>24</v>
      </c>
      <c r="M31" s="76"/>
      <c r="O31" s="27" t="s">
        <v>174</v>
      </c>
      <c r="P31" s="6">
        <f>COUNTIFS(養護者!M:M,$E$17,養護者!AP:AP,O31)+COUNTIFS(養護者!M:M,$E$17,養護者!AV:AV,O31)</f>
        <v>0</v>
      </c>
      <c r="U31" s="63"/>
      <c r="V31" s="54" t="s">
        <v>366</v>
      </c>
      <c r="W31" s="4"/>
      <c r="Y31" s="216"/>
      <c r="Z31" s="216"/>
      <c r="AA31" s="216"/>
      <c r="AB31" s="216"/>
      <c r="AE31" s="23"/>
      <c r="AF31" s="29"/>
      <c r="AG31" s="18"/>
      <c r="AH31" s="18"/>
    </row>
    <row r="32" spans="2:34" ht="22.2" thickBot="1" x14ac:dyDescent="0.25">
      <c r="B32" s="45" t="s">
        <v>10</v>
      </c>
      <c r="C32" s="46">
        <f>COUNTIF(養護者!$F:$F,B32)+COUNTIF(養護者!$G:$G,B32)</f>
        <v>0</v>
      </c>
      <c r="E32" s="100" t="s">
        <v>160</v>
      </c>
      <c r="F32" s="101">
        <f>COUNTIFS(養護者!M:M,$E$17,養護者!T:T,E32)</f>
        <v>0</v>
      </c>
      <c r="G32" s="220"/>
      <c r="H32" s="66"/>
      <c r="I32" s="86" t="s">
        <v>44</v>
      </c>
      <c r="J32" s="87">
        <f>COUNTIFS(養護者!M:M,$E$17,養護者!AB:AB,"&gt;=12",養護者!AB:AB,"&lt;15")</f>
        <v>0</v>
      </c>
      <c r="K32" s="10"/>
      <c r="L32" s="117" t="s">
        <v>274</v>
      </c>
      <c r="M32" s="6">
        <f>COUNTIFS(養護者!M:M,$E$17,養護者!$AJ:$AJ,L32)</f>
        <v>0</v>
      </c>
      <c r="O32" s="27" t="s">
        <v>40</v>
      </c>
      <c r="P32" s="6">
        <f>COUNTIFS(養護者!M:M,$E$17,養護者!AP:AP,O32)+COUNTIFS(養護者!M:M,$E$17,養護者!AV:AV,O32)</f>
        <v>0</v>
      </c>
      <c r="V32" s="75" t="s">
        <v>4</v>
      </c>
      <c r="W32" s="76"/>
      <c r="Y32" s="121" t="s">
        <v>244</v>
      </c>
      <c r="AE32" s="23"/>
      <c r="AF32" s="64"/>
      <c r="AG32" s="64"/>
      <c r="AH32" s="18"/>
    </row>
    <row r="33" spans="2:34" ht="21" customHeight="1" thickTop="1" x14ac:dyDescent="0.2">
      <c r="B33" s="43" t="s">
        <v>8</v>
      </c>
      <c r="C33" s="44">
        <f>SUM(C12:C32)</f>
        <v>0</v>
      </c>
      <c r="E33" s="93" t="s">
        <v>161</v>
      </c>
      <c r="F33" s="104">
        <f>COUNTIFS(養護者!M:M,$E$17,養護者!T:T,E33)</f>
        <v>0</v>
      </c>
      <c r="G33" s="220"/>
      <c r="H33" s="66"/>
      <c r="I33" s="86" t="s">
        <v>97</v>
      </c>
      <c r="J33" s="87">
        <f>COUNTIFS(養護者!M:M,$E$17,養護者!AB:AB,"&gt;=15",養護者!AB:AB,"&lt;=17")</f>
        <v>0</v>
      </c>
      <c r="K33" s="10"/>
      <c r="L33" s="72" t="s">
        <v>125</v>
      </c>
      <c r="M33" s="6">
        <f>COUNTIFS(養護者!M:M,$E$17,養護者!$AJ:$AJ,L33)</f>
        <v>0</v>
      </c>
      <c r="O33" s="27" t="s">
        <v>41</v>
      </c>
      <c r="P33" s="6">
        <f>COUNTIFS(養護者!M:M,$E$17,養護者!AP:AP,O33)+COUNTIFS(養護者!M:M,$E$17,養護者!AV:AV,O33)</f>
        <v>0</v>
      </c>
      <c r="V33" s="5" t="s">
        <v>6</v>
      </c>
      <c r="W33" s="6">
        <f>COUNTIFS(養護者!M:M,$E$17,養護者!$BU:$BU,V33)</f>
        <v>0</v>
      </c>
      <c r="AE33" s="23"/>
      <c r="AF33" s="129"/>
      <c r="AG33" s="17"/>
      <c r="AH33" s="18"/>
    </row>
    <row r="34" spans="2:34" ht="21" customHeight="1" x14ac:dyDescent="0.2">
      <c r="B34" s="170"/>
      <c r="C34" s="171"/>
      <c r="E34" s="98" t="s">
        <v>149</v>
      </c>
      <c r="F34" s="103">
        <f>COUNTIFS(養護者!M:M,$E$17,養護者!U:U,E34)</f>
        <v>0</v>
      </c>
      <c r="G34" s="220">
        <f>SUM(F34:F36)</f>
        <v>0</v>
      </c>
      <c r="H34" s="66"/>
      <c r="I34" s="9" t="s">
        <v>98</v>
      </c>
      <c r="J34" s="6">
        <f>COUNTIFS(養護者!M:M,$E$17,養護者!AB:AB,"&gt;=18",養護者!AB:AB,"&lt;=19")</f>
        <v>0</v>
      </c>
      <c r="L34" s="5" t="s">
        <v>126</v>
      </c>
      <c r="M34" s="6">
        <f>COUNTIFS(養護者!M:M,$E$17,養護者!$AJ:$AJ,L34)</f>
        <v>0</v>
      </c>
      <c r="O34" s="7" t="s">
        <v>9</v>
      </c>
      <c r="P34" s="6">
        <f>COUNTIFS(養護者!M:M,$E$17,養護者!AP:AP,O34)+COUNTIFS(養護者!M:M,$E$17,養護者!AV:AV,O34)</f>
        <v>0</v>
      </c>
      <c r="V34" s="5" t="s">
        <v>7</v>
      </c>
      <c r="W34" s="6">
        <f>COUNTIFS(養護者!M:M,$E$17,養護者!$BU:$BU,V34)</f>
        <v>0</v>
      </c>
      <c r="AE34" s="23"/>
      <c r="AF34" s="130"/>
      <c r="AG34" s="17"/>
      <c r="AH34" s="18"/>
    </row>
    <row r="35" spans="2:34" ht="21" customHeight="1" thickBot="1" x14ac:dyDescent="0.25">
      <c r="B35" s="1" t="s">
        <v>349</v>
      </c>
      <c r="E35" s="100" t="s">
        <v>150</v>
      </c>
      <c r="F35" s="105">
        <f>COUNTIFS(養護者!M:M,$E$17,養護者!U:U,E35)</f>
        <v>0</v>
      </c>
      <c r="G35" s="220"/>
      <c r="H35" s="66"/>
      <c r="I35" s="9" t="s">
        <v>100</v>
      </c>
      <c r="J35" s="6">
        <f>COUNTIFS(養護者!M:M,$E$17,養護者!AB:AB,"&gt;=20",養護者!AB:AB,"&lt;=24")</f>
        <v>0</v>
      </c>
      <c r="L35" s="5" t="s">
        <v>111</v>
      </c>
      <c r="M35" s="6">
        <f>COUNTIFS(養護者!M:M,$E$17,養護者!$AJ:$AJ,L35)</f>
        <v>0</v>
      </c>
      <c r="O35" s="45" t="s">
        <v>10</v>
      </c>
      <c r="P35" s="6">
        <f>COUNTIFS(養護者!M:M,$E$17,養護者!AP:AP,O35)+COUNTIFS(養護者!M:M,$E$17,養護者!AV:AV,O35)</f>
        <v>0</v>
      </c>
      <c r="V35" s="5" t="s">
        <v>316</v>
      </c>
      <c r="W35" s="6">
        <f>COUNTIFS(養護者!M:M,$E$17,養護者!$BU:$BU,V35)</f>
        <v>0</v>
      </c>
      <c r="AE35" s="23"/>
      <c r="AF35" s="130"/>
      <c r="AG35" s="17"/>
      <c r="AH35" s="18"/>
    </row>
    <row r="36" spans="2:34" ht="21" customHeight="1" thickTop="1" thickBot="1" x14ac:dyDescent="0.25">
      <c r="B36" s="172" t="s">
        <v>64</v>
      </c>
      <c r="C36" s="173"/>
      <c r="E36" s="93" t="s">
        <v>151</v>
      </c>
      <c r="F36" s="106">
        <f>COUNTIFS(養護者!M:M,$E$17,養護者!U:U,E36)</f>
        <v>0</v>
      </c>
      <c r="G36" s="220"/>
      <c r="H36" s="66"/>
      <c r="I36" s="9" t="s">
        <v>101</v>
      </c>
      <c r="J36" s="6">
        <f>COUNTIFS(養護者!M:M,$E$17,養護者!AB:AB,"&gt;=25",養護者!AB:AB,"&lt;=29")</f>
        <v>0</v>
      </c>
      <c r="L36" s="50" t="s">
        <v>113</v>
      </c>
      <c r="M36" s="46">
        <f>COUNTIFS(養護者!M:M,$E$17,養護者!$AJ:$AJ,L36)</f>
        <v>0</v>
      </c>
      <c r="O36" s="43" t="s">
        <v>8</v>
      </c>
      <c r="P36" s="44">
        <f>SUM(P22:P35)</f>
        <v>0</v>
      </c>
      <c r="V36" s="5" t="s">
        <v>9</v>
      </c>
      <c r="W36" s="6">
        <f>COUNTIFS(養護者!M:M,$E$17,養護者!$BU:$BU,V36)</f>
        <v>0</v>
      </c>
      <c r="AE36" s="23"/>
      <c r="AF36" s="130"/>
      <c r="AG36" s="17"/>
      <c r="AH36" s="18"/>
    </row>
    <row r="37" spans="2:34" ht="21" customHeight="1" thickTop="1" thickBot="1" x14ac:dyDescent="0.25">
      <c r="B37" s="5" t="s">
        <v>267</v>
      </c>
      <c r="C37" s="6">
        <f>COUNTIF(養護者!I:I,B37 )</f>
        <v>0</v>
      </c>
      <c r="E37" s="98" t="s">
        <v>162</v>
      </c>
      <c r="F37" s="99">
        <f>COUNTIFS(養護者!M:M,$E$17,養護者!V:V,E37)</f>
        <v>0</v>
      </c>
      <c r="G37" s="220">
        <f>SUM(F37:F39)</f>
        <v>0</v>
      </c>
      <c r="H37" s="66"/>
      <c r="I37" s="9" t="s">
        <v>103</v>
      </c>
      <c r="J37" s="6">
        <f>COUNTIFS(養護者!M:M,$E$17,養護者!AB:AB,"&gt;=30",養護者!AB:AB,"&lt;=34")</f>
        <v>0</v>
      </c>
      <c r="L37" s="49" t="s">
        <v>8</v>
      </c>
      <c r="M37" s="44">
        <f>SUM(M32:M36)</f>
        <v>0</v>
      </c>
      <c r="O37" s="1" t="s">
        <v>208</v>
      </c>
      <c r="V37" s="50" t="s">
        <v>281</v>
      </c>
      <c r="W37" s="46">
        <f>COUNTIFS(養護者!M:M,$E$17,養護者!$BU:$BU,V37)</f>
        <v>0</v>
      </c>
      <c r="AE37" s="23"/>
      <c r="AF37" s="32"/>
      <c r="AG37" s="17"/>
      <c r="AH37" s="18"/>
    </row>
    <row r="38" spans="2:34" ht="21" customHeight="1" thickTop="1" x14ac:dyDescent="0.2">
      <c r="B38" s="5" t="s">
        <v>268</v>
      </c>
      <c r="C38" s="6">
        <f>COUNTIF(養護者!I:I,B38 )</f>
        <v>0</v>
      </c>
      <c r="E38" s="100" t="s">
        <v>163</v>
      </c>
      <c r="F38" s="101">
        <f>COUNTIFS(養護者!M:M,$E$17,養護者!V:V,E38)</f>
        <v>0</v>
      </c>
      <c r="G38" s="220"/>
      <c r="H38" s="66"/>
      <c r="I38" s="9" t="s">
        <v>105</v>
      </c>
      <c r="J38" s="6">
        <f>COUNTIFS(養護者!M:M,$E$17,養護者!AB:AB,"&gt;=35",養護者!AB:AB,"&lt;=39")</f>
        <v>0</v>
      </c>
      <c r="V38" s="49" t="s">
        <v>8</v>
      </c>
      <c r="W38" s="44">
        <f>SUM(W33:W37)</f>
        <v>0</v>
      </c>
      <c r="AE38" s="23"/>
      <c r="AF38" s="32"/>
      <c r="AG38" s="4"/>
      <c r="AH38" s="18"/>
    </row>
    <row r="39" spans="2:34" ht="21" customHeight="1" thickBot="1" x14ac:dyDescent="0.25">
      <c r="B39" s="5" t="s">
        <v>269</v>
      </c>
      <c r="C39" s="6">
        <f>COUNTIF(養護者!I:I,B39 )</f>
        <v>0</v>
      </c>
      <c r="E39" s="107" t="s">
        <v>164</v>
      </c>
      <c r="F39" s="82">
        <f>COUNTIFS(養護者!M:M,$E$17,養護者!V:V,E39)</f>
        <v>0</v>
      </c>
      <c r="G39" s="221"/>
      <c r="H39" s="4"/>
      <c r="I39" s="9" t="s">
        <v>106</v>
      </c>
      <c r="J39" s="6">
        <f>COUNTIFS(養護者!M:M,$E$17,養護者!AB:AB,"&gt;=40",養護者!AB:AB,"&lt;=44")</f>
        <v>0</v>
      </c>
      <c r="L39" s="1" t="s">
        <v>359</v>
      </c>
      <c r="AE39" s="23"/>
      <c r="AF39" s="18"/>
      <c r="AG39" s="18"/>
      <c r="AH39" s="18"/>
    </row>
    <row r="40" spans="2:34" ht="21" customHeight="1" thickTop="1" x14ac:dyDescent="0.2">
      <c r="B40" s="5" t="s">
        <v>270</v>
      </c>
      <c r="C40" s="6">
        <f>COUNTIF(養護者!I:I,B40 )</f>
        <v>0</v>
      </c>
      <c r="E40" s="49" t="s">
        <v>8</v>
      </c>
      <c r="F40" s="44">
        <f>SUM(F25:F39)</f>
        <v>0</v>
      </c>
      <c r="G40" s="44">
        <f>SUM(G25:G39)</f>
        <v>0</v>
      </c>
      <c r="H40" s="16"/>
      <c r="I40" s="9" t="s">
        <v>107</v>
      </c>
      <c r="J40" s="6">
        <f>COUNTIFS(養護者!M:M,$E$17,養護者!AB:AB,"&gt;=45",養護者!AB:AB,"&lt;=49")</f>
        <v>0</v>
      </c>
      <c r="L40" s="75" t="s">
        <v>32</v>
      </c>
      <c r="M40" s="76"/>
      <c r="AD40" s="2"/>
      <c r="AE40" s="2"/>
      <c r="AF40" s="18"/>
      <c r="AG40" s="18"/>
      <c r="AH40" s="18"/>
    </row>
    <row r="41" spans="2:34" ht="21" customHeight="1" x14ac:dyDescent="0.2">
      <c r="B41" s="5" t="s">
        <v>327</v>
      </c>
      <c r="C41" s="6">
        <f>COUNTIF(養護者!I:I,B41 )</f>
        <v>0</v>
      </c>
      <c r="E41" s="110" t="s">
        <v>209</v>
      </c>
      <c r="F41" s="16"/>
      <c r="G41" s="16"/>
      <c r="H41" s="63"/>
      <c r="I41" s="9" t="s">
        <v>108</v>
      </c>
      <c r="J41" s="6">
        <f>COUNTIFS(養護者!M:M,$E$17,養護者!AB:AB,"&gt;=50",養護者!AB:AB,"&lt;=54")</f>
        <v>0</v>
      </c>
      <c r="L41" s="5" t="s">
        <v>18</v>
      </c>
      <c r="M41" s="6">
        <f>COUNTIFS(養護者!M:M,$E$17,養護者!$AL:$AL,L41)</f>
        <v>0</v>
      </c>
      <c r="AD41" s="2"/>
      <c r="AE41" s="2"/>
      <c r="AF41" s="18"/>
      <c r="AG41" s="18"/>
      <c r="AH41" s="18"/>
    </row>
    <row r="42" spans="2:34" ht="21" customHeight="1" x14ac:dyDescent="0.2">
      <c r="B42" s="116" t="s">
        <v>311</v>
      </c>
      <c r="C42" s="6">
        <f>COUNTIF(養護者!I:I,B42 )</f>
        <v>0</v>
      </c>
      <c r="D42" s="55" t="s">
        <v>124</v>
      </c>
      <c r="G42" s="1"/>
      <c r="H42" s="1"/>
      <c r="I42" s="9" t="s">
        <v>109</v>
      </c>
      <c r="J42" s="6">
        <f>COUNTIFS(養護者!M:M,$E$17,養護者!AB:AB,"&gt;=55",養護者!AB:AB,"&lt;=59")</f>
        <v>0</v>
      </c>
      <c r="L42" s="5" t="s">
        <v>19</v>
      </c>
      <c r="M42" s="6">
        <f>COUNTIFS(養護者!M:M,$E$17,養護者!$AL:$AL,L42)</f>
        <v>0</v>
      </c>
      <c r="AF42" s="18"/>
      <c r="AG42" s="18"/>
      <c r="AH42" s="18"/>
    </row>
    <row r="43" spans="2:34" ht="21" customHeight="1" thickBot="1" x14ac:dyDescent="0.25">
      <c r="B43" s="174" t="s">
        <v>139</v>
      </c>
      <c r="C43" s="6">
        <f>COUNTIF(養護者!I:I,B43 )</f>
        <v>0</v>
      </c>
      <c r="D43" s="175"/>
      <c r="E43" s="2" t="s">
        <v>301</v>
      </c>
      <c r="G43" s="1"/>
      <c r="H43" s="1"/>
      <c r="I43" s="9" t="s">
        <v>110</v>
      </c>
      <c r="J43" s="6">
        <f>COUNTIFS(養護者!M:M,$E$17,養護者!AB:AB,"&gt;=60",養護者!AB:AB,"&lt;=64")</f>
        <v>0</v>
      </c>
      <c r="L43" s="5" t="s">
        <v>9</v>
      </c>
      <c r="M43" s="6">
        <f>COUNTIFS(養護者!M:M,$E$17,養護者!$AL:$AL,L43)</f>
        <v>0</v>
      </c>
    </row>
    <row r="44" spans="2:34" ht="21" customHeight="1" thickTop="1" thickBot="1" x14ac:dyDescent="0.25">
      <c r="B44" s="49" t="s">
        <v>8</v>
      </c>
      <c r="C44" s="44">
        <f>SUM(C37:C42)</f>
        <v>0</v>
      </c>
      <c r="E44" s="84" t="s">
        <v>165</v>
      </c>
      <c r="F44" s="85"/>
      <c r="G44" s="1"/>
      <c r="H44" s="1"/>
      <c r="I44" s="9" t="s">
        <v>45</v>
      </c>
      <c r="J44" s="6">
        <f>COUNTIFS(養護者!M:M,$E$17,養護者!AB:AB,"&gt;=65")</f>
        <v>0</v>
      </c>
      <c r="L44" s="50" t="s">
        <v>10</v>
      </c>
      <c r="M44" s="46">
        <f>COUNTIFS(養護者!M:M,$E$17,養護者!$AL:$AL,L44)</f>
        <v>0</v>
      </c>
    </row>
    <row r="45" spans="2:34" ht="21" customHeight="1" thickTop="1" thickBot="1" x14ac:dyDescent="0.25">
      <c r="B45" s="213" t="s">
        <v>271</v>
      </c>
      <c r="C45" s="213"/>
      <c r="E45" s="108" t="s">
        <v>166</v>
      </c>
      <c r="F45" s="61">
        <f>COUNTIF(養護者!R:R,E45 )</f>
        <v>0</v>
      </c>
      <c r="G45" s="1"/>
      <c r="H45" s="1"/>
      <c r="I45" s="48" t="s">
        <v>10</v>
      </c>
      <c r="J45" s="46">
        <f>COUNTIFS(養護者!M:M,$E$17,養護者!AB:AB,I45)</f>
        <v>0</v>
      </c>
      <c r="L45" s="49" t="s">
        <v>8</v>
      </c>
      <c r="M45" s="44">
        <f>SUM(M41:M44)</f>
        <v>0</v>
      </c>
    </row>
    <row r="46" spans="2:34" ht="21" customHeight="1" thickTop="1" thickBot="1" x14ac:dyDescent="0.25">
      <c r="B46" s="214"/>
      <c r="C46" s="214"/>
      <c r="E46" s="109" t="s">
        <v>167</v>
      </c>
      <c r="F46" s="68">
        <f>COUNTIF(養護者!R:R,E46 )</f>
        <v>0</v>
      </c>
      <c r="G46" s="1"/>
      <c r="I46" s="49" t="s">
        <v>8</v>
      </c>
      <c r="J46" s="44">
        <f>SUM(J30:J45)</f>
        <v>0</v>
      </c>
    </row>
    <row r="47" spans="2:34" ht="21" customHeight="1" thickTop="1" x14ac:dyDescent="0.2">
      <c r="B47" s="214"/>
      <c r="C47" s="214"/>
      <c r="E47" s="70" t="s">
        <v>8</v>
      </c>
      <c r="F47" s="81">
        <f>SUM(F45:F46)</f>
        <v>0</v>
      </c>
      <c r="H47" s="63"/>
      <c r="I47" s="219" t="s">
        <v>235</v>
      </c>
      <c r="J47" s="219"/>
      <c r="K47" s="63"/>
    </row>
    <row r="48" spans="2:34" ht="18" customHeight="1" x14ac:dyDescent="0.2">
      <c r="B48" s="214"/>
      <c r="C48" s="214"/>
      <c r="E48" s="111" t="s">
        <v>210</v>
      </c>
      <c r="G48" s="63"/>
      <c r="H48" s="64"/>
      <c r="K48" s="63"/>
    </row>
    <row r="49" spans="2:11" ht="18" customHeight="1" x14ac:dyDescent="0.2">
      <c r="B49" s="176"/>
      <c r="C49" s="176"/>
      <c r="G49" s="64"/>
      <c r="H49" s="17"/>
      <c r="K49" s="63"/>
    </row>
    <row r="50" spans="2:11" ht="18" customHeight="1" x14ac:dyDescent="0.2">
      <c r="G50" s="17"/>
      <c r="H50" s="17"/>
      <c r="K50" s="63"/>
    </row>
    <row r="51" spans="2:11" ht="18" customHeight="1" x14ac:dyDescent="0.2">
      <c r="G51" s="17"/>
      <c r="H51" s="17"/>
      <c r="K51" s="63"/>
    </row>
    <row r="52" spans="2:11" ht="18" customHeight="1" x14ac:dyDescent="0.2">
      <c r="G52" s="17"/>
      <c r="H52" s="17"/>
      <c r="K52" s="63"/>
    </row>
    <row r="53" spans="2:11" ht="18" customHeight="1" x14ac:dyDescent="0.2">
      <c r="G53" s="17"/>
      <c r="H53" s="17"/>
      <c r="K53" s="63"/>
    </row>
    <row r="54" spans="2:11" ht="18" customHeight="1" x14ac:dyDescent="0.2">
      <c r="G54" s="17"/>
      <c r="H54" s="4"/>
      <c r="K54" s="63"/>
    </row>
    <row r="55" spans="2:11" ht="18" customHeight="1" x14ac:dyDescent="0.2">
      <c r="G55" s="4"/>
      <c r="H55" s="18"/>
      <c r="I55" s="17"/>
      <c r="J55" s="17"/>
      <c r="K55" s="63"/>
    </row>
    <row r="56" spans="2:11" ht="18" customHeight="1" x14ac:dyDescent="0.2">
      <c r="G56" s="18"/>
      <c r="H56" s="63"/>
      <c r="I56" s="4"/>
      <c r="J56" s="4"/>
      <c r="K56" s="63"/>
    </row>
    <row r="57" spans="2:11" ht="18" customHeight="1" x14ac:dyDescent="0.2">
      <c r="G57" s="63"/>
      <c r="H57" s="64"/>
      <c r="K57" s="63"/>
    </row>
    <row r="58" spans="2:11" ht="18" customHeight="1" x14ac:dyDescent="0.2">
      <c r="G58" s="64"/>
      <c r="H58" s="17"/>
      <c r="K58" s="63"/>
    </row>
    <row r="59" spans="2:11" ht="18" customHeight="1" x14ac:dyDescent="0.2">
      <c r="G59" s="17"/>
      <c r="H59" s="17"/>
      <c r="K59" s="63"/>
    </row>
    <row r="60" spans="2:11" ht="18" customHeight="1" x14ac:dyDescent="0.2">
      <c r="G60" s="17"/>
      <c r="H60" s="17"/>
      <c r="K60" s="63"/>
    </row>
    <row r="61" spans="2:11" ht="18" customHeight="1" x14ac:dyDescent="0.2">
      <c r="G61" s="17"/>
      <c r="H61" s="4"/>
      <c r="K61" s="63"/>
    </row>
    <row r="62" spans="2:11" ht="18" customHeight="1" x14ac:dyDescent="0.2">
      <c r="G62" s="4"/>
    </row>
  </sheetData>
  <mergeCells count="11">
    <mergeCell ref="B45:C48"/>
    <mergeCell ref="Y30:AB31"/>
    <mergeCell ref="U5:U12"/>
    <mergeCell ref="U13:U15"/>
    <mergeCell ref="U16:U19"/>
    <mergeCell ref="I47:J47"/>
    <mergeCell ref="G37:G39"/>
    <mergeCell ref="G25:G27"/>
    <mergeCell ref="G28:G30"/>
    <mergeCell ref="G31:G33"/>
    <mergeCell ref="G34:G36"/>
  </mergeCells>
  <phoneticPr fontId="3"/>
  <dataValidations disablePrompts="1" count="1">
    <dataValidation type="list" allowBlank="1" showInputMessage="1" showErrorMessage="1" sqref="AA4" xr:uid="{00000000-0002-0000-0600-000000000000}">
      <formula1>"本人,家族・親族,近隣・知人,民生委,医療関係,教職員,相談支援専門員・施設従事者,虐待者,警察,当該市区町村行政職員,その他,不明"</formula1>
    </dataValidation>
  </dataValidations>
  <pageMargins left="0.59055118110236227" right="0.55118110236220474" top="0.6692913385826772" bottom="0.35433070866141736" header="0.31496062992125984" footer="0.27559055118110237"/>
  <pageSetup paperSize="8" scale="6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養護者</vt:lpstr>
      <vt:lpstr>項目一覧表</vt:lpstr>
      <vt:lpstr>項目一覧表!Print_Area</vt:lpstr>
      <vt:lpstr>養護者!Print_Area</vt:lpstr>
      <vt:lpstr>養護者!Print_Titles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2025-03-24T03:13:11Z</dcterms:created>
  <dcterms:modified xsi:type="dcterms:W3CDTF">2025-03-24T03:13:20Z</dcterms:modified>
</cp:coreProperties>
</file>