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ACD33E8-1FFE-48E7-B7CD-103AFEB04487}" xr6:coauthVersionLast="47" xr6:coauthVersionMax="47" xr10:uidLastSave="{00000000-0000-0000-0000-000000000000}"/>
  <bookViews>
    <workbookView xWindow="-108" yWindow="-108" windowWidth="23256" windowHeight="1416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4" l="1"/>
  <c r="J1" i="4"/>
  <c r="I1" i="4"/>
  <c r="AB39" i="3"/>
  <c r="I2" i="4"/>
  <c r="E32" i="4" l="1"/>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<sst xmlns="http://schemas.openxmlformats.org/spreadsheetml/2006/main" count="145" uniqueCount="127">
  <si>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</si>
  <si>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</si>
  <si>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</si>
  <si>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</si>
  <si>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</si>
  <si>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</si>
  <si>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</si>
  <si>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</si>
  <si>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</si>
  <si>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</si>
  <si>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</si>
  <si>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</si>
  <si>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</si>
  <si>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</si>
  <si>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</si>
  <si>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</si>
  <si>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</si>
  <si>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</si>
  <si>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</si>
  <si>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</si>
  <si>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</si>
  <si>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</si>
  <si>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</si>
  <si>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</si>
  <si>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</si>
  <si>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</si>
  <si>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</si>
  <si>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</si>
  <si>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</si>
  <si>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</si>
  <si>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</si>
  <si>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</si>
  <si>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</si>
  <si>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</si>
  <si>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</si>
  <si>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</si>
  <si>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</si>
  <si>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</si>
  <si>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</si>
  <si>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</si>
  <si>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</si>
  <si>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</si>
  <si>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</si>
  <si>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</si>
  <si>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代表者職・氏名</t>
    <rPh sb="0" eb="3">
      <t>ダイヒョウシャ</t>
    </rPh>
    <rPh sb="3" eb="4">
      <t>ショク</t>
    </rPh>
    <rPh sb="5" eb="7">
      <t>シメイ</t>
    </rPh>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</si>
  <si>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</si>
  <si>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</si>
  <si>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</si>
  <si>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</si>
  <si>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</si>
  <si>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</si>
  <si>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</si>
  <si>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</si>
  <si>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</si>
  <si>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</si>
  <si>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</si>
  <si>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</si>
  <si>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</si>
  <si>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</si>
  <si>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</si>
  <si>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</si>
  <si>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</si>
  <si>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</si>
  <si>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</si>
  <si>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</si>
  <si>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</si>
  <si>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</si>
  <si>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</si>
  <si>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</si>
  <si>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</si>
  <si>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</si>
  <si>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</si>
  <si>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</si>
  <si>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</si>
  <si>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</si>
  <si>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</si>
  <si>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</si>
  <si>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</si>
  <si>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</si>
  <si>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</si>
  <si>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</si>
  <si>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</si>
  <si>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</si>
  <si>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</si>
  <si>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</si>
  <si>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</si>
  <si>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</si>
  <si>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</si>
  <si>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</si>
  <si>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</si>
  <si>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</si>
  <si>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</si>
  <si>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（法人その他の団体にあっては
その名称、代表者の氏）</t>
    <rPh sb="17" eb="19">
      <t>メイショウ</t>
    </rPh>
    <rPh sb="20" eb="23">
      <t>ダイヒョウシャ</t>
    </rPh>
    <rPh sb="24" eb="25">
      <t>ウジ</t>
    </rPh>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</si>
  <si>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</si>
  <si>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</si>
  <si>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</si>
  <si>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</si>
  <si>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</si>
  <si>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医療機関名：</t>
    <rPh sb="0" eb="5">
      <t>イリョウキカンメイ</t>
    </rPh>
    <phoneticPr fontId="3"/>
  </si>
  <si>
    <t>整理番号：</t>
    <rPh sb="0" eb="4">
      <t>セイリバンゴウ</t>
    </rPh>
    <phoneticPr fontId="3"/>
  </si>
  <si>
    <t>整理番号</t>
    <rPh sb="0" eb="4">
      <t>セイリバンゴウ</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</si>
  <si>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</si>
  <si>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</si>
  <si>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</si>
  <si>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</si>
  <si>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</si>
  <si>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</si>
  <si>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</si>
  <si>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</si>
  <si>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難病　－　</t>
    <rPh sb="0" eb="2">
      <t>ナンビョウ</t>
    </rPh>
    <phoneticPr fontId="3"/>
  </si>
  <si>
    <t>※報告依頼文別紙の宛名下部「基本情報」の整理番号を入力してください（例：難病-1）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rPh sb="36" eb="38">
      <t>ナンビョウ</t>
    </rPh>
    <phoneticPr fontId="3"/>
  </si>
  <si>
    <t>　　療機関オンライン化支援事業補助金については、交付決定通知により付された条件に基づき、</t>
    <phoneticPr fontId="3"/>
  </si>
  <si>
    <t>　　下記のとおり報告する。</t>
    <rPh sb="2" eb="4">
      <t>カキ</t>
    </rPh>
    <phoneticPr fontId="3"/>
  </si>
  <si>
    <t>　事業実績報告による精算額</t>
    <phoneticPr fontId="3"/>
  </si>
  <si>
    <t>※法人名または個人事業主の氏名</t>
    <rPh sb="1" eb="4">
      <t>ホウジンメイ</t>
    </rPh>
    <rPh sb="7" eb="12">
      <t>コジンジギョウヌシ</t>
    </rPh>
    <rPh sb="13" eb="15">
      <t>シメイ</t>
    </rPh>
    <phoneticPr fontId="3"/>
  </si>
  <si>
    <t>※法人の場合は法人所在地、個人事業主の場合は医療機関所在地</t>
    <rPh sb="1" eb="3">
      <t>ホウジン</t>
    </rPh>
    <rPh sb="13" eb="18">
      <t>コジンジギョウヌシ</t>
    </rPh>
    <phoneticPr fontId="3"/>
  </si>
  <si>
    <t>※例：医療法人の場合、「理事長　〇〇　〇〇」など</t>
    <rPh sb="1" eb="2">
      <t>レイ</t>
    </rPh>
    <rPh sb="3" eb="5">
      <t>イリョウ</t>
    </rPh>
    <rPh sb="5" eb="7">
      <t>ホウジン</t>
    </rPh>
    <rPh sb="8" eb="10">
      <t>バアイ</t>
    </rPh>
    <rPh sb="12" eb="15">
      <t>リジチョウ</t>
    </rPh>
    <phoneticPr fontId="3"/>
  </si>
  <si>
    <t>　メールアドレス：chiikihoken-g05@gbox.pref.osaka.lg.jp　件名は「R4難病_仕入控除税額報告」としてください。</t>
    <rPh sb="47" eb="49">
      <t>ケンメイ</t>
    </rPh>
    <rPh sb="53" eb="55">
      <t>ナンビョウ</t>
    </rPh>
    <rPh sb="56" eb="58">
      <t>シイレ</t>
    </rPh>
    <phoneticPr fontId="3"/>
  </si>
  <si>
    <t>　〒５４０－８５７０　大阪市中央区大手前２丁目</t>
    <rPh sb="11" eb="17">
      <t>オオサカシチュウオウク</t>
    </rPh>
    <rPh sb="17" eb="20">
      <t>オオテマエ</t>
    </rPh>
    <rPh sb="21" eb="23">
      <t>チョウメ</t>
    </rPh>
    <phoneticPr fontId="3"/>
  </si>
  <si>
    <t>　大阪府　健康医療部　保健医療室　地域保健課　難病認定グループ　医療機関オンライン化支援事業（指定難病）担当者</t>
    <rPh sb="3" eb="4">
      <t>フ</t>
    </rPh>
    <rPh sb="5" eb="10">
      <t>ケンコウイリョウブ</t>
    </rPh>
    <rPh sb="11" eb="16">
      <t>ホケンイリョウシツ</t>
    </rPh>
    <rPh sb="17" eb="22">
      <t>チイキホケンカ</t>
    </rPh>
    <rPh sb="23" eb="27">
      <t>ナンビョウニンテイ</t>
    </rPh>
    <rPh sb="32" eb="36">
      <t>イリョウキカン</t>
    </rPh>
    <rPh sb="41" eb="42">
      <t>カ</t>
    </rPh>
    <rPh sb="42" eb="46">
      <t>シエンジギョウ</t>
    </rPh>
    <rPh sb="47" eb="51">
      <t>シテイナンビョウ</t>
    </rPh>
    <rPh sb="52" eb="55">
      <t>タントウシャ</t>
    </rPh>
    <phoneticPr fontId="3"/>
  </si>
  <si>
    <t>　06－6694－6397(指定難病)</t>
    <rPh sb="14" eb="18">
      <t>シテイナンビョウ</t>
    </rPh>
    <phoneticPr fontId="3"/>
  </si>
  <si>
    <t>令和４年度消費税及び地方消費税に係る仕入控除税額報告書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</si>
  <si>
    <t>（提出先）大阪府健康医療部保健医療室長</t>
    <rPh sb="1" eb="3">
      <t>テイシュツ</t>
    </rPh>
    <rPh sb="3" eb="4">
      <t>サキ</t>
    </rPh>
    <rPh sb="5" eb="8">
      <t>オオサカフ</t>
    </rPh>
    <rPh sb="8" eb="13">
      <t>ケンコウイリョウブ</t>
    </rPh>
    <rPh sb="13" eb="19">
      <t>ホケンイリョウシツチョウ</t>
    </rPh>
    <phoneticPr fontId="3"/>
  </si>
  <si>
    <t>１　大阪府指定難病医療機関オンライン化支援事業補助金交付要綱の規定による確定額又は</t>
    <rPh sb="4" eb="5">
      <t>フ</t>
    </rPh>
    <phoneticPr fontId="3"/>
  </si>
  <si>
    <t>大阪府指令第</t>
    <rPh sb="0" eb="2">
      <t>オオサカ</t>
    </rPh>
    <rPh sb="2" eb="3">
      <t>フ</t>
    </rPh>
    <rPh sb="3" eb="5">
      <t>シレイ</t>
    </rPh>
    <rPh sb="5" eb="6">
      <t>ダイ</t>
    </rPh>
    <phoneticPr fontId="3"/>
  </si>
  <si>
    <t>※補助金返還額が生じた場合は、令和７年５月初旬ごろ順次、別途通知を送付予定です。</t>
    <rPh sb="1" eb="4">
      <t>ホジョキン</t>
    </rPh>
    <rPh sb="4" eb="6">
      <t>ヘンカン</t>
    </rPh>
    <rPh sb="6" eb="7">
      <t>ガク</t>
    </rPh>
    <rPh sb="8" eb="9">
      <t>ショウ</t>
    </rPh>
    <rPh sb="11" eb="13">
      <t>バアイ</t>
    </rPh>
    <rPh sb="15" eb="17">
      <t>レイワ</t>
    </rPh>
    <rPh sb="18" eb="19">
      <t>ネン</t>
    </rPh>
    <rPh sb="20" eb="21">
      <t>ガツ</t>
    </rPh>
    <rPh sb="21" eb="23">
      <t>ショジュン</t>
    </rPh>
    <rPh sb="25" eb="27">
      <t>ジュンジ</t>
    </rPh>
    <rPh sb="28" eb="30">
      <t>ベット</t>
    </rPh>
    <rPh sb="30" eb="32">
      <t>ツウチ</t>
    </rPh>
    <rPh sb="33" eb="35">
      <t>ソウフ</t>
    </rPh>
    <rPh sb="35" eb="37">
      <t>ヨテイ</t>
    </rPh>
    <phoneticPr fontId="3"/>
  </si>
  <si>
    <t>（様式第5号）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</si>
</sst>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6">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0" borderId="0" xfId="2" applyFont="1" applyFill="1" applyAlignment="1">
      <alignment horizontal="center" vertical="center"/>
    </xf>
    <xf numFmtId="0" fontId="19" fillId="6" borderId="0" xfId="2" applyFont="1" applyFill="1" applyAlignment="1">
      <alignment vertical="center" shrinkToFit="1"/>
    </xf>
    <xf numFmtId="0" fontId="0" fillId="0" borderId="0" xfId="0">
      <alignment vertical="center"/>
    </xf>
    <xf numFmtId="0" fontId="8" fillId="0" borderId="0" xfId="0" applyFont="1">
      <alignmen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5" xfId="1" applyFont="1" applyBorder="1" applyAlignment="1">
      <alignment vertical="center"/>
    </xf>
    <xf numFmtId="0" fontId="0" fillId="0" borderId="13"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0" borderId="0" xfId="0" applyAlignment="1">
      <alignment horizontal="center"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left" vertical="center"/>
      <protection locked="0"/>
    </xf>
    <xf numFmtId="49" fontId="0" fillId="0" borderId="7" xfId="0" applyNumberFormat="1" applyFill="1" applyBorder="1" applyAlignment="1" applyProtection="1">
      <alignment horizontal="left"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left" vertical="center"/>
    </xf>
    <xf numFmtId="177" fontId="0" fillId="0" borderId="7" xfId="0" applyNumberFormat="1" applyFill="1" applyBorder="1" applyAlignment="1">
      <alignment horizontal="lef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0" fontId="19" fillId="6" borderId="0" xfId="2" applyFont="1" applyFill="1" applyAlignment="1">
      <alignment horizontal="center" vertical="center"/>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6" borderId="0" xfId="2" applyFont="1" applyFill="1" applyAlignment="1">
      <alignment horizontal="left" vertical="center" wrapTex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交付決定日及び交付決定通知の指令番号については、</a:t>
          </a:r>
          <a:r>
            <a:rPr kumimoji="1" lang="ja-JP" altLang="en-US" sz="2000" b="1" u="sng">
              <a:solidFill>
                <a:schemeClr val="tx1"/>
              </a:solidFill>
            </a:rPr>
            <a:t>令和</a:t>
          </a:r>
          <a:r>
            <a:rPr kumimoji="1" lang="en-US" altLang="ja-JP" sz="2000" b="1" u="sng">
              <a:solidFill>
                <a:schemeClr val="tx1"/>
              </a:solidFill>
            </a:rPr>
            <a:t>7</a:t>
          </a:r>
          <a:r>
            <a:rPr kumimoji="1" lang="ja-JP" altLang="en-US" sz="2000" b="1" u="sng">
              <a:solidFill>
                <a:schemeClr val="tx1"/>
              </a:solidFill>
            </a:rPr>
            <a:t>年</a:t>
          </a:r>
          <a:r>
            <a:rPr kumimoji="1" lang="en-US" altLang="ja-JP" sz="2000" b="1" u="sng">
              <a:solidFill>
                <a:schemeClr val="tx1"/>
              </a:solidFill>
            </a:rPr>
            <a:t>3</a:t>
          </a:r>
          <a:r>
            <a:rPr kumimoji="1" lang="ja-JP" altLang="en-US" sz="2000" b="1" u="sng">
              <a:solidFill>
                <a:schemeClr val="tx1"/>
              </a:solidFill>
            </a:rPr>
            <a:t>月</a:t>
          </a:r>
          <a:r>
            <a:rPr kumimoji="1" lang="en-US" altLang="ja-JP" sz="2000" b="1" u="sng" baseline="0">
              <a:solidFill>
                <a:schemeClr val="tx1"/>
              </a:solidFill>
            </a:rPr>
            <a:t>  </a:t>
          </a:r>
          <a:r>
            <a:rPr kumimoji="1" lang="ja-JP" altLang="en-US" sz="2000" b="1" u="sng">
              <a:solidFill>
                <a:schemeClr val="tx1"/>
              </a:solidFill>
            </a:rPr>
            <a:t>日付大阪府からの依頼文の同封文書をご確認ください。</a:t>
          </a:r>
          <a:endParaRPr kumimoji="1" lang="en-US" altLang="ja-JP" sz="2000" b="1" u="sng">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5</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election activeCell="C26" sqref="C26"/>
    </sheetView>
  </sheetViews>
  <sheetFormatPr defaultRowHeight="18" x14ac:dyDescent="0.45"/>
  <cols>
    <col min="1" max="12" width="8.69921875" style="1"/>
  </cols>
  <sheetData>
    <row r="1" spans="1:12" ht="18.600000000000001" thickBot="1" x14ac:dyDescent="0.5"/>
    <row r="2" spans="1:12" ht="20.399999999999999" thickBot="1" x14ac:dyDescent="0.55000000000000004">
      <c r="A2" s="63" t="s">
        <v>0</v>
      </c>
      <c r="B2" s="64"/>
      <c r="C2" s="64"/>
      <c r="D2" s="64"/>
      <c r="E2" s="64"/>
      <c r="F2" s="64"/>
      <c r="G2" s="64"/>
      <c r="H2" s="64"/>
      <c r="I2" s="64"/>
      <c r="J2" s="64"/>
      <c r="K2" s="64"/>
      <c r="L2" s="65"/>
    </row>
    <row r="3" spans="1:12" ht="19.8" x14ac:dyDescent="0.5">
      <c r="A3" s="2"/>
      <c r="B3" s="2"/>
      <c r="C3" s="2"/>
      <c r="D3" s="2"/>
      <c r="E3" s="2"/>
      <c r="F3" s="2"/>
      <c r="G3" s="2"/>
      <c r="H3" s="2"/>
      <c r="I3" s="2"/>
      <c r="J3" s="2"/>
      <c r="K3" s="2"/>
      <c r="L3" s="2"/>
    </row>
    <row r="4" spans="1:12" ht="19.8" x14ac:dyDescent="0.5">
      <c r="A4" s="3" t="s">
        <v>84</v>
      </c>
      <c r="B4" s="2"/>
      <c r="C4" s="2"/>
      <c r="D4" s="2"/>
      <c r="E4" s="2"/>
      <c r="F4" s="2"/>
      <c r="G4" s="2"/>
      <c r="H4" s="2"/>
      <c r="I4" s="2"/>
      <c r="J4" s="2"/>
      <c r="K4" s="2"/>
      <c r="L4" s="2"/>
    </row>
    <row r="5" spans="1:12" ht="19.8" x14ac:dyDescent="0.5">
      <c r="A5" s="3" t="s">
        <v>83</v>
      </c>
      <c r="B5" s="2"/>
      <c r="C5" s="2"/>
      <c r="D5" s="2"/>
      <c r="E5" s="2"/>
      <c r="F5" s="2"/>
      <c r="G5" s="2"/>
      <c r="H5" s="2"/>
      <c r="I5" s="2"/>
      <c r="J5" s="2"/>
      <c r="K5" s="2"/>
      <c r="L5" s="2"/>
    </row>
    <row r="6" spans="1:12" s="44" customFormat="1" ht="19.8" x14ac:dyDescent="0.5">
      <c r="A6" s="3" t="s">
        <v>85</v>
      </c>
      <c r="B6" s="2"/>
      <c r="C6" s="2"/>
      <c r="D6" s="2"/>
      <c r="E6" s="2"/>
      <c r="F6" s="2"/>
      <c r="G6" s="2"/>
      <c r="H6" s="2"/>
      <c r="I6" s="2"/>
      <c r="J6" s="2"/>
      <c r="K6" s="2"/>
      <c r="L6" s="2"/>
    </row>
    <row r="7" spans="1:12" s="44" customFormat="1" ht="19.8" x14ac:dyDescent="0.5">
      <c r="A7" s="3" t="s">
        <v>101</v>
      </c>
      <c r="B7" s="2"/>
      <c r="C7" s="2"/>
      <c r="D7" s="2"/>
      <c r="E7" s="2"/>
      <c r="F7" s="2"/>
      <c r="G7" s="2"/>
      <c r="H7" s="2"/>
      <c r="I7" s="2"/>
      <c r="J7" s="2"/>
      <c r="K7" s="2"/>
      <c r="L7" s="2"/>
    </row>
    <row r="8" spans="1:12" s="44" customFormat="1" ht="19.5" customHeight="1" x14ac:dyDescent="0.5">
      <c r="A8" s="46" t="s">
        <v>117</v>
      </c>
      <c r="B8" s="8"/>
      <c r="C8" s="8"/>
      <c r="D8" s="5"/>
      <c r="E8" s="5"/>
      <c r="F8" s="5"/>
      <c r="G8" s="5"/>
      <c r="H8" s="5"/>
      <c r="I8" s="5"/>
      <c r="J8" s="8"/>
      <c r="K8" s="8"/>
      <c r="L8" s="8"/>
    </row>
    <row r="9" spans="1:12" s="44" customFormat="1" ht="11.25" customHeight="1" x14ac:dyDescent="0.5">
      <c r="A9" s="46"/>
      <c r="B9" s="8"/>
      <c r="C9" s="8"/>
      <c r="D9" s="5"/>
      <c r="E9" s="5"/>
      <c r="F9" s="5"/>
      <c r="G9" s="5"/>
      <c r="H9" s="5"/>
      <c r="I9" s="5"/>
      <c r="J9" s="8"/>
      <c r="K9" s="8"/>
      <c r="L9" s="8"/>
    </row>
    <row r="10" spans="1:12" s="44" customFormat="1" ht="19.5" customHeight="1" x14ac:dyDescent="0.5">
      <c r="A10" s="46" t="s">
        <v>86</v>
      </c>
      <c r="B10" s="8"/>
      <c r="C10" s="8"/>
      <c r="D10" s="5"/>
      <c r="E10" s="5"/>
      <c r="F10" s="5"/>
      <c r="G10" s="5"/>
      <c r="H10" s="5"/>
      <c r="I10" s="5"/>
      <c r="J10" s="8"/>
      <c r="K10" s="8"/>
      <c r="L10" s="8"/>
    </row>
    <row r="11" spans="1:12" ht="19.8" x14ac:dyDescent="0.5">
      <c r="A11" s="48" t="s">
        <v>102</v>
      </c>
      <c r="B11" s="2"/>
      <c r="C11" s="2"/>
      <c r="D11" s="2"/>
      <c r="E11" s="2"/>
      <c r="F11" s="2"/>
      <c r="G11" s="2"/>
      <c r="H11" s="2"/>
      <c r="I11" s="2"/>
      <c r="J11" s="2"/>
      <c r="K11" s="2"/>
      <c r="L11" s="2"/>
    </row>
    <row r="12" spans="1:12" s="44" customFormat="1" ht="19.8" x14ac:dyDescent="0.5">
      <c r="A12" s="48" t="s">
        <v>118</v>
      </c>
      <c r="B12" s="2"/>
      <c r="C12" s="2"/>
      <c r="D12" s="2"/>
      <c r="E12" s="2"/>
      <c r="F12" s="2"/>
      <c r="G12" s="2"/>
      <c r="H12" s="2"/>
      <c r="I12" s="2"/>
      <c r="J12" s="2"/>
      <c r="K12" s="2"/>
      <c r="L12" s="2"/>
    </row>
    <row r="13" spans="1:12" s="44" customFormat="1" ht="19.8" x14ac:dyDescent="0.5">
      <c r="A13" s="48" t="s">
        <v>119</v>
      </c>
      <c r="B13" s="2"/>
      <c r="C13" s="2"/>
      <c r="D13" s="2"/>
      <c r="E13" s="2"/>
      <c r="F13" s="2"/>
      <c r="G13" s="2"/>
      <c r="H13" s="2"/>
      <c r="I13" s="2"/>
      <c r="J13" s="2"/>
      <c r="K13" s="2"/>
      <c r="L13" s="2"/>
    </row>
    <row r="14" spans="1:12" s="44" customFormat="1" ht="19.8" x14ac:dyDescent="0.5">
      <c r="A14" s="47"/>
      <c r="B14" s="2"/>
      <c r="C14" s="2"/>
      <c r="D14" s="2"/>
      <c r="E14" s="2"/>
      <c r="F14" s="2"/>
      <c r="G14" s="2"/>
      <c r="H14" s="2"/>
      <c r="I14" s="2"/>
      <c r="J14" s="2"/>
      <c r="K14" s="2"/>
      <c r="L14" s="2"/>
    </row>
    <row r="15" spans="1:12" ht="19.8" x14ac:dyDescent="0.5">
      <c r="A15" s="43" t="s">
        <v>56</v>
      </c>
      <c r="B15" s="2"/>
      <c r="C15" s="2"/>
      <c r="D15" s="2"/>
      <c r="E15" s="2"/>
      <c r="F15" s="2"/>
      <c r="G15" s="2"/>
      <c r="H15" s="2"/>
      <c r="I15" s="2"/>
      <c r="J15" s="2"/>
      <c r="K15" s="2"/>
      <c r="L15" s="2"/>
    </row>
    <row r="16" spans="1:12" ht="19.8" x14ac:dyDescent="0.5">
      <c r="A16" s="43" t="s">
        <v>125</v>
      </c>
      <c r="B16" s="2"/>
      <c r="C16" s="2"/>
      <c r="D16" s="2"/>
      <c r="E16" s="2"/>
      <c r="F16" s="2"/>
      <c r="G16" s="55"/>
      <c r="H16" s="55"/>
      <c r="I16" s="2"/>
      <c r="J16" s="2"/>
      <c r="K16" s="2"/>
      <c r="L16" s="2"/>
    </row>
    <row r="17" spans="1:19" ht="19.8" x14ac:dyDescent="0.5">
      <c r="A17" s="66" t="s">
        <v>87</v>
      </c>
      <c r="B17" s="66"/>
      <c r="C17" s="66"/>
      <c r="D17" s="66"/>
      <c r="E17" s="66"/>
      <c r="F17" s="66"/>
      <c r="G17" s="66"/>
      <c r="H17" s="66"/>
      <c r="I17" s="66"/>
      <c r="J17" s="66"/>
      <c r="K17" s="66"/>
      <c r="L17" s="66"/>
      <c r="S17" s="9"/>
    </row>
    <row r="18" spans="1:19" ht="19.5" customHeight="1" x14ac:dyDescent="0.5">
      <c r="A18" s="4" t="s">
        <v>120</v>
      </c>
      <c r="B18" s="8"/>
      <c r="C18" s="40"/>
      <c r="D18" s="40"/>
      <c r="E18" s="40"/>
      <c r="F18" s="40"/>
      <c r="G18" s="40"/>
      <c r="H18" s="40"/>
      <c r="I18" s="8"/>
      <c r="J18" s="8"/>
      <c r="K18" s="8"/>
      <c r="L18" s="2"/>
    </row>
    <row r="19" spans="1:19" ht="19.95" customHeight="1" x14ac:dyDescent="0.5">
      <c r="A19" s="61"/>
      <c r="B19" s="61"/>
      <c r="C19" s="61"/>
      <c r="D19" s="62"/>
      <c r="E19" s="62"/>
      <c r="F19" s="62"/>
      <c r="G19" s="62"/>
      <c r="H19" s="62"/>
      <c r="I19" s="62"/>
      <c r="J19" s="8"/>
      <c r="K19" s="8"/>
      <c r="L19" s="2"/>
    </row>
    <row r="20" spans="1:19" ht="19.95" customHeight="1" x14ac:dyDescent="0.5">
      <c r="A20" s="3" t="s">
        <v>55</v>
      </c>
      <c r="B20" s="8"/>
      <c r="C20" s="40"/>
      <c r="D20" s="40"/>
      <c r="E20" s="40"/>
      <c r="F20" s="40"/>
      <c r="G20" s="40"/>
      <c r="H20" s="40"/>
      <c r="I20" s="8"/>
      <c r="J20" s="8"/>
      <c r="K20" s="8"/>
      <c r="L20" s="2"/>
    </row>
    <row r="21" spans="1:19" ht="19.95" customHeight="1" x14ac:dyDescent="0.5">
      <c r="A21" s="3" t="s">
        <v>79</v>
      </c>
      <c r="B21" s="8"/>
      <c r="C21" s="40"/>
      <c r="D21" s="40"/>
      <c r="E21" s="40"/>
      <c r="F21" s="40"/>
      <c r="G21" s="40"/>
      <c r="H21" s="40"/>
      <c r="I21" s="8"/>
      <c r="J21" s="8"/>
      <c r="K21" s="8"/>
      <c r="L21" s="2"/>
    </row>
    <row r="22" spans="1:19" ht="19.95" customHeight="1" x14ac:dyDescent="0.5">
      <c r="A22" t="s">
        <v>80</v>
      </c>
      <c r="B22" s="8"/>
      <c r="C22" s="40"/>
      <c r="D22" s="40"/>
      <c r="E22" s="40"/>
      <c r="F22" s="40"/>
      <c r="G22" s="40"/>
      <c r="H22" s="40"/>
      <c r="I22" s="8"/>
      <c r="J22" s="8"/>
      <c r="K22" s="8"/>
      <c r="L22" s="2"/>
    </row>
    <row r="23" spans="1:19" ht="18.75" customHeight="1" x14ac:dyDescent="0.45">
      <c r="A23" s="4" t="s">
        <v>51</v>
      </c>
      <c r="C23" s="40"/>
      <c r="D23" s="40"/>
      <c r="E23" s="40"/>
      <c r="F23" s="40"/>
      <c r="G23" s="40"/>
      <c r="H23" s="40"/>
    </row>
    <row r="24" spans="1:19" ht="18.75" customHeight="1" x14ac:dyDescent="0.45">
      <c r="A24" t="s">
        <v>52</v>
      </c>
      <c r="C24" s="40"/>
      <c r="D24" s="40"/>
      <c r="E24" s="40"/>
      <c r="F24" s="40"/>
      <c r="G24" s="40"/>
      <c r="H24" s="40"/>
    </row>
    <row r="25" spans="1:19" ht="18.75" customHeight="1" x14ac:dyDescent="0.45">
      <c r="A25" s="41" t="s">
        <v>54</v>
      </c>
      <c r="C25" s="40"/>
      <c r="D25" s="40"/>
      <c r="E25" s="40"/>
      <c r="F25" s="40"/>
      <c r="G25" s="40"/>
      <c r="H25" s="40"/>
    </row>
    <row r="26" spans="1:19" x14ac:dyDescent="0.45">
      <c r="A26" t="s">
        <v>53</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&amp;R【難病】</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topLeftCell="T6" zoomScale="85" zoomScaleNormal="100" zoomScaleSheetLayoutView="85" workbookViewId="0">
      <selection activeCell="L42" sqref="L42"/>
    </sheetView>
  </sheetViews>
  <sheetFormatPr defaultRowHeight="18" x14ac:dyDescent="0.45"/>
  <cols>
    <col min="1" max="1" width="1.69921875" customWidth="1"/>
    <col min="2" max="2" width="9.09765625" style="5" customWidth="1"/>
    <col min="3" max="5" width="4.19921875" style="5" customWidth="1"/>
    <col min="6" max="6" width="1.09765625" style="5" customWidth="1"/>
    <col min="7" max="7" width="4.19921875" style="5" customWidth="1"/>
    <col min="8" max="8" width="14.3984375" style="5" customWidth="1"/>
    <col min="9" max="9" width="35.09765625" style="5" customWidth="1"/>
    <col min="10" max="32" width="4.19921875" style="5" customWidth="1"/>
    <col min="33" max="33" width="3.5" style="5" customWidth="1"/>
    <col min="34" max="34" width="26.5" style="14" customWidth="1"/>
    <col min="35" max="37" width="4.19921875" style="5" customWidth="1"/>
  </cols>
  <sheetData>
    <row r="1" spans="2:37" ht="49.5" customHeight="1" thickBot="1" x14ac:dyDescent="0.5">
      <c r="B1" s="110" t="s">
        <v>31</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2"/>
    </row>
    <row r="2" spans="2:37" ht="18.600000000000001" thickBot="1" x14ac:dyDescent="0.5">
      <c r="B2" s="107"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9"/>
      <c r="AH2" s="13"/>
    </row>
    <row r="5" spans="2:37" x14ac:dyDescent="0.45">
      <c r="B5" s="111" t="s">
        <v>72</v>
      </c>
      <c r="C5" s="111"/>
      <c r="D5" s="111"/>
      <c r="E5" s="111"/>
      <c r="F5" s="111"/>
      <c r="G5" s="127" t="s">
        <v>91</v>
      </c>
      <c r="H5" s="128"/>
      <c r="I5" s="128"/>
      <c r="J5" s="128"/>
      <c r="K5" s="129"/>
      <c r="AB5" s="14"/>
      <c r="AF5"/>
      <c r="AG5"/>
      <c r="AH5"/>
      <c r="AI5"/>
      <c r="AJ5"/>
      <c r="AK5"/>
    </row>
    <row r="6" spans="2:37" ht="36" customHeight="1" x14ac:dyDescent="0.45">
      <c r="B6" s="121" t="s">
        <v>107</v>
      </c>
      <c r="C6" s="106"/>
      <c r="D6" s="106"/>
      <c r="E6" s="106"/>
      <c r="F6" s="106"/>
      <c r="G6" s="139"/>
      <c r="H6" s="140"/>
      <c r="I6" s="140"/>
      <c r="J6" s="140"/>
      <c r="K6" s="141"/>
      <c r="L6" s="59" t="s">
        <v>114</v>
      </c>
      <c r="AB6" s="14"/>
      <c r="AF6"/>
      <c r="AG6"/>
      <c r="AH6"/>
      <c r="AI6"/>
      <c r="AJ6"/>
      <c r="AK6"/>
    </row>
    <row r="7" spans="2:37" ht="36" customHeight="1" x14ac:dyDescent="0.45">
      <c r="B7" s="115" t="s">
        <v>108</v>
      </c>
      <c r="C7" s="122"/>
      <c r="D7" s="122"/>
      <c r="E7" s="122"/>
      <c r="F7" s="123"/>
      <c r="G7" s="139"/>
      <c r="H7" s="140"/>
      <c r="I7" s="140"/>
      <c r="J7" s="140"/>
      <c r="K7" s="141"/>
      <c r="L7" s="60" t="s">
        <v>115</v>
      </c>
      <c r="AB7" s="14"/>
      <c r="AF7"/>
      <c r="AG7"/>
      <c r="AH7"/>
      <c r="AI7"/>
      <c r="AJ7"/>
      <c r="AK7"/>
    </row>
    <row r="8" spans="2:37" ht="36" customHeight="1" x14ac:dyDescent="0.45">
      <c r="B8" s="106" t="s">
        <v>44</v>
      </c>
      <c r="C8" s="106"/>
      <c r="D8" s="106"/>
      <c r="E8" s="106"/>
      <c r="F8" s="106"/>
      <c r="G8" s="146"/>
      <c r="H8" s="147"/>
      <c r="I8" s="147"/>
      <c r="J8" s="147"/>
      <c r="K8" s="148"/>
      <c r="L8" s="60" t="s">
        <v>116</v>
      </c>
      <c r="AB8" s="14"/>
      <c r="AF8"/>
      <c r="AG8"/>
      <c r="AH8"/>
      <c r="AI8"/>
      <c r="AJ8"/>
      <c r="AK8"/>
    </row>
    <row r="9" spans="2:37" ht="36" customHeight="1" x14ac:dyDescent="0.45">
      <c r="B9" s="124" t="s">
        <v>57</v>
      </c>
      <c r="C9" s="125"/>
      <c r="D9" s="125"/>
      <c r="E9" s="125"/>
      <c r="F9" s="126"/>
      <c r="G9" s="146"/>
      <c r="H9" s="147"/>
      <c r="I9" s="147"/>
      <c r="J9" s="147"/>
      <c r="K9" s="148"/>
      <c r="AB9" s="14"/>
      <c r="AF9"/>
      <c r="AG9"/>
      <c r="AH9"/>
      <c r="AI9"/>
      <c r="AJ9"/>
      <c r="AK9"/>
    </row>
    <row r="10" spans="2:37" ht="36" customHeight="1" x14ac:dyDescent="0.45">
      <c r="B10" s="124" t="s">
        <v>58</v>
      </c>
      <c r="C10" s="125"/>
      <c r="D10" s="125"/>
      <c r="E10" s="125"/>
      <c r="F10" s="126"/>
      <c r="G10" s="139"/>
      <c r="H10" s="140"/>
      <c r="I10" s="140"/>
      <c r="J10" s="140"/>
      <c r="K10" s="141"/>
      <c r="AB10" s="14"/>
      <c r="AF10"/>
      <c r="AG10"/>
      <c r="AH10"/>
      <c r="AI10"/>
      <c r="AJ10"/>
      <c r="AK10"/>
    </row>
    <row r="11" spans="2:37" x14ac:dyDescent="0.45">
      <c r="B11" s="115" t="s">
        <v>28</v>
      </c>
      <c r="C11" s="116"/>
      <c r="D11" s="116"/>
      <c r="E11" s="116"/>
      <c r="F11" s="117"/>
      <c r="G11" s="146"/>
      <c r="H11" s="147"/>
      <c r="I11" s="147"/>
      <c r="J11" s="147"/>
      <c r="K11" s="148"/>
      <c r="AB11" s="14"/>
      <c r="AF11"/>
      <c r="AG11"/>
      <c r="AH11"/>
      <c r="AI11"/>
      <c r="AJ11"/>
      <c r="AK11"/>
    </row>
    <row r="12" spans="2:37" x14ac:dyDescent="0.45">
      <c r="B12" s="115" t="s">
        <v>29</v>
      </c>
      <c r="C12" s="116"/>
      <c r="D12" s="116"/>
      <c r="E12" s="116"/>
      <c r="F12" s="117"/>
      <c r="G12" s="149"/>
      <c r="H12" s="135"/>
      <c r="I12" s="135"/>
      <c r="J12" s="135"/>
      <c r="K12" s="136"/>
      <c r="AB12" s="14"/>
      <c r="AF12"/>
      <c r="AG12"/>
      <c r="AH12"/>
      <c r="AI12"/>
      <c r="AJ12"/>
      <c r="AK12"/>
    </row>
    <row r="13" spans="2:37" s="53" customFormat="1" ht="18.75" customHeight="1" x14ac:dyDescent="0.45">
      <c r="B13" s="124" t="s">
        <v>100</v>
      </c>
      <c r="C13" s="131"/>
      <c r="D13" s="131"/>
      <c r="E13" s="131"/>
      <c r="F13" s="132"/>
      <c r="G13" s="133" t="s">
        <v>109</v>
      </c>
      <c r="H13" s="134"/>
      <c r="I13" s="135"/>
      <c r="J13" s="135"/>
      <c r="K13" s="136"/>
      <c r="L13" s="14" t="s">
        <v>110</v>
      </c>
      <c r="M13" s="14"/>
      <c r="N13" s="14"/>
      <c r="O13" s="14"/>
      <c r="P13" s="14"/>
      <c r="Q13" s="14"/>
      <c r="R13" s="14"/>
      <c r="S13" s="14"/>
      <c r="T13" s="14"/>
      <c r="U13" s="14"/>
      <c r="V13" s="14"/>
      <c r="W13" s="14"/>
      <c r="X13" s="14"/>
      <c r="Y13" s="14"/>
      <c r="Z13" s="14"/>
      <c r="AA13" s="14"/>
      <c r="AB13" s="14"/>
      <c r="AC13" s="5"/>
      <c r="AD13" s="5"/>
      <c r="AE13" s="5"/>
    </row>
    <row r="14" spans="2:37" x14ac:dyDescent="0.45">
      <c r="B14" s="120" t="s">
        <v>71</v>
      </c>
      <c r="C14" s="120"/>
      <c r="D14" s="120"/>
      <c r="E14" s="120"/>
      <c r="F14" s="120"/>
      <c r="G14" s="127" t="s">
        <v>91</v>
      </c>
      <c r="H14" s="128"/>
      <c r="I14" s="128"/>
      <c r="J14" s="128"/>
      <c r="K14" s="129"/>
      <c r="L14" s="5" t="s">
        <v>81</v>
      </c>
      <c r="AB14" s="14"/>
      <c r="AF14"/>
      <c r="AG14"/>
      <c r="AH14"/>
      <c r="AI14"/>
      <c r="AJ14"/>
      <c r="AK14"/>
    </row>
    <row r="15" spans="2:37" ht="36" customHeight="1" x14ac:dyDescent="0.45">
      <c r="B15" s="112" t="s">
        <v>73</v>
      </c>
      <c r="C15" s="113"/>
      <c r="D15" s="113"/>
      <c r="E15" s="113"/>
      <c r="F15" s="114"/>
      <c r="G15" s="142" t="s">
        <v>124</v>
      </c>
      <c r="H15" s="143"/>
      <c r="I15" s="42"/>
      <c r="J15" s="144" t="s">
        <v>47</v>
      </c>
      <c r="K15" s="145"/>
      <c r="L15" s="5" t="s">
        <v>82</v>
      </c>
      <c r="AB15" s="14"/>
      <c r="AF15"/>
      <c r="AG15"/>
      <c r="AH15"/>
      <c r="AI15"/>
      <c r="AJ15"/>
      <c r="AK15"/>
    </row>
    <row r="16" spans="2:37" x14ac:dyDescent="0.45">
      <c r="B16" s="106" t="s">
        <v>103</v>
      </c>
      <c r="C16" s="106"/>
      <c r="D16" s="106"/>
      <c r="E16" s="106"/>
      <c r="F16" s="106"/>
      <c r="G16" s="137"/>
      <c r="H16" s="138"/>
      <c r="I16" s="138"/>
      <c r="J16" s="138"/>
      <c r="K16" s="56" t="s">
        <v>46</v>
      </c>
      <c r="L16" s="5" t="s">
        <v>74</v>
      </c>
      <c r="AB16" s="14"/>
      <c r="AF16"/>
      <c r="AG16"/>
      <c r="AH16"/>
      <c r="AI16"/>
      <c r="AJ16"/>
      <c r="AK16"/>
    </row>
    <row r="17" spans="2:37" ht="18.600000000000001" thickBot="1" x14ac:dyDescent="0.5"/>
    <row r="18" spans="2:37" ht="18.600000000000001" thickBot="1" x14ac:dyDescent="0.5">
      <c r="B18" s="107" t="s">
        <v>39</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H18" s="13"/>
    </row>
    <row r="19" spans="2:37" x14ac:dyDescent="0.45">
      <c r="B19" s="19" t="s">
        <v>70</v>
      </c>
      <c r="AI19" s="5" t="str">
        <f>IF((COUNTIF(B21:B24,"○")+COUNTIF(B37:B52,"○"))&gt;0,"複数選択不可","○")</f>
        <v>○</v>
      </c>
      <c r="AJ19" s="5" t="s">
        <v>3</v>
      </c>
    </row>
    <row r="20" spans="2:37" x14ac:dyDescent="0.45">
      <c r="B20" s="36" t="s">
        <v>42</v>
      </c>
    </row>
    <row r="21" spans="2:37" x14ac:dyDescent="0.45">
      <c r="B21" s="7"/>
      <c r="C21" s="38" t="s">
        <v>4</v>
      </c>
      <c r="D21" s="19" t="s">
        <v>5</v>
      </c>
      <c r="E21" s="19"/>
      <c r="F21" s="19"/>
      <c r="R21" s="130" t="s">
        <v>59</v>
      </c>
      <c r="S21" s="130"/>
      <c r="T21" s="130"/>
      <c r="U21" s="130"/>
      <c r="V21" s="130"/>
      <c r="W21" s="130"/>
      <c r="X21" s="130"/>
      <c r="Y21" s="130"/>
      <c r="Z21" s="100"/>
      <c r="AA21" s="104"/>
      <c r="AB21" s="105"/>
      <c r="AC21" s="105"/>
      <c r="AD21" s="105"/>
      <c r="AE21" s="105"/>
      <c r="AF21" s="105"/>
      <c r="AG21" s="6" t="s">
        <v>2</v>
      </c>
      <c r="AH21" s="15"/>
    </row>
    <row r="22" spans="2:37" x14ac:dyDescent="0.45">
      <c r="B22" s="7"/>
      <c r="C22" s="38" t="s">
        <v>6</v>
      </c>
      <c r="D22" s="19" t="s">
        <v>7</v>
      </c>
      <c r="E22" s="19"/>
      <c r="F22" s="19"/>
      <c r="AI22" s="5" t="s">
        <v>8</v>
      </c>
      <c r="AK22" s="5" t="s">
        <v>9</v>
      </c>
    </row>
    <row r="23" spans="2:37" x14ac:dyDescent="0.45">
      <c r="B23" s="7"/>
      <c r="C23" s="38" t="s">
        <v>10</v>
      </c>
      <c r="D23" s="19" t="s">
        <v>43</v>
      </c>
      <c r="E23" s="19"/>
      <c r="F23" s="19"/>
      <c r="W23" s="130" t="s">
        <v>60</v>
      </c>
      <c r="X23" s="130"/>
      <c r="Y23" s="130"/>
      <c r="Z23" s="100"/>
      <c r="AA23" s="118"/>
      <c r="AB23" s="119"/>
      <c r="AC23" s="119"/>
      <c r="AD23" s="119"/>
      <c r="AE23" s="119"/>
      <c r="AF23" s="119"/>
      <c r="AG23" s="6" t="s">
        <v>11</v>
      </c>
      <c r="AH23" s="15"/>
      <c r="AI23" s="5" t="s">
        <v>8</v>
      </c>
      <c r="AK23" s="5" t="s">
        <v>12</v>
      </c>
    </row>
    <row r="24" spans="2:37" x14ac:dyDescent="0.45">
      <c r="B24" s="7"/>
      <c r="C24" s="38" t="s">
        <v>13</v>
      </c>
      <c r="D24" s="19" t="s">
        <v>14</v>
      </c>
      <c r="E24" s="19"/>
      <c r="F24" s="19"/>
      <c r="AI24" s="5" t="s">
        <v>8</v>
      </c>
      <c r="AK24" s="5" t="s">
        <v>9</v>
      </c>
    </row>
    <row r="25" spans="2:37" ht="18.600000000000001" thickBot="1" x14ac:dyDescent="0.5"/>
    <row r="26" spans="2:37" ht="18.600000000000001" thickBot="1" x14ac:dyDescent="0.5">
      <c r="B26" s="107" t="s">
        <v>40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c r="AH26" s="13"/>
    </row>
    <row r="27" spans="2:37" x14ac:dyDescent="0.45">
      <c r="B27" s="19" t="s">
        <v>75</v>
      </c>
    </row>
    <row r="29" spans="2:37" x14ac:dyDescent="0.45">
      <c r="B29" s="19" t="s">
        <v>15</v>
      </c>
    </row>
    <row r="30" spans="2:37" x14ac:dyDescent="0.45">
      <c r="C30" s="19" t="s">
        <v>38</v>
      </c>
      <c r="J30" s="104"/>
      <c r="K30" s="105"/>
      <c r="L30" s="105"/>
      <c r="M30" s="105"/>
      <c r="N30" s="105"/>
      <c r="O30" s="6" t="s">
        <v>2</v>
      </c>
      <c r="P30" s="5" t="s">
        <v>16</v>
      </c>
      <c r="R30" s="19" t="s">
        <v>34</v>
      </c>
    </row>
    <row r="31" spans="2:37" x14ac:dyDescent="0.45">
      <c r="C31" s="19" t="s">
        <v>27</v>
      </c>
      <c r="J31" s="104"/>
      <c r="K31" s="105"/>
      <c r="L31" s="105"/>
      <c r="M31" s="105"/>
      <c r="N31" s="105"/>
      <c r="O31" s="6" t="s">
        <v>2</v>
      </c>
      <c r="P31" s="5" t="s">
        <v>17</v>
      </c>
      <c r="R31" s="19" t="s">
        <v>35</v>
      </c>
    </row>
    <row r="32" spans="2:37" ht="18.600000000000001" thickBot="1" x14ac:dyDescent="0.5">
      <c r="C32" s="19"/>
      <c r="R32" s="19"/>
    </row>
    <row r="33" spans="2:42" ht="18.600000000000001" thickBot="1" x14ac:dyDescent="0.5">
      <c r="C33" s="19" t="s">
        <v>18</v>
      </c>
      <c r="J33" s="91" t="str">
        <f>IF(J31="","",J30/J31)</f>
        <v/>
      </c>
      <c r="K33" s="92"/>
      <c r="L33" s="92"/>
      <c r="M33" s="92"/>
      <c r="N33" s="92"/>
      <c r="O33" s="93"/>
      <c r="P33" s="5" t="s">
        <v>19</v>
      </c>
      <c r="R33" s="19" t="s">
        <v>36</v>
      </c>
    </row>
    <row r="34" spans="2:42" x14ac:dyDescent="0.45">
      <c r="R34" s="39" t="s">
        <v>37</v>
      </c>
    </row>
    <row r="35" spans="2:42" ht="29.4" customHeight="1" x14ac:dyDescent="0.45">
      <c r="AJ35" s="17"/>
      <c r="AK35" s="18"/>
      <c r="AL35" s="18"/>
      <c r="AM35" s="18"/>
      <c r="AN35" s="18"/>
      <c r="AO35" s="18"/>
      <c r="AP35" s="18"/>
    </row>
    <row r="36" spans="2:42" ht="18.600000000000001" thickBot="1" x14ac:dyDescent="0.5"/>
    <row r="37" spans="2:42" ht="36.6" customHeight="1" thickTop="1" thickBot="1" x14ac:dyDescent="0.5">
      <c r="B37" s="10"/>
      <c r="C37" s="19" t="s">
        <v>76</v>
      </c>
      <c r="AI37" s="5" t="s">
        <v>8</v>
      </c>
    </row>
    <row r="38" spans="2:42" ht="19.2" thickTop="1" thickBot="1" x14ac:dyDescent="0.5">
      <c r="AB38" s="19" t="s">
        <v>61</v>
      </c>
      <c r="AC38" s="19"/>
      <c r="AD38" s="19"/>
      <c r="AE38" s="19"/>
      <c r="AF38" s="19"/>
      <c r="AG38" s="19"/>
      <c r="AI38" s="5" t="s">
        <v>26</v>
      </c>
    </row>
    <row r="39" spans="2:42" ht="18.600000000000001" thickBot="1" x14ac:dyDescent="0.5">
      <c r="D39" s="5" t="s">
        <v>41</v>
      </c>
      <c r="J39" s="5" t="s">
        <v>104</v>
      </c>
      <c r="AB39" s="94" t="str">
        <f>IF(B37="○",ROUNDDOWN(G16*10/110,0),"")</f>
        <v/>
      </c>
      <c r="AC39" s="95"/>
      <c r="AD39" s="95"/>
      <c r="AE39" s="95"/>
      <c r="AF39" s="95"/>
      <c r="AG39" s="96"/>
      <c r="AH39" s="16"/>
      <c r="AI39" s="5" t="s">
        <v>33</v>
      </c>
    </row>
    <row r="40" spans="2:42" ht="9.6" customHeight="1" x14ac:dyDescent="0.45"/>
    <row r="41" spans="2:42" ht="14.25" customHeight="1" thickBot="1" x14ac:dyDescent="0.5"/>
    <row r="42" spans="2:42" ht="38.4" customHeight="1" thickTop="1" thickBot="1" x14ac:dyDescent="0.5">
      <c r="B42" s="10"/>
      <c r="C42" s="19" t="s">
        <v>77</v>
      </c>
      <c r="AI42" s="5" t="s">
        <v>8</v>
      </c>
    </row>
    <row r="43" spans="2:42" ht="18.75" customHeight="1" thickTop="1" x14ac:dyDescent="0.45">
      <c r="B43" s="19"/>
      <c r="D43" s="5" t="s">
        <v>62</v>
      </c>
      <c r="AG43" s="14"/>
      <c r="AH43" s="5"/>
      <c r="AK43"/>
    </row>
    <row r="44" spans="2:42" ht="18.75" customHeight="1" x14ac:dyDescent="0.45">
      <c r="D44" s="75" t="s">
        <v>20</v>
      </c>
      <c r="E44" s="75"/>
      <c r="F44" s="75"/>
      <c r="G44" s="75"/>
      <c r="H44" s="75"/>
      <c r="I44" s="75"/>
      <c r="J44" s="68" t="s">
        <v>63</v>
      </c>
      <c r="K44" s="69"/>
      <c r="L44" s="70"/>
      <c r="M44" s="74" t="s">
        <v>68</v>
      </c>
      <c r="N44" s="75"/>
      <c r="O44" s="75"/>
      <c r="P44" s="75" t="s">
        <v>66</v>
      </c>
      <c r="Q44" s="75"/>
      <c r="R44" s="75"/>
      <c r="S44" s="15"/>
      <c r="W44"/>
      <c r="X44"/>
      <c r="Y44"/>
      <c r="Z44"/>
      <c r="AA44"/>
      <c r="AB44"/>
      <c r="AC44"/>
      <c r="AD44"/>
      <c r="AE44"/>
      <c r="AF44"/>
      <c r="AG44"/>
      <c r="AH44"/>
      <c r="AI44"/>
      <c r="AJ44"/>
      <c r="AK44"/>
    </row>
    <row r="45" spans="2:42" x14ac:dyDescent="0.45">
      <c r="D45" s="75"/>
      <c r="E45" s="75"/>
      <c r="F45" s="75"/>
      <c r="G45" s="75"/>
      <c r="H45" s="75"/>
      <c r="I45" s="75"/>
      <c r="J45" s="71"/>
      <c r="K45" s="72"/>
      <c r="L45" s="73"/>
      <c r="M45" s="75"/>
      <c r="N45" s="75"/>
      <c r="O45" s="75"/>
      <c r="P45" s="75"/>
      <c r="Q45" s="75"/>
      <c r="R45" s="75"/>
      <c r="S45" s="15"/>
      <c r="W45"/>
      <c r="X45"/>
      <c r="Y45"/>
      <c r="Z45"/>
      <c r="AA45"/>
      <c r="AB45"/>
      <c r="AC45"/>
      <c r="AD45"/>
      <c r="AE45"/>
      <c r="AF45"/>
      <c r="AG45"/>
      <c r="AH45"/>
      <c r="AI45"/>
      <c r="AJ45"/>
      <c r="AK45"/>
    </row>
    <row r="46" spans="2:42" x14ac:dyDescent="0.45">
      <c r="D46" s="76" t="s">
        <v>50</v>
      </c>
      <c r="E46" s="77"/>
      <c r="F46" s="77"/>
      <c r="G46" s="77"/>
      <c r="H46" s="77"/>
      <c r="I46" s="78"/>
      <c r="J46" s="79"/>
      <c r="K46" s="79"/>
      <c r="L46" s="79"/>
      <c r="M46" s="79"/>
      <c r="N46" s="79"/>
      <c r="O46" s="79"/>
      <c r="P46" s="80">
        <f>SUM(J46:O46)</f>
        <v>0</v>
      </c>
      <c r="Q46" s="80"/>
      <c r="R46" s="80"/>
      <c r="S46" s="16"/>
      <c r="T46" s="18"/>
      <c r="U46" s="18"/>
      <c r="W46"/>
      <c r="X46"/>
      <c r="Y46"/>
      <c r="Z46"/>
      <c r="AA46"/>
      <c r="AB46"/>
      <c r="AC46"/>
      <c r="AD46"/>
      <c r="AE46"/>
      <c r="AF46"/>
      <c r="AG46"/>
      <c r="AH46"/>
      <c r="AI46"/>
      <c r="AJ46"/>
      <c r="AK46"/>
    </row>
    <row r="47" spans="2:42" x14ac:dyDescent="0.45">
      <c r="J47" s="81" t="s">
        <v>22</v>
      </c>
      <c r="K47" s="81"/>
      <c r="L47" s="81"/>
      <c r="M47" s="81"/>
      <c r="N47" s="81"/>
      <c r="O47" s="81"/>
      <c r="P47" s="81" t="s">
        <v>32</v>
      </c>
      <c r="Q47" s="81"/>
      <c r="R47" s="81"/>
      <c r="S47" s="67"/>
      <c r="T47" s="67"/>
      <c r="U47" s="67"/>
      <c r="V47" s="67"/>
      <c r="W47" s="67"/>
      <c r="X47" s="67"/>
      <c r="AB47" s="19" t="s">
        <v>49</v>
      </c>
      <c r="AC47" s="19"/>
      <c r="AD47" s="19"/>
      <c r="AE47" s="37"/>
      <c r="AF47" s="37"/>
      <c r="AG47" s="37"/>
      <c r="AH47" s="15"/>
    </row>
    <row r="48" spans="2:42" ht="12" customHeight="1" thickBot="1" x14ac:dyDescent="0.5"/>
    <row r="49" spans="2:38" ht="18.600000000000001" thickBot="1" x14ac:dyDescent="0.5">
      <c r="D49" s="5" t="s">
        <v>41</v>
      </c>
      <c r="J49" s="11" t="s">
        <v>105</v>
      </c>
      <c r="AB49" s="82" t="str">
        <f>IFERROR(ROUNDDOWN(G16*10/110*J33*J46/P46,0),"")</f>
        <v/>
      </c>
      <c r="AC49" s="83"/>
      <c r="AD49" s="83"/>
      <c r="AE49" s="83"/>
      <c r="AF49" s="83"/>
      <c r="AG49" s="84"/>
    </row>
    <row r="50" spans="2:38" x14ac:dyDescent="0.45">
      <c r="J50" s="67"/>
      <c r="K50" s="67"/>
      <c r="L50" s="67"/>
      <c r="M50" s="67"/>
      <c r="N50" s="67"/>
      <c r="O50" s="67"/>
      <c r="P50" s="67"/>
      <c r="Q50" s="67"/>
      <c r="R50" s="67"/>
      <c r="S50" s="67"/>
      <c r="T50" s="67"/>
      <c r="U50" s="67"/>
      <c r="AB50" s="19"/>
      <c r="AC50" s="19"/>
      <c r="AD50" s="19"/>
      <c r="AE50" s="19"/>
      <c r="AF50" s="19"/>
      <c r="AG50" s="19"/>
    </row>
    <row r="51" spans="2:38" ht="11.4" customHeight="1" thickBot="1" x14ac:dyDescent="0.5"/>
    <row r="52" spans="2:38" ht="36.6" customHeight="1" thickTop="1" thickBot="1" x14ac:dyDescent="0.5">
      <c r="B52" s="10"/>
      <c r="C52" s="19" t="s">
        <v>78</v>
      </c>
      <c r="AI52" s="5" t="s">
        <v>8</v>
      </c>
    </row>
    <row r="53" spans="2:38" ht="18.600000000000001" thickTop="1" x14ac:dyDescent="0.45">
      <c r="D53" s="5" t="s">
        <v>62</v>
      </c>
      <c r="AI53" s="5" t="s">
        <v>26</v>
      </c>
    </row>
    <row r="54" spans="2:38" ht="18.75" customHeight="1" x14ac:dyDescent="0.45">
      <c r="D54" s="97" t="s">
        <v>20</v>
      </c>
      <c r="E54" s="81"/>
      <c r="F54" s="81"/>
      <c r="G54" s="81"/>
      <c r="H54" s="81"/>
      <c r="I54" s="98"/>
      <c r="J54" s="75" t="s">
        <v>67</v>
      </c>
      <c r="K54" s="75"/>
      <c r="L54" s="75"/>
      <c r="M54" s="75"/>
      <c r="N54" s="75"/>
      <c r="O54" s="75"/>
      <c r="P54" s="75"/>
      <c r="Q54" s="75"/>
      <c r="R54" s="75"/>
      <c r="S54" s="68" t="s">
        <v>69</v>
      </c>
      <c r="T54" s="81"/>
      <c r="U54" s="98"/>
      <c r="V54" s="75" t="s">
        <v>21</v>
      </c>
      <c r="W54" s="75"/>
      <c r="X54" s="75"/>
      <c r="Y54" s="15"/>
      <c r="AC54"/>
      <c r="AD54"/>
      <c r="AE54"/>
      <c r="AF54"/>
      <c r="AG54"/>
      <c r="AH54"/>
      <c r="AI54"/>
      <c r="AJ54"/>
      <c r="AK54"/>
      <c r="AL54" s="5" t="s">
        <v>33</v>
      </c>
    </row>
    <row r="55" spans="2:38" ht="18.75" customHeight="1" x14ac:dyDescent="0.45">
      <c r="D55" s="99"/>
      <c r="E55" s="67"/>
      <c r="F55" s="67"/>
      <c r="G55" s="67"/>
      <c r="H55" s="67"/>
      <c r="I55" s="100"/>
      <c r="J55" s="74" t="s">
        <v>23</v>
      </c>
      <c r="K55" s="75"/>
      <c r="L55" s="75"/>
      <c r="M55" s="74" t="s">
        <v>24</v>
      </c>
      <c r="N55" s="75"/>
      <c r="O55" s="75"/>
      <c r="P55" s="74" t="s">
        <v>25</v>
      </c>
      <c r="Q55" s="75"/>
      <c r="R55" s="75"/>
      <c r="S55" s="99"/>
      <c r="T55" s="67"/>
      <c r="U55" s="100"/>
      <c r="V55" s="75"/>
      <c r="W55" s="75"/>
      <c r="X55" s="75"/>
      <c r="Y55" s="15"/>
      <c r="AC55"/>
      <c r="AD55"/>
      <c r="AE55"/>
      <c r="AF55"/>
      <c r="AG55"/>
      <c r="AH55"/>
      <c r="AI55"/>
      <c r="AJ55"/>
      <c r="AK55"/>
    </row>
    <row r="56" spans="2:38" x14ac:dyDescent="0.45">
      <c r="D56" s="101"/>
      <c r="E56" s="102"/>
      <c r="F56" s="102"/>
      <c r="G56" s="102"/>
      <c r="H56" s="102"/>
      <c r="I56" s="103"/>
      <c r="J56" s="75"/>
      <c r="K56" s="75"/>
      <c r="L56" s="75"/>
      <c r="M56" s="75"/>
      <c r="N56" s="75"/>
      <c r="O56" s="75"/>
      <c r="P56" s="75"/>
      <c r="Q56" s="75"/>
      <c r="R56" s="75"/>
      <c r="S56" s="101"/>
      <c r="T56" s="102"/>
      <c r="U56" s="103"/>
      <c r="V56" s="75"/>
      <c r="W56" s="75"/>
      <c r="X56" s="75"/>
      <c r="Y56" s="15"/>
      <c r="AC56"/>
      <c r="AD56"/>
      <c r="AE56"/>
      <c r="AF56"/>
      <c r="AG56"/>
      <c r="AH56"/>
      <c r="AI56"/>
      <c r="AJ56"/>
      <c r="AK56"/>
    </row>
    <row r="57" spans="2:38" x14ac:dyDescent="0.45">
      <c r="D57" s="76" t="s">
        <v>50</v>
      </c>
      <c r="E57" s="77"/>
      <c r="F57" s="77"/>
      <c r="G57" s="77"/>
      <c r="H57" s="77"/>
      <c r="I57" s="78"/>
      <c r="J57" s="79"/>
      <c r="K57" s="79"/>
      <c r="L57" s="79"/>
      <c r="M57" s="79"/>
      <c r="N57" s="79"/>
      <c r="O57" s="79"/>
      <c r="P57" s="79"/>
      <c r="Q57" s="79"/>
      <c r="R57" s="79"/>
      <c r="S57" s="88"/>
      <c r="T57" s="89"/>
      <c r="U57" s="90"/>
      <c r="V57" s="85">
        <f>SUM(J57:U57)</f>
        <v>0</v>
      </c>
      <c r="W57" s="86"/>
      <c r="X57" s="87"/>
      <c r="Y57" s="16"/>
      <c r="AC57"/>
      <c r="AD57"/>
      <c r="AE57"/>
      <c r="AF57"/>
      <c r="AG57"/>
      <c r="AH57"/>
      <c r="AI57"/>
      <c r="AJ57"/>
      <c r="AK57"/>
    </row>
    <row r="58" spans="2:38" x14ac:dyDescent="0.45">
      <c r="J58" s="81" t="s">
        <v>30</v>
      </c>
      <c r="K58" s="81"/>
      <c r="L58" s="81"/>
      <c r="M58" s="81" t="s">
        <v>64</v>
      </c>
      <c r="N58" s="81"/>
      <c r="O58" s="81"/>
      <c r="S58" s="81"/>
      <c r="T58" s="81"/>
      <c r="U58" s="81"/>
      <c r="V58" s="81" t="s">
        <v>65</v>
      </c>
      <c r="W58" s="81"/>
      <c r="X58" s="81"/>
      <c r="AB58" s="19" t="s">
        <v>49</v>
      </c>
      <c r="AC58" s="19"/>
      <c r="AD58" s="19"/>
      <c r="AE58" s="37"/>
      <c r="AF58" s="37"/>
      <c r="AG58" s="37"/>
      <c r="AH58" s="15"/>
    </row>
    <row r="59" spans="2:38" ht="12" customHeight="1" thickBot="1" x14ac:dyDescent="0.5"/>
    <row r="60" spans="2:38" ht="18.600000000000001" thickBot="1" x14ac:dyDescent="0.5">
      <c r="D60" s="5" t="s">
        <v>41</v>
      </c>
      <c r="J60" s="11" t="s">
        <v>106</v>
      </c>
      <c r="AB60" s="82" t="str">
        <f>IFERROR((ROUNDDOWN(G16*10/110*J57/V57,0)+ROUNDDOWN(G16*10/110*J33*M57/V57,0)),"")</f>
        <v/>
      </c>
      <c r="AC60" s="83"/>
      <c r="AD60" s="83"/>
      <c r="AE60" s="83"/>
      <c r="AF60" s="83"/>
      <c r="AG60" s="84"/>
    </row>
    <row r="61" spans="2:38" x14ac:dyDescent="0.45">
      <c r="AH61" s="16"/>
    </row>
  </sheetData>
  <sheetProtection selectLockedCells="1"/>
  <mergeCells count="74">
    <mergeCell ref="W23:Z23"/>
    <mergeCell ref="G16:J16"/>
    <mergeCell ref="G6:K6"/>
    <mergeCell ref="G15:H15"/>
    <mergeCell ref="J15:K15"/>
    <mergeCell ref="G9:K9"/>
    <mergeCell ref="G10:K10"/>
    <mergeCell ref="G11:K11"/>
    <mergeCell ref="G12:K12"/>
    <mergeCell ref="G14:K14"/>
    <mergeCell ref="G7:K7"/>
    <mergeCell ref="G8:K8"/>
    <mergeCell ref="B7:F7"/>
    <mergeCell ref="B9:F9"/>
    <mergeCell ref="B10:F10"/>
    <mergeCell ref="G5:K5"/>
    <mergeCell ref="R21:Z21"/>
    <mergeCell ref="B13:F13"/>
    <mergeCell ref="G13:H13"/>
    <mergeCell ref="I13:K13"/>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D57:I57"/>
    <mergeCell ref="J57:L57"/>
    <mergeCell ref="M57:O57"/>
    <mergeCell ref="P57:R57"/>
    <mergeCell ref="V57:X57"/>
    <mergeCell ref="S57:U57"/>
    <mergeCell ref="AB60:AG60"/>
    <mergeCell ref="J58:L58"/>
    <mergeCell ref="M58:O58"/>
    <mergeCell ref="S58:U58"/>
    <mergeCell ref="V58:X58"/>
    <mergeCell ref="V47:X47"/>
    <mergeCell ref="J44:L45"/>
    <mergeCell ref="M44:O45"/>
    <mergeCell ref="D46:I46"/>
    <mergeCell ref="J46:L46"/>
    <mergeCell ref="M46:O46"/>
    <mergeCell ref="P44:R45"/>
    <mergeCell ref="P46:R46"/>
    <mergeCell ref="J47:L47"/>
    <mergeCell ref="M47:O47"/>
    <mergeCell ref="S47:U47"/>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7"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election activeCell="A4" sqref="A4"/>
    </sheetView>
  </sheetViews>
  <sheetFormatPr defaultColWidth="9" defaultRowHeight="13.2" x14ac:dyDescent="0.45"/>
  <cols>
    <col min="1" max="1" width="5.5" style="31" customWidth="1"/>
    <col min="2" max="2" width="8.69921875" style="20"/>
    <col min="3" max="3" width="8.69921875" style="20" customWidth="1"/>
    <col min="4" max="5" width="8.69921875" style="20"/>
    <col min="6" max="6" width="10.69921875" style="20" customWidth="1"/>
    <col min="7" max="7" width="8.69921875" style="20"/>
    <col min="8" max="8" width="8.8984375" style="20" customWidth="1"/>
    <col min="9" max="10" width="8.69921875" style="20"/>
    <col min="11" max="11" width="5.09765625" style="31" customWidth="1"/>
    <col min="12" max="16384" width="9" style="31"/>
  </cols>
  <sheetData>
    <row r="1" spans="1:10" x14ac:dyDescent="0.45">
      <c r="H1" s="54" t="s">
        <v>99</v>
      </c>
      <c r="I1" s="57" t="str">
        <f>IF(計算書!G13="","（計算書より自動転記）",計算書!G13)</f>
        <v>難病　－　</v>
      </c>
      <c r="J1" s="58" t="str">
        <f>IF(計算書!I13="","（計算書より自動転記）",計算書!I13)</f>
        <v>（計算書より自動転記）</v>
      </c>
    </row>
    <row r="2" spans="1:10" x14ac:dyDescent="0.45">
      <c r="A2" s="20"/>
      <c r="H2" s="52" t="s">
        <v>98</v>
      </c>
      <c r="I2" s="150" t="str">
        <f>IF(計算書!G9="","（計算書より自動転記）",計算書!G9)</f>
        <v>（計算書より自動転記）</v>
      </c>
      <c r="J2" s="150"/>
    </row>
    <row r="3" spans="1:10" x14ac:dyDescent="0.45">
      <c r="A3" s="20"/>
      <c r="I3" s="45"/>
      <c r="J3" s="45"/>
    </row>
    <row r="4" spans="1:10" x14ac:dyDescent="0.45">
      <c r="A4" s="20" t="s">
        <v>126</v>
      </c>
      <c r="I4" s="45"/>
      <c r="J4" s="45"/>
    </row>
    <row r="5" spans="1:10" x14ac:dyDescent="0.45">
      <c r="A5" s="20"/>
      <c r="I5" s="45"/>
      <c r="J5" s="45"/>
    </row>
    <row r="6" spans="1:10" x14ac:dyDescent="0.45">
      <c r="I6" s="153"/>
      <c r="J6" s="153"/>
    </row>
    <row r="7" spans="1:10" x14ac:dyDescent="0.45">
      <c r="G7" s="154" t="str">
        <f>計算書!G5</f>
        <v>令和　年　月　日</v>
      </c>
      <c r="H7" s="155"/>
      <c r="I7" s="155"/>
      <c r="J7" s="155"/>
    </row>
    <row r="8" spans="1:10" x14ac:dyDescent="0.45">
      <c r="A8" s="20" t="s">
        <v>122</v>
      </c>
    </row>
    <row r="12" spans="1:10" ht="17.25" customHeight="1" x14ac:dyDescent="0.45">
      <c r="E12" s="157" t="s">
        <v>89</v>
      </c>
      <c r="F12" s="157"/>
      <c r="G12" s="158" t="str">
        <f>IF(計算書!G7="","（計算書より自動転記）",計算書!G7)</f>
        <v>（計算書より自動転記）</v>
      </c>
      <c r="H12" s="158"/>
      <c r="I12" s="158"/>
      <c r="J12" s="158"/>
    </row>
    <row r="13" spans="1:10" ht="21" customHeight="1" x14ac:dyDescent="0.45">
      <c r="E13" s="160" t="s">
        <v>88</v>
      </c>
      <c r="F13" s="160"/>
      <c r="G13" s="158"/>
      <c r="H13" s="158"/>
      <c r="I13" s="158"/>
      <c r="J13" s="158"/>
    </row>
    <row r="14" spans="1:10" x14ac:dyDescent="0.45">
      <c r="E14" s="21"/>
      <c r="F14" s="22"/>
      <c r="G14" s="23"/>
      <c r="H14" s="23"/>
      <c r="I14" s="23"/>
      <c r="J14" s="23"/>
    </row>
    <row r="15" spans="1:10" ht="17.25" customHeight="1" x14ac:dyDescent="0.45">
      <c r="E15" s="157" t="s">
        <v>90</v>
      </c>
      <c r="F15" s="157"/>
      <c r="G15" s="156" t="str">
        <f>IF(計算書!G6="","（計算書より自動転記）",計算書!G6)</f>
        <v>（計算書より自動転記）</v>
      </c>
      <c r="H15" s="156"/>
      <c r="I15" s="156"/>
      <c r="J15" s="156"/>
    </row>
    <row r="16" spans="1:10" ht="21" customHeight="1" x14ac:dyDescent="0.45">
      <c r="E16" s="160" t="s">
        <v>92</v>
      </c>
      <c r="F16" s="160"/>
      <c r="G16" s="156" t="str">
        <f>IF(計算書!G8="","（計算書より自動転記）",計算書!G8)</f>
        <v>（計算書より自動転記）</v>
      </c>
      <c r="H16" s="156"/>
      <c r="I16" s="156"/>
      <c r="J16" s="156"/>
    </row>
    <row r="17" spans="1:12" x14ac:dyDescent="0.45">
      <c r="G17" s="162"/>
      <c r="H17" s="162"/>
      <c r="I17" s="162"/>
      <c r="J17" s="162"/>
    </row>
    <row r="19" spans="1:12" x14ac:dyDescent="0.45">
      <c r="B19" s="25" t="s">
        <v>121</v>
      </c>
      <c r="C19" s="25"/>
      <c r="D19" s="25"/>
      <c r="E19" s="25"/>
      <c r="F19" s="25"/>
      <c r="G19" s="25"/>
      <c r="H19" s="25"/>
      <c r="I19" s="25"/>
      <c r="J19" s="25"/>
    </row>
    <row r="21" spans="1:12" ht="19.5" customHeight="1" x14ac:dyDescent="0.45">
      <c r="A21" s="163" t="str">
        <f>計算書!G14&amp;"付け大阪府指令第"&amp;計算書!I15&amp;"号により交付決定を受けた大阪府指定難病医
"</f>
        <v xml:space="preserve">令和　年　月　日付け大阪府指令第号により交付決定を受けた大阪府指定難病医
</v>
      </c>
      <c r="B21" s="163"/>
      <c r="C21" s="163"/>
      <c r="D21" s="163"/>
      <c r="E21" s="163"/>
      <c r="F21" s="163"/>
      <c r="G21" s="163"/>
      <c r="H21" s="163"/>
      <c r="I21" s="163"/>
      <c r="J21" s="163"/>
      <c r="K21" s="33"/>
    </row>
    <row r="22" spans="1:12" ht="18.75" customHeight="1" x14ac:dyDescent="0.45">
      <c r="A22" s="164" t="s">
        <v>111</v>
      </c>
      <c r="B22" s="164"/>
      <c r="C22" s="164"/>
      <c r="D22" s="164"/>
      <c r="E22" s="164"/>
      <c r="F22" s="164"/>
      <c r="G22" s="164"/>
      <c r="H22" s="164"/>
      <c r="I22" s="164"/>
      <c r="J22" s="164"/>
      <c r="K22" s="33"/>
      <c r="L22" s="26"/>
    </row>
    <row r="23" spans="1:12" ht="18.75" customHeight="1" x14ac:dyDescent="0.45">
      <c r="A23" s="164" t="s">
        <v>112</v>
      </c>
      <c r="B23" s="164"/>
      <c r="C23" s="164"/>
      <c r="D23" s="164"/>
      <c r="E23" s="164"/>
      <c r="F23" s="164"/>
      <c r="G23" s="164"/>
      <c r="H23" s="164"/>
      <c r="I23" s="164"/>
      <c r="J23" s="164"/>
      <c r="K23" s="33"/>
      <c r="L23" s="26"/>
    </row>
    <row r="24" spans="1:12" ht="24.75" customHeight="1" x14ac:dyDescent="0.45">
      <c r="A24" s="165"/>
      <c r="B24" s="165"/>
      <c r="C24" s="165"/>
      <c r="D24" s="165"/>
      <c r="E24" s="165"/>
      <c r="F24" s="165"/>
      <c r="G24" s="165"/>
      <c r="H24" s="165"/>
      <c r="I24" s="165"/>
      <c r="J24" s="165"/>
      <c r="K24" s="26"/>
      <c r="L24" s="26"/>
    </row>
    <row r="25" spans="1:12" ht="24.75" customHeight="1" x14ac:dyDescent="0.45">
      <c r="A25" s="26"/>
      <c r="B25" s="26"/>
      <c r="C25" s="26"/>
      <c r="D25" s="26"/>
      <c r="E25" s="26"/>
      <c r="F25" s="26"/>
      <c r="G25" s="26"/>
      <c r="H25" s="26"/>
      <c r="I25" s="26"/>
      <c r="J25" s="26"/>
      <c r="K25" s="26"/>
      <c r="L25" s="26"/>
    </row>
    <row r="26" spans="1:12" ht="21" customHeight="1" x14ac:dyDescent="0.45">
      <c r="A26" s="31" t="s">
        <v>123</v>
      </c>
    </row>
    <row r="27" spans="1:12" ht="21" customHeight="1" x14ac:dyDescent="0.45">
      <c r="A27" s="31" t="s">
        <v>113</v>
      </c>
    </row>
    <row r="28" spans="1:12" ht="22.5" customHeight="1" x14ac:dyDescent="0.45">
      <c r="A28" s="34" t="s">
        <v>48</v>
      </c>
      <c r="B28" s="159" t="str">
        <f>IF(計算書!G16="","（計算書より自動転記）",計算書!G16)</f>
        <v>（計算書より自動転記）</v>
      </c>
      <c r="C28" s="159"/>
      <c r="D28" s="35" t="s">
        <v>45</v>
      </c>
      <c r="F28" s="24"/>
      <c r="G28" s="151"/>
      <c r="H28" s="151"/>
      <c r="I28" s="151"/>
    </row>
    <row r="29" spans="1:12" ht="22.5" customHeight="1" x14ac:dyDescent="0.45">
      <c r="F29" s="24"/>
      <c r="G29" s="27"/>
      <c r="H29" s="27"/>
      <c r="I29" s="27"/>
    </row>
    <row r="30" spans="1:12" ht="23.25" customHeight="1" x14ac:dyDescent="0.45">
      <c r="A30" s="31" t="s">
        <v>93</v>
      </c>
      <c r="F30" s="24"/>
      <c r="G30" s="27"/>
      <c r="H30" s="27"/>
      <c r="I30" s="27"/>
    </row>
    <row r="31" spans="1:12" ht="23.25" customHeight="1" x14ac:dyDescent="0.45">
      <c r="A31" s="31" t="s">
        <v>94</v>
      </c>
    </row>
    <row r="32" spans="1:12" ht="21.75" customHeight="1" x14ac:dyDescent="0.45">
      <c r="A32" s="34"/>
      <c r="B32" s="159" t="str">
        <f>IF(OR(計算書!B21="○",計算書!B22="○",計算書!B23="○",計算書!B24="○"),0,IF(計算書!B37="○",計算書!AB39,IF(計算書!B42="○",計算書!AB49,IF(計算書!B52="○",計算書!AB60,"（計算書より自動転記）"))))</f>
        <v>（計算書より自動転記）</v>
      </c>
      <c r="C32" s="159"/>
      <c r="D32" s="35" t="s">
        <v>45</v>
      </c>
      <c r="E32" s="20" t="str">
        <f>IF(計算書!B21="○","（理由）"&amp;計算書!D21&amp;"ため",IF(計算書!B22="○","（理由）"&amp;計算書!D22&amp;"ため",IF(計算書!B23="○","（理由）"&amp;計算書!D23&amp;"ため",IF(計算書!B24="○","（理由）"&amp;計算書!D24&amp;"ため",""))))</f>
        <v/>
      </c>
    </row>
    <row r="33" spans="1:11" ht="19.5" customHeight="1" x14ac:dyDescent="0.45"/>
    <row r="34" spans="1:11" ht="13.5" customHeight="1" x14ac:dyDescent="0.45">
      <c r="F34" s="24"/>
      <c r="G34" s="151"/>
      <c r="H34" s="151"/>
      <c r="I34" s="151"/>
    </row>
    <row r="35" spans="1:11" ht="16.5" customHeight="1" x14ac:dyDescent="0.45">
      <c r="A35" s="32" t="s">
        <v>95</v>
      </c>
      <c r="C35" s="152"/>
      <c r="D35" s="152"/>
      <c r="E35" s="152"/>
      <c r="F35" s="152"/>
      <c r="G35" s="152"/>
      <c r="H35" s="152"/>
      <c r="I35" s="152"/>
    </row>
    <row r="36" spans="1:11" ht="23.25" customHeight="1" x14ac:dyDescent="0.45">
      <c r="A36" s="31" t="s">
        <v>96</v>
      </c>
      <c r="C36" s="49"/>
      <c r="D36" s="49"/>
      <c r="E36" s="49"/>
      <c r="F36" s="49"/>
      <c r="G36" s="30"/>
      <c r="H36" s="30"/>
      <c r="I36" s="30"/>
    </row>
    <row r="37" spans="1:11" ht="23.25" customHeight="1" x14ac:dyDescent="0.45">
      <c r="A37" s="31" t="s">
        <v>97</v>
      </c>
      <c r="C37" s="50"/>
      <c r="D37" s="51"/>
      <c r="E37" s="51"/>
      <c r="F37" s="51"/>
      <c r="K37" s="20"/>
    </row>
    <row r="38" spans="1:11" x14ac:dyDescent="0.45">
      <c r="C38" s="28"/>
      <c r="D38" s="28"/>
      <c r="E38" s="28"/>
      <c r="F38" s="28"/>
      <c r="G38" s="28"/>
      <c r="H38" s="28"/>
      <c r="I38" s="28"/>
      <c r="J38" s="28"/>
    </row>
    <row r="39" spans="1:11" ht="26.4" customHeight="1" x14ac:dyDescent="0.45">
      <c r="B39" s="24"/>
    </row>
    <row r="40" spans="1:11" ht="26.4" customHeight="1" x14ac:dyDescent="0.45">
      <c r="B40" s="24"/>
      <c r="C40" s="161"/>
      <c r="D40" s="161"/>
      <c r="E40" s="161"/>
      <c r="F40" s="161"/>
      <c r="G40" s="161"/>
      <c r="H40" s="161"/>
      <c r="I40" s="29"/>
      <c r="J40" s="29"/>
    </row>
    <row r="41" spans="1:11" x14ac:dyDescent="0.45">
      <c r="B41" s="24" t="str">
        <f>IF(C41="","","・")</f>
        <v/>
      </c>
      <c r="C41" s="29"/>
      <c r="D41" s="29"/>
      <c r="E41" s="29"/>
      <c r="F41" s="29"/>
      <c r="G41" s="29"/>
      <c r="H41" s="29"/>
      <c r="I41" s="29"/>
      <c r="J41" s="29"/>
    </row>
  </sheetData>
  <sheetProtection selectLockedCells="1"/>
  <mergeCells count="21">
    <mergeCell ref="C40:H40"/>
    <mergeCell ref="G17:J17"/>
    <mergeCell ref="G16:J16"/>
    <mergeCell ref="B32:C32"/>
    <mergeCell ref="E16:F16"/>
    <mergeCell ref="A21:J21"/>
    <mergeCell ref="A22:J22"/>
    <mergeCell ref="A23:J23"/>
    <mergeCell ref="A24:J24"/>
    <mergeCell ref="I2:J2"/>
    <mergeCell ref="G34:I34"/>
    <mergeCell ref="C35:I35"/>
    <mergeCell ref="I6:J6"/>
    <mergeCell ref="G7:J7"/>
    <mergeCell ref="G15:J15"/>
    <mergeCell ref="G28:I28"/>
    <mergeCell ref="E12:F12"/>
    <mergeCell ref="E15:F15"/>
    <mergeCell ref="G12:J13"/>
    <mergeCell ref="B28:C28"/>
    <mergeCell ref="E13:F13"/>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H22" sqref="H22"/>
    </sheetView>
  </sheetViews>
  <sheetFormatPr defaultRowHeight="18" x14ac:dyDescent="0.45"/>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2025-03-06T05:45:03Z</dcterms:created>
  <dcterms:modified xsi:type="dcterms:W3CDTF">2025-04-04T11:01:36Z</dcterms:modified>
</cp:coreProperties>
</file>