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NAS 医事G施設担当\101_あはき柔整\13事務マニュアル、手続き案内\★R3.4改訂\様式手引き・マニュアル\あはき様式\R4.4新\採用\"/>
    </mc:Choice>
  </mc:AlternateContent>
  <workbookProtection workbookPassword="CC6F" lockStructure="1"/>
  <bookViews>
    <workbookView xWindow="600" yWindow="75" windowWidth="19395" windowHeight="6705"/>
  </bookViews>
  <sheets>
    <sheet name="入力表" sheetId="2" r:id="rId1"/>
    <sheet name="申請書様式" sheetId="1" r:id="rId2"/>
    <sheet name="データ" sheetId="4" r:id="rId3"/>
  </sheets>
  <definedNames>
    <definedName name="_xlnm.Print_Area" localSheetId="0">入力表!$A$1:$N$13</definedName>
  </definedNames>
  <calcPr calcId="162913"/>
</workbook>
</file>

<file path=xl/calcChain.xml><?xml version="1.0" encoding="utf-8"?>
<calcChain xmlns="http://schemas.openxmlformats.org/spreadsheetml/2006/main">
  <c r="BB42" i="1" l="1"/>
  <c r="A42" i="1" l="1"/>
  <c r="A41" i="1" l="1"/>
  <c r="I10" i="4" l="1"/>
  <c r="BI35" i="1" s="1"/>
  <c r="I6" i="4"/>
  <c r="J7" i="4" s="1"/>
  <c r="I5" i="4"/>
  <c r="I4" i="4"/>
  <c r="I3" i="4"/>
  <c r="J6" i="4" l="1"/>
  <c r="I8" i="4"/>
  <c r="A25" i="1" s="1"/>
  <c r="J8" i="4" l="1"/>
  <c r="A11" i="1" s="1"/>
  <c r="R2" i="1"/>
  <c r="A40" i="1" l="1"/>
  <c r="R7" i="1"/>
</calcChain>
</file>

<file path=xl/sharedStrings.xml><?xml version="1.0" encoding="utf-8"?>
<sst xmlns="http://schemas.openxmlformats.org/spreadsheetml/2006/main" count="173" uniqueCount="97">
  <si>
    <t>上記施術所は大阪府に施術所開設の届出を行っていることを証明します</t>
  </si>
  <si>
    <t>　保第　　　　　　号</t>
    <phoneticPr fontId="2"/>
  </si>
  <si>
    <t>（※広告する場合は、点線部分を切り取るか折り曲げてください。）</t>
  </si>
  <si>
    <t>　上記について証明願います。</t>
    <phoneticPr fontId="2"/>
  </si>
  <si>
    <t>申請日</t>
    <rPh sb="0" eb="2">
      <t>シンセイ</t>
    </rPh>
    <rPh sb="2" eb="3">
      <t>ビ</t>
    </rPh>
    <phoneticPr fontId="2"/>
  </si>
  <si>
    <t>年</t>
    <rPh sb="0" eb="1">
      <t>ネン</t>
    </rPh>
    <phoneticPr fontId="2"/>
  </si>
  <si>
    <t>月</t>
    <rPh sb="0" eb="1">
      <t>ガツ</t>
    </rPh>
    <phoneticPr fontId="2"/>
  </si>
  <si>
    <t>日</t>
    <rPh sb="0" eb="1">
      <t>ニチ</t>
    </rPh>
    <phoneticPr fontId="2"/>
  </si>
  <si>
    <t>申請者に関する内容</t>
    <rPh sb="0" eb="3">
      <t>シンセイシャ</t>
    </rPh>
    <rPh sb="4" eb="5">
      <t>カン</t>
    </rPh>
    <rPh sb="7" eb="9">
      <t>ナイヨウ</t>
    </rPh>
    <phoneticPr fontId="2"/>
  </si>
  <si>
    <t>開設者氏名</t>
    <rPh sb="0" eb="3">
      <t>カイセツシャ</t>
    </rPh>
    <rPh sb="3" eb="5">
      <t>シメイ</t>
    </rPh>
    <phoneticPr fontId="2"/>
  </si>
  <si>
    <t>開設者住所</t>
    <rPh sb="0" eb="3">
      <t>カイセツシャ</t>
    </rPh>
    <rPh sb="3" eb="5">
      <t>ジュウショ</t>
    </rPh>
    <phoneticPr fontId="2"/>
  </si>
  <si>
    <t>施術所に関する内容</t>
    <rPh sb="0" eb="2">
      <t>セジュツ</t>
    </rPh>
    <rPh sb="2" eb="3">
      <t>ショ</t>
    </rPh>
    <rPh sb="4" eb="5">
      <t>カン</t>
    </rPh>
    <rPh sb="7" eb="9">
      <t>ナイヨウ</t>
    </rPh>
    <phoneticPr fontId="2"/>
  </si>
  <si>
    <t>施術所住所</t>
    <rPh sb="0" eb="2">
      <t>セジュツ</t>
    </rPh>
    <rPh sb="2" eb="3">
      <t>ショ</t>
    </rPh>
    <rPh sb="3" eb="5">
      <t>ジュウショ</t>
    </rPh>
    <phoneticPr fontId="2"/>
  </si>
  <si>
    <t>施術所名称</t>
    <rPh sb="0" eb="2">
      <t>セジュツ</t>
    </rPh>
    <rPh sb="2" eb="3">
      <t>ショ</t>
    </rPh>
    <rPh sb="3" eb="5">
      <t>メイショウ</t>
    </rPh>
    <phoneticPr fontId="2"/>
  </si>
  <si>
    <t>開設届出済証　申請書入力表</t>
    <rPh sb="0" eb="2">
      <t>カイセツ</t>
    </rPh>
    <rPh sb="2" eb="4">
      <t>トドケデ</t>
    </rPh>
    <rPh sb="4" eb="5">
      <t>スミ</t>
    </rPh>
    <rPh sb="5" eb="6">
      <t>ショウ</t>
    </rPh>
    <rPh sb="7" eb="10">
      <t>シンセイショ</t>
    </rPh>
    <rPh sb="10" eb="12">
      <t>ニュウリョク</t>
    </rPh>
    <rPh sb="12" eb="13">
      <t>ヒョウ</t>
    </rPh>
    <phoneticPr fontId="2"/>
  </si>
  <si>
    <t>大阪市</t>
  </si>
  <si>
    <t>堺市</t>
  </si>
  <si>
    <t>能勢町</t>
  </si>
  <si>
    <t>豊能町</t>
  </si>
  <si>
    <t>池田市</t>
  </si>
  <si>
    <t>箕面市</t>
  </si>
  <si>
    <t>豊中市</t>
  </si>
  <si>
    <t>茨木市</t>
  </si>
  <si>
    <t>高槻市</t>
  </si>
  <si>
    <t>島本町</t>
  </si>
  <si>
    <t>吹田市</t>
  </si>
  <si>
    <t>摂津市</t>
  </si>
  <si>
    <t>枚方市</t>
  </si>
  <si>
    <t>交野市</t>
  </si>
  <si>
    <t>寝屋川市</t>
  </si>
  <si>
    <t>守口市</t>
  </si>
  <si>
    <t>門真市</t>
  </si>
  <si>
    <t>四條畷市</t>
  </si>
  <si>
    <t>大東市</t>
  </si>
  <si>
    <t>東大阪市</t>
  </si>
  <si>
    <t>八尾市</t>
  </si>
  <si>
    <t>柏原市</t>
  </si>
  <si>
    <t>和泉市</t>
  </si>
  <si>
    <t>高石市</t>
  </si>
  <si>
    <t>泉大津市</t>
  </si>
  <si>
    <t>忠岡町</t>
  </si>
  <si>
    <t>岸和田市</t>
  </si>
  <si>
    <t>貝塚市</t>
  </si>
  <si>
    <t>熊取町</t>
  </si>
  <si>
    <t>泉佐野市</t>
  </si>
  <si>
    <t>田尻町</t>
  </si>
  <si>
    <t>泉南市</t>
  </si>
  <si>
    <t>阪南市</t>
  </si>
  <si>
    <t>岬町</t>
  </si>
  <si>
    <t>松原市</t>
  </si>
  <si>
    <t>羽曳野市</t>
  </si>
  <si>
    <t>藤井寺市</t>
  </si>
  <si>
    <t>太子町</t>
  </si>
  <si>
    <t>河南町</t>
  </si>
  <si>
    <t>千早赤阪村</t>
  </si>
  <si>
    <t>富田林市</t>
  </si>
  <si>
    <t>大阪狭山市</t>
  </si>
  <si>
    <t>市町村名</t>
    <rPh sb="0" eb="3">
      <t>シチョウソン</t>
    </rPh>
    <rPh sb="3" eb="4">
      <t>メイ</t>
    </rPh>
    <phoneticPr fontId="2"/>
  </si>
  <si>
    <t>選択してください</t>
    <rPh sb="0" eb="2">
      <t>センタク</t>
    </rPh>
    <phoneticPr fontId="2"/>
  </si>
  <si>
    <t>日</t>
    <rPh sb="0" eb="1">
      <t>ヒ</t>
    </rPh>
    <phoneticPr fontId="2"/>
  </si>
  <si>
    <t>１．以下の内容を選択、入力してください。</t>
    <rPh sb="2" eb="4">
      <t>イカ</t>
    </rPh>
    <rPh sb="5" eb="7">
      <t>ナイヨウ</t>
    </rPh>
    <rPh sb="8" eb="10">
      <t>センタク</t>
    </rPh>
    <rPh sb="11" eb="13">
      <t>ニュウリョク</t>
    </rPh>
    <phoneticPr fontId="2"/>
  </si>
  <si>
    <t>業の種類</t>
    <rPh sb="0" eb="1">
      <t>ギョウ</t>
    </rPh>
    <rPh sb="2" eb="4">
      <t>シュルイ</t>
    </rPh>
    <phoneticPr fontId="2"/>
  </si>
  <si>
    <t>はり</t>
    <phoneticPr fontId="2"/>
  </si>
  <si>
    <t>きゅう</t>
    <phoneticPr fontId="2"/>
  </si>
  <si>
    <t>柔道整復</t>
    <rPh sb="0" eb="2">
      <t>ジュウドウ</t>
    </rPh>
    <rPh sb="2" eb="4">
      <t>セイフク</t>
    </rPh>
    <phoneticPr fontId="2"/>
  </si>
  <si>
    <t>○</t>
    <phoneticPr fontId="2"/>
  </si>
  <si>
    <t>×</t>
    <phoneticPr fontId="2"/>
  </si>
  <si>
    <t>氏名・名称　／　住所（市町村名以下）</t>
    <rPh sb="0" eb="2">
      <t>シメイ</t>
    </rPh>
    <rPh sb="3" eb="5">
      <t>メイショウ</t>
    </rPh>
    <rPh sb="8" eb="10">
      <t>ジュウショ</t>
    </rPh>
    <rPh sb="11" eb="14">
      <t>シチョウソン</t>
    </rPh>
    <rPh sb="14" eb="15">
      <t>メイ</t>
    </rPh>
    <rPh sb="15" eb="17">
      <t>イカ</t>
    </rPh>
    <phoneticPr fontId="2"/>
  </si>
  <si>
    <t>作業セル</t>
    <rPh sb="0" eb="2">
      <t>サギョウ</t>
    </rPh>
    <phoneticPr fontId="2"/>
  </si>
  <si>
    <t>法条文</t>
    <rPh sb="0" eb="1">
      <t>ホウ</t>
    </rPh>
    <rPh sb="1" eb="3">
      <t>ジョウブン</t>
    </rPh>
    <phoneticPr fontId="2"/>
  </si>
  <si>
    <t>あん摩マッサージ指圧、はり師、きゅう師等に関する法律第９条の２第１項</t>
    <phoneticPr fontId="2"/>
  </si>
  <si>
    <t>柔道整復師法第１９条第１項</t>
    <phoneticPr fontId="2"/>
  </si>
  <si>
    <t>大阪市</t>
    <rPh sb="0" eb="3">
      <t>オオサカシ</t>
    </rPh>
    <phoneticPr fontId="2"/>
  </si>
  <si>
    <t>堺市</t>
    <rPh sb="0" eb="2">
      <t>サカイシ</t>
    </rPh>
    <phoneticPr fontId="2"/>
  </si>
  <si>
    <t>大阪府池田</t>
    <rPh sb="0" eb="3">
      <t>オオサカフ</t>
    </rPh>
    <rPh sb="3" eb="5">
      <t>イケダ</t>
    </rPh>
    <phoneticPr fontId="2"/>
  </si>
  <si>
    <t>豊中市</t>
    <rPh sb="0" eb="3">
      <t>トヨナカシ</t>
    </rPh>
    <phoneticPr fontId="2"/>
  </si>
  <si>
    <t>大阪府茨木</t>
    <rPh sb="0" eb="3">
      <t>オオサカフ</t>
    </rPh>
    <rPh sb="3" eb="5">
      <t>イバラギ</t>
    </rPh>
    <phoneticPr fontId="2"/>
  </si>
  <si>
    <t>高槻市</t>
    <rPh sb="0" eb="3">
      <t>タカツキシ</t>
    </rPh>
    <phoneticPr fontId="2"/>
  </si>
  <si>
    <t>大阪府吹田</t>
    <rPh sb="0" eb="3">
      <t>オオサカフ</t>
    </rPh>
    <rPh sb="3" eb="5">
      <t>スイタ</t>
    </rPh>
    <phoneticPr fontId="2"/>
  </si>
  <si>
    <t>枚方市</t>
    <rPh sb="0" eb="3">
      <t>ヒラカタシ</t>
    </rPh>
    <phoneticPr fontId="2"/>
  </si>
  <si>
    <t>大阪府四條畷</t>
    <rPh sb="0" eb="3">
      <t>オオサカフ</t>
    </rPh>
    <rPh sb="3" eb="6">
      <t>シジョウナワテ</t>
    </rPh>
    <phoneticPr fontId="2"/>
  </si>
  <si>
    <t>大阪府寝屋川</t>
    <rPh sb="0" eb="3">
      <t>オオサカフ</t>
    </rPh>
    <rPh sb="3" eb="6">
      <t>ネヤガワ</t>
    </rPh>
    <phoneticPr fontId="2"/>
  </si>
  <si>
    <t>大阪府守口</t>
    <rPh sb="0" eb="3">
      <t>オオサカフ</t>
    </rPh>
    <rPh sb="3" eb="5">
      <t>モリグチ</t>
    </rPh>
    <phoneticPr fontId="2"/>
  </si>
  <si>
    <t>東大阪市</t>
    <rPh sb="0" eb="4">
      <t>ヒガシオオサカシ</t>
    </rPh>
    <phoneticPr fontId="2"/>
  </si>
  <si>
    <t>大阪府和泉</t>
    <rPh sb="0" eb="3">
      <t>オオサカフ</t>
    </rPh>
    <rPh sb="3" eb="5">
      <t>イズミ</t>
    </rPh>
    <phoneticPr fontId="2"/>
  </si>
  <si>
    <t>大阪府岸和田</t>
    <rPh sb="0" eb="3">
      <t>オオサカフ</t>
    </rPh>
    <rPh sb="3" eb="6">
      <t>キシワダ</t>
    </rPh>
    <phoneticPr fontId="2"/>
  </si>
  <si>
    <t>大阪府泉佐野</t>
    <rPh sb="0" eb="3">
      <t>オオサカフ</t>
    </rPh>
    <rPh sb="3" eb="6">
      <t>イズミサノ</t>
    </rPh>
    <phoneticPr fontId="2"/>
  </si>
  <si>
    <t>大阪府藤井寺</t>
    <rPh sb="0" eb="3">
      <t>オオサカフ</t>
    </rPh>
    <rPh sb="3" eb="6">
      <t>フジイデラ</t>
    </rPh>
    <phoneticPr fontId="2"/>
  </si>
  <si>
    <t>大阪府富田林</t>
    <rPh sb="0" eb="3">
      <t>オオサカフ</t>
    </rPh>
    <rPh sb="3" eb="6">
      <t>トンダバヤシ</t>
    </rPh>
    <phoneticPr fontId="2"/>
  </si>
  <si>
    <t>２．こちらをクリックし、入力されている内容が反映されていることを確認し、印刷してください。</t>
    <rPh sb="12" eb="14">
      <t>ニュウリョク</t>
    </rPh>
    <rPh sb="19" eb="21">
      <t>ナイヨウ</t>
    </rPh>
    <rPh sb="22" eb="24">
      <t>ハンエイ</t>
    </rPh>
    <rPh sb="32" eb="34">
      <t>カクニン</t>
    </rPh>
    <rPh sb="36" eb="38">
      <t>インサツ</t>
    </rPh>
    <phoneticPr fontId="2"/>
  </si>
  <si>
    <t>開設場所</t>
    <rPh sb="0" eb="2">
      <t>カイセツ</t>
    </rPh>
    <rPh sb="2" eb="4">
      <t>バショ</t>
    </rPh>
    <phoneticPr fontId="2"/>
  </si>
  <si>
    <t>※施術所住所が選択できない市は、保健所設置市です。
　 直接保健所設置市へお問い合わせください。</t>
    <phoneticPr fontId="2"/>
  </si>
  <si>
    <t>八尾市</t>
    <rPh sb="0" eb="2">
      <t>ヤオ</t>
    </rPh>
    <rPh sb="2" eb="3">
      <t>シ</t>
    </rPh>
    <phoneticPr fontId="2"/>
  </si>
  <si>
    <t>令和</t>
    <rPh sb="0" eb="2">
      <t>レイワ</t>
    </rPh>
    <phoneticPr fontId="2"/>
  </si>
  <si>
    <t>元</t>
    <rPh sb="0" eb="1">
      <t>ガン</t>
    </rPh>
    <phoneticPr fontId="2"/>
  </si>
  <si>
    <t>令和　　年　　月　　日</t>
    <rPh sb="0" eb="2">
      <t>レイワ</t>
    </rPh>
    <phoneticPr fontId="2"/>
  </si>
  <si>
    <t>あん摩マッサージ指圧</t>
    <rPh sb="2" eb="3">
      <t>マ</t>
    </rPh>
    <rPh sb="8" eb="10">
      <t>シアツ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</si>
</sst>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b/>
      <sz val="10.5"/>
      <color rgb="FF000000"/>
      <name val="HG丸ｺﾞｼｯｸM-PRO"/>
      <family val="3"/>
      <charset val="128"/>
    </font>
    <font>
      <sz val="12"/>
      <color rgb="FF000000"/>
      <name val="HG丸ｺﾞｼｯｸM-PRO"/>
      <family val="3"/>
      <charset val="128"/>
    </font>
    <font>
      <b/>
      <sz val="11"/>
      <color theme="1"/>
      <name val="ＭＳ Ｐゴシック"/>
      <family val="3"/>
      <charset val="128"/>
      <scheme val="minor"/>
    </font>
    <font>
      <b/>
      <sz val="11"/>
      <color rgb="FF000000"/>
      <name val="ＭＳ Ｐゴシック"/>
      <family val="3"/>
      <charset val="128"/>
      <scheme val="minor"/>
    </font>
    <font>
      <b/>
      <sz val="20"/>
      <color theme="1"/>
      <name val="ＭＳ Ｐゴシック"/>
      <family val="3"/>
      <charset val="128"/>
      <scheme val="minor"/>
    </font>
    <font>
      <sz val="40"/>
      <color theme="1"/>
      <name val="ＤＦＧ太丸ゴシック体N"/>
      <family val="3"/>
      <charset val="128"/>
    </font>
    <font>
      <sz val="16"/>
      <color theme="1"/>
      <name val="ＤＦＧ太丸ゴシック体N"/>
      <family val="3"/>
      <charset val="128"/>
    </font>
    <font>
      <sz val="14"/>
      <color theme="1"/>
      <name val="ＭＳ Ｐゴシック"/>
      <family val="2"/>
      <charset val="128"/>
      <scheme val="minor"/>
    </font>
    <font>
      <sz val="16"/>
      <color theme="1"/>
      <name val="ＭＳ Ｐゴシック"/>
      <family val="2"/>
      <charset val="128"/>
      <scheme val="minor"/>
    </font>
    <font>
      <u/>
      <sz val="11"/>
      <color theme="10"/>
      <name val="ＭＳ Ｐゴシック"/>
      <family val="2"/>
      <charset val="128"/>
      <scheme val="minor"/>
    </font>
    <font>
      <b/>
      <u/>
      <sz val="16"/>
      <color theme="10"/>
      <name val="ＭＳ Ｐゴシック"/>
      <family val="3"/>
      <charset val="128"/>
      <scheme val="minor"/>
    </font>
    <font>
      <b/>
      <u/>
      <sz val="16"/>
      <color rgb="FFFF0000"/>
      <name val="ＭＳ Ｐゴシック"/>
      <family val="3"/>
      <charset val="128"/>
      <scheme val="minor"/>
    </font>
    <font>
      <sz val="8"/>
      <color theme="1"/>
      <name val="ＭＳ Ｐゴシック"/>
      <family val="2"/>
      <charset val="128"/>
      <scheme val="minor"/>
    </font>
    <font>
      <sz val="28"/>
      <color theme="1"/>
      <name val="ＭＳ Ｐゴシック"/>
      <family val="2"/>
      <charset val="128"/>
      <scheme val="minor"/>
    </font>
    <font>
      <b/>
      <u/>
      <sz val="11"/>
      <color rgb="FFFF0000"/>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33">
    <border>
      <left/>
      <right/>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top style="medium">
        <color indexed="64"/>
      </top>
      <bottom style="thin">
        <color indexed="64"/>
      </bottom>
      <diagonal style="medium">
        <color indexed="64"/>
      </diagonal>
    </border>
    <border diagonalDown="1">
      <left/>
      <right style="thin">
        <color indexed="64"/>
      </right>
      <top style="medium">
        <color indexed="64"/>
      </top>
      <bottom style="thin">
        <color indexed="64"/>
      </bottom>
      <diagonal style="medium">
        <color indexed="64"/>
      </diagonal>
    </border>
    <border>
      <left style="medium">
        <color auto="1"/>
      </left>
      <right style="medium">
        <color auto="1"/>
      </right>
      <top style="medium">
        <color auto="1"/>
      </top>
      <bottom style="medium">
        <color auto="1"/>
      </bottom>
      <diagonal/>
    </border>
    <border>
      <left style="slantDashDot">
        <color auto="1"/>
      </left>
      <right style="slantDashDot">
        <color auto="1"/>
      </right>
      <top style="slantDashDot">
        <color auto="1"/>
      </top>
      <bottom/>
      <diagonal/>
    </border>
    <border>
      <left style="slantDashDot">
        <color auto="1"/>
      </left>
      <right style="slantDashDot">
        <color auto="1"/>
      </right>
      <top/>
      <bottom/>
      <diagonal/>
    </border>
    <border>
      <left style="slantDashDot">
        <color auto="1"/>
      </left>
      <right style="slantDashDot">
        <color auto="1"/>
      </right>
      <top/>
      <bottom style="slantDashDot">
        <color auto="1"/>
      </bottom>
      <diagonal/>
    </border>
    <border>
      <left style="medium">
        <color auto="1"/>
      </left>
      <right style="medium">
        <color auto="1"/>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6">
    <xf numFmtId="0" fontId="0" fillId="0" borderId="0" xfId="0">
      <alignment vertical="center"/>
    </xf>
    <xf numFmtId="0" fontId="0" fillId="0" borderId="0" xfId="0" applyAlignment="1">
      <alignment horizontal="center" vertical="center"/>
    </xf>
    <xf numFmtId="0" fontId="1" fillId="0" borderId="0" xfId="0" applyFont="1" applyAlignment="1">
      <alignment vertical="center"/>
    </xf>
    <xf numFmtId="0" fontId="0" fillId="0" borderId="0" xfId="0" applyBorder="1">
      <alignment vertical="center"/>
    </xf>
    <xf numFmtId="0" fontId="0" fillId="0" borderId="0" xfId="0" applyAlignment="1">
      <alignment vertical="center"/>
    </xf>
    <xf numFmtId="0" fontId="0" fillId="0" borderId="0" xfId="0" applyAlignment="1">
      <alignment horizontal="right" vertical="center"/>
    </xf>
    <xf numFmtId="0" fontId="1" fillId="0" borderId="0" xfId="0" applyFont="1" applyBorder="1" applyAlignment="1">
      <alignment vertical="center"/>
    </xf>
    <xf numFmtId="0" fontId="0" fillId="0" borderId="1" xfId="0" applyBorder="1">
      <alignment vertical="center"/>
    </xf>
    <xf numFmtId="0" fontId="6" fillId="0" borderId="0" xfId="0" applyFont="1" applyBorder="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6" fillId="0" borderId="0" xfId="0" applyFont="1"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Fill="1">
      <alignment vertical="center"/>
    </xf>
    <xf numFmtId="0" fontId="8" fillId="0" borderId="0" xfId="0" applyFont="1" applyFill="1" applyAlignment="1">
      <alignment vertical="center"/>
    </xf>
    <xf numFmtId="0" fontId="9" fillId="0" borderId="0" xfId="0" applyFont="1" applyFill="1" applyAlignment="1">
      <alignment vertical="center"/>
    </xf>
    <xf numFmtId="0" fontId="6" fillId="0" borderId="0" xfId="0" applyFont="1" applyFill="1" applyBorder="1" applyAlignment="1">
      <alignment horizontal="left" vertical="center" wrapText="1"/>
    </xf>
    <xf numFmtId="0" fontId="0" fillId="3" borderId="25" xfId="0" applyFill="1" applyBorder="1">
      <alignment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4" xfId="0" applyFill="1" applyBorder="1">
      <alignment vertical="center"/>
    </xf>
    <xf numFmtId="0" fontId="0" fillId="3" borderId="3"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9" xfId="0" applyFill="1" applyBorder="1" applyAlignment="1">
      <alignment horizontal="center" vertical="center"/>
    </xf>
    <xf numFmtId="0" fontId="11" fillId="0" borderId="0" xfId="0" applyFont="1" applyAlignment="1">
      <alignment vertical="top"/>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3" borderId="29" xfId="0" applyFill="1" applyBorder="1">
      <alignment vertical="center"/>
    </xf>
    <xf numFmtId="0" fontId="14" fillId="4" borderId="0" xfId="0" applyFont="1" applyFill="1" applyAlignment="1">
      <alignment horizontal="left" vertical="center"/>
    </xf>
    <xf numFmtId="0" fontId="13" fillId="0" borderId="0" xfId="1" applyFont="1" applyBorder="1" applyAlignment="1">
      <alignment vertical="center"/>
    </xf>
    <xf numFmtId="0" fontId="5" fillId="4" borderId="0" xfId="0" applyFont="1" applyFill="1" applyBorder="1" applyAlignment="1">
      <alignment horizontal="center" vertical="center"/>
    </xf>
    <xf numFmtId="0" fontId="0" fillId="4" borderId="0" xfId="0" applyFill="1" applyBorder="1" applyAlignment="1">
      <alignment horizontal="center" vertical="center"/>
    </xf>
    <xf numFmtId="0" fontId="0" fillId="4" borderId="0" xfId="0" applyFill="1" applyBorder="1" applyAlignment="1">
      <alignment horizontal="center" vertical="center" wrapText="1"/>
    </xf>
    <xf numFmtId="0" fontId="15" fillId="3" borderId="9" xfId="0" applyFont="1" applyFill="1" applyBorder="1" applyAlignment="1">
      <alignment horizontal="center" vertical="center" wrapText="1"/>
    </xf>
    <xf numFmtId="0" fontId="17" fillId="4" borderId="0" xfId="0" applyFont="1" applyFill="1" applyBorder="1" applyAlignment="1">
      <alignment horizontal="left" vertical="center"/>
    </xf>
    <xf numFmtId="0" fontId="14" fillId="4" borderId="0" xfId="0" applyFont="1" applyFill="1" applyAlignment="1">
      <alignment vertical="center"/>
    </xf>
    <xf numFmtId="0" fontId="7" fillId="0" borderId="0" xfId="0" applyFont="1" applyBorder="1" applyAlignment="1">
      <alignment horizontal="center"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5" fillId="3" borderId="5"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8" xfId="0" applyFont="1" applyFill="1" applyBorder="1" applyAlignment="1">
      <alignment horizontal="center" vertical="center"/>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0" borderId="3" xfId="0"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xf>
    <xf numFmtId="0" fontId="0" fillId="3" borderId="11" xfId="0" applyFill="1" applyBorder="1" applyAlignment="1">
      <alignment horizontal="center" vertical="center"/>
    </xf>
    <xf numFmtId="0" fontId="5" fillId="3" borderId="16" xfId="0" applyFont="1" applyFill="1" applyBorder="1" applyAlignment="1">
      <alignment horizontal="center" vertical="center"/>
    </xf>
    <xf numFmtId="0" fontId="5" fillId="3" borderId="11" xfId="0" applyFont="1" applyFill="1" applyBorder="1" applyAlignment="1">
      <alignment horizontal="center" vertical="center"/>
    </xf>
    <xf numFmtId="0" fontId="0" fillId="0" borderId="11" xfId="0" applyBorder="1" applyAlignment="1">
      <alignment horizontal="center" vertical="center"/>
    </xf>
    <xf numFmtId="0" fontId="0" fillId="3" borderId="12" xfId="0" applyFill="1"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1" fillId="0" borderId="0" xfId="0" applyFont="1" applyAlignment="1">
      <alignment horizontal="center" vertical="center"/>
    </xf>
    <xf numFmtId="0" fontId="16" fillId="0" borderId="0" xfId="0" applyFont="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right" vertical="center"/>
    </xf>
    <xf numFmtId="0" fontId="3" fillId="0" borderId="0" xfId="0" applyFont="1" applyAlignment="1">
      <alignment horizontal="center" vertical="center"/>
    </xf>
    <xf numFmtId="0" fontId="4" fillId="0" borderId="0" xfId="0" applyFont="1" applyAlignment="1">
      <alignment horizontal="right" vertical="center"/>
    </xf>
    <xf numFmtId="0" fontId="10" fillId="0" borderId="0" xfId="0" applyFont="1" applyAlignment="1">
      <alignment horizontal="left" vertical="top"/>
    </xf>
  </cellXfs>
  <cellStyles count="2">
    <cellStyle name="ハイパーリンク" xfId="1" builtinId="8"/>
    <cellStyle name="標準" xfId="0" builtinId="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95250</xdr:colOff>
      <xdr:row>0</xdr:row>
      <xdr:rowOff>163287</xdr:rowOff>
    </xdr:from>
    <xdr:to>
      <xdr:col>86</xdr:col>
      <xdr:colOff>108857</xdr:colOff>
      <xdr:row>9</xdr:row>
      <xdr:rowOff>27215</xdr:rowOff>
    </xdr:to>
    <xdr:sp macro="" textlink="">
      <xdr:nvSpPr>
        <xdr:cNvPr id="2" name="角丸四角形 1"/>
        <xdr:cNvSpPr/>
      </xdr:nvSpPr>
      <xdr:spPr>
        <a:xfrm>
          <a:off x="2000250" y="163287"/>
          <a:ext cx="8347982" cy="1364116"/>
        </a:xfrm>
        <a:prstGeom prst="roundRect">
          <a:avLst>
            <a:gd name="adj" fmla="val 2561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endParaRPr lang="ja-JP" sz="1050" kern="100">
            <a:effectLst/>
            <a:ea typeface="ＭＳ 明朝"/>
            <a:cs typeface="Times New Roman"/>
          </a:endParaRPr>
        </a:p>
      </xdr:txBody>
    </xdr:sp>
    <xdr:clientData/>
  </xdr:twoCellAnchor>
  <xdr:twoCellAnchor>
    <xdr:from>
      <xdr:col>1</xdr:col>
      <xdr:colOff>1361</xdr:colOff>
      <xdr:row>13</xdr:row>
      <xdr:rowOff>63500</xdr:rowOff>
    </xdr:from>
    <xdr:to>
      <xdr:col>87</xdr:col>
      <xdr:colOff>0</xdr:colOff>
      <xdr:row>23</xdr:row>
      <xdr:rowOff>62865</xdr:rowOff>
    </xdr:to>
    <xdr:sp macro="" textlink="">
      <xdr:nvSpPr>
        <xdr:cNvPr id="3" name="フローチャート : 代替処理 2"/>
        <xdr:cNvSpPr/>
      </xdr:nvSpPr>
      <xdr:spPr>
        <a:xfrm>
          <a:off x="123825" y="2363107"/>
          <a:ext cx="10530568" cy="1768294"/>
        </a:xfrm>
        <a:prstGeom prst="flowChartAlternateProcess">
          <a:avLst/>
        </a:prstGeom>
        <a:solidFill>
          <a:sysClr val="window" lastClr="FFFFFF">
            <a:lumMod val="95000"/>
          </a:sysClr>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ja-JP" sz="8500" b="1">
              <a:solidFill>
                <a:srgbClr val="002060"/>
              </a:solidFill>
              <a:effectLst/>
              <a:latin typeface="HGPｺﾞｼｯｸE" panose="020B0900000000000000" pitchFamily="50" charset="-128"/>
              <a:ea typeface="HGPｺﾞｼｯｸE" panose="020B0900000000000000" pitchFamily="50" charset="-128"/>
              <a:cs typeface="Times New Roman"/>
            </a:rPr>
            <a:t>開</a:t>
          </a:r>
          <a:r>
            <a:rPr lang="ja-JP" altLang="en-US" sz="8500" b="1" baseline="0">
              <a:solidFill>
                <a:srgbClr val="002060"/>
              </a:solidFill>
              <a:effectLst/>
              <a:latin typeface="HGPｺﾞｼｯｸE" panose="020B0900000000000000" pitchFamily="50" charset="-128"/>
              <a:ea typeface="HGPｺﾞｼｯｸE" panose="020B0900000000000000" pitchFamily="50" charset="-128"/>
              <a:cs typeface="Times New Roman"/>
            </a:rPr>
            <a:t> </a:t>
          </a:r>
          <a:r>
            <a:rPr lang="ja-JP" altLang="ja-JP" sz="8500" b="1">
              <a:solidFill>
                <a:srgbClr val="002060"/>
              </a:solidFill>
              <a:effectLst/>
              <a:latin typeface="HGPｺﾞｼｯｸE" panose="020B0900000000000000" pitchFamily="50" charset="-128"/>
              <a:ea typeface="HGPｺﾞｼｯｸE" panose="020B0900000000000000" pitchFamily="50" charset="-128"/>
              <a:cs typeface="Times New Roman"/>
            </a:rPr>
            <a:t>設</a:t>
          </a:r>
          <a:r>
            <a:rPr lang="en-US" altLang="ja-JP" sz="8500" b="1">
              <a:solidFill>
                <a:srgbClr val="002060"/>
              </a:solidFill>
              <a:effectLst/>
              <a:latin typeface="HGPｺﾞｼｯｸE" panose="020B0900000000000000" pitchFamily="50" charset="-128"/>
              <a:ea typeface="HGPｺﾞｼｯｸE" panose="020B0900000000000000" pitchFamily="50" charset="-128"/>
              <a:cs typeface="Times New Roman"/>
            </a:rPr>
            <a:t> </a:t>
          </a:r>
          <a:r>
            <a:rPr lang="ja-JP" altLang="ja-JP" sz="8500" b="1">
              <a:solidFill>
                <a:srgbClr val="002060"/>
              </a:solidFill>
              <a:effectLst/>
              <a:latin typeface="HGPｺﾞｼｯｸE" panose="020B0900000000000000" pitchFamily="50" charset="-128"/>
              <a:ea typeface="HGPｺﾞｼｯｸE" panose="020B0900000000000000" pitchFamily="50" charset="-128"/>
              <a:cs typeface="Times New Roman"/>
            </a:rPr>
            <a:t>届</a:t>
          </a:r>
          <a:r>
            <a:rPr lang="en-US" altLang="ja-JP" sz="8500" b="1">
              <a:solidFill>
                <a:srgbClr val="002060"/>
              </a:solidFill>
              <a:effectLst/>
              <a:latin typeface="HGPｺﾞｼｯｸE" panose="020B0900000000000000" pitchFamily="50" charset="-128"/>
              <a:ea typeface="HGPｺﾞｼｯｸE" panose="020B0900000000000000" pitchFamily="50" charset="-128"/>
              <a:cs typeface="Times New Roman"/>
            </a:rPr>
            <a:t> </a:t>
          </a:r>
          <a:r>
            <a:rPr lang="ja-JP" altLang="ja-JP" sz="8500" b="1">
              <a:solidFill>
                <a:srgbClr val="002060"/>
              </a:solidFill>
              <a:effectLst/>
              <a:latin typeface="HGPｺﾞｼｯｸE" panose="020B0900000000000000" pitchFamily="50" charset="-128"/>
              <a:ea typeface="HGPｺﾞｼｯｸE" panose="020B0900000000000000" pitchFamily="50" charset="-128"/>
              <a:cs typeface="Times New Roman"/>
            </a:rPr>
            <a:t>出</a:t>
          </a:r>
          <a:r>
            <a:rPr lang="en-US" altLang="ja-JP" sz="8500" b="1">
              <a:solidFill>
                <a:srgbClr val="002060"/>
              </a:solidFill>
              <a:effectLst/>
              <a:latin typeface="HGPｺﾞｼｯｸE" panose="020B0900000000000000" pitchFamily="50" charset="-128"/>
              <a:ea typeface="HGPｺﾞｼｯｸE" panose="020B0900000000000000" pitchFamily="50" charset="-128"/>
              <a:cs typeface="Times New Roman"/>
            </a:rPr>
            <a:t> </a:t>
          </a:r>
          <a:r>
            <a:rPr lang="ja-JP" altLang="ja-JP" sz="8500" b="1">
              <a:solidFill>
                <a:srgbClr val="002060"/>
              </a:solidFill>
              <a:effectLst/>
              <a:latin typeface="HGPｺﾞｼｯｸE" panose="020B0900000000000000" pitchFamily="50" charset="-128"/>
              <a:ea typeface="HGPｺﾞｼｯｸE" panose="020B0900000000000000" pitchFamily="50" charset="-128"/>
              <a:cs typeface="Times New Roman"/>
            </a:rPr>
            <a:t>済</a:t>
          </a:r>
          <a:r>
            <a:rPr lang="en-US" altLang="ja-JP" sz="8500" b="1">
              <a:solidFill>
                <a:srgbClr val="002060"/>
              </a:solidFill>
              <a:effectLst/>
              <a:latin typeface="HGPｺﾞｼｯｸE" panose="020B0900000000000000" pitchFamily="50" charset="-128"/>
              <a:ea typeface="HGPｺﾞｼｯｸE" panose="020B0900000000000000" pitchFamily="50" charset="-128"/>
              <a:cs typeface="Times New Roman"/>
            </a:rPr>
            <a:t> </a:t>
          </a:r>
          <a:r>
            <a:rPr lang="ja-JP" altLang="ja-JP" sz="8500" b="1">
              <a:solidFill>
                <a:srgbClr val="002060"/>
              </a:solidFill>
              <a:effectLst/>
              <a:latin typeface="HGPｺﾞｼｯｸE" panose="020B0900000000000000" pitchFamily="50" charset="-128"/>
              <a:ea typeface="HGPｺﾞｼｯｸE" panose="020B0900000000000000" pitchFamily="50" charset="-128"/>
              <a:cs typeface="Times New Roman"/>
            </a:rPr>
            <a:t>証</a:t>
          </a:r>
          <a:endParaRPr lang="ja-JP" sz="1050" b="1" kern="100">
            <a:solidFill>
              <a:srgbClr val="002060"/>
            </a:solidFill>
            <a:effectLst/>
            <a:latin typeface="HGPｺﾞｼｯｸE" panose="020B0900000000000000" pitchFamily="50" charset="-128"/>
            <a:ea typeface="HGPｺﾞｼｯｸE" panose="020B0900000000000000" pitchFamily="50" charset="-128"/>
            <a:cs typeface="Times New Roman"/>
          </a:endParaRPr>
        </a:p>
      </xdr:txBody>
    </xdr:sp>
    <xdr:clientData/>
  </xdr:twoCellAnchor>
  <xdr:twoCellAnchor editAs="oneCell">
    <xdr:from>
      <xdr:col>1</xdr:col>
      <xdr:colOff>103909</xdr:colOff>
      <xdr:row>30</xdr:row>
      <xdr:rowOff>40408</xdr:rowOff>
    </xdr:from>
    <xdr:to>
      <xdr:col>13</xdr:col>
      <xdr:colOff>32516</xdr:colOff>
      <xdr:row>37</xdr:row>
      <xdr:rowOff>76126</xdr:rowOff>
    </xdr:to>
    <xdr:pic>
      <xdr:nvPicPr>
        <xdr:cNvPr id="4" name="図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5136" y="5235863"/>
          <a:ext cx="1383335" cy="1281545"/>
        </a:xfrm>
        <a:prstGeom prst="rect">
          <a:avLst/>
        </a:prstGeom>
      </xdr:spPr>
    </xdr:pic>
    <xdr:clientData/>
  </xdr:twoCellAnchor>
  <xdr:twoCellAnchor editAs="oneCell">
    <xdr:from>
      <xdr:col>87</xdr:col>
      <xdr:colOff>61603</xdr:colOff>
      <xdr:row>37</xdr:row>
      <xdr:rowOff>108857</xdr:rowOff>
    </xdr:from>
    <xdr:to>
      <xdr:col>89</xdr:col>
      <xdr:colOff>5270</xdr:colOff>
      <xdr:row>38</xdr:row>
      <xdr:rowOff>70832</xdr:rowOff>
    </xdr:to>
    <xdr:pic>
      <xdr:nvPicPr>
        <xdr:cNvPr id="5" name="図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08376" y="6585857"/>
          <a:ext cx="186121" cy="135156"/>
        </a:xfrm>
        <a:prstGeom prst="rect">
          <a:avLst/>
        </a:prstGeom>
        <a:noFill/>
        <a:ln>
          <a:noFill/>
        </a:ln>
      </xdr:spPr>
    </xdr:pic>
    <xdr:clientData/>
  </xdr:twoCellAnchor>
  <xdr:twoCellAnchor editAs="oneCell">
    <xdr:from>
      <xdr:col>0</xdr:col>
      <xdr:colOff>0</xdr:colOff>
      <xdr:row>37</xdr:row>
      <xdr:rowOff>121227</xdr:rowOff>
    </xdr:from>
    <xdr:to>
      <xdr:col>1</xdr:col>
      <xdr:colOff>66131</xdr:colOff>
      <xdr:row>38</xdr:row>
      <xdr:rowOff>79491</xdr:rowOff>
    </xdr:to>
    <xdr:pic>
      <xdr:nvPicPr>
        <xdr:cNvPr id="6" name="図 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flipV="1">
          <a:off x="0" y="6598227"/>
          <a:ext cx="188595" cy="13144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3"/>
  <sheetViews>
    <sheetView showGridLines="0" tabSelected="1" view="pageBreakPreview" zoomScaleNormal="100" zoomScaleSheetLayoutView="100" workbookViewId="0">
      <selection activeCell="C11" sqref="C11:E11"/>
    </sheetView>
  </sheetViews>
  <sheetFormatPr defaultColWidth="8.625" defaultRowHeight="13.5"/>
  <cols>
    <col min="1" max="1" width="4.625" customWidth="1"/>
    <col min="2" max="2" width="18.25" customWidth="1"/>
    <col min="3" max="3" width="10.375" customWidth="1"/>
    <col min="4" max="4" width="7.625" style="1" customWidth="1"/>
    <col min="5" max="6" width="7.625" customWidth="1"/>
    <col min="7" max="7" width="10.625" customWidth="1"/>
    <col min="8" max="8" width="7.625" customWidth="1"/>
    <col min="9" max="9" width="10.625" customWidth="1"/>
    <col min="10" max="10" width="7.625" customWidth="1"/>
    <col min="11" max="11" width="10.625" customWidth="1"/>
    <col min="12" max="12" width="7.625" customWidth="1"/>
    <col min="13" max="13" width="10.625" customWidth="1"/>
    <col min="14" max="14" width="4.625" customWidth="1"/>
  </cols>
  <sheetData>
    <row r="1" spans="1:14" ht="43.5" customHeight="1">
      <c r="A1" s="39" t="s">
        <v>14</v>
      </c>
      <c r="B1" s="39"/>
      <c r="C1" s="39"/>
      <c r="D1" s="39"/>
      <c r="E1" s="39"/>
      <c r="F1" s="39"/>
      <c r="G1" s="39"/>
      <c r="H1" s="39"/>
      <c r="I1" s="39"/>
      <c r="J1" s="39"/>
      <c r="K1" s="39"/>
      <c r="L1" s="39"/>
      <c r="M1" s="39"/>
      <c r="N1" s="39"/>
    </row>
    <row r="2" spans="1:14" ht="34.5" customHeight="1">
      <c r="B2" s="38" t="s">
        <v>60</v>
      </c>
      <c r="C2" s="38"/>
      <c r="D2" s="38"/>
      <c r="E2" s="38"/>
      <c r="F2" s="38"/>
      <c r="G2" s="38"/>
      <c r="H2" s="40" t="s">
        <v>91</v>
      </c>
      <c r="I2" s="41"/>
      <c r="J2" s="41"/>
      <c r="K2" s="41"/>
      <c r="L2" s="41"/>
      <c r="M2" s="42"/>
      <c r="N2" s="38"/>
    </row>
    <row r="3" spans="1:14" ht="15.75" customHeight="1" thickBot="1">
      <c r="A3" s="31"/>
      <c r="B3" s="31"/>
      <c r="C3" s="31"/>
      <c r="D3" s="31"/>
      <c r="E3" s="31"/>
      <c r="F3" s="31"/>
      <c r="G3" s="31"/>
      <c r="H3" s="31"/>
      <c r="I3" s="31"/>
      <c r="J3" s="31"/>
      <c r="K3" s="31"/>
      <c r="L3" s="31"/>
      <c r="M3" s="31"/>
      <c r="N3" s="31"/>
    </row>
    <row r="4" spans="1:14" ht="32.25" customHeight="1" thickBot="1">
      <c r="B4" s="56" t="s">
        <v>4</v>
      </c>
      <c r="C4" s="57"/>
      <c r="D4" s="19" t="s">
        <v>93</v>
      </c>
      <c r="E4" s="58" t="s">
        <v>58</v>
      </c>
      <c r="F4" s="58"/>
      <c r="G4" s="19" t="s">
        <v>5</v>
      </c>
      <c r="H4" s="58" t="s">
        <v>58</v>
      </c>
      <c r="I4" s="58"/>
      <c r="J4" s="19" t="s">
        <v>6</v>
      </c>
      <c r="K4" s="58" t="s">
        <v>58</v>
      </c>
      <c r="L4" s="58"/>
      <c r="M4" s="20" t="s">
        <v>7</v>
      </c>
    </row>
    <row r="5" spans="1:14" ht="14.25" thickBot="1"/>
    <row r="6" spans="1:14" ht="24" customHeight="1" thickBot="1">
      <c r="B6" s="54"/>
      <c r="C6" s="55"/>
      <c r="D6" s="55" t="s">
        <v>57</v>
      </c>
      <c r="E6" s="55"/>
      <c r="F6" s="55" t="s">
        <v>67</v>
      </c>
      <c r="G6" s="55"/>
      <c r="H6" s="55"/>
      <c r="I6" s="55"/>
      <c r="J6" s="55"/>
      <c r="K6" s="55"/>
      <c r="L6" s="55"/>
      <c r="M6" s="59"/>
    </row>
    <row r="7" spans="1:14" ht="30" customHeight="1">
      <c r="B7" s="49" t="s">
        <v>8</v>
      </c>
      <c r="C7" s="21" t="s">
        <v>9</v>
      </c>
      <c r="D7" s="46"/>
      <c r="E7" s="47"/>
      <c r="F7" s="60"/>
      <c r="G7" s="60"/>
      <c r="H7" s="60"/>
      <c r="I7" s="60"/>
      <c r="J7" s="60"/>
      <c r="K7" s="60"/>
      <c r="L7" s="60"/>
      <c r="M7" s="61"/>
    </row>
    <row r="8" spans="1:14" ht="30" customHeight="1" thickBot="1">
      <c r="B8" s="50"/>
      <c r="C8" s="22" t="s">
        <v>10</v>
      </c>
      <c r="D8" s="48" t="s">
        <v>58</v>
      </c>
      <c r="E8" s="48"/>
      <c r="F8" s="48"/>
      <c r="G8" s="48"/>
      <c r="H8" s="48"/>
      <c r="I8" s="48"/>
      <c r="J8" s="48"/>
      <c r="K8" s="48"/>
      <c r="L8" s="48"/>
      <c r="M8" s="62"/>
    </row>
    <row r="9" spans="1:14" ht="30" customHeight="1">
      <c r="B9" s="43" t="s">
        <v>11</v>
      </c>
      <c r="C9" s="23" t="s">
        <v>13</v>
      </c>
      <c r="D9" s="46"/>
      <c r="E9" s="47"/>
      <c r="F9" s="64"/>
      <c r="G9" s="64"/>
      <c r="H9" s="64"/>
      <c r="I9" s="64"/>
      <c r="J9" s="64"/>
      <c r="K9" s="64"/>
      <c r="L9" s="64"/>
      <c r="M9" s="65"/>
    </row>
    <row r="10" spans="1:14" ht="30" customHeight="1">
      <c r="B10" s="44"/>
      <c r="C10" s="24" t="s">
        <v>12</v>
      </c>
      <c r="D10" s="63" t="s">
        <v>58</v>
      </c>
      <c r="E10" s="63"/>
      <c r="F10" s="63"/>
      <c r="G10" s="63"/>
      <c r="H10" s="63"/>
      <c r="I10" s="63"/>
      <c r="J10" s="63"/>
      <c r="K10" s="63"/>
      <c r="L10" s="63"/>
      <c r="M10" s="66"/>
    </row>
    <row r="11" spans="1:14" ht="34.5" customHeight="1" thickBot="1">
      <c r="B11" s="45"/>
      <c r="C11" s="51" t="s">
        <v>61</v>
      </c>
      <c r="D11" s="52"/>
      <c r="E11" s="53"/>
      <c r="F11" s="36" t="s">
        <v>96</v>
      </c>
      <c r="G11" s="12" t="s">
        <v>58</v>
      </c>
      <c r="H11" s="25" t="s">
        <v>62</v>
      </c>
      <c r="I11" s="12" t="s">
        <v>58</v>
      </c>
      <c r="J11" s="25" t="s">
        <v>63</v>
      </c>
      <c r="K11" s="12" t="s">
        <v>58</v>
      </c>
      <c r="L11" s="25" t="s">
        <v>64</v>
      </c>
      <c r="M11" s="13" t="s">
        <v>58</v>
      </c>
    </row>
    <row r="12" spans="1:14" ht="15" customHeight="1">
      <c r="B12" s="33"/>
      <c r="C12" s="37"/>
      <c r="D12" s="34"/>
      <c r="E12" s="34"/>
      <c r="F12" s="34"/>
      <c r="G12" s="35"/>
      <c r="H12" s="34"/>
      <c r="I12" s="35"/>
      <c r="J12" s="34"/>
      <c r="K12" s="35"/>
      <c r="L12" s="34"/>
      <c r="M12" s="35"/>
    </row>
    <row r="13" spans="1:14" s="4" customFormat="1" ht="34.5" customHeight="1">
      <c r="B13" s="32" t="s">
        <v>89</v>
      </c>
      <c r="C13" s="32"/>
      <c r="D13" s="32"/>
      <c r="E13" s="32"/>
      <c r="F13" s="32"/>
      <c r="G13" s="32"/>
      <c r="H13" s="32"/>
      <c r="I13" s="32"/>
      <c r="J13" s="32"/>
      <c r="K13" s="32"/>
      <c r="L13" s="32"/>
      <c r="M13" s="32"/>
      <c r="N13" s="32"/>
    </row>
  </sheetData>
  <mergeCells count="20">
    <mergeCell ref="D10:E10"/>
    <mergeCell ref="D6:E6"/>
    <mergeCell ref="F9:M9"/>
    <mergeCell ref="F10:M10"/>
    <mergeCell ref="A1:N1"/>
    <mergeCell ref="H2:M2"/>
    <mergeCell ref="B9:B11"/>
    <mergeCell ref="D7:E7"/>
    <mergeCell ref="D8:E8"/>
    <mergeCell ref="B7:B8"/>
    <mergeCell ref="D9:E9"/>
    <mergeCell ref="C11:E11"/>
    <mergeCell ref="B6:C6"/>
    <mergeCell ref="B4:C4"/>
    <mergeCell ref="E4:F4"/>
    <mergeCell ref="H4:I4"/>
    <mergeCell ref="K4:L4"/>
    <mergeCell ref="F6:M6"/>
    <mergeCell ref="F7:M7"/>
    <mergeCell ref="F8:M8"/>
  </mergeCells>
  <phoneticPr fontId="2"/>
  <conditionalFormatting sqref="A5:XFD5 A14:XFD1048576 C10:D10 A6:D8 A4:B4 D4:E4 G4:H4 J4:K4 M4 C11:C12 N7:XFD12 V6:XFD6 F6:F10 G11:G12 A9:C9 O13:XFD13 O1:XFD1 O3:XFD4 U2:XFD2 A1 A3 B2 A10:A12 B13">
    <cfRule type="beginsWith" dxfId="10" priority="16" operator="beginsWith" text="入力してください">
      <formula>LEFT(A1,LEN("入力してください"))="入力してください"</formula>
    </cfRule>
    <cfRule type="beginsWith" dxfId="9" priority="17" operator="beginsWith" text="選択してください">
      <formula>LEFT(A1,LEN("選択してください"))="選択してください"</formula>
    </cfRule>
  </conditionalFormatting>
  <conditionalFormatting sqref="D9">
    <cfRule type="beginsWith" dxfId="8" priority="8" operator="beginsWith" text="入力してください">
      <formula>LEFT(D9,LEN("入力してください"))="入力してください"</formula>
    </cfRule>
    <cfRule type="beginsWith" dxfId="7" priority="9" operator="beginsWith" text="選択してください">
      <formula>LEFT(D9,LEN("選択してください"))="選択してください"</formula>
    </cfRule>
  </conditionalFormatting>
  <conditionalFormatting sqref="I11:I12">
    <cfRule type="beginsWith" dxfId="6" priority="6" operator="beginsWith" text="入力してください">
      <formula>LEFT(I11,LEN("入力してください"))="入力してください"</formula>
    </cfRule>
    <cfRule type="beginsWith" dxfId="5" priority="7" operator="beginsWith" text="選択してください">
      <formula>LEFT(I11,LEN("選択してください"))="選択してください"</formula>
    </cfRule>
  </conditionalFormatting>
  <conditionalFormatting sqref="K11:K12">
    <cfRule type="beginsWith" dxfId="4" priority="4" operator="beginsWith" text="入力してください">
      <formula>LEFT(K11,LEN("入力してください"))="入力してください"</formula>
    </cfRule>
    <cfRule type="beginsWith" dxfId="3" priority="5" operator="beginsWith" text="選択してください">
      <formula>LEFT(K11,LEN("選択してください"))="選択してください"</formula>
    </cfRule>
  </conditionalFormatting>
  <conditionalFormatting sqref="M11:M12">
    <cfRule type="beginsWith" dxfId="2" priority="2" operator="beginsWith" text="入力してください">
      <formula>LEFT(M11,LEN("入力してください"))="入力してください"</formula>
    </cfRule>
    <cfRule type="beginsWith" dxfId="1" priority="3" operator="beginsWith" text="選択してください">
      <formula>LEFT(M11,LEN("選択してください"))="選択してください"</formula>
    </cfRule>
  </conditionalFormatting>
  <conditionalFormatting sqref="F7:M10">
    <cfRule type="containsBlanks" dxfId="0" priority="1">
      <formula>LEN(TRIM(F7))=0</formula>
    </cfRule>
  </conditionalFormatting>
  <hyperlinks>
    <hyperlink ref="B13:K13" location="申請書様式!A1" display="２．こちらをクリックし、入力されている内容が反映されていることを確認し、印刷してください。"/>
  </hyperlink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データ!$A$2:$A$44</xm:f>
          </x14:formula1>
          <xm:sqref>D8</xm:sqref>
        </x14:dataValidation>
        <x14:dataValidation type="list" allowBlank="1" showInputMessage="1" showErrorMessage="1">
          <x14:formula1>
            <xm:f>データ!$E$2:$E$14</xm:f>
          </x14:formula1>
          <xm:sqref>H4</xm:sqref>
        </x14:dataValidation>
        <x14:dataValidation type="list" allowBlank="1" showInputMessage="1" showErrorMessage="1">
          <x14:formula1>
            <xm:f>データ!$F$2:$F$33</xm:f>
          </x14:formula1>
          <xm:sqref>K4</xm:sqref>
        </x14:dataValidation>
        <x14:dataValidation type="list" allowBlank="1" showInputMessage="1" showErrorMessage="1">
          <x14:formula1>
            <xm:f>データ!$G$2:$G$4</xm:f>
          </x14:formula1>
          <xm:sqref>M11 I11 K11 G11</xm:sqref>
        </x14:dataValidation>
        <x14:dataValidation type="list" allowBlank="1" showInputMessage="1" showErrorMessage="1">
          <x14:formula1>
            <xm:f>データ!$C$2:$C$37</xm:f>
          </x14:formula1>
          <xm:sqref>D10:E10</xm:sqref>
        </x14:dataValidation>
        <x14:dataValidation type="list" allowBlank="1" showInputMessage="1" showErrorMessage="1">
          <x14:formula1>
            <xm:f>データ!$D$2:$D$22</xm:f>
          </x14:formula1>
          <xm:sqref>E4:F4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CK42"/>
  <sheetViews>
    <sheetView showGridLines="0" topLeftCell="A7" zoomScale="80" zoomScaleNormal="80" workbookViewId="0">
      <selection activeCell="AY33" sqref="AY33:BM33"/>
    </sheetView>
  </sheetViews>
  <sheetFormatPr defaultRowHeight="13.5"/>
  <cols>
    <col min="1" max="99" width="1.625" customWidth="1"/>
  </cols>
  <sheetData>
    <row r="2" spans="1:89" ht="13.5" customHeight="1">
      <c r="C2" s="9"/>
      <c r="D2" s="9"/>
      <c r="E2" s="14"/>
      <c r="F2" s="15"/>
      <c r="G2" s="15"/>
      <c r="H2" s="15"/>
      <c r="I2" s="15"/>
      <c r="J2" s="15"/>
      <c r="K2" s="15"/>
      <c r="L2" s="15"/>
      <c r="M2" s="15"/>
      <c r="N2" s="15"/>
      <c r="O2" s="15"/>
      <c r="P2" s="15"/>
      <c r="Q2" s="15"/>
      <c r="R2" s="71">
        <f>入力表!F9</f>
        <v>0</v>
      </c>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row>
    <row r="3" spans="1:89" ht="13.5" customHeight="1">
      <c r="A3" s="9"/>
      <c r="B3" s="9"/>
      <c r="C3" s="9"/>
      <c r="D3" s="9"/>
      <c r="E3" s="15"/>
      <c r="F3" s="15"/>
      <c r="G3" s="15"/>
      <c r="H3" s="15"/>
      <c r="I3" s="15"/>
      <c r="J3" s="15"/>
      <c r="K3" s="15"/>
      <c r="L3" s="15"/>
      <c r="M3" s="15"/>
      <c r="N3" s="15"/>
      <c r="O3" s="15"/>
      <c r="P3" s="15"/>
      <c r="Q3" s="15"/>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row>
    <row r="4" spans="1:89" ht="13.5" customHeight="1">
      <c r="A4" s="9"/>
      <c r="B4" s="9"/>
      <c r="C4" s="9"/>
      <c r="D4" s="9"/>
      <c r="E4" s="15"/>
      <c r="F4" s="15"/>
      <c r="G4" s="15"/>
      <c r="H4" s="15"/>
      <c r="I4" s="15"/>
      <c r="J4" s="15"/>
      <c r="K4" s="15"/>
      <c r="L4" s="15"/>
      <c r="M4" s="15"/>
      <c r="N4" s="15"/>
      <c r="O4" s="15"/>
      <c r="P4" s="15"/>
      <c r="Q4" s="15"/>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row>
    <row r="5" spans="1:89" ht="13.5" customHeight="1">
      <c r="A5" s="9"/>
      <c r="B5" s="9"/>
      <c r="C5" s="9"/>
      <c r="D5" s="9"/>
      <c r="E5" s="15"/>
      <c r="F5" s="15"/>
      <c r="G5" s="15"/>
      <c r="H5" s="15"/>
      <c r="I5" s="15"/>
      <c r="J5" s="15"/>
      <c r="K5" s="15"/>
      <c r="L5" s="15"/>
      <c r="M5" s="15"/>
      <c r="N5" s="15"/>
      <c r="O5" s="15"/>
      <c r="P5" s="15"/>
      <c r="Q5" s="15"/>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row>
    <row r="6" spans="1:89" ht="13.5" customHeight="1">
      <c r="A6" s="9"/>
      <c r="B6" s="9"/>
      <c r="C6" s="9"/>
      <c r="D6" s="9"/>
      <c r="E6" s="15"/>
      <c r="F6" s="15"/>
      <c r="G6" s="15"/>
      <c r="H6" s="15"/>
      <c r="I6" s="15"/>
      <c r="J6" s="15"/>
      <c r="K6" s="15"/>
      <c r="L6" s="15"/>
      <c r="M6" s="15"/>
      <c r="N6" s="15"/>
      <c r="O6" s="15"/>
      <c r="P6" s="15"/>
      <c r="Q6" s="15"/>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row>
    <row r="7" spans="1:89" ht="13.5" customHeight="1">
      <c r="C7" s="10"/>
      <c r="D7" s="10"/>
      <c r="E7" s="14"/>
      <c r="F7" s="16"/>
      <c r="G7" s="16"/>
      <c r="H7" s="16"/>
      <c r="I7" s="16"/>
      <c r="J7" s="16"/>
      <c r="K7" s="16"/>
      <c r="L7" s="16"/>
      <c r="M7" s="16"/>
      <c r="N7" s="16"/>
      <c r="O7" s="16"/>
      <c r="P7" s="16"/>
      <c r="Q7" s="16"/>
      <c r="R7" s="72" t="str">
        <f>入力表!D10&amp;入力表!F10</f>
        <v>選択してください</v>
      </c>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row>
    <row r="8" spans="1:89" ht="13.5" customHeight="1">
      <c r="A8" s="10"/>
      <c r="B8" s="10"/>
      <c r="C8" s="10"/>
      <c r="D8" s="10"/>
      <c r="E8" s="16"/>
      <c r="F8" s="16"/>
      <c r="G8" s="16"/>
      <c r="H8" s="16"/>
      <c r="I8" s="16"/>
      <c r="J8" s="16"/>
      <c r="K8" s="16"/>
      <c r="L8" s="16"/>
      <c r="M8" s="16"/>
      <c r="N8" s="16"/>
      <c r="O8" s="16"/>
      <c r="P8" s="16"/>
      <c r="Q8" s="16"/>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row>
    <row r="9" spans="1:89" ht="13.5" customHeight="1">
      <c r="A9" s="10"/>
      <c r="B9" s="10"/>
      <c r="C9" s="10"/>
      <c r="D9" s="10"/>
      <c r="E9" s="16"/>
      <c r="F9" s="16"/>
      <c r="G9" s="16"/>
      <c r="H9" s="16"/>
      <c r="I9" s="16"/>
      <c r="J9" s="16"/>
      <c r="K9" s="16"/>
      <c r="L9" s="16"/>
      <c r="M9" s="16"/>
      <c r="N9" s="16"/>
      <c r="O9" s="16"/>
      <c r="P9" s="16"/>
      <c r="Q9" s="16"/>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row>
    <row r="11" spans="1:89">
      <c r="A11" s="69" t="str">
        <f>データ!J8</f>
        <v>に基づく</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row>
    <row r="12" spans="1:89">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row>
    <row r="13" spans="1:89">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row>
    <row r="24" spans="1:89">
      <c r="A24" s="4"/>
      <c r="B24" s="4"/>
      <c r="C24" s="4"/>
      <c r="D24" s="4"/>
      <c r="E24" s="4"/>
      <c r="F24" s="4"/>
      <c r="G24" s="4"/>
      <c r="H24" s="4"/>
      <c r="I24" s="4"/>
      <c r="J24" s="4"/>
      <c r="K24" s="4"/>
      <c r="L24" s="4"/>
      <c r="M24" s="4"/>
      <c r="N24" s="4"/>
      <c r="O24" s="4"/>
      <c r="P24" s="4"/>
    </row>
    <row r="25" spans="1:89">
      <c r="A25" s="70" t="str">
        <f>"業の種類　　"&amp;データ!I8</f>
        <v>業の種類　　</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row>
    <row r="26" spans="1:89">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row>
    <row r="27" spans="1:89">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row>
    <row r="28" spans="1:89">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row>
    <row r="31" spans="1:89">
      <c r="A31" s="73" t="s">
        <v>0</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row>
    <row r="33" spans="1:89" ht="14.25">
      <c r="AY33" s="74" t="s">
        <v>1</v>
      </c>
      <c r="AZ33" s="74"/>
      <c r="BA33" s="74"/>
      <c r="BB33" s="74"/>
      <c r="BC33" s="74"/>
      <c r="BD33" s="74"/>
      <c r="BE33" s="74"/>
      <c r="BF33" s="74"/>
      <c r="BG33" s="74"/>
      <c r="BH33" s="74"/>
      <c r="BI33" s="74"/>
      <c r="BJ33" s="74"/>
      <c r="BK33" s="74"/>
      <c r="BL33" s="74"/>
      <c r="BM33" s="74"/>
    </row>
    <row r="34" spans="1:89" ht="14.25">
      <c r="A34" s="3"/>
      <c r="B34" s="3"/>
      <c r="C34" s="3"/>
      <c r="D34" s="3"/>
      <c r="E34" s="3"/>
      <c r="F34" s="3"/>
      <c r="G34" s="3"/>
      <c r="H34" s="3"/>
      <c r="I34" s="3"/>
      <c r="K34" s="3"/>
      <c r="L34" s="3"/>
      <c r="M34" s="3"/>
      <c r="N34" s="3"/>
      <c r="O34" s="3"/>
      <c r="P34" s="3"/>
      <c r="AY34" s="74" t="s">
        <v>95</v>
      </c>
      <c r="AZ34" s="74"/>
      <c r="BA34" s="74"/>
      <c r="BB34" s="74"/>
      <c r="BC34" s="74"/>
      <c r="BD34" s="74"/>
      <c r="BE34" s="74"/>
      <c r="BF34" s="74"/>
      <c r="BG34" s="74"/>
      <c r="BH34" s="74"/>
      <c r="BI34" s="74"/>
      <c r="BJ34" s="74"/>
      <c r="BK34" s="74"/>
      <c r="BL34" s="74"/>
      <c r="BM34" s="74"/>
    </row>
    <row r="35" spans="1:89">
      <c r="A35" s="3"/>
      <c r="B35" s="3"/>
      <c r="C35" s="3"/>
      <c r="D35" s="3"/>
      <c r="E35" s="3"/>
      <c r="F35" s="3"/>
      <c r="G35" s="3"/>
      <c r="H35" s="3"/>
      <c r="I35" s="3"/>
      <c r="K35" s="3"/>
      <c r="L35" s="3"/>
      <c r="M35" s="3"/>
      <c r="N35" s="3"/>
      <c r="O35" s="3"/>
      <c r="P35" s="3"/>
      <c r="BI35" s="75" t="e">
        <f>データ!I10</f>
        <v>#N/A</v>
      </c>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row>
    <row r="36" spans="1:89" ht="15" customHeight="1">
      <c r="A36" s="3"/>
      <c r="B36" s="3"/>
      <c r="C36" s="3"/>
      <c r="D36" s="3"/>
      <c r="E36" s="3"/>
      <c r="F36" s="3"/>
      <c r="G36" s="3"/>
      <c r="H36" s="3"/>
      <c r="I36" s="3"/>
      <c r="K36" s="3"/>
      <c r="L36" s="3"/>
      <c r="M36" s="3"/>
      <c r="N36" s="3"/>
      <c r="O36" s="3"/>
      <c r="P36" s="3"/>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row>
    <row r="37" spans="1:89" ht="13.5" customHeight="1">
      <c r="A37" s="3"/>
      <c r="B37" s="3"/>
      <c r="C37" s="3"/>
      <c r="D37" s="3"/>
      <c r="E37" s="3"/>
      <c r="F37" s="3"/>
      <c r="G37" s="3"/>
      <c r="H37" s="3"/>
      <c r="I37" s="3"/>
      <c r="J37" s="3"/>
      <c r="K37" s="3"/>
      <c r="L37" s="3"/>
      <c r="M37" s="3"/>
      <c r="N37" s="3"/>
      <c r="O37" s="3"/>
      <c r="P37" s="3"/>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row>
    <row r="38" spans="1:89">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row>
    <row r="39" spans="1:89">
      <c r="A39" s="6" t="s">
        <v>3</v>
      </c>
      <c r="B39" s="6"/>
      <c r="C39" s="6"/>
      <c r="D39" s="6"/>
      <c r="E39" s="6"/>
      <c r="F39" s="6"/>
      <c r="G39" s="6"/>
      <c r="H39" s="6"/>
      <c r="I39" s="6"/>
      <c r="J39" s="6"/>
      <c r="K39" s="6"/>
      <c r="L39" s="6"/>
      <c r="M39" s="6"/>
      <c r="N39" s="6"/>
      <c r="O39" s="6"/>
      <c r="CJ39" s="5" t="s">
        <v>2</v>
      </c>
    </row>
    <row r="40" spans="1:89">
      <c r="A40" s="67" t="str">
        <f>"　（申請日）"&amp;入力表!D4&amp;入力表!E4&amp;入力表!G4&amp;入力表!H4&amp;入力表!J4&amp;入力表!K4&amp;入力表!M4</f>
        <v>　（申請日）令和選択してください年選択してください月選択してください日</v>
      </c>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row>
    <row r="41" spans="1:89">
      <c r="A41" s="67" t="str">
        <f>"　（証明依頼者）施 術 所 名："&amp;入力表!F9</f>
        <v>　（証明依頼者）施 術 所 名：</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7"/>
      <c r="CD41" s="67"/>
      <c r="CE41" s="67"/>
      <c r="CF41" s="67"/>
      <c r="CG41" s="67"/>
      <c r="CH41" s="67"/>
      <c r="CI41" s="67"/>
      <c r="CJ41" s="67"/>
      <c r="CK41" s="67"/>
    </row>
    <row r="42" spans="1:89">
      <c r="A42" s="67" t="str">
        <f>"　　　　　　　　開設者住所 ："&amp;入力表!D8&amp;入力表!F8</f>
        <v>　　　　　　　　開設者住所 ：選択してください</v>
      </c>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8" t="str">
        <f>"（開設者氏名）："&amp;入力表!F7&amp;"　　　　　　　　"</f>
        <v>（開設者氏名）：　　　　　　　　</v>
      </c>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2"/>
      <c r="CI42" s="2"/>
      <c r="CJ42" s="2"/>
      <c r="CK42" s="2"/>
    </row>
  </sheetData>
  <mergeCells count="12">
    <mergeCell ref="R2:CH6"/>
    <mergeCell ref="R7:CH9"/>
    <mergeCell ref="A40:CK40"/>
    <mergeCell ref="A31:CK31"/>
    <mergeCell ref="AY34:BM34"/>
    <mergeCell ref="AY33:BM33"/>
    <mergeCell ref="BI35:CI36"/>
    <mergeCell ref="A42:BA42"/>
    <mergeCell ref="BB42:CG42"/>
    <mergeCell ref="A11:CK13"/>
    <mergeCell ref="A25:CK28"/>
    <mergeCell ref="A41:CK41"/>
  </mergeCells>
  <phoneticPr fontId="2"/>
  <pageMargins left="0.19685039370078741" right="0.19685039370078741" top="0.74803149606299213" bottom="0" header="0.31496062992125984"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4"/>
  <sheetViews>
    <sheetView workbookViewId="0">
      <selection activeCell="G10" sqref="G10"/>
    </sheetView>
  </sheetViews>
  <sheetFormatPr defaultRowHeight="13.5"/>
  <cols>
    <col min="1" max="1" width="9" style="3"/>
    <col min="2" max="2" width="13" bestFit="1" customWidth="1"/>
    <col min="3" max="3" width="9" style="3"/>
    <col min="9" max="9" width="24.75" customWidth="1"/>
    <col min="10" max="10" width="71.25" bestFit="1" customWidth="1"/>
  </cols>
  <sheetData>
    <row r="1" spans="1:10">
      <c r="A1" s="3" t="s">
        <v>57</v>
      </c>
      <c r="C1" s="3" t="s">
        <v>90</v>
      </c>
      <c r="D1" s="1" t="s">
        <v>93</v>
      </c>
      <c r="E1" s="1" t="s">
        <v>6</v>
      </c>
      <c r="F1" s="1" t="s">
        <v>59</v>
      </c>
    </row>
    <row r="2" spans="1:10" ht="27.75" thickBot="1">
      <c r="A2" s="8" t="s">
        <v>58</v>
      </c>
      <c r="C2" s="8" t="s">
        <v>58</v>
      </c>
      <c r="D2" s="11" t="s">
        <v>58</v>
      </c>
      <c r="E2" s="11" t="s">
        <v>58</v>
      </c>
      <c r="F2" s="11" t="s">
        <v>58</v>
      </c>
      <c r="G2" s="11" t="s">
        <v>58</v>
      </c>
      <c r="I2" s="17" t="s">
        <v>68</v>
      </c>
      <c r="J2" s="17" t="s">
        <v>69</v>
      </c>
    </row>
    <row r="3" spans="1:10">
      <c r="A3" s="3" t="s">
        <v>15</v>
      </c>
      <c r="B3" t="s">
        <v>72</v>
      </c>
      <c r="C3" s="3" t="s">
        <v>17</v>
      </c>
      <c r="D3" t="s">
        <v>94</v>
      </c>
      <c r="E3">
        <v>1</v>
      </c>
      <c r="F3">
        <v>1</v>
      </c>
      <c r="G3" t="s">
        <v>65</v>
      </c>
      <c r="I3" s="27" t="str">
        <f>IF(入力表!G11="○"," ・ "&amp;入力表!F11,"")</f>
        <v/>
      </c>
      <c r="J3" s="27" t="s">
        <v>70</v>
      </c>
    </row>
    <row r="4" spans="1:10">
      <c r="A4" s="3" t="s">
        <v>16</v>
      </c>
      <c r="B4" t="s">
        <v>73</v>
      </c>
      <c r="C4" s="3" t="s">
        <v>18</v>
      </c>
      <c r="D4">
        <v>2</v>
      </c>
      <c r="E4">
        <v>2</v>
      </c>
      <c r="F4">
        <v>2</v>
      </c>
      <c r="G4" t="s">
        <v>66</v>
      </c>
      <c r="I4" s="28" t="str">
        <f>IF(入力表!I11="○"," ・ "&amp;入力表!H11,"")</f>
        <v/>
      </c>
      <c r="J4" s="28" t="s">
        <v>71</v>
      </c>
    </row>
    <row r="5" spans="1:10">
      <c r="A5" s="3" t="s">
        <v>17</v>
      </c>
      <c r="B5" t="s">
        <v>74</v>
      </c>
      <c r="C5" s="3" t="s">
        <v>19</v>
      </c>
      <c r="D5">
        <v>3</v>
      </c>
      <c r="E5">
        <v>3</v>
      </c>
      <c r="F5">
        <v>3</v>
      </c>
      <c r="I5" s="28" t="str">
        <f>IF(入力表!K11="○"," ・ "&amp;入力表!J11,"")</f>
        <v/>
      </c>
      <c r="J5" s="28"/>
    </row>
    <row r="6" spans="1:10">
      <c r="A6" s="3" t="s">
        <v>18</v>
      </c>
      <c r="B6" t="s">
        <v>74</v>
      </c>
      <c r="C6" s="3" t="s">
        <v>20</v>
      </c>
      <c r="D6">
        <v>4</v>
      </c>
      <c r="E6">
        <v>4</v>
      </c>
      <c r="F6">
        <v>4</v>
      </c>
      <c r="I6" s="28" t="str">
        <f>IF(入力表!M11="○"," ・ "&amp;入力表!L11,"")</f>
        <v/>
      </c>
      <c r="J6" s="28" t="str">
        <f>IF(OR(I3&lt;&gt;"",I4&lt;&gt;"",I5&lt;&gt;""),J3,"")</f>
        <v/>
      </c>
    </row>
    <row r="7" spans="1:10" ht="14.25" thickBot="1">
      <c r="A7" s="3" t="s">
        <v>19</v>
      </c>
      <c r="B7" t="s">
        <v>74</v>
      </c>
      <c r="C7" s="3" t="s">
        <v>22</v>
      </c>
      <c r="D7">
        <v>5</v>
      </c>
      <c r="E7">
        <v>5</v>
      </c>
      <c r="F7">
        <v>5</v>
      </c>
      <c r="I7" s="29"/>
      <c r="J7" s="29" t="str">
        <f>IF(I6&lt;&gt;"",J4,"")</f>
        <v/>
      </c>
    </row>
    <row r="8" spans="1:10" ht="14.25" thickBot="1">
      <c r="A8" s="3" t="s">
        <v>20</v>
      </c>
      <c r="B8" t="s">
        <v>74</v>
      </c>
      <c r="C8" s="3" t="s">
        <v>24</v>
      </c>
      <c r="D8">
        <v>6</v>
      </c>
      <c r="E8">
        <v>6</v>
      </c>
      <c r="F8">
        <v>6</v>
      </c>
      <c r="I8" s="30" t="str">
        <f>MID(I3&amp;I4&amp;I5&amp;I6,4,LEN(I3&amp;I4&amp;I5&amp;I6))</f>
        <v/>
      </c>
      <c r="J8" s="30" t="str">
        <f>IF(J6="",J7,IF(J7="",J6,J6&amp;"及び"&amp;J7))&amp;"に基づく"</f>
        <v>に基づく</v>
      </c>
    </row>
    <row r="9" spans="1:10" ht="14.25" thickBot="1">
      <c r="A9" s="3" t="s">
        <v>21</v>
      </c>
      <c r="B9" t="s">
        <v>75</v>
      </c>
      <c r="C9" s="3" t="s">
        <v>25</v>
      </c>
      <c r="D9">
        <v>7</v>
      </c>
      <c r="E9">
        <v>7</v>
      </c>
      <c r="F9">
        <v>7</v>
      </c>
    </row>
    <row r="10" spans="1:10" ht="14.25" thickBot="1">
      <c r="A10" s="3" t="s">
        <v>22</v>
      </c>
      <c r="B10" t="s">
        <v>76</v>
      </c>
      <c r="C10" s="3" t="s">
        <v>26</v>
      </c>
      <c r="D10">
        <v>8</v>
      </c>
      <c r="E10">
        <v>8</v>
      </c>
      <c r="F10">
        <v>8</v>
      </c>
      <c r="I10" s="18" t="e">
        <f>INDEX(B3:B44,MATCH(入力表!D10,データ!A3:A44,0))&amp;"保健所長"</f>
        <v>#N/A</v>
      </c>
    </row>
    <row r="11" spans="1:10">
      <c r="A11" s="3" t="s">
        <v>23</v>
      </c>
      <c r="B11" t="s">
        <v>77</v>
      </c>
      <c r="C11" s="3" t="s">
        <v>28</v>
      </c>
      <c r="D11">
        <v>9</v>
      </c>
      <c r="E11">
        <v>9</v>
      </c>
      <c r="F11">
        <v>9</v>
      </c>
    </row>
    <row r="12" spans="1:10">
      <c r="A12" s="3" t="s">
        <v>24</v>
      </c>
      <c r="B12" t="s">
        <v>76</v>
      </c>
      <c r="C12" s="3" t="s">
        <v>29</v>
      </c>
      <c r="D12">
        <v>10</v>
      </c>
      <c r="E12">
        <v>10</v>
      </c>
      <c r="F12">
        <v>10</v>
      </c>
    </row>
    <row r="13" spans="1:10">
      <c r="A13" s="3" t="s">
        <v>25</v>
      </c>
      <c r="B13" t="s">
        <v>78</v>
      </c>
      <c r="C13" s="3" t="s">
        <v>30</v>
      </c>
      <c r="D13">
        <v>11</v>
      </c>
      <c r="E13">
        <v>11</v>
      </c>
      <c r="F13">
        <v>11</v>
      </c>
    </row>
    <row r="14" spans="1:10">
      <c r="A14" s="3" t="s">
        <v>26</v>
      </c>
      <c r="B14" t="s">
        <v>76</v>
      </c>
      <c r="C14" s="3" t="s">
        <v>31</v>
      </c>
      <c r="D14">
        <v>12</v>
      </c>
      <c r="E14">
        <v>12</v>
      </c>
      <c r="F14">
        <v>12</v>
      </c>
    </row>
    <row r="15" spans="1:10">
      <c r="A15" s="3" t="s">
        <v>27</v>
      </c>
      <c r="B15" t="s">
        <v>79</v>
      </c>
      <c r="C15" s="3" t="s">
        <v>32</v>
      </c>
      <c r="D15">
        <v>13</v>
      </c>
      <c r="F15">
        <v>13</v>
      </c>
    </row>
    <row r="16" spans="1:10">
      <c r="A16" s="3" t="s">
        <v>28</v>
      </c>
      <c r="B16" t="s">
        <v>80</v>
      </c>
      <c r="C16" s="3" t="s">
        <v>33</v>
      </c>
      <c r="D16">
        <v>14</v>
      </c>
      <c r="F16">
        <v>14</v>
      </c>
    </row>
    <row r="17" spans="1:6">
      <c r="A17" s="3" t="s">
        <v>29</v>
      </c>
      <c r="B17" t="s">
        <v>81</v>
      </c>
      <c r="C17" s="3" t="s">
        <v>36</v>
      </c>
      <c r="D17">
        <v>15</v>
      </c>
      <c r="F17">
        <v>15</v>
      </c>
    </row>
    <row r="18" spans="1:6">
      <c r="A18" s="3" t="s">
        <v>30</v>
      </c>
      <c r="B18" t="s">
        <v>82</v>
      </c>
      <c r="C18" s="3" t="s">
        <v>37</v>
      </c>
      <c r="D18">
        <v>16</v>
      </c>
      <c r="F18">
        <v>16</v>
      </c>
    </row>
    <row r="19" spans="1:6">
      <c r="A19" s="3" t="s">
        <v>31</v>
      </c>
      <c r="B19" t="s">
        <v>82</v>
      </c>
      <c r="C19" s="3" t="s">
        <v>38</v>
      </c>
      <c r="D19">
        <v>17</v>
      </c>
      <c r="F19">
        <v>17</v>
      </c>
    </row>
    <row r="20" spans="1:6">
      <c r="A20" s="3" t="s">
        <v>32</v>
      </c>
      <c r="B20" t="s">
        <v>80</v>
      </c>
      <c r="C20" s="3" t="s">
        <v>39</v>
      </c>
      <c r="D20">
        <v>18</v>
      </c>
      <c r="F20">
        <v>18</v>
      </c>
    </row>
    <row r="21" spans="1:6">
      <c r="A21" s="3" t="s">
        <v>33</v>
      </c>
      <c r="B21" t="s">
        <v>80</v>
      </c>
      <c r="C21" s="3" t="s">
        <v>40</v>
      </c>
      <c r="D21">
        <v>19</v>
      </c>
      <c r="F21">
        <v>19</v>
      </c>
    </row>
    <row r="22" spans="1:6">
      <c r="A22" s="3" t="s">
        <v>34</v>
      </c>
      <c r="B22" t="s">
        <v>83</v>
      </c>
      <c r="C22" s="3" t="s">
        <v>41</v>
      </c>
      <c r="D22">
        <v>20</v>
      </c>
      <c r="F22">
        <v>20</v>
      </c>
    </row>
    <row r="23" spans="1:6">
      <c r="A23" s="3" t="s">
        <v>35</v>
      </c>
      <c r="B23" t="s">
        <v>92</v>
      </c>
      <c r="C23" s="3" t="s">
        <v>42</v>
      </c>
      <c r="F23">
        <v>21</v>
      </c>
    </row>
    <row r="24" spans="1:6">
      <c r="A24" s="3" t="s">
        <v>36</v>
      </c>
      <c r="B24" t="s">
        <v>87</v>
      </c>
      <c r="C24" s="3" t="s">
        <v>43</v>
      </c>
      <c r="F24">
        <v>22</v>
      </c>
    </row>
    <row r="25" spans="1:6">
      <c r="A25" s="3" t="s">
        <v>37</v>
      </c>
      <c r="B25" t="s">
        <v>84</v>
      </c>
      <c r="C25" s="3" t="s">
        <v>44</v>
      </c>
      <c r="F25">
        <v>23</v>
      </c>
    </row>
    <row r="26" spans="1:6">
      <c r="A26" s="3" t="s">
        <v>38</v>
      </c>
      <c r="B26" t="s">
        <v>84</v>
      </c>
      <c r="C26" s="3" t="s">
        <v>45</v>
      </c>
      <c r="F26">
        <v>24</v>
      </c>
    </row>
    <row r="27" spans="1:6">
      <c r="A27" s="3" t="s">
        <v>39</v>
      </c>
      <c r="B27" t="s">
        <v>84</v>
      </c>
      <c r="C27" s="3" t="s">
        <v>46</v>
      </c>
      <c r="F27">
        <v>25</v>
      </c>
    </row>
    <row r="28" spans="1:6">
      <c r="A28" s="3" t="s">
        <v>40</v>
      </c>
      <c r="B28" t="s">
        <v>84</v>
      </c>
      <c r="C28" s="3" t="s">
        <v>47</v>
      </c>
      <c r="F28">
        <v>26</v>
      </c>
    </row>
    <row r="29" spans="1:6">
      <c r="A29" s="3" t="s">
        <v>41</v>
      </c>
      <c r="B29" t="s">
        <v>85</v>
      </c>
      <c r="C29" s="3" t="s">
        <v>48</v>
      </c>
      <c r="F29">
        <v>27</v>
      </c>
    </row>
    <row r="30" spans="1:6">
      <c r="A30" s="3" t="s">
        <v>42</v>
      </c>
      <c r="B30" t="s">
        <v>85</v>
      </c>
      <c r="C30" s="3" t="s">
        <v>49</v>
      </c>
      <c r="F30">
        <v>28</v>
      </c>
    </row>
    <row r="31" spans="1:6">
      <c r="A31" s="3" t="s">
        <v>43</v>
      </c>
      <c r="B31" t="s">
        <v>86</v>
      </c>
      <c r="C31" s="3" t="s">
        <v>50</v>
      </c>
      <c r="F31">
        <v>29</v>
      </c>
    </row>
    <row r="32" spans="1:6">
      <c r="A32" s="3" t="s">
        <v>44</v>
      </c>
      <c r="B32" t="s">
        <v>86</v>
      </c>
      <c r="C32" s="3" t="s">
        <v>51</v>
      </c>
      <c r="F32">
        <v>30</v>
      </c>
    </row>
    <row r="33" spans="1:6">
      <c r="A33" s="3" t="s">
        <v>45</v>
      </c>
      <c r="B33" t="s">
        <v>86</v>
      </c>
      <c r="C33" s="3" t="s">
        <v>52</v>
      </c>
      <c r="F33">
        <v>31</v>
      </c>
    </row>
    <row r="34" spans="1:6">
      <c r="A34" s="3" t="s">
        <v>46</v>
      </c>
      <c r="B34" t="s">
        <v>86</v>
      </c>
      <c r="C34" s="3" t="s">
        <v>53</v>
      </c>
    </row>
    <row r="35" spans="1:6">
      <c r="A35" s="3" t="s">
        <v>47</v>
      </c>
      <c r="B35" t="s">
        <v>86</v>
      </c>
      <c r="C35" s="3" t="s">
        <v>54</v>
      </c>
    </row>
    <row r="36" spans="1:6">
      <c r="A36" s="3" t="s">
        <v>48</v>
      </c>
      <c r="B36" t="s">
        <v>86</v>
      </c>
      <c r="C36" s="3" t="s">
        <v>55</v>
      </c>
    </row>
    <row r="37" spans="1:6">
      <c r="A37" s="3" t="s">
        <v>49</v>
      </c>
      <c r="B37" t="s">
        <v>87</v>
      </c>
      <c r="C37" s="3" t="s">
        <v>56</v>
      </c>
    </row>
    <row r="38" spans="1:6">
      <c r="A38" s="3" t="s">
        <v>50</v>
      </c>
      <c r="B38" t="s">
        <v>87</v>
      </c>
    </row>
    <row r="39" spans="1:6">
      <c r="A39" s="3" t="s">
        <v>51</v>
      </c>
      <c r="B39" t="s">
        <v>87</v>
      </c>
    </row>
    <row r="40" spans="1:6">
      <c r="A40" s="3" t="s">
        <v>52</v>
      </c>
      <c r="B40" t="s">
        <v>88</v>
      </c>
    </row>
    <row r="41" spans="1:6">
      <c r="A41" s="3" t="s">
        <v>53</v>
      </c>
      <c r="B41" t="s">
        <v>88</v>
      </c>
    </row>
    <row r="42" spans="1:6">
      <c r="A42" s="3" t="s">
        <v>54</v>
      </c>
      <c r="B42" t="s">
        <v>88</v>
      </c>
    </row>
    <row r="43" spans="1:6">
      <c r="A43" s="3" t="s">
        <v>55</v>
      </c>
      <c r="B43" t="s">
        <v>88</v>
      </c>
    </row>
    <row r="44" spans="1:6">
      <c r="A44" s="3" t="s">
        <v>56</v>
      </c>
      <c r="B44" t="s">
        <v>88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入力表</vt:lpstr>
      <vt:lpstr>申請書様式</vt:lpstr>
      <vt:lpstr>データ</vt:lpstr>
      <vt:lpstr>入力表!Print_Area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③</cp:lastModifiedBy>
  <cp:lastPrinted>2017-04-17T05:43:55Z</cp:lastPrinted>
  <dcterms:created xsi:type="dcterms:W3CDTF">2017-03-16T02:36:08Z</dcterms:created>
  <dcterms:modified xsi:type="dcterms:W3CDTF">2022-03-07T03:54:42Z</dcterms:modified>
</cp:coreProperties>
</file>