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報道資料１（保育所等利用児童数・待機児童数）" sheetId="1" r:id="rId1"/>
    <sheet name="★報道資料２（保育所等利用待機児童数の増減）" sheetId="2" r:id="rId2"/>
  </sheets>
  <externalReferences>
    <externalReference r:id="rId3"/>
  </externalReferences>
  <definedNames>
    <definedName name="_xlnm._FilterDatabase" localSheetId="1" hidden="1">'★報道資料２（保育所等利用待機児童数の増減）'!$A$4:$D$51</definedName>
    <definedName name="ken" localSheetId="0">[1]行マスター!#REF!</definedName>
    <definedName name="ken" localSheetId="1">[1]行マスター!#REF!</definedName>
    <definedName name="_xlnm.Print_Area" localSheetId="0">'★報道資料１（保育所等利用児童数・待機児童数）'!$A$1:$L$63</definedName>
    <definedName name="_xlnm.Print_Area" localSheetId="1">'★報道資料２（保育所等利用待機児童数の増減）'!$A$1:$D$51</definedName>
    <definedName name="y" localSheetId="0">[1]行マスター!#REF!</definedName>
    <definedName name="y" localSheetId="1">[1]行マスター!#REF!</definedName>
    <definedName name="データ範囲" localSheetId="0">#REF!</definedName>
    <definedName name="データ範囲" localSheetId="1">#REF!</definedName>
    <definedName name="市町村数" localSheetId="0">#REF!</definedName>
    <definedName name="市町村数" localSheetId="1">#REF!</definedName>
    <definedName name="指定都市" localSheetId="0">#REF!</definedName>
    <definedName name="指定都市" localSheetId="1">#REF!</definedName>
    <definedName name="全国" localSheetId="0">[1]行マスター!#REF!</definedName>
    <definedName name="全国" localSheetId="1">[1]行マスター!#REF!</definedName>
    <definedName name="全国数" localSheetId="0">#REF!</definedName>
    <definedName name="全国数" localSheetId="1">#REF!</definedName>
    <definedName name="中核市" localSheetId="0">#REF!</definedName>
    <definedName name="中核市" localSheetId="1">#REF!</definedName>
    <definedName name="中核市数" localSheetId="0">#REF!</definedName>
    <definedName name="中核市数" localSheetId="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8" i="2" l="1"/>
  <c r="D47" i="2"/>
  <c r="D46" i="2"/>
  <c r="D45" i="2"/>
  <c r="D44" i="2"/>
  <c r="D43" i="2"/>
  <c r="D42" i="2"/>
  <c r="D41" i="2"/>
  <c r="C49" i="2"/>
  <c r="B4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C39" i="2"/>
  <c r="B39" i="2"/>
  <c r="B50" i="2" s="1"/>
  <c r="L50" i="1"/>
  <c r="F50" i="1"/>
  <c r="L49" i="1"/>
  <c r="F49" i="1"/>
  <c r="L48" i="1"/>
  <c r="F48" i="1"/>
  <c r="L47" i="1"/>
  <c r="F47" i="1"/>
  <c r="L46" i="1"/>
  <c r="F46" i="1"/>
  <c r="L45" i="1"/>
  <c r="F45" i="1"/>
  <c r="L44" i="1"/>
  <c r="F44" i="1"/>
  <c r="I51" i="1"/>
  <c r="L43" i="1"/>
  <c r="F43" i="1"/>
  <c r="K51" i="1"/>
  <c r="J51" i="1"/>
  <c r="H51" i="1"/>
  <c r="F42" i="1"/>
  <c r="E51" i="1"/>
  <c r="C51" i="1"/>
  <c r="C52" i="1" s="1"/>
  <c r="C54" i="1" s="1"/>
  <c r="B51" i="1"/>
  <c r="L40" i="1"/>
  <c r="F40" i="1"/>
  <c r="L39" i="1"/>
  <c r="F39" i="1"/>
  <c r="L38" i="1"/>
  <c r="F38" i="1"/>
  <c r="L37" i="1"/>
  <c r="F37" i="1"/>
  <c r="L36" i="1"/>
  <c r="F36" i="1"/>
  <c r="L35" i="1"/>
  <c r="F35" i="1"/>
  <c r="L34" i="1"/>
  <c r="F34" i="1"/>
  <c r="L33" i="1"/>
  <c r="F33" i="1"/>
  <c r="L32" i="1"/>
  <c r="F32" i="1"/>
  <c r="L31" i="1"/>
  <c r="F31" i="1"/>
  <c r="L30" i="1"/>
  <c r="F30" i="1"/>
  <c r="L29" i="1"/>
  <c r="F29" i="1"/>
  <c r="L28" i="1"/>
  <c r="F28" i="1"/>
  <c r="L27" i="1"/>
  <c r="F27" i="1"/>
  <c r="L26" i="1"/>
  <c r="F26" i="1"/>
  <c r="L25" i="1"/>
  <c r="F25" i="1"/>
  <c r="L24" i="1"/>
  <c r="F24" i="1"/>
  <c r="L23" i="1"/>
  <c r="F23" i="1"/>
  <c r="L22" i="1"/>
  <c r="F22" i="1"/>
  <c r="L21" i="1"/>
  <c r="F21" i="1"/>
  <c r="L20" i="1"/>
  <c r="F20" i="1"/>
  <c r="L19" i="1"/>
  <c r="F19" i="1"/>
  <c r="L18" i="1"/>
  <c r="F18" i="1"/>
  <c r="L17" i="1"/>
  <c r="F17" i="1"/>
  <c r="L16" i="1"/>
  <c r="F16" i="1"/>
  <c r="L15" i="1"/>
  <c r="F15" i="1"/>
  <c r="L14" i="1"/>
  <c r="F14" i="1"/>
  <c r="L13" i="1"/>
  <c r="F13" i="1"/>
  <c r="L12" i="1"/>
  <c r="F12" i="1"/>
  <c r="L11" i="1"/>
  <c r="F11" i="1"/>
  <c r="L10" i="1"/>
  <c r="F10" i="1"/>
  <c r="L9" i="1"/>
  <c r="F9" i="1"/>
  <c r="L8" i="1"/>
  <c r="F8" i="1"/>
  <c r="K41" i="1"/>
  <c r="J41" i="1"/>
  <c r="I41" i="1"/>
  <c r="H41" i="1"/>
  <c r="E41" i="1"/>
  <c r="F7" i="1"/>
  <c r="F41" i="1" s="1"/>
  <c r="C41" i="1"/>
  <c r="B41" i="1"/>
  <c r="C50" i="2" l="1"/>
  <c r="D50" i="2" s="1"/>
  <c r="D39" i="2"/>
  <c r="D49" i="2"/>
  <c r="D5" i="2"/>
  <c r="D40" i="2"/>
  <c r="I52" i="1"/>
  <c r="I54" i="1" s="1"/>
  <c r="L51" i="1"/>
  <c r="H52" i="1"/>
  <c r="H54" i="1" s="1"/>
  <c r="L41" i="1"/>
  <c r="E52" i="1"/>
  <c r="E54" i="1" s="1"/>
  <c r="J52" i="1"/>
  <c r="J54" i="1" s="1"/>
  <c r="B52" i="1"/>
  <c r="B54" i="1" s="1"/>
  <c r="F51" i="1"/>
  <c r="F52" i="1" s="1"/>
  <c r="F54" i="1" s="1"/>
  <c r="K52" i="1"/>
  <c r="K54" i="1" s="1"/>
  <c r="D41" i="1"/>
  <c r="D51" i="1"/>
  <c r="L42" i="1"/>
  <c r="L7" i="1"/>
  <c r="D52" i="1" l="1"/>
  <c r="D54" i="1" s="1"/>
  <c r="L52" i="1"/>
  <c r="L54" i="1" s="1"/>
</calcChain>
</file>

<file path=xl/sharedStrings.xml><?xml version="1.0" encoding="utf-8"?>
<sst xmlns="http://schemas.openxmlformats.org/spreadsheetml/2006/main" count="133" uniqueCount="87">
  <si>
    <t>（資料１）</t>
    <phoneticPr fontId="5"/>
  </si>
  <si>
    <t>保育所等利用児童数・待機児童数</t>
    <rPh sb="0" eb="2">
      <t>ホイク</t>
    </rPh>
    <rPh sb="2" eb="3">
      <t>ショ</t>
    </rPh>
    <rPh sb="3" eb="4">
      <t>トウ</t>
    </rPh>
    <rPh sb="4" eb="6">
      <t>リヨウ</t>
    </rPh>
    <rPh sb="6" eb="8">
      <t>ジドウ</t>
    </rPh>
    <rPh sb="8" eb="9">
      <t>スウ</t>
    </rPh>
    <rPh sb="10" eb="12">
      <t>タイキ</t>
    </rPh>
    <rPh sb="12" eb="14">
      <t>ジドウ</t>
    </rPh>
    <rPh sb="14" eb="15">
      <t>スウ</t>
    </rPh>
    <phoneticPr fontId="5"/>
  </si>
  <si>
    <t>（令和5年4月1日時点）</t>
    <rPh sb="1" eb="3">
      <t>レイワ</t>
    </rPh>
    <rPh sb="4" eb="5">
      <t>ネン</t>
    </rPh>
    <rPh sb="9" eb="11">
      <t>ジテン</t>
    </rPh>
    <phoneticPr fontId="5"/>
  </si>
  <si>
    <t>市町村名</t>
    <rPh sb="0" eb="3">
      <t>シチョウソン</t>
    </rPh>
    <rPh sb="3" eb="4">
      <t>ナ</t>
    </rPh>
    <phoneticPr fontId="5"/>
  </si>
  <si>
    <t>施設・事業所数</t>
    <rPh sb="0" eb="2">
      <t>シセツ</t>
    </rPh>
    <rPh sb="3" eb="6">
      <t>ジギョウショ</t>
    </rPh>
    <rPh sb="6" eb="7">
      <t>スウ</t>
    </rPh>
    <phoneticPr fontId="5"/>
  </si>
  <si>
    <t>定員</t>
    <rPh sb="0" eb="2">
      <t>テイイン</t>
    </rPh>
    <phoneticPr fontId="5"/>
  </si>
  <si>
    <t>申込児童数</t>
    <rPh sb="0" eb="2">
      <t>モウシコミ</t>
    </rPh>
    <rPh sb="2" eb="4">
      <t>ジドウ</t>
    </rPh>
    <rPh sb="4" eb="5">
      <t>スウ</t>
    </rPh>
    <phoneticPr fontId="5"/>
  </si>
  <si>
    <t>利用児童数</t>
    <rPh sb="0" eb="2">
      <t>リヨウ</t>
    </rPh>
    <rPh sb="2" eb="4">
      <t>ジドウ</t>
    </rPh>
    <rPh sb="4" eb="5">
      <t>スウ</t>
    </rPh>
    <phoneticPr fontId="5"/>
  </si>
  <si>
    <t xml:space="preserve">
待機児童数
C-D-(G+H+I)</t>
    <rPh sb="2" eb="4">
      <t>タイキ</t>
    </rPh>
    <rPh sb="4" eb="6">
      <t>ジドウ</t>
    </rPh>
    <rPh sb="6" eb="7">
      <t>スウ</t>
    </rPh>
    <phoneticPr fontId="5"/>
  </si>
  <si>
    <t>待機児童に含めない理由</t>
    <rPh sb="0" eb="2">
      <t>タイキ</t>
    </rPh>
    <rPh sb="2" eb="4">
      <t>ジドウ</t>
    </rPh>
    <rPh sb="5" eb="6">
      <t>フク</t>
    </rPh>
    <rPh sb="9" eb="11">
      <t>リユウ</t>
    </rPh>
    <phoneticPr fontId="5"/>
  </si>
  <si>
    <r>
      <t>地方単独保育施策利用児童数
(</t>
    </r>
    <r>
      <rPr>
        <u/>
        <sz val="11"/>
        <rFont val="ＭＳ ゴシック"/>
        <family val="3"/>
        <charset val="128"/>
      </rPr>
      <t>Dの内数)</t>
    </r>
    <rPh sb="17" eb="18">
      <t>ウチ</t>
    </rPh>
    <rPh sb="18" eb="19">
      <t>スウ</t>
    </rPh>
    <phoneticPr fontId="5"/>
  </si>
  <si>
    <t>求職活動中のうち、求職活動を休止している者</t>
    <phoneticPr fontId="5"/>
  </si>
  <si>
    <t>特定の保育所等を希望している者</t>
    <rPh sb="5" eb="6">
      <t>ショ</t>
    </rPh>
    <phoneticPr fontId="5"/>
  </si>
  <si>
    <t>育児休業中の者</t>
    <rPh sb="0" eb="2">
      <t>イクジ</t>
    </rPh>
    <rPh sb="2" eb="4">
      <t>キュウギョウ</t>
    </rPh>
    <rPh sb="4" eb="5">
      <t>チュウ</t>
    </rPh>
    <rPh sb="6" eb="7">
      <t>モノ</t>
    </rPh>
    <phoneticPr fontId="5"/>
  </si>
  <si>
    <t>合計
(F+G+H+I)</t>
    <rPh sb="0" eb="2">
      <t>ゴウケイ</t>
    </rPh>
    <phoneticPr fontId="5"/>
  </si>
  <si>
    <t>A(※１)</t>
    <phoneticPr fontId="5"/>
  </si>
  <si>
    <t>B(※２)</t>
    <phoneticPr fontId="5"/>
  </si>
  <si>
    <t>C</t>
    <phoneticPr fontId="5"/>
  </si>
  <si>
    <t>D(※３)</t>
    <phoneticPr fontId="5"/>
  </si>
  <si>
    <t>E</t>
    <phoneticPr fontId="5"/>
  </si>
  <si>
    <t>F(※３)</t>
    <phoneticPr fontId="5"/>
  </si>
  <si>
    <t>G</t>
    <phoneticPr fontId="5"/>
  </si>
  <si>
    <t>H(※４)</t>
    <phoneticPr fontId="5"/>
  </si>
  <si>
    <t>I(※５)</t>
    <phoneticPr fontId="5"/>
  </si>
  <si>
    <t>J</t>
    <phoneticPr fontId="5"/>
  </si>
  <si>
    <t>岸和田市</t>
  </si>
  <si>
    <t>池田市</t>
  </si>
  <si>
    <t>泉大津市</t>
  </si>
  <si>
    <t>貝塚市</t>
  </si>
  <si>
    <t>守口市</t>
  </si>
  <si>
    <t>茨木市</t>
  </si>
  <si>
    <t>泉佐野市</t>
  </si>
  <si>
    <t>富田林市</t>
  </si>
  <si>
    <t>河内長野市</t>
  </si>
  <si>
    <t>松原市</t>
  </si>
  <si>
    <t>大東市</t>
  </si>
  <si>
    <t>和泉市</t>
  </si>
  <si>
    <t>箕面市</t>
  </si>
  <si>
    <t>柏原市</t>
  </si>
  <si>
    <t>羽曳野市</t>
  </si>
  <si>
    <t>門真市</t>
  </si>
  <si>
    <t>摂津市</t>
  </si>
  <si>
    <t>高石市</t>
  </si>
  <si>
    <t>藤井寺市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</si>
  <si>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</si>
  <si>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</si>
  <si>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</si>
  <si>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</si>
  <si>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</si>
  <si>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</si>
  <si>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</si>
  <si>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</si>
  <si>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</si>
  <si>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</si>
  <si>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</si>
  <si>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</si>
  <si>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</si>
  <si>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</si>
  <si>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</si>
  <si>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小計（34市町村）</t>
    <rPh sb="0" eb="2">
      <t>ショウケイ</t>
    </rPh>
    <rPh sb="5" eb="8">
      <t>シチョウソン</t>
    </rPh>
    <phoneticPr fontId="5"/>
  </si>
  <si>
    <t>大阪市</t>
    <rPh sb="0" eb="3">
      <t>オオサカシ</t>
    </rPh>
    <phoneticPr fontId="5"/>
  </si>
  <si>
    <t>堺市</t>
    <rPh sb="0" eb="2">
      <t>サカイシ</t>
    </rPh>
    <phoneticPr fontId="5"/>
  </si>
  <si>
    <t>高槻市</t>
    <rPh sb="0" eb="3">
      <t>タカツキシ</t>
    </rPh>
    <phoneticPr fontId="5"/>
  </si>
  <si>
    <t>東大阪市</t>
    <rPh sb="0" eb="4">
      <t>ヒガシオオサカシ</t>
    </rPh>
    <phoneticPr fontId="5"/>
  </si>
  <si>
    <t>豊中市</t>
    <rPh sb="0" eb="3">
      <t>トヨナカシ</t>
    </rPh>
    <phoneticPr fontId="5"/>
  </si>
  <si>
    <t>枚方市</t>
  </si>
  <si>
    <t>八尾市</t>
  </si>
  <si>
    <t>寝屋川市</t>
  </si>
  <si>
    <t>吹田市</t>
  </si>
  <si>
    <t>小計（政令・中核市）</t>
    <rPh sb="0" eb="2">
      <t>ショウケイ</t>
    </rPh>
    <rPh sb="3" eb="5">
      <t>セイレイ</t>
    </rPh>
    <rPh sb="6" eb="8">
      <t>チュウカク</t>
    </rPh>
    <rPh sb="8" eb="9">
      <t>シ</t>
    </rPh>
    <phoneticPr fontId="5"/>
  </si>
  <si>
    <t>計</t>
    <rPh sb="0" eb="1">
      <t>ケイ</t>
    </rPh>
    <phoneticPr fontId="5"/>
  </si>
  <si>
    <t>R4年4月時点</t>
    <rPh sb="2" eb="3">
      <t>ネン</t>
    </rPh>
    <rPh sb="4" eb="5">
      <t>ツキ</t>
    </rPh>
    <rPh sb="5" eb="7">
      <t>ジテン</t>
    </rPh>
    <phoneticPr fontId="5"/>
  </si>
  <si>
    <t>R4年4月からの増減</t>
    <rPh sb="2" eb="3">
      <t>ネン</t>
    </rPh>
    <rPh sb="4" eb="5">
      <t>ツキ</t>
    </rPh>
    <rPh sb="8" eb="10">
      <t>ゾウゲン</t>
    </rPh>
    <phoneticPr fontId="5"/>
  </si>
  <si>
    <t>※裏面に注記</t>
    <rPh sb="1" eb="3">
      <t>リメン</t>
    </rPh>
    <rPh sb="4" eb="6">
      <t>チュウキ</t>
    </rPh>
    <phoneticPr fontId="5"/>
  </si>
  <si>
    <t>＜注記＞</t>
    <rPh sb="1" eb="3">
      <t>チュウキ</t>
    </rPh>
    <phoneticPr fontId="5"/>
  </si>
  <si>
    <t xml:space="preserve">※１　以下①～⑦までの施設・事業所数を計上。
　　　　①特定教育・保育施設
                 （保育所、保育所型認定こども園、幼保連携型認定こども園、幼稚園型認定こども園、地方裁量型認定こども園）
　　　　②特定地域型保育事業（小規模保育事業、家庭的保育事業、事業所内保育事業、居宅訪問型保育事業）
　　　　③特例保育
　　　　④国庫補助事業（認可化移行運営費支援事業、幼稚園における長時間預かり保育運営費支援事業、
         　     幼稚園における一時預かり事業（幼稚園型Ⅱ））
　　　　⑤企業主導型保育事業
　　　　⑥地方単独保育施策
　　　　⑦その他の保育の受け皿             </t>
    <rPh sb="3" eb="5">
      <t>イカ</t>
    </rPh>
    <rPh sb="11" eb="13">
      <t>シセツ</t>
    </rPh>
    <rPh sb="14" eb="17">
      <t>ジギョウショ</t>
    </rPh>
    <rPh sb="17" eb="18">
      <t>スウ</t>
    </rPh>
    <rPh sb="19" eb="21">
      <t>ケイジョウ</t>
    </rPh>
    <rPh sb="28" eb="30">
      <t>トクテイ</t>
    </rPh>
    <rPh sb="30" eb="32">
      <t>キョウイク</t>
    </rPh>
    <rPh sb="33" eb="35">
      <t>ホイク</t>
    </rPh>
    <rPh sb="35" eb="37">
      <t>シセツ</t>
    </rPh>
    <rPh sb="56" eb="58">
      <t>ホイク</t>
    </rPh>
    <rPh sb="58" eb="59">
      <t>ショ</t>
    </rPh>
    <rPh sb="60" eb="62">
      <t>ホイク</t>
    </rPh>
    <rPh sb="62" eb="63">
      <t>ショ</t>
    </rPh>
    <rPh sb="63" eb="64">
      <t>カタ</t>
    </rPh>
    <rPh sb="64" eb="66">
      <t>ニンテイ</t>
    </rPh>
    <rPh sb="69" eb="70">
      <t>エン</t>
    </rPh>
    <rPh sb="71" eb="73">
      <t>ヨウホ</t>
    </rPh>
    <rPh sb="73" eb="75">
      <t>レンケイ</t>
    </rPh>
    <rPh sb="75" eb="76">
      <t>カタ</t>
    </rPh>
    <rPh sb="76" eb="78">
      <t>ニンテイ</t>
    </rPh>
    <rPh sb="81" eb="82">
      <t>エン</t>
    </rPh>
    <rPh sb="83" eb="86">
      <t>ヨウチエン</t>
    </rPh>
    <rPh sb="86" eb="87">
      <t>カタ</t>
    </rPh>
    <rPh sb="87" eb="89">
      <t>ニンテイ</t>
    </rPh>
    <rPh sb="92" eb="93">
      <t>エン</t>
    </rPh>
    <rPh sb="94" eb="96">
      <t>チホウ</t>
    </rPh>
    <rPh sb="96" eb="98">
      <t>サイリョウ</t>
    </rPh>
    <rPh sb="98" eb="99">
      <t>カタ</t>
    </rPh>
    <rPh sb="99" eb="101">
      <t>ニンテイ</t>
    </rPh>
    <rPh sb="104" eb="105">
      <t>エン</t>
    </rPh>
    <rPh sb="112" eb="114">
      <t>トクテイ</t>
    </rPh>
    <rPh sb="114" eb="116">
      <t>チイキ</t>
    </rPh>
    <rPh sb="116" eb="117">
      <t>カタ</t>
    </rPh>
    <rPh sb="117" eb="119">
      <t>ホイク</t>
    </rPh>
    <rPh sb="119" eb="121">
      <t>ジギョウ</t>
    </rPh>
    <rPh sb="122" eb="125">
      <t>ショウキボ</t>
    </rPh>
    <rPh sb="125" eb="127">
      <t>ホイク</t>
    </rPh>
    <rPh sb="127" eb="129">
      <t>ジギョウ</t>
    </rPh>
    <rPh sb="138" eb="141">
      <t>ジギョウショ</t>
    </rPh>
    <rPh sb="141" eb="142">
      <t>ナイ</t>
    </rPh>
    <rPh sb="142" eb="144">
      <t>ホイク</t>
    </rPh>
    <rPh sb="144" eb="146">
      <t>ジギョウ</t>
    </rPh>
    <rPh sb="147" eb="149">
      <t>キョタク</t>
    </rPh>
    <rPh sb="149" eb="151">
      <t>ホウモン</t>
    </rPh>
    <rPh sb="151" eb="152">
      <t>ガタ</t>
    </rPh>
    <rPh sb="152" eb="154">
      <t>ホイク</t>
    </rPh>
    <rPh sb="154" eb="156">
      <t>ジギョウ</t>
    </rPh>
    <rPh sb="163" eb="165">
      <t>トクレイ</t>
    </rPh>
    <rPh sb="165" eb="167">
      <t>ホイク</t>
    </rPh>
    <rPh sb="173" eb="175">
      <t>コッコ</t>
    </rPh>
    <rPh sb="175" eb="177">
      <t>ホジョ</t>
    </rPh>
    <rPh sb="177" eb="179">
      <t>ジギョウ</t>
    </rPh>
    <rPh sb="180" eb="182">
      <t>ニンカ</t>
    </rPh>
    <rPh sb="182" eb="183">
      <t>カ</t>
    </rPh>
    <rPh sb="183" eb="185">
      <t>イコウ</t>
    </rPh>
    <rPh sb="185" eb="187">
      <t>ウンエイ</t>
    </rPh>
    <rPh sb="187" eb="188">
      <t>ヒ</t>
    </rPh>
    <rPh sb="188" eb="190">
      <t>シエン</t>
    </rPh>
    <rPh sb="190" eb="192">
      <t>ジギョウ</t>
    </rPh>
    <rPh sb="193" eb="196">
      <t>ヨウチエン</t>
    </rPh>
    <rPh sb="200" eb="203">
      <t>チョウジカン</t>
    </rPh>
    <rPh sb="203" eb="204">
      <t>アズ</t>
    </rPh>
    <rPh sb="206" eb="208">
      <t>ホイク</t>
    </rPh>
    <rPh sb="208" eb="210">
      <t>ウンエイ</t>
    </rPh>
    <rPh sb="210" eb="211">
      <t>ヒ</t>
    </rPh>
    <rPh sb="211" eb="213">
      <t>シエン</t>
    </rPh>
    <rPh sb="213" eb="215">
      <t>ジギョウ</t>
    </rPh>
    <rPh sb="232" eb="235">
      <t>ヨウチエン</t>
    </rPh>
    <rPh sb="239" eb="241">
      <t>イチジ</t>
    </rPh>
    <rPh sb="241" eb="242">
      <t>アズ</t>
    </rPh>
    <rPh sb="244" eb="246">
      <t>ジギョウ</t>
    </rPh>
    <rPh sb="247" eb="250">
      <t>ヨウチエン</t>
    </rPh>
    <rPh sb="250" eb="251">
      <t>カタ</t>
    </rPh>
    <rPh sb="260" eb="262">
      <t>キギョウ</t>
    </rPh>
    <rPh sb="262" eb="264">
      <t>シュドウ</t>
    </rPh>
    <rPh sb="264" eb="265">
      <t>カタ</t>
    </rPh>
    <rPh sb="265" eb="267">
      <t>ホイク</t>
    </rPh>
    <rPh sb="267" eb="269">
      <t>ジギョウ</t>
    </rPh>
    <rPh sb="275" eb="277">
      <t>チホウ</t>
    </rPh>
    <rPh sb="277" eb="279">
      <t>タンドク</t>
    </rPh>
    <rPh sb="279" eb="281">
      <t>ホイク</t>
    </rPh>
    <rPh sb="281" eb="283">
      <t>シサク</t>
    </rPh>
    <phoneticPr fontId="5"/>
  </si>
  <si>
    <t>※２　特定教育・保育施設、特定地域型保育事業、特例保育、国庫補助事業、企業主導型保育事業、地方単独保育施策及び
　　　その他の保育の受け皿の利用定員を計上。</t>
    <rPh sb="53" eb="54">
      <t>オヨ</t>
    </rPh>
    <rPh sb="61" eb="62">
      <t>タ</t>
    </rPh>
    <rPh sb="63" eb="65">
      <t>ホイク</t>
    </rPh>
    <rPh sb="66" eb="67">
      <t>ウ</t>
    </rPh>
    <rPh sb="68" eb="69">
      <t>ザラ</t>
    </rPh>
    <rPh sb="75" eb="77">
      <t>ケイジョウ</t>
    </rPh>
    <phoneticPr fontId="5"/>
  </si>
  <si>
    <t>※３　以下の(1)から(4)までに掲げる事業又は施設において保育されている児童を含む。
　　(1)　国庫補助事業による認可化移行運営費支援事業及び幼稚園における長時間預かり保育運営費支援事業
　　(2)　地方公共団体が一定の施設等の基準に基づき運営費支援等を行っている単独保育施策
            （保育所、小規模保育事業、家庭的保育事業、事業所内保育事業、居宅訪問型保育事業に類するもの）
　　(3)　特定教育・保育施設として確認を受けた幼稚園又は確認を受けていないが私学助成若しくは
             就園奨励費補助の対象となる幼稚園であって、一時預かり事業（幼稚園型Ⅰ・Ⅱ）又は預かり保育の補助を受けている幼稚園
　　(4)　企業主導型保育事業</t>
    <rPh sb="40" eb="41">
      <t>フク</t>
    </rPh>
    <phoneticPr fontId="5"/>
  </si>
  <si>
    <t>※４　他に利用可能な保育所等の情報の提供を行ったにも関わらず、特定の保育所等を希望し、待機している場合</t>
    <phoneticPr fontId="5"/>
  </si>
  <si>
    <t>※５　育児休業中の保護者については、復職に関する確認ができない場合</t>
    <phoneticPr fontId="5"/>
  </si>
  <si>
    <t>（資料２）</t>
    <phoneticPr fontId="5"/>
  </si>
  <si>
    <t>保育所等利用待機児童数の増減</t>
    <rPh sb="0" eb="2">
      <t>ホイク</t>
    </rPh>
    <rPh sb="2" eb="3">
      <t>ショ</t>
    </rPh>
    <rPh sb="3" eb="4">
      <t>ナド</t>
    </rPh>
    <rPh sb="4" eb="6">
      <t>リヨウ</t>
    </rPh>
    <rPh sb="6" eb="8">
      <t>タイキ</t>
    </rPh>
    <rPh sb="8" eb="10">
      <t>ジドウ</t>
    </rPh>
    <rPh sb="10" eb="11">
      <t>スウ</t>
    </rPh>
    <rPh sb="12" eb="14">
      <t>ゾウゲン</t>
    </rPh>
    <phoneticPr fontId="5"/>
  </si>
  <si>
    <t>令和４年４月１日時点</t>
    <rPh sb="0" eb="2">
      <t>レイワ</t>
    </rPh>
    <rPh sb="3" eb="4">
      <t>ネン</t>
    </rPh>
    <rPh sb="4" eb="5">
      <t>ヘイネン</t>
    </rPh>
    <rPh sb="5" eb="6">
      <t>ガツ</t>
    </rPh>
    <rPh sb="7" eb="8">
      <t>ニチ</t>
    </rPh>
    <rPh sb="8" eb="10">
      <t>ジテン</t>
    </rPh>
    <phoneticPr fontId="5"/>
  </si>
  <si>
    <t>令和５年４月１日時点</t>
    <rPh sb="0" eb="2">
      <t>レイワ</t>
    </rPh>
    <rPh sb="3" eb="4">
      <t>ネン</t>
    </rPh>
    <rPh sb="4" eb="5">
      <t>ヘイネン</t>
    </rPh>
    <rPh sb="5" eb="6">
      <t>ガツ</t>
    </rPh>
    <rPh sb="7" eb="8">
      <t>ニチ</t>
    </rPh>
    <rPh sb="8" eb="10">
      <t>ジテン</t>
    </rPh>
    <phoneticPr fontId="5"/>
  </si>
  <si>
    <t>増減数</t>
    <rPh sb="0" eb="2">
      <t>ゾウゲン</t>
    </rPh>
    <rPh sb="2" eb="3">
      <t>スウ</t>
    </rPh>
    <phoneticPr fontId="5"/>
  </si>
  <si>
    <t>枚方市</t>
    <rPh sb="0" eb="3">
      <t>ヒラカタシ</t>
    </rPh>
    <phoneticPr fontId="5"/>
  </si>
  <si>
    <t>※待機児童が発生している市町村（令和5年4月1日時点）11</t>
    <rPh sb="16" eb="18">
      <t>レイワ</t>
    </rPh>
    <rPh sb="19" eb="20">
      <t>ネン</t>
    </rPh>
    <rPh sb="20" eb="21">
      <t>ヘイネン</t>
    </rPh>
    <rPh sb="21" eb="22">
      <t>ガツ</t>
    </rPh>
    <rPh sb="23" eb="24">
      <t>ニチ</t>
    </rPh>
    <rPh sb="24" eb="26">
      <t>ジテン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</si>
</sst>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numFmt numFmtId="177" formatCode="#,##0_ "/>
    <numFmt numFmtId="178" formatCode="0_ "/>
    <numFmt numFmtId="179" formatCode="#,##0;&quot;▲ &quot;#,##0"/>
    <numFmt numFmtId="180" formatCode="0_);[Red]\(0\)"/>
    <numFmt numFmtId="181" formatCode="0;&quot;▲ &quot;0"/>
  </numFmts>
  <fonts count="21" x14ac:knownFonts="1">
    <font>
      <sz val="11"/>
      <color indexed="8"/>
      <name val="游ゴシック"/>
      <family val="3"/>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1"/>
      <name val="ＭＳ ゴシック"/>
      <family val="3"/>
      <charset val="128"/>
    </font>
    <font>
      <sz val="6"/>
      <name val="ＭＳ Ｐゴシック"/>
      <family val="3"/>
      <charset val="128"/>
    </font>
    <font>
      <sz val="16"/>
      <name val="ＭＳ ゴシック"/>
      <family val="3"/>
      <charset val="128"/>
    </font>
    <font>
      <sz val="16"/>
      <name val="ＭＳ Ｐゴシック"/>
      <family val="3"/>
      <charset val="128"/>
    </font>
    <font>
      <sz val="10"/>
      <name val="ＭＳ ゴシック"/>
      <family val="3"/>
      <charset val="128"/>
    </font>
    <font>
      <u/>
      <sz val="11"/>
      <name val="ＭＳ ゴシック"/>
      <family val="3"/>
      <charset val="128"/>
    </font>
    <font>
      <sz val="10"/>
      <name val="ＭＳ Ｐゴシック"/>
      <family val="3"/>
      <charset val="128"/>
    </font>
    <font>
      <sz val="11"/>
      <color indexed="8"/>
      <name val="游ゴシック"/>
      <family val="3"/>
      <charset val="128"/>
      <scheme val="minor"/>
    </font>
    <font>
      <sz val="11"/>
      <color indexed="8"/>
      <name val="ＭＳ Ｐゴシック"/>
      <family val="3"/>
      <charset val="128"/>
    </font>
    <font>
      <sz val="14"/>
      <name val="ＭＳ Ｐゴシック"/>
      <family val="3"/>
      <charset val="128"/>
    </font>
    <font>
      <sz val="9"/>
      <name val="ＭＳ ゴシック"/>
      <family val="3"/>
      <charset val="128"/>
    </font>
    <font>
      <b/>
      <sz val="14"/>
      <name val="ＭＳ ゴシック"/>
      <family val="3"/>
      <charset val="128"/>
    </font>
    <font>
      <sz val="14"/>
      <name val="ＭＳ ゴシック"/>
      <family val="3"/>
      <charset val="128"/>
    </font>
    <font>
      <sz val="11"/>
      <name val="游ゴシック"/>
      <family val="3"/>
      <charset val="128"/>
      <scheme val="minor"/>
    </font>
    <font>
      <sz val="6"/>
      <name val="游ゴシック"/>
      <family val="3"/>
      <charset val="128"/>
      <scheme val="minor"/>
    </font>
    <font>
      <sz val="12"/>
      <color indexed="8"/>
      <name val="HGPｺﾞｼｯｸM"/>
      <family val="3"/>
      <charset val="128"/>
    </font>
    <font>
      <sz val="10"/>
      <name val="ＭＳ ゴシック"/>
      <family val="3"/>
    </font>
  </fonts>
  <fills count="4">
    <fill>
      <patternFill patternType="none"/>
    </fill>
    <fill>
      <patternFill patternType="gray125"/>
    </fill>
    <fill>
      <patternFill patternType="solid">
        <fgColor rgb="FFFABF8F"/>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s>
  <cellStyleXfs count="3">
    <xf numFmtId="0" fontId="0" fillId="0" borderId="0">
      <alignment vertical="center"/>
    </xf>
    <xf numFmtId="38" fontId="11" fillId="0" borderId="0" applyFill="0" applyBorder="0" applyAlignment="0" applyProtection="0">
      <alignment vertical="center"/>
    </xf>
    <xf numFmtId="0" fontId="1" fillId="0" borderId="0">
      <alignment vertical="center"/>
    </xf>
  </cellStyleXfs>
  <cellXfs count="100">
    <xf numFmtId="0" fontId="0" fillId="0" borderId="0" xfId="0">
      <alignment vertical="center"/>
    </xf>
    <xf numFmtId="0" fontId="2" fillId="0" borderId="0" xfId="2" applyFont="1" applyFill="1" applyAlignment="1">
      <alignment horizontal="left" vertical="center"/>
    </xf>
    <xf numFmtId="0" fontId="4" fillId="0" borderId="0" xfId="2" applyFont="1" applyFill="1" applyAlignment="1">
      <alignment horizontal="center" vertical="center"/>
    </xf>
    <xf numFmtId="0" fontId="4" fillId="0" borderId="0" xfId="2" applyFont="1" applyFill="1">
      <alignment vertical="center"/>
    </xf>
    <xf numFmtId="0" fontId="1" fillId="0" borderId="0" xfId="2" applyFill="1">
      <alignment vertical="center"/>
    </xf>
    <xf numFmtId="0" fontId="7" fillId="0" borderId="0" xfId="2" applyFont="1" applyFill="1">
      <alignment vertical="center"/>
    </xf>
    <xf numFmtId="0" fontId="4" fillId="0" borderId="0" xfId="2" applyFont="1" applyFill="1" applyBorder="1" applyAlignment="1">
      <alignment horizontal="center" vertical="center"/>
    </xf>
    <xf numFmtId="0" fontId="8" fillId="0" borderId="0" xfId="2" applyFont="1" applyAlignment="1">
      <alignment horizontal="right" vertical="center"/>
    </xf>
    <xf numFmtId="0" fontId="4" fillId="0" borderId="0" xfId="2" applyFont="1" applyFill="1" applyAlignment="1">
      <alignment horizontal="right" vertical="center"/>
    </xf>
    <xf numFmtId="0" fontId="4" fillId="0" borderId="0" xfId="2" applyFont="1" applyFill="1" applyBorder="1" applyAlignment="1">
      <alignment horizontal="center" vertical="center" wrapText="1"/>
    </xf>
    <xf numFmtId="176" fontId="4" fillId="2" borderId="7" xfId="2" applyNumberFormat="1"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8" xfId="2" applyFont="1" applyFill="1" applyBorder="1" applyAlignment="1">
      <alignment horizontal="center" vertical="center"/>
    </xf>
    <xf numFmtId="0" fontId="8" fillId="2" borderId="8" xfId="2" applyFont="1" applyFill="1" applyBorder="1" applyAlignment="1">
      <alignment horizontal="center" vertical="center"/>
    </xf>
    <xf numFmtId="0" fontId="10" fillId="2" borderId="8"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4" fillId="0" borderId="2" xfId="2" applyFont="1" applyFill="1" applyBorder="1" applyAlignment="1" applyProtection="1">
      <alignment horizontal="distributed" vertical="center"/>
    </xf>
    <xf numFmtId="177" fontId="1" fillId="0" borderId="2" xfId="2" applyNumberFormat="1" applyBorder="1">
      <alignment vertical="center"/>
    </xf>
    <xf numFmtId="177" fontId="1" fillId="0" borderId="2" xfId="2" applyNumberFormat="1" applyFont="1" applyFill="1" applyBorder="1" applyAlignment="1" applyProtection="1">
      <alignment vertical="center"/>
    </xf>
    <xf numFmtId="177" fontId="1" fillId="0" borderId="2" xfId="2" applyNumberFormat="1" applyFont="1" applyFill="1" applyBorder="1" applyAlignment="1">
      <alignment vertical="center"/>
    </xf>
    <xf numFmtId="178" fontId="12" fillId="0" borderId="2" xfId="0" applyNumberFormat="1" applyFont="1" applyBorder="1" applyAlignment="1">
      <alignment vertical="center"/>
    </xf>
    <xf numFmtId="177" fontId="1" fillId="0" borderId="9" xfId="2" applyNumberFormat="1" applyFont="1" applyFill="1" applyBorder="1" applyAlignment="1">
      <alignment vertical="center"/>
    </xf>
    <xf numFmtId="177" fontId="1" fillId="3" borderId="2" xfId="2" applyNumberFormat="1" applyFont="1" applyFill="1" applyBorder="1">
      <alignment vertical="center"/>
    </xf>
    <xf numFmtId="38" fontId="11" fillId="3" borderId="2" xfId="1" applyFill="1" applyBorder="1" applyAlignment="1">
      <alignment vertical="center"/>
    </xf>
    <xf numFmtId="0" fontId="4" fillId="0" borderId="10" xfId="2" applyFont="1" applyFill="1" applyBorder="1" applyAlignment="1" applyProtection="1">
      <alignment horizontal="distributed" vertical="center"/>
    </xf>
    <xf numFmtId="177" fontId="1" fillId="0" borderId="10" xfId="2" applyNumberFormat="1" applyBorder="1">
      <alignment vertical="center"/>
    </xf>
    <xf numFmtId="177" fontId="1" fillId="0" borderId="10" xfId="2" applyNumberFormat="1" applyFont="1" applyFill="1" applyBorder="1" applyAlignment="1" applyProtection="1">
      <alignment vertical="center"/>
    </xf>
    <xf numFmtId="177" fontId="1" fillId="0" borderId="3" xfId="2" applyNumberFormat="1" applyFont="1" applyFill="1" applyBorder="1" applyAlignment="1" applyProtection="1">
      <alignment vertical="center"/>
    </xf>
    <xf numFmtId="177" fontId="1" fillId="0" borderId="3" xfId="2" applyNumberFormat="1" applyFont="1" applyFill="1" applyBorder="1" applyAlignment="1">
      <alignment vertical="center"/>
    </xf>
    <xf numFmtId="178" fontId="12" fillId="0" borderId="10" xfId="0" applyNumberFormat="1" applyFont="1" applyBorder="1" applyAlignment="1">
      <alignment vertical="center"/>
    </xf>
    <xf numFmtId="0" fontId="4" fillId="0" borderId="11" xfId="2" applyFont="1" applyFill="1" applyBorder="1" applyAlignment="1" applyProtection="1">
      <alignment horizontal="center" vertical="center" shrinkToFit="1"/>
    </xf>
    <xf numFmtId="177" fontId="1" fillId="0" borderId="12" xfId="2" applyNumberFormat="1" applyFont="1" applyFill="1" applyBorder="1">
      <alignment vertical="center"/>
    </xf>
    <xf numFmtId="177" fontId="1" fillId="0" borderId="11" xfId="2" applyNumberFormat="1" applyFont="1" applyFill="1" applyBorder="1">
      <alignment vertical="center"/>
    </xf>
    <xf numFmtId="177" fontId="1" fillId="0" borderId="9" xfId="2" applyNumberFormat="1" applyFont="1" applyFill="1" applyBorder="1">
      <alignment vertical="center"/>
    </xf>
    <xf numFmtId="177" fontId="1" fillId="0" borderId="11" xfId="2" applyNumberFormat="1" applyFont="1" applyFill="1" applyBorder="1" applyAlignment="1">
      <alignment vertical="center"/>
    </xf>
    <xf numFmtId="0" fontId="13" fillId="0" borderId="0" xfId="2" applyFont="1" applyFill="1">
      <alignment vertical="center"/>
    </xf>
    <xf numFmtId="0" fontId="4" fillId="0" borderId="8" xfId="2" applyFont="1" applyFill="1" applyBorder="1" applyAlignment="1" applyProtection="1">
      <alignment horizontal="distributed" vertical="center"/>
    </xf>
    <xf numFmtId="177" fontId="1" fillId="0" borderId="8" xfId="2" applyNumberFormat="1" applyFont="1" applyFill="1" applyBorder="1">
      <alignment vertical="center"/>
    </xf>
    <xf numFmtId="177" fontId="1" fillId="3" borderId="8" xfId="2" applyNumberFormat="1" applyFont="1" applyFill="1" applyBorder="1">
      <alignment vertical="center"/>
    </xf>
    <xf numFmtId="177" fontId="1" fillId="0" borderId="8" xfId="2" applyNumberFormat="1" applyFont="1" applyFill="1" applyBorder="1" applyAlignment="1">
      <alignment vertical="center"/>
    </xf>
    <xf numFmtId="177" fontId="1" fillId="0" borderId="2" xfId="2" applyNumberFormat="1" applyFont="1" applyFill="1" applyBorder="1">
      <alignment vertical="center"/>
    </xf>
    <xf numFmtId="0" fontId="4" fillId="0" borderId="3" xfId="2" applyFont="1" applyFill="1" applyBorder="1" applyAlignment="1" applyProtection="1">
      <alignment horizontal="distributed" vertical="center"/>
    </xf>
    <xf numFmtId="177" fontId="1" fillId="3" borderId="2" xfId="2" applyNumberFormat="1" applyFont="1" applyFill="1" applyBorder="1" applyAlignment="1" applyProtection="1">
      <alignment vertical="center"/>
    </xf>
    <xf numFmtId="0" fontId="4" fillId="0" borderId="11" xfId="2" applyFont="1" applyFill="1" applyBorder="1" applyAlignment="1" applyProtection="1">
      <alignment horizontal="distributed" vertical="center"/>
    </xf>
    <xf numFmtId="0" fontId="4" fillId="0" borderId="8" xfId="2" applyFont="1" applyFill="1" applyBorder="1" applyAlignment="1" applyProtection="1">
      <alignment horizontal="center" vertical="center" shrinkToFit="1"/>
    </xf>
    <xf numFmtId="177" fontId="1" fillId="3" borderId="9" xfId="2" applyNumberFormat="1" applyFont="1" applyFill="1" applyBorder="1">
      <alignment vertical="center"/>
    </xf>
    <xf numFmtId="177" fontId="1" fillId="3" borderId="8" xfId="2" applyNumberFormat="1" applyFont="1" applyFill="1" applyBorder="1" applyAlignment="1">
      <alignment horizontal="right" vertical="center"/>
    </xf>
    <xf numFmtId="177" fontId="1" fillId="3" borderId="8" xfId="2" applyNumberFormat="1" applyFont="1" applyFill="1" applyBorder="1" applyAlignment="1">
      <alignment vertical="center"/>
    </xf>
    <xf numFmtId="0" fontId="14" fillId="0" borderId="8" xfId="2" applyFont="1" applyFill="1" applyBorder="1" applyAlignment="1" applyProtection="1">
      <alignment horizontal="center" vertical="center" shrinkToFit="1"/>
    </xf>
    <xf numFmtId="179" fontId="1" fillId="3" borderId="2" xfId="2" applyNumberFormat="1" applyFont="1" applyFill="1" applyBorder="1">
      <alignment vertical="center"/>
    </xf>
    <xf numFmtId="179" fontId="12" fillId="3" borderId="2" xfId="0" applyNumberFormat="1" applyFont="1" applyFill="1" applyBorder="1" applyAlignment="1">
      <alignment vertical="center"/>
    </xf>
    <xf numFmtId="180" fontId="1" fillId="3" borderId="2" xfId="2" applyNumberFormat="1" applyFont="1" applyFill="1" applyBorder="1">
      <alignment vertical="center"/>
    </xf>
    <xf numFmtId="181" fontId="1" fillId="3" borderId="2" xfId="2" applyNumberFormat="1" applyFont="1" applyFill="1" applyBorder="1">
      <alignment vertical="center"/>
    </xf>
    <xf numFmtId="0" fontId="14" fillId="0" borderId="13" xfId="2" applyFont="1" applyFill="1" applyBorder="1" applyAlignment="1" applyProtection="1">
      <alignment horizontal="center" vertical="center" shrinkToFit="1"/>
    </xf>
    <xf numFmtId="177" fontId="1" fillId="0" borderId="13" xfId="2" applyNumberFormat="1" applyFont="1" applyFill="1" applyBorder="1">
      <alignment vertical="center"/>
    </xf>
    <xf numFmtId="177" fontId="1" fillId="0" borderId="0" xfId="2" applyNumberFormat="1" applyFont="1" applyFill="1" applyBorder="1">
      <alignment vertical="center"/>
    </xf>
    <xf numFmtId="179" fontId="0" fillId="0" borderId="0" xfId="0" applyNumberFormat="1" applyFont="1" applyBorder="1" applyAlignment="1">
      <alignment vertical="center"/>
    </xf>
    <xf numFmtId="179" fontId="1" fillId="0" borderId="0" xfId="2" applyNumberFormat="1" applyFont="1" applyFill="1" applyBorder="1">
      <alignment vertical="center"/>
    </xf>
    <xf numFmtId="177" fontId="1" fillId="0" borderId="0" xfId="2" applyNumberFormat="1" applyFont="1" applyFill="1" applyBorder="1" applyAlignment="1">
      <alignment horizontal="right" vertical="center"/>
    </xf>
    <xf numFmtId="179" fontId="1" fillId="0" borderId="0" xfId="2" applyNumberFormat="1" applyFont="1" applyFill="1" applyBorder="1" applyAlignment="1">
      <alignment horizontal="right" vertical="center"/>
    </xf>
    <xf numFmtId="179" fontId="1" fillId="0" borderId="0" xfId="2" applyNumberFormat="1" applyFont="1" applyFill="1" applyBorder="1" applyAlignment="1">
      <alignment vertical="center"/>
    </xf>
    <xf numFmtId="179" fontId="17" fillId="0" borderId="0" xfId="2" applyNumberFormat="1" applyFont="1" applyFill="1" applyBorder="1">
      <alignment vertical="center"/>
    </xf>
    <xf numFmtId="177" fontId="1" fillId="0" borderId="0" xfId="2" applyNumberFormat="1" applyFont="1" applyFill="1" applyBorder="1" applyAlignment="1">
      <alignment vertical="center"/>
    </xf>
    <xf numFmtId="0" fontId="14" fillId="0" borderId="0" xfId="2" applyFont="1" applyFill="1" applyBorder="1" applyAlignment="1" applyProtection="1">
      <alignment horizontal="center" vertical="center" shrinkToFit="1"/>
    </xf>
    <xf numFmtId="0" fontId="1" fillId="0" borderId="0" xfId="2" applyFill="1" applyAlignment="1">
      <alignment horizontal="center" vertical="center"/>
    </xf>
    <xf numFmtId="0" fontId="16" fillId="0" borderId="0" xfId="2" applyFont="1" applyFill="1" applyBorder="1" applyAlignment="1" applyProtection="1">
      <alignment horizontal="center" vertical="center" shrinkToFit="1"/>
    </xf>
    <xf numFmtId="0" fontId="0" fillId="0" borderId="0" xfId="0" applyFill="1">
      <alignment vertical="center"/>
    </xf>
    <xf numFmtId="0" fontId="2" fillId="0" borderId="0" xfId="2" applyFont="1" applyFill="1" applyBorder="1" applyAlignment="1">
      <alignment horizontal="center" vertical="center"/>
    </xf>
    <xf numFmtId="0" fontId="2" fillId="0" borderId="0" xfId="2" applyFont="1" applyAlignment="1">
      <alignment horizontal="center" vertical="center"/>
    </xf>
    <xf numFmtId="0" fontId="4" fillId="0" borderId="2" xfId="2" applyFont="1" applyFill="1" applyBorder="1" applyAlignment="1">
      <alignment horizontal="center" vertical="center"/>
    </xf>
    <xf numFmtId="0" fontId="4" fillId="0" borderId="2" xfId="2" applyFont="1" applyFill="1" applyBorder="1" applyAlignment="1">
      <alignment horizontal="center" vertical="center" shrinkToFit="1"/>
    </xf>
    <xf numFmtId="179" fontId="4" fillId="0" borderId="2" xfId="2" applyNumberFormat="1" applyFont="1" applyFill="1" applyBorder="1" applyAlignment="1">
      <alignment vertical="center"/>
    </xf>
    <xf numFmtId="179" fontId="4" fillId="0" borderId="2" xfId="2" applyNumberFormat="1" applyFont="1" applyFill="1" applyBorder="1">
      <alignment vertical="center"/>
    </xf>
    <xf numFmtId="0" fontId="19" fillId="0" borderId="0" xfId="0" applyFont="1" applyAlignment="1">
      <alignment vertical="center"/>
    </xf>
    <xf numFmtId="179" fontId="4" fillId="0" borderId="11" xfId="2" applyNumberFormat="1" applyFont="1" applyFill="1" applyBorder="1">
      <alignment vertical="center"/>
    </xf>
    <xf numFmtId="179" fontId="4" fillId="0" borderId="8" xfId="2" applyNumberFormat="1" applyFont="1" applyFill="1" applyBorder="1">
      <alignment vertical="center"/>
    </xf>
    <xf numFmtId="179" fontId="4" fillId="0" borderId="3" xfId="2" applyNumberFormat="1" applyFont="1" applyFill="1" applyBorder="1">
      <alignment vertical="center"/>
    </xf>
    <xf numFmtId="0" fontId="8" fillId="0" borderId="0" xfId="2" applyFont="1" applyFill="1" applyAlignment="1">
      <alignment horizontal="left" vertical="center"/>
    </xf>
    <xf numFmtId="179" fontId="4" fillId="0" borderId="0" xfId="2" applyNumberFormat="1" applyFont="1" applyFill="1" applyBorder="1" applyAlignment="1">
      <alignment vertical="center"/>
    </xf>
    <xf numFmtId="179" fontId="4" fillId="0" borderId="0" xfId="2" applyNumberFormat="1" applyFont="1" applyFill="1">
      <alignment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2" applyFont="1" applyFill="1" applyAlignment="1">
      <alignment horizontal="right" vertical="center" shrinkToFit="1"/>
    </xf>
    <xf numFmtId="0" fontId="6" fillId="0" borderId="0" xfId="2" applyFont="1" applyFill="1" applyBorder="1" applyAlignment="1">
      <alignment horizontal="center" vertical="center"/>
    </xf>
    <xf numFmtId="0" fontId="8" fillId="0" borderId="1" xfId="2" applyFont="1" applyBorder="1" applyAlignment="1">
      <alignment horizontal="right" vertical="center"/>
    </xf>
    <xf numFmtId="0" fontId="20" fillId="0" borderId="1" xfId="2" applyFont="1" applyBorder="1" applyAlignment="1">
      <alignment horizontal="right"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3"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4" fillId="2" borderId="2" xfId="2" applyFont="1" applyFill="1" applyBorder="1" applyAlignment="1">
      <alignment horizontal="center" vertical="center" wrapText="1"/>
    </xf>
    <xf numFmtId="176" fontId="4" fillId="2" borderId="4" xfId="2" applyNumberFormat="1" applyFont="1" applyFill="1" applyBorder="1" applyAlignment="1">
      <alignment horizontal="center" vertical="center"/>
    </xf>
    <xf numFmtId="176" fontId="4" fillId="2" borderId="5" xfId="2" applyNumberFormat="1" applyFont="1" applyFill="1" applyBorder="1" applyAlignment="1">
      <alignment horizontal="center" vertical="center"/>
    </xf>
    <xf numFmtId="176" fontId="4" fillId="2" borderId="6" xfId="2" applyNumberFormat="1" applyFont="1" applyFill="1" applyBorder="1" applyAlignment="1">
      <alignment horizontal="center" vertical="center"/>
    </xf>
    <xf numFmtId="0" fontId="15" fillId="0" borderId="0" xfId="2" applyFont="1" applyFill="1" applyBorder="1" applyAlignment="1" applyProtection="1">
      <alignment horizontal="left" vertical="center" shrinkToFit="1"/>
    </xf>
    <xf numFmtId="0" fontId="16" fillId="0" borderId="0" xfId="2" applyFont="1" applyFill="1" applyBorder="1" applyAlignment="1" applyProtection="1">
      <alignment horizontal="left" vertical="center" shrinkToFit="1"/>
    </xf>
    <xf numFmtId="0" fontId="2" fillId="0" borderId="0" xfId="2" applyFont="1" applyFill="1" applyAlignment="1">
      <alignment horizontal="left" vertical="center" wrapText="1"/>
    </xf>
    <xf numFmtId="0" fontId="2" fillId="0" borderId="0" xfId="2" applyFont="1" applyFill="1" applyAlignment="1">
      <alignment horizontal="left" vertical="center"/>
    </xf>
    <xf numFmtId="0" fontId="2" fillId="0" borderId="0" xfId="2" applyFont="1" applyFill="1" applyBorder="1" applyAlignment="1">
      <alignment horizontal="center" vertical="center"/>
    </xf>
  </cellXfs>
  <cellStyles count="3">
    <cellStyle name="桁区切り" xfId="1" builtinId="6"/>
    <cellStyle name="標準" xfId="0" builtinId="0"/>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12244</xdr:colOff>
      <xdr:row>3</xdr:row>
      <xdr:rowOff>32660</xdr:rowOff>
    </xdr:from>
    <xdr:to>
      <xdr:col>6</xdr:col>
      <xdr:colOff>25513</xdr:colOff>
      <xdr:row>54</xdr:row>
      <xdr:rowOff>25515</xdr:rowOff>
    </xdr:to>
    <xdr:sp macro="" textlink="">
      <xdr:nvSpPr>
        <xdr:cNvPr id="2" name="正方形/長方形 1"/>
        <xdr:cNvSpPr/>
      </xdr:nvSpPr>
      <xdr:spPr>
        <a:xfrm>
          <a:off x="4498519" y="632735"/>
          <a:ext cx="975294"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1272ws0001\00_&#23376;&#12393;&#12418;&#23460;&#20849;&#26377;&#65288;&#26032;&#65289;\FJ&#38598;&#35336;&#12471;&#12473;&#12486;&#12512;&#65288;&#26412;&#30465;&#65289;\&#12471;&#12473;&#12486;&#12512;\&#12510;&#12473;&#12479;&#12540;\&#24453;&#27231;&#20816;&#31461;&#65288;&#27096;&#24335;&#65297;&#65289;_&#34892;&#12510;&#12473;&#12479;&#12540;_2006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マスター"/>
      <sheetName val="MasterInfo"/>
      <sheetName val="MasterInfo.old"/>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view="pageBreakPreview" zoomScale="89" zoomScaleNormal="100" zoomScaleSheetLayoutView="89" workbookViewId="0"/>
  </sheetViews>
  <sheetFormatPr defaultRowHeight="13.5" x14ac:dyDescent="0.4"/>
  <cols>
    <col min="1" max="1" width="15.375" style="65" customWidth="1"/>
    <col min="2" max="5" width="10.875" style="65" customWidth="1"/>
    <col min="6" max="6" width="12.625" style="4" customWidth="1"/>
    <col min="7" max="7" width="2.875" style="4" customWidth="1"/>
    <col min="8" max="8" width="10.875" style="4" customWidth="1"/>
    <col min="9" max="12" width="10.875" style="65" customWidth="1"/>
    <col min="13" max="16384" width="9" style="4"/>
  </cols>
  <sheetData>
    <row r="1" spans="1:12" ht="14.25" x14ac:dyDescent="0.4">
      <c r="A1" s="1"/>
      <c r="B1" s="2"/>
      <c r="C1" s="2"/>
      <c r="D1" s="2"/>
      <c r="E1" s="2"/>
      <c r="F1" s="3"/>
      <c r="G1" s="3"/>
      <c r="H1" s="3"/>
      <c r="I1" s="2"/>
      <c r="J1" s="2"/>
      <c r="K1" s="83" t="s">
        <v>0</v>
      </c>
      <c r="L1" s="83"/>
    </row>
    <row r="2" spans="1:12" s="5" customFormat="1" ht="16.5" customHeight="1" x14ac:dyDescent="0.4">
      <c r="A2" s="84" t="s">
        <v>1</v>
      </c>
      <c r="B2" s="84"/>
      <c r="C2" s="84"/>
      <c r="D2" s="84"/>
      <c r="E2" s="84"/>
      <c r="F2" s="84"/>
      <c r="G2" s="84"/>
      <c r="H2" s="84"/>
      <c r="I2" s="84"/>
      <c r="J2" s="84"/>
      <c r="K2" s="84"/>
      <c r="L2" s="84"/>
    </row>
    <row r="3" spans="1:12" s="5" customFormat="1" ht="16.5" customHeight="1" x14ac:dyDescent="0.4">
      <c r="A3" s="6"/>
      <c r="B3" s="6"/>
      <c r="C3" s="6"/>
      <c r="D3" s="6"/>
      <c r="E3" s="6"/>
      <c r="F3" s="7"/>
      <c r="G3" s="7"/>
      <c r="H3" s="7"/>
      <c r="I3" s="6"/>
      <c r="J3" s="85" t="s">
        <v>2</v>
      </c>
      <c r="K3" s="86"/>
      <c r="L3" s="86"/>
    </row>
    <row r="4" spans="1:12" s="5" customFormat="1" ht="16.5" customHeight="1" x14ac:dyDescent="0.4">
      <c r="A4" s="87" t="s">
        <v>3</v>
      </c>
      <c r="B4" s="89" t="s">
        <v>4</v>
      </c>
      <c r="C4" s="91" t="s">
        <v>5</v>
      </c>
      <c r="D4" s="87" t="s">
        <v>6</v>
      </c>
      <c r="E4" s="87" t="s">
        <v>7</v>
      </c>
      <c r="F4" s="91" t="s">
        <v>8</v>
      </c>
      <c r="G4" s="8"/>
      <c r="H4" s="92" t="s">
        <v>9</v>
      </c>
      <c r="I4" s="93"/>
      <c r="J4" s="93"/>
      <c r="K4" s="93"/>
      <c r="L4" s="94"/>
    </row>
    <row r="5" spans="1:12" ht="81.75" customHeight="1" x14ac:dyDescent="0.4">
      <c r="A5" s="88"/>
      <c r="B5" s="90"/>
      <c r="C5" s="88"/>
      <c r="D5" s="88"/>
      <c r="E5" s="88"/>
      <c r="F5" s="89"/>
      <c r="G5" s="9"/>
      <c r="H5" s="10" t="s">
        <v>10</v>
      </c>
      <c r="I5" s="11" t="s">
        <v>11</v>
      </c>
      <c r="J5" s="11" t="s">
        <v>12</v>
      </c>
      <c r="K5" s="11" t="s">
        <v>13</v>
      </c>
      <c r="L5" s="11" t="s">
        <v>14</v>
      </c>
    </row>
    <row r="6" spans="1:12" ht="14.25" customHeight="1" x14ac:dyDescent="0.4">
      <c r="A6" s="12"/>
      <c r="B6" s="13" t="s">
        <v>15</v>
      </c>
      <c r="C6" s="13" t="s">
        <v>16</v>
      </c>
      <c r="D6" s="13" t="s">
        <v>17</v>
      </c>
      <c r="E6" s="13" t="s">
        <v>18</v>
      </c>
      <c r="F6" s="14" t="s">
        <v>19</v>
      </c>
      <c r="G6" s="15"/>
      <c r="H6" s="16" t="s">
        <v>20</v>
      </c>
      <c r="I6" s="16" t="s">
        <v>21</v>
      </c>
      <c r="J6" s="16" t="s">
        <v>22</v>
      </c>
      <c r="K6" s="16" t="s">
        <v>23</v>
      </c>
      <c r="L6" s="16" t="s">
        <v>24</v>
      </c>
    </row>
    <row r="7" spans="1:12" ht="23.25" customHeight="1" x14ac:dyDescent="0.4">
      <c r="A7" s="17" t="s">
        <v>25</v>
      </c>
      <c r="B7" s="18">
        <v>45</v>
      </c>
      <c r="C7" s="19">
        <v>4442</v>
      </c>
      <c r="D7" s="19">
        <v>4378</v>
      </c>
      <c r="E7" s="20">
        <v>4145</v>
      </c>
      <c r="F7" s="21">
        <f>D7-E7-I7-J7-K7</f>
        <v>27</v>
      </c>
      <c r="G7" s="22"/>
      <c r="H7" s="20">
        <v>0</v>
      </c>
      <c r="I7" s="18">
        <v>0</v>
      </c>
      <c r="J7" s="20">
        <v>206</v>
      </c>
      <c r="K7" s="20">
        <v>0</v>
      </c>
      <c r="L7" s="20">
        <f>SUM(H7:K7)</f>
        <v>206</v>
      </c>
    </row>
    <row r="8" spans="1:12" ht="23.25" customHeight="1" x14ac:dyDescent="0.4">
      <c r="A8" s="17" t="s">
        <v>26</v>
      </c>
      <c r="B8" s="18">
        <v>33</v>
      </c>
      <c r="C8" s="19">
        <v>2149</v>
      </c>
      <c r="D8" s="19">
        <v>2341</v>
      </c>
      <c r="E8" s="20">
        <v>2222</v>
      </c>
      <c r="F8" s="21">
        <f>D8-E8-I8-J8-K8</f>
        <v>0</v>
      </c>
      <c r="G8" s="22"/>
      <c r="H8" s="20">
        <v>78</v>
      </c>
      <c r="I8" s="18">
        <v>0</v>
      </c>
      <c r="J8" s="20">
        <v>67</v>
      </c>
      <c r="K8" s="20">
        <v>52</v>
      </c>
      <c r="L8" s="20">
        <f t="shared" ref="L8:L40" si="0">SUM(H8:K8)</f>
        <v>197</v>
      </c>
    </row>
    <row r="9" spans="1:12" ht="23.25" customHeight="1" x14ac:dyDescent="0.4">
      <c r="A9" s="17" t="s">
        <v>27</v>
      </c>
      <c r="B9" s="18">
        <v>17</v>
      </c>
      <c r="C9" s="19">
        <v>1576</v>
      </c>
      <c r="D9" s="19">
        <v>1610</v>
      </c>
      <c r="E9" s="20">
        <v>1507</v>
      </c>
      <c r="F9" s="21">
        <f>D9-E9-I9-J9-K9</f>
        <v>0</v>
      </c>
      <c r="G9" s="22"/>
      <c r="H9" s="20">
        <v>0</v>
      </c>
      <c r="I9" s="18">
        <v>24</v>
      </c>
      <c r="J9" s="20">
        <v>79</v>
      </c>
      <c r="K9" s="20">
        <v>0</v>
      </c>
      <c r="L9" s="20">
        <f t="shared" si="0"/>
        <v>103</v>
      </c>
    </row>
    <row r="10" spans="1:12" ht="23.25" customHeight="1" x14ac:dyDescent="0.4">
      <c r="A10" s="17" t="s">
        <v>28</v>
      </c>
      <c r="B10" s="18">
        <v>22</v>
      </c>
      <c r="C10" s="19">
        <v>2261</v>
      </c>
      <c r="D10" s="19">
        <v>1915</v>
      </c>
      <c r="E10" s="20">
        <v>1880</v>
      </c>
      <c r="F10" s="21">
        <f t="shared" ref="F10:F50" si="1">D10-E10-I10-J10-K10</f>
        <v>0</v>
      </c>
      <c r="G10" s="22"/>
      <c r="H10" s="20">
        <v>0</v>
      </c>
      <c r="I10" s="18">
        <v>0</v>
      </c>
      <c r="J10" s="20">
        <v>24</v>
      </c>
      <c r="K10" s="20">
        <v>11</v>
      </c>
      <c r="L10" s="20">
        <f t="shared" si="0"/>
        <v>35</v>
      </c>
    </row>
    <row r="11" spans="1:12" ht="23.25" customHeight="1" x14ac:dyDescent="0.4">
      <c r="A11" s="17" t="s">
        <v>29</v>
      </c>
      <c r="B11" s="23">
        <v>54</v>
      </c>
      <c r="C11" s="19">
        <v>3617</v>
      </c>
      <c r="D11" s="19">
        <v>4176</v>
      </c>
      <c r="E11" s="20">
        <v>3862</v>
      </c>
      <c r="F11" s="21">
        <f>D11-E11-I11-J11-K11</f>
        <v>33</v>
      </c>
      <c r="G11" s="22"/>
      <c r="H11" s="20">
        <v>0</v>
      </c>
      <c r="I11" s="18">
        <v>78</v>
      </c>
      <c r="J11" s="20">
        <v>191</v>
      </c>
      <c r="K11" s="20">
        <v>12</v>
      </c>
      <c r="L11" s="20">
        <f t="shared" si="0"/>
        <v>281</v>
      </c>
    </row>
    <row r="12" spans="1:12" ht="23.25" customHeight="1" x14ac:dyDescent="0.4">
      <c r="A12" s="17" t="s">
        <v>30</v>
      </c>
      <c r="B12" s="23">
        <v>95</v>
      </c>
      <c r="C12" s="19">
        <v>6964</v>
      </c>
      <c r="D12" s="19">
        <v>7066</v>
      </c>
      <c r="E12" s="20">
        <v>6614</v>
      </c>
      <c r="F12" s="21">
        <f t="shared" si="1"/>
        <v>0</v>
      </c>
      <c r="G12" s="22"/>
      <c r="H12" s="20">
        <v>50</v>
      </c>
      <c r="I12" s="18">
        <v>50</v>
      </c>
      <c r="J12" s="20">
        <v>175</v>
      </c>
      <c r="K12" s="20">
        <v>227</v>
      </c>
      <c r="L12" s="20">
        <f t="shared" si="0"/>
        <v>502</v>
      </c>
    </row>
    <row r="13" spans="1:12" ht="23.25" customHeight="1" x14ac:dyDescent="0.4">
      <c r="A13" s="17" t="s">
        <v>31</v>
      </c>
      <c r="B13" s="18">
        <v>20</v>
      </c>
      <c r="C13" s="19">
        <v>2479</v>
      </c>
      <c r="D13" s="19">
        <v>2359</v>
      </c>
      <c r="E13" s="20">
        <v>2298</v>
      </c>
      <c r="F13" s="21">
        <f t="shared" si="1"/>
        <v>0</v>
      </c>
      <c r="G13" s="22"/>
      <c r="H13" s="20">
        <v>0</v>
      </c>
      <c r="I13" s="18">
        <v>27</v>
      </c>
      <c r="J13" s="20">
        <v>34</v>
      </c>
      <c r="K13" s="20">
        <v>0</v>
      </c>
      <c r="L13" s="20">
        <f t="shared" si="0"/>
        <v>61</v>
      </c>
    </row>
    <row r="14" spans="1:12" ht="23.25" customHeight="1" x14ac:dyDescent="0.4">
      <c r="A14" s="17" t="s">
        <v>32</v>
      </c>
      <c r="B14" s="18">
        <v>23</v>
      </c>
      <c r="C14" s="19">
        <v>2211</v>
      </c>
      <c r="D14" s="19">
        <v>2113</v>
      </c>
      <c r="E14" s="20">
        <v>2075</v>
      </c>
      <c r="F14" s="21">
        <f t="shared" si="1"/>
        <v>0</v>
      </c>
      <c r="G14" s="22"/>
      <c r="H14" s="20">
        <v>0</v>
      </c>
      <c r="I14" s="18">
        <v>2</v>
      </c>
      <c r="J14" s="20">
        <v>21</v>
      </c>
      <c r="K14" s="20">
        <v>15</v>
      </c>
      <c r="L14" s="20">
        <f t="shared" si="0"/>
        <v>38</v>
      </c>
    </row>
    <row r="15" spans="1:12" ht="23.25" customHeight="1" x14ac:dyDescent="0.4">
      <c r="A15" s="17" t="s">
        <v>33</v>
      </c>
      <c r="B15" s="18">
        <v>23</v>
      </c>
      <c r="C15" s="19">
        <v>1883</v>
      </c>
      <c r="D15" s="19">
        <v>1788</v>
      </c>
      <c r="E15" s="20">
        <v>1774</v>
      </c>
      <c r="F15" s="21">
        <f t="shared" si="1"/>
        <v>0</v>
      </c>
      <c r="G15" s="22"/>
      <c r="H15" s="20">
        <v>0</v>
      </c>
      <c r="I15" s="18">
        <v>0</v>
      </c>
      <c r="J15" s="20">
        <v>14</v>
      </c>
      <c r="K15" s="20">
        <v>0</v>
      </c>
      <c r="L15" s="20">
        <f t="shared" si="0"/>
        <v>14</v>
      </c>
    </row>
    <row r="16" spans="1:12" ht="23.25" customHeight="1" x14ac:dyDescent="0.4">
      <c r="A16" s="17" t="s">
        <v>34</v>
      </c>
      <c r="B16" s="18">
        <v>22</v>
      </c>
      <c r="C16" s="19">
        <v>2194</v>
      </c>
      <c r="D16" s="19">
        <v>2262</v>
      </c>
      <c r="E16" s="20">
        <v>2158</v>
      </c>
      <c r="F16" s="21">
        <f t="shared" si="1"/>
        <v>0</v>
      </c>
      <c r="G16" s="22"/>
      <c r="H16" s="20">
        <v>0</v>
      </c>
      <c r="I16" s="18">
        <v>13</v>
      </c>
      <c r="J16" s="20">
        <v>52</v>
      </c>
      <c r="K16" s="20">
        <v>39</v>
      </c>
      <c r="L16" s="20">
        <f t="shared" si="0"/>
        <v>104</v>
      </c>
    </row>
    <row r="17" spans="1:12" ht="23.25" customHeight="1" x14ac:dyDescent="0.4">
      <c r="A17" s="17" t="s">
        <v>35</v>
      </c>
      <c r="B17" s="18">
        <v>35</v>
      </c>
      <c r="C17" s="19">
        <v>2708</v>
      </c>
      <c r="D17" s="19">
        <v>2522</v>
      </c>
      <c r="E17" s="20">
        <v>2491</v>
      </c>
      <c r="F17" s="21">
        <f t="shared" si="1"/>
        <v>0</v>
      </c>
      <c r="G17" s="22"/>
      <c r="H17" s="20">
        <v>0</v>
      </c>
      <c r="I17" s="18">
        <v>8</v>
      </c>
      <c r="J17" s="20">
        <v>23</v>
      </c>
      <c r="K17" s="20">
        <v>0</v>
      </c>
      <c r="L17" s="20">
        <f t="shared" si="0"/>
        <v>31</v>
      </c>
    </row>
    <row r="18" spans="1:12" ht="23.25" customHeight="1" x14ac:dyDescent="0.4">
      <c r="A18" s="17" t="s">
        <v>36</v>
      </c>
      <c r="B18" s="18">
        <v>44</v>
      </c>
      <c r="C18" s="19">
        <v>4357</v>
      </c>
      <c r="D18" s="19">
        <v>4372</v>
      </c>
      <c r="E18" s="20">
        <v>4081</v>
      </c>
      <c r="F18" s="21">
        <f t="shared" si="1"/>
        <v>13</v>
      </c>
      <c r="G18" s="22"/>
      <c r="H18" s="20">
        <v>0</v>
      </c>
      <c r="I18" s="18">
        <v>7</v>
      </c>
      <c r="J18" s="20">
        <v>225</v>
      </c>
      <c r="K18" s="20">
        <v>46</v>
      </c>
      <c r="L18" s="20">
        <f t="shared" si="0"/>
        <v>278</v>
      </c>
    </row>
    <row r="19" spans="1:12" ht="23.25" customHeight="1" x14ac:dyDescent="0.4">
      <c r="A19" s="17" t="s">
        <v>37</v>
      </c>
      <c r="B19" s="18">
        <v>46</v>
      </c>
      <c r="C19" s="19">
        <v>2881</v>
      </c>
      <c r="D19" s="19">
        <v>2984</v>
      </c>
      <c r="E19" s="20">
        <v>2842</v>
      </c>
      <c r="F19" s="21">
        <f t="shared" si="1"/>
        <v>6</v>
      </c>
      <c r="G19" s="22"/>
      <c r="H19" s="20">
        <v>0</v>
      </c>
      <c r="I19" s="18">
        <v>0</v>
      </c>
      <c r="J19" s="20">
        <v>75</v>
      </c>
      <c r="K19" s="20">
        <v>61</v>
      </c>
      <c r="L19" s="20">
        <f t="shared" si="0"/>
        <v>136</v>
      </c>
    </row>
    <row r="20" spans="1:12" ht="23.25" customHeight="1" x14ac:dyDescent="0.4">
      <c r="A20" s="17" t="s">
        <v>38</v>
      </c>
      <c r="B20" s="18">
        <v>15</v>
      </c>
      <c r="C20" s="19">
        <v>1451</v>
      </c>
      <c r="D20" s="19">
        <v>1445</v>
      </c>
      <c r="E20" s="20">
        <v>1394</v>
      </c>
      <c r="F20" s="21">
        <f t="shared" si="1"/>
        <v>0</v>
      </c>
      <c r="G20" s="22"/>
      <c r="H20" s="20">
        <v>0</v>
      </c>
      <c r="I20" s="18">
        <v>0</v>
      </c>
      <c r="J20" s="20">
        <v>36</v>
      </c>
      <c r="K20" s="20">
        <v>15</v>
      </c>
      <c r="L20" s="20">
        <f t="shared" si="0"/>
        <v>51</v>
      </c>
    </row>
    <row r="21" spans="1:12" ht="23.25" customHeight="1" x14ac:dyDescent="0.4">
      <c r="A21" s="17" t="s">
        <v>39</v>
      </c>
      <c r="B21" s="18">
        <v>19</v>
      </c>
      <c r="C21" s="19">
        <v>2077</v>
      </c>
      <c r="D21" s="19">
        <v>2174</v>
      </c>
      <c r="E21" s="20">
        <v>2085</v>
      </c>
      <c r="F21" s="21">
        <f t="shared" si="1"/>
        <v>0</v>
      </c>
      <c r="G21" s="22"/>
      <c r="H21" s="20">
        <v>0</v>
      </c>
      <c r="I21" s="18">
        <v>32</v>
      </c>
      <c r="J21" s="20">
        <v>42</v>
      </c>
      <c r="K21" s="20">
        <v>15</v>
      </c>
      <c r="L21" s="20">
        <f t="shared" si="0"/>
        <v>89</v>
      </c>
    </row>
    <row r="22" spans="1:12" ht="23.25" customHeight="1" x14ac:dyDescent="0.4">
      <c r="A22" s="17" t="s">
        <v>40</v>
      </c>
      <c r="B22" s="18">
        <v>39</v>
      </c>
      <c r="C22" s="19">
        <v>2555</v>
      </c>
      <c r="D22" s="19">
        <v>2137</v>
      </c>
      <c r="E22" s="20">
        <v>2105</v>
      </c>
      <c r="F22" s="21">
        <f t="shared" si="1"/>
        <v>0</v>
      </c>
      <c r="G22" s="22"/>
      <c r="H22" s="20">
        <v>0</v>
      </c>
      <c r="I22" s="18">
        <v>0</v>
      </c>
      <c r="J22" s="20">
        <v>19</v>
      </c>
      <c r="K22" s="20">
        <v>13</v>
      </c>
      <c r="L22" s="20">
        <f t="shared" si="0"/>
        <v>32</v>
      </c>
    </row>
    <row r="23" spans="1:12" ht="23.25" customHeight="1" x14ac:dyDescent="0.4">
      <c r="A23" s="17" t="s">
        <v>41</v>
      </c>
      <c r="B23" s="18">
        <v>29</v>
      </c>
      <c r="C23" s="19">
        <v>2394</v>
      </c>
      <c r="D23" s="19">
        <v>2548</v>
      </c>
      <c r="E23" s="20">
        <v>2310</v>
      </c>
      <c r="F23" s="21">
        <f t="shared" si="1"/>
        <v>29</v>
      </c>
      <c r="G23" s="22"/>
      <c r="H23" s="20">
        <v>0</v>
      </c>
      <c r="I23" s="18">
        <v>0</v>
      </c>
      <c r="J23" s="20">
        <v>133</v>
      </c>
      <c r="K23" s="20">
        <v>76</v>
      </c>
      <c r="L23" s="20">
        <f t="shared" si="0"/>
        <v>209</v>
      </c>
    </row>
    <row r="24" spans="1:12" ht="23.25" customHeight="1" x14ac:dyDescent="0.4">
      <c r="A24" s="17" t="s">
        <v>42</v>
      </c>
      <c r="B24" s="18">
        <v>10</v>
      </c>
      <c r="C24" s="19">
        <v>1244</v>
      </c>
      <c r="D24" s="19">
        <v>1466</v>
      </c>
      <c r="E24" s="20">
        <v>1420</v>
      </c>
      <c r="F24" s="21">
        <f t="shared" si="1"/>
        <v>6</v>
      </c>
      <c r="G24" s="22"/>
      <c r="H24" s="20">
        <v>0</v>
      </c>
      <c r="I24" s="18">
        <v>17</v>
      </c>
      <c r="J24" s="20">
        <v>9</v>
      </c>
      <c r="K24" s="20">
        <v>14</v>
      </c>
      <c r="L24" s="20">
        <f t="shared" si="0"/>
        <v>40</v>
      </c>
    </row>
    <row r="25" spans="1:12" ht="23.25" customHeight="1" x14ac:dyDescent="0.4">
      <c r="A25" s="17" t="s">
        <v>43</v>
      </c>
      <c r="B25" s="18">
        <v>19</v>
      </c>
      <c r="C25" s="19">
        <v>1414</v>
      </c>
      <c r="D25" s="19">
        <v>1357</v>
      </c>
      <c r="E25" s="20">
        <v>1292</v>
      </c>
      <c r="F25" s="21">
        <f t="shared" si="1"/>
        <v>11</v>
      </c>
      <c r="G25" s="22"/>
      <c r="H25" s="20">
        <v>0</v>
      </c>
      <c r="I25" s="18">
        <v>2</v>
      </c>
      <c r="J25" s="20">
        <v>32</v>
      </c>
      <c r="K25" s="20">
        <v>20</v>
      </c>
      <c r="L25" s="20">
        <f t="shared" si="0"/>
        <v>54</v>
      </c>
    </row>
    <row r="26" spans="1:12" ht="23.25" customHeight="1" x14ac:dyDescent="0.4">
      <c r="A26" s="17" t="s">
        <v>44</v>
      </c>
      <c r="B26" s="18">
        <v>10</v>
      </c>
      <c r="C26" s="19">
        <v>1069</v>
      </c>
      <c r="D26" s="19">
        <v>1014</v>
      </c>
      <c r="E26" s="20">
        <v>923</v>
      </c>
      <c r="F26" s="21">
        <f>D26-E26-I26-J26-K26</f>
        <v>0</v>
      </c>
      <c r="G26" s="24"/>
      <c r="H26" s="20">
        <v>0</v>
      </c>
      <c r="I26" s="18">
        <v>2</v>
      </c>
      <c r="J26" s="20">
        <v>89</v>
      </c>
      <c r="K26" s="20">
        <v>0</v>
      </c>
      <c r="L26" s="20">
        <f t="shared" si="0"/>
        <v>91</v>
      </c>
    </row>
    <row r="27" spans="1:12" ht="23.25" customHeight="1" x14ac:dyDescent="0.4">
      <c r="A27" s="17" t="s">
        <v>45</v>
      </c>
      <c r="B27" s="18">
        <v>18</v>
      </c>
      <c r="C27" s="19">
        <v>1250</v>
      </c>
      <c r="D27" s="19">
        <v>1252</v>
      </c>
      <c r="E27" s="20">
        <v>1206</v>
      </c>
      <c r="F27" s="21">
        <f t="shared" si="1"/>
        <v>2</v>
      </c>
      <c r="G27" s="22"/>
      <c r="H27" s="20">
        <v>0</v>
      </c>
      <c r="I27" s="18">
        <v>0</v>
      </c>
      <c r="J27" s="20">
        <v>44</v>
      </c>
      <c r="K27" s="20">
        <v>0</v>
      </c>
      <c r="L27" s="20">
        <f t="shared" si="0"/>
        <v>44</v>
      </c>
    </row>
    <row r="28" spans="1:12" ht="23.25" customHeight="1" x14ac:dyDescent="0.4">
      <c r="A28" s="17" t="s">
        <v>46</v>
      </c>
      <c r="B28" s="18">
        <v>28</v>
      </c>
      <c r="C28" s="19">
        <v>1748</v>
      </c>
      <c r="D28" s="19">
        <v>1801</v>
      </c>
      <c r="E28" s="20">
        <v>1730</v>
      </c>
      <c r="F28" s="21">
        <f t="shared" si="1"/>
        <v>0</v>
      </c>
      <c r="G28" s="22"/>
      <c r="H28" s="20">
        <v>0</v>
      </c>
      <c r="I28" s="18">
        <v>4</v>
      </c>
      <c r="J28" s="20">
        <v>67</v>
      </c>
      <c r="K28" s="20">
        <v>0</v>
      </c>
      <c r="L28" s="20">
        <f t="shared" si="0"/>
        <v>71</v>
      </c>
    </row>
    <row r="29" spans="1:12" ht="23.25" customHeight="1" x14ac:dyDescent="0.4">
      <c r="A29" s="17" t="s">
        <v>47</v>
      </c>
      <c r="B29" s="18">
        <v>13</v>
      </c>
      <c r="C29" s="19">
        <v>1358</v>
      </c>
      <c r="D29" s="19">
        <v>1492</v>
      </c>
      <c r="E29" s="20">
        <v>1445</v>
      </c>
      <c r="F29" s="21">
        <f t="shared" si="1"/>
        <v>0</v>
      </c>
      <c r="G29" s="22"/>
      <c r="H29" s="20">
        <v>0</v>
      </c>
      <c r="I29" s="18">
        <v>0</v>
      </c>
      <c r="J29" s="20">
        <v>15</v>
      </c>
      <c r="K29" s="20">
        <v>32</v>
      </c>
      <c r="L29" s="20">
        <f t="shared" si="0"/>
        <v>47</v>
      </c>
    </row>
    <row r="30" spans="1:12" ht="23.25" customHeight="1" x14ac:dyDescent="0.4">
      <c r="A30" s="17" t="s">
        <v>48</v>
      </c>
      <c r="B30" s="18">
        <v>9</v>
      </c>
      <c r="C30" s="19">
        <v>959</v>
      </c>
      <c r="D30" s="19">
        <v>769</v>
      </c>
      <c r="E30" s="20">
        <v>747</v>
      </c>
      <c r="F30" s="21">
        <f t="shared" si="1"/>
        <v>7</v>
      </c>
      <c r="G30" s="22"/>
      <c r="H30" s="20">
        <v>0</v>
      </c>
      <c r="I30" s="18">
        <v>0</v>
      </c>
      <c r="J30" s="20">
        <v>15</v>
      </c>
      <c r="K30" s="20">
        <v>0</v>
      </c>
      <c r="L30" s="20">
        <f t="shared" si="0"/>
        <v>15</v>
      </c>
    </row>
    <row r="31" spans="1:12" ht="23.25" customHeight="1" x14ac:dyDescent="0.4">
      <c r="A31" s="17" t="s">
        <v>49</v>
      </c>
      <c r="B31" s="18">
        <v>11</v>
      </c>
      <c r="C31" s="19">
        <v>1043</v>
      </c>
      <c r="D31" s="19">
        <v>967</v>
      </c>
      <c r="E31" s="20">
        <v>942</v>
      </c>
      <c r="F31" s="21">
        <f t="shared" si="1"/>
        <v>0</v>
      </c>
      <c r="G31" s="22"/>
      <c r="H31" s="20">
        <v>0</v>
      </c>
      <c r="I31" s="18">
        <v>0</v>
      </c>
      <c r="J31" s="20">
        <v>25</v>
      </c>
      <c r="K31" s="20">
        <v>0</v>
      </c>
      <c r="L31" s="20">
        <f t="shared" si="0"/>
        <v>25</v>
      </c>
    </row>
    <row r="32" spans="1:12" ht="23.25" customHeight="1" x14ac:dyDescent="0.4">
      <c r="A32" s="17" t="s">
        <v>50</v>
      </c>
      <c r="B32" s="18">
        <v>2</v>
      </c>
      <c r="C32" s="19">
        <v>160</v>
      </c>
      <c r="D32" s="19">
        <v>148</v>
      </c>
      <c r="E32" s="20">
        <v>148</v>
      </c>
      <c r="F32" s="21">
        <f t="shared" si="1"/>
        <v>0</v>
      </c>
      <c r="G32" s="22"/>
      <c r="H32" s="20">
        <v>0</v>
      </c>
      <c r="I32" s="18">
        <v>0</v>
      </c>
      <c r="J32" s="20">
        <v>0</v>
      </c>
      <c r="K32" s="20">
        <v>0</v>
      </c>
      <c r="L32" s="20">
        <f t="shared" si="0"/>
        <v>0</v>
      </c>
    </row>
    <row r="33" spans="1:12" ht="23.25" customHeight="1" x14ac:dyDescent="0.4">
      <c r="A33" s="17" t="s">
        <v>51</v>
      </c>
      <c r="B33" s="18">
        <v>2</v>
      </c>
      <c r="C33" s="19">
        <v>229</v>
      </c>
      <c r="D33" s="19">
        <v>80</v>
      </c>
      <c r="E33" s="20">
        <v>80</v>
      </c>
      <c r="F33" s="21">
        <f t="shared" si="1"/>
        <v>0</v>
      </c>
      <c r="G33" s="22"/>
      <c r="H33" s="20">
        <v>0</v>
      </c>
      <c r="I33" s="18">
        <v>0</v>
      </c>
      <c r="J33" s="20">
        <v>0</v>
      </c>
      <c r="K33" s="20">
        <v>0</v>
      </c>
      <c r="L33" s="20">
        <f t="shared" si="0"/>
        <v>0</v>
      </c>
    </row>
    <row r="34" spans="1:12" ht="23.25" customHeight="1" x14ac:dyDescent="0.4">
      <c r="A34" s="17" t="s">
        <v>52</v>
      </c>
      <c r="B34" s="18">
        <v>4</v>
      </c>
      <c r="C34" s="19">
        <v>494</v>
      </c>
      <c r="D34" s="19">
        <v>400</v>
      </c>
      <c r="E34" s="20">
        <v>399</v>
      </c>
      <c r="F34" s="21">
        <f t="shared" si="1"/>
        <v>0</v>
      </c>
      <c r="G34" s="22"/>
      <c r="H34" s="20">
        <v>0</v>
      </c>
      <c r="I34" s="18">
        <v>0</v>
      </c>
      <c r="J34" s="20">
        <v>1</v>
      </c>
      <c r="K34" s="20">
        <v>0</v>
      </c>
      <c r="L34" s="20">
        <f t="shared" si="0"/>
        <v>1</v>
      </c>
    </row>
    <row r="35" spans="1:12" ht="23.25" customHeight="1" x14ac:dyDescent="0.4">
      <c r="A35" s="17" t="s">
        <v>53</v>
      </c>
      <c r="B35" s="18">
        <v>9</v>
      </c>
      <c r="C35" s="19">
        <v>1093</v>
      </c>
      <c r="D35" s="19">
        <v>1187</v>
      </c>
      <c r="E35" s="20">
        <v>1169</v>
      </c>
      <c r="F35" s="21">
        <f t="shared" si="1"/>
        <v>0</v>
      </c>
      <c r="G35" s="22"/>
      <c r="H35" s="20">
        <v>0</v>
      </c>
      <c r="I35" s="18">
        <v>0</v>
      </c>
      <c r="J35" s="20">
        <v>18</v>
      </c>
      <c r="K35" s="20">
        <v>0</v>
      </c>
      <c r="L35" s="20">
        <f t="shared" si="0"/>
        <v>18</v>
      </c>
    </row>
    <row r="36" spans="1:12" ht="23.25" customHeight="1" x14ac:dyDescent="0.4">
      <c r="A36" s="17" t="s">
        <v>54</v>
      </c>
      <c r="B36" s="18">
        <v>1</v>
      </c>
      <c r="C36" s="19">
        <v>220</v>
      </c>
      <c r="D36" s="19">
        <v>207</v>
      </c>
      <c r="E36" s="20">
        <v>207</v>
      </c>
      <c r="F36" s="21">
        <f t="shared" si="1"/>
        <v>0</v>
      </c>
      <c r="G36" s="22"/>
      <c r="H36" s="20">
        <v>0</v>
      </c>
      <c r="I36" s="18">
        <v>0</v>
      </c>
      <c r="J36" s="20">
        <v>0</v>
      </c>
      <c r="K36" s="20">
        <v>0</v>
      </c>
      <c r="L36" s="20">
        <f t="shared" si="0"/>
        <v>0</v>
      </c>
    </row>
    <row r="37" spans="1:12" ht="23.25" customHeight="1" x14ac:dyDescent="0.4">
      <c r="A37" s="17" t="s">
        <v>55</v>
      </c>
      <c r="B37" s="18">
        <v>4</v>
      </c>
      <c r="C37" s="19">
        <v>246</v>
      </c>
      <c r="D37" s="19">
        <v>193</v>
      </c>
      <c r="E37" s="20">
        <v>193</v>
      </c>
      <c r="F37" s="21">
        <f t="shared" si="1"/>
        <v>0</v>
      </c>
      <c r="G37" s="22"/>
      <c r="H37" s="20">
        <v>0</v>
      </c>
      <c r="I37" s="18">
        <v>0</v>
      </c>
      <c r="J37" s="20">
        <v>0</v>
      </c>
      <c r="K37" s="20">
        <v>0</v>
      </c>
      <c r="L37" s="20">
        <f t="shared" si="0"/>
        <v>0</v>
      </c>
    </row>
    <row r="38" spans="1:12" ht="23.25" customHeight="1" x14ac:dyDescent="0.4">
      <c r="A38" s="17" t="s">
        <v>56</v>
      </c>
      <c r="B38" s="18">
        <v>3</v>
      </c>
      <c r="C38" s="19">
        <v>280</v>
      </c>
      <c r="D38" s="19">
        <v>270</v>
      </c>
      <c r="E38" s="20">
        <v>270</v>
      </c>
      <c r="F38" s="21">
        <f t="shared" si="1"/>
        <v>0</v>
      </c>
      <c r="G38" s="22"/>
      <c r="H38" s="20">
        <v>0</v>
      </c>
      <c r="I38" s="18">
        <v>0</v>
      </c>
      <c r="J38" s="20">
        <v>0</v>
      </c>
      <c r="K38" s="20">
        <v>0</v>
      </c>
      <c r="L38" s="20">
        <f t="shared" si="0"/>
        <v>0</v>
      </c>
    </row>
    <row r="39" spans="1:12" ht="23.25" customHeight="1" x14ac:dyDescent="0.4">
      <c r="A39" s="17" t="s">
        <v>57</v>
      </c>
      <c r="B39" s="18">
        <v>2</v>
      </c>
      <c r="C39" s="19">
        <v>270</v>
      </c>
      <c r="D39" s="19">
        <v>299</v>
      </c>
      <c r="E39" s="20">
        <v>299</v>
      </c>
      <c r="F39" s="21">
        <f t="shared" si="1"/>
        <v>0</v>
      </c>
      <c r="G39" s="22"/>
      <c r="H39" s="20">
        <v>0</v>
      </c>
      <c r="I39" s="18">
        <v>0</v>
      </c>
      <c r="J39" s="20">
        <v>0</v>
      </c>
      <c r="K39" s="20">
        <v>0</v>
      </c>
      <c r="L39" s="20">
        <f t="shared" si="0"/>
        <v>0</v>
      </c>
    </row>
    <row r="40" spans="1:12" ht="23.25" customHeight="1" thickBot="1" x14ac:dyDescent="0.45">
      <c r="A40" s="25" t="s">
        <v>58</v>
      </c>
      <c r="B40" s="26">
        <v>1</v>
      </c>
      <c r="C40" s="27">
        <v>80</v>
      </c>
      <c r="D40" s="28">
        <v>46</v>
      </c>
      <c r="E40" s="29">
        <v>46</v>
      </c>
      <c r="F40" s="30">
        <f t="shared" si="1"/>
        <v>0</v>
      </c>
      <c r="G40" s="22"/>
      <c r="H40" s="20">
        <v>0</v>
      </c>
      <c r="I40" s="18">
        <v>0</v>
      </c>
      <c r="J40" s="20">
        <v>0</v>
      </c>
      <c r="K40" s="20">
        <v>0</v>
      </c>
      <c r="L40" s="20">
        <f t="shared" si="0"/>
        <v>0</v>
      </c>
    </row>
    <row r="41" spans="1:12" s="36" customFormat="1" ht="23.25" customHeight="1" thickTop="1" thickBot="1" x14ac:dyDescent="0.45">
      <c r="A41" s="31" t="s">
        <v>59</v>
      </c>
      <c r="B41" s="32">
        <f>SUM(B7:B40)</f>
        <v>727</v>
      </c>
      <c r="C41" s="32">
        <f>SUM(C7:C40)</f>
        <v>61356</v>
      </c>
      <c r="D41" s="33">
        <f>SUM(D7:D40)</f>
        <v>61138</v>
      </c>
      <c r="E41" s="33">
        <f>SUM(E7:E40)</f>
        <v>58359</v>
      </c>
      <c r="F41" s="32">
        <f>SUM(F7:F40)</f>
        <v>134</v>
      </c>
      <c r="G41" s="34"/>
      <c r="H41" s="33">
        <f>SUM(H7:H40)</f>
        <v>128</v>
      </c>
      <c r="I41" s="33">
        <f>SUM(I7:I40)</f>
        <v>266</v>
      </c>
      <c r="J41" s="33">
        <f>SUM(J7:J40)</f>
        <v>1731</v>
      </c>
      <c r="K41" s="33">
        <f>SUM(K7:K40)</f>
        <v>648</v>
      </c>
      <c r="L41" s="35">
        <f t="shared" ref="L41:L51" si="2">SUM(H41:K41)</f>
        <v>2773</v>
      </c>
    </row>
    <row r="42" spans="1:12" ht="23.25" customHeight="1" thickTop="1" x14ac:dyDescent="0.4">
      <c r="A42" s="37" t="s">
        <v>60</v>
      </c>
      <c r="B42" s="38">
        <v>1061</v>
      </c>
      <c r="C42" s="38">
        <v>65983</v>
      </c>
      <c r="D42" s="39">
        <v>57434</v>
      </c>
      <c r="E42" s="38">
        <v>55293</v>
      </c>
      <c r="F42" s="38">
        <f t="shared" si="1"/>
        <v>4</v>
      </c>
      <c r="G42" s="34"/>
      <c r="H42" s="38">
        <v>0</v>
      </c>
      <c r="I42" s="38">
        <v>127</v>
      </c>
      <c r="J42" s="38">
        <v>1061</v>
      </c>
      <c r="K42" s="38">
        <v>949</v>
      </c>
      <c r="L42" s="40">
        <f t="shared" si="2"/>
        <v>2137</v>
      </c>
    </row>
    <row r="43" spans="1:12" ht="23.25" customHeight="1" x14ac:dyDescent="0.4">
      <c r="A43" s="17" t="s">
        <v>61</v>
      </c>
      <c r="B43" s="38">
        <v>264</v>
      </c>
      <c r="C43" s="38">
        <v>21379</v>
      </c>
      <c r="D43" s="39">
        <v>19293</v>
      </c>
      <c r="E43" s="38">
        <v>18766</v>
      </c>
      <c r="F43" s="41">
        <f t="shared" si="1"/>
        <v>0</v>
      </c>
      <c r="G43" s="34"/>
      <c r="H43" s="38">
        <v>0</v>
      </c>
      <c r="I43" s="38">
        <v>72</v>
      </c>
      <c r="J43" s="38">
        <v>282</v>
      </c>
      <c r="K43" s="38">
        <v>173</v>
      </c>
      <c r="L43" s="40">
        <f t="shared" si="2"/>
        <v>527</v>
      </c>
    </row>
    <row r="44" spans="1:12" ht="23.25" customHeight="1" x14ac:dyDescent="0.4">
      <c r="A44" s="17" t="s">
        <v>62</v>
      </c>
      <c r="B44" s="38">
        <v>127</v>
      </c>
      <c r="C44" s="38">
        <v>7503</v>
      </c>
      <c r="D44" s="39">
        <v>7642</v>
      </c>
      <c r="E44" s="38">
        <v>7236</v>
      </c>
      <c r="F44" s="41">
        <f t="shared" si="1"/>
        <v>0</v>
      </c>
      <c r="G44" s="34"/>
      <c r="H44" s="38">
        <v>93</v>
      </c>
      <c r="I44" s="38">
        <v>0</v>
      </c>
      <c r="J44" s="38">
        <v>311</v>
      </c>
      <c r="K44" s="38">
        <v>95</v>
      </c>
      <c r="L44" s="40">
        <f t="shared" si="2"/>
        <v>499</v>
      </c>
    </row>
    <row r="45" spans="1:12" ht="23.25" customHeight="1" x14ac:dyDescent="0.4">
      <c r="A45" s="42" t="s">
        <v>63</v>
      </c>
      <c r="B45" s="38">
        <v>177</v>
      </c>
      <c r="C45" s="38">
        <v>9727</v>
      </c>
      <c r="D45" s="39">
        <v>9663</v>
      </c>
      <c r="E45" s="38">
        <v>9219</v>
      </c>
      <c r="F45" s="41">
        <f t="shared" si="1"/>
        <v>0</v>
      </c>
      <c r="G45" s="34"/>
      <c r="H45" s="38">
        <v>20</v>
      </c>
      <c r="I45" s="38">
        <v>145</v>
      </c>
      <c r="J45" s="38">
        <v>65</v>
      </c>
      <c r="K45" s="38">
        <v>234</v>
      </c>
      <c r="L45" s="40">
        <f t="shared" si="2"/>
        <v>464</v>
      </c>
    </row>
    <row r="46" spans="1:12" ht="23.25" customHeight="1" x14ac:dyDescent="0.4">
      <c r="A46" s="42" t="s">
        <v>64</v>
      </c>
      <c r="B46" s="38">
        <v>140</v>
      </c>
      <c r="C46" s="38">
        <v>9126</v>
      </c>
      <c r="D46" s="39">
        <v>9227</v>
      </c>
      <c r="E46" s="38">
        <v>8837</v>
      </c>
      <c r="F46" s="41">
        <f t="shared" si="1"/>
        <v>9</v>
      </c>
      <c r="G46" s="34"/>
      <c r="H46" s="38">
        <v>63</v>
      </c>
      <c r="I46" s="38">
        <v>19</v>
      </c>
      <c r="J46" s="38">
        <v>202</v>
      </c>
      <c r="K46" s="38">
        <v>160</v>
      </c>
      <c r="L46" s="40">
        <f t="shared" si="2"/>
        <v>444</v>
      </c>
    </row>
    <row r="47" spans="1:12" ht="23.25" customHeight="1" x14ac:dyDescent="0.4">
      <c r="A47" s="17" t="s">
        <v>65</v>
      </c>
      <c r="B47" s="38">
        <v>107</v>
      </c>
      <c r="C47" s="38">
        <v>8249</v>
      </c>
      <c r="D47" s="39">
        <v>8370</v>
      </c>
      <c r="E47" s="38">
        <v>8128</v>
      </c>
      <c r="F47" s="41">
        <f t="shared" si="1"/>
        <v>0</v>
      </c>
      <c r="G47" s="34"/>
      <c r="H47" s="38">
        <v>22</v>
      </c>
      <c r="I47" s="38">
        <v>0</v>
      </c>
      <c r="J47" s="38">
        <v>194</v>
      </c>
      <c r="K47" s="38">
        <v>48</v>
      </c>
      <c r="L47" s="40">
        <f t="shared" si="2"/>
        <v>264</v>
      </c>
    </row>
    <row r="48" spans="1:12" ht="23.25" customHeight="1" x14ac:dyDescent="0.4">
      <c r="A48" s="37" t="s">
        <v>66</v>
      </c>
      <c r="B48" s="38">
        <v>69</v>
      </c>
      <c r="C48" s="38">
        <v>6812</v>
      </c>
      <c r="D48" s="39">
        <v>6566</v>
      </c>
      <c r="E48" s="38">
        <v>6402</v>
      </c>
      <c r="F48" s="41">
        <f t="shared" si="1"/>
        <v>0</v>
      </c>
      <c r="G48" s="22"/>
      <c r="H48" s="38">
        <v>4</v>
      </c>
      <c r="I48" s="38">
        <v>0</v>
      </c>
      <c r="J48" s="38">
        <v>164</v>
      </c>
      <c r="K48" s="38">
        <v>0</v>
      </c>
      <c r="L48" s="40">
        <f t="shared" si="2"/>
        <v>168</v>
      </c>
    </row>
    <row r="49" spans="1:12" ht="23.25" customHeight="1" x14ac:dyDescent="0.4">
      <c r="A49" s="17" t="s">
        <v>67</v>
      </c>
      <c r="B49" s="18">
        <v>53</v>
      </c>
      <c r="C49" s="19">
        <v>4658</v>
      </c>
      <c r="D49" s="43">
        <v>4515</v>
      </c>
      <c r="E49" s="20">
        <v>4393</v>
      </c>
      <c r="F49" s="41">
        <f t="shared" si="1"/>
        <v>0</v>
      </c>
      <c r="G49" s="22"/>
      <c r="H49" s="20">
        <v>0</v>
      </c>
      <c r="I49" s="18">
        <v>0</v>
      </c>
      <c r="J49" s="20">
        <v>90</v>
      </c>
      <c r="K49" s="20">
        <v>32</v>
      </c>
      <c r="L49" s="40">
        <f t="shared" si="2"/>
        <v>122</v>
      </c>
    </row>
    <row r="50" spans="1:12" ht="23.25" customHeight="1" thickBot="1" x14ac:dyDescent="0.45">
      <c r="A50" s="17" t="s">
        <v>68</v>
      </c>
      <c r="B50" s="18">
        <v>138</v>
      </c>
      <c r="C50" s="19">
        <v>8743</v>
      </c>
      <c r="D50" s="43">
        <v>8360</v>
      </c>
      <c r="E50" s="20">
        <v>7911</v>
      </c>
      <c r="F50" s="21">
        <f t="shared" si="1"/>
        <v>0</v>
      </c>
      <c r="G50" s="22"/>
      <c r="H50" s="20">
        <v>0</v>
      </c>
      <c r="I50" s="18">
        <v>7</v>
      </c>
      <c r="J50" s="20">
        <v>205</v>
      </c>
      <c r="K50" s="20">
        <v>237</v>
      </c>
      <c r="L50" s="20">
        <f t="shared" si="2"/>
        <v>449</v>
      </c>
    </row>
    <row r="51" spans="1:12" ht="23.25" customHeight="1" thickTop="1" thickBot="1" x14ac:dyDescent="0.45">
      <c r="A51" s="31" t="s">
        <v>69</v>
      </c>
      <c r="B51" s="33">
        <f>SUM(B42:B50)</f>
        <v>2136</v>
      </c>
      <c r="C51" s="33">
        <f>SUM(C42:C50)</f>
        <v>142180</v>
      </c>
      <c r="D51" s="33">
        <f>SUM(D42:D50)</f>
        <v>131070</v>
      </c>
      <c r="E51" s="33">
        <f>SUM(E42:E50)</f>
        <v>126185</v>
      </c>
      <c r="F51" s="33">
        <f>SUM(F42:F50)</f>
        <v>13</v>
      </c>
      <c r="G51" s="34"/>
      <c r="H51" s="33">
        <f>SUM(H42:H50)</f>
        <v>202</v>
      </c>
      <c r="I51" s="33">
        <f>SUM(I42:I50)</f>
        <v>370</v>
      </c>
      <c r="J51" s="33">
        <f>SUM(J42:J50)</f>
        <v>2574</v>
      </c>
      <c r="K51" s="33">
        <f>SUM(K42:K50)</f>
        <v>1928</v>
      </c>
      <c r="L51" s="33">
        <f t="shared" si="2"/>
        <v>5074</v>
      </c>
    </row>
    <row r="52" spans="1:12" ht="23.25" customHeight="1" thickTop="1" thickBot="1" x14ac:dyDescent="0.45">
      <c r="A52" s="44" t="s">
        <v>70</v>
      </c>
      <c r="B52" s="33">
        <f>B51+B41</f>
        <v>2863</v>
      </c>
      <c r="C52" s="33">
        <f>C51+C41</f>
        <v>203536</v>
      </c>
      <c r="D52" s="33">
        <f>D51+D41</f>
        <v>192208</v>
      </c>
      <c r="E52" s="33">
        <f>E51+E41</f>
        <v>184544</v>
      </c>
      <c r="F52" s="33">
        <f>F51+F41</f>
        <v>147</v>
      </c>
      <c r="G52" s="34"/>
      <c r="H52" s="33">
        <f>SUM(H51,H41)</f>
        <v>330</v>
      </c>
      <c r="I52" s="33">
        <f>SUM(I51,I41)</f>
        <v>636</v>
      </c>
      <c r="J52" s="33">
        <f>SUM(J51,J41)</f>
        <v>4305</v>
      </c>
      <c r="K52" s="33">
        <f>SUM(K51,K41)</f>
        <v>2576</v>
      </c>
      <c r="L52" s="33">
        <f>SUM(L51,L41)</f>
        <v>7847</v>
      </c>
    </row>
    <row r="53" spans="1:12" ht="23.25" customHeight="1" thickTop="1" x14ac:dyDescent="0.4">
      <c r="A53" s="45" t="s">
        <v>71</v>
      </c>
      <c r="B53" s="39">
        <v>2812</v>
      </c>
      <c r="C53" s="39">
        <v>200996</v>
      </c>
      <c r="D53" s="39">
        <v>190522</v>
      </c>
      <c r="E53" s="39">
        <v>183655</v>
      </c>
      <c r="F53" s="39">
        <v>134</v>
      </c>
      <c r="G53" s="46"/>
      <c r="H53" s="39">
        <v>299</v>
      </c>
      <c r="I53" s="47">
        <v>687</v>
      </c>
      <c r="J53" s="47">
        <v>3739</v>
      </c>
      <c r="K53" s="39">
        <v>2307</v>
      </c>
      <c r="L53" s="48">
        <v>7032</v>
      </c>
    </row>
    <row r="54" spans="1:12" ht="23.25" customHeight="1" x14ac:dyDescent="0.4">
      <c r="A54" s="49" t="s">
        <v>72</v>
      </c>
      <c r="B54" s="50">
        <f>B52-B53</f>
        <v>51</v>
      </c>
      <c r="C54" s="50">
        <f>C52-C53</f>
        <v>2540</v>
      </c>
      <c r="D54" s="50">
        <f>D52-D53</f>
        <v>1686</v>
      </c>
      <c r="E54" s="50">
        <f>E52-E53</f>
        <v>889</v>
      </c>
      <c r="F54" s="51">
        <f>F52-F53</f>
        <v>13</v>
      </c>
      <c r="G54" s="46"/>
      <c r="H54" s="52">
        <f>H52-H53</f>
        <v>31</v>
      </c>
      <c r="I54" s="50">
        <f>I52-I53</f>
        <v>-51</v>
      </c>
      <c r="J54" s="53">
        <f>J52-J53</f>
        <v>566</v>
      </c>
      <c r="K54" s="53">
        <f>K52-K53</f>
        <v>269</v>
      </c>
      <c r="L54" s="53">
        <f>L52-L53</f>
        <v>815</v>
      </c>
    </row>
    <row r="55" spans="1:12" ht="18.75" x14ac:dyDescent="0.4">
      <c r="A55" s="54"/>
      <c r="B55" s="55"/>
      <c r="C55" s="56"/>
      <c r="D55" s="56"/>
      <c r="E55" s="56"/>
      <c r="F55" s="57"/>
      <c r="G55" s="56"/>
      <c r="H55" s="58"/>
      <c r="I55" s="59"/>
      <c r="J55" s="60"/>
      <c r="K55" s="56"/>
      <c r="L55" s="61"/>
    </row>
    <row r="56" spans="1:12" ht="22.5" customHeight="1" x14ac:dyDescent="0.4">
      <c r="A56" s="95" t="s">
        <v>73</v>
      </c>
      <c r="B56" s="96"/>
      <c r="C56" s="56"/>
      <c r="D56" s="56"/>
      <c r="E56" s="56"/>
      <c r="F56" s="62"/>
      <c r="G56" s="56"/>
      <c r="H56" s="58"/>
      <c r="I56" s="59"/>
      <c r="J56" s="59"/>
      <c r="K56" s="56"/>
      <c r="L56" s="63"/>
    </row>
    <row r="57" spans="1:12" ht="23.25" customHeight="1" x14ac:dyDescent="0.4">
      <c r="A57" s="64"/>
      <c r="B57" s="56"/>
      <c r="D57" s="56"/>
      <c r="E57" s="56"/>
      <c r="F57" s="62"/>
      <c r="G57" s="56"/>
      <c r="H57" s="58"/>
      <c r="I57" s="59"/>
      <c r="J57" s="59"/>
      <c r="K57" s="56"/>
      <c r="L57" s="63"/>
    </row>
    <row r="58" spans="1:12" ht="28.5" customHeight="1" x14ac:dyDescent="0.4">
      <c r="A58" s="66" t="s">
        <v>74</v>
      </c>
      <c r="B58" s="56"/>
      <c r="C58" s="56"/>
      <c r="D58" s="56"/>
      <c r="E58" s="56"/>
      <c r="F58" s="62"/>
      <c r="G58" s="56"/>
      <c r="H58" s="58"/>
      <c r="I58" s="59"/>
      <c r="J58" s="59"/>
      <c r="K58" s="56"/>
      <c r="L58" s="63"/>
    </row>
    <row r="59" spans="1:12" ht="214.5" customHeight="1" x14ac:dyDescent="0.4">
      <c r="A59" s="97" t="s">
        <v>75</v>
      </c>
      <c r="B59" s="98"/>
      <c r="C59" s="98"/>
      <c r="D59" s="98"/>
      <c r="E59" s="98"/>
      <c r="F59" s="98"/>
      <c r="G59" s="98"/>
      <c r="H59" s="98"/>
      <c r="I59" s="98"/>
      <c r="J59" s="98"/>
      <c r="K59" s="98"/>
      <c r="L59" s="98"/>
    </row>
    <row r="60" spans="1:12" ht="60.75" customHeight="1" x14ac:dyDescent="0.4">
      <c r="A60" s="97" t="s">
        <v>76</v>
      </c>
      <c r="B60" s="97"/>
      <c r="C60" s="97"/>
      <c r="D60" s="97"/>
      <c r="E60" s="97"/>
      <c r="F60" s="97"/>
      <c r="G60" s="97"/>
      <c r="H60" s="97"/>
      <c r="I60" s="97"/>
      <c r="J60" s="97"/>
      <c r="K60" s="97"/>
      <c r="L60" s="97"/>
    </row>
    <row r="61" spans="1:12" s="67" customFormat="1" ht="169.5" customHeight="1" x14ac:dyDescent="0.4">
      <c r="A61" s="81" t="s">
        <v>77</v>
      </c>
      <c r="B61" s="81"/>
      <c r="C61" s="81"/>
      <c r="D61" s="81"/>
      <c r="E61" s="81"/>
      <c r="F61" s="81"/>
      <c r="G61" s="81"/>
      <c r="H61" s="81"/>
      <c r="I61" s="81"/>
      <c r="J61" s="81"/>
      <c r="K61" s="81"/>
      <c r="L61" s="81"/>
    </row>
    <row r="62" spans="1:12" ht="20.25" customHeight="1" x14ac:dyDescent="0.4">
      <c r="A62" s="97" t="s">
        <v>78</v>
      </c>
      <c r="B62" s="97"/>
      <c r="C62" s="97"/>
      <c r="D62" s="97"/>
      <c r="E62" s="97"/>
      <c r="F62" s="97"/>
      <c r="G62" s="97"/>
      <c r="H62" s="97"/>
      <c r="I62" s="97"/>
      <c r="J62" s="97"/>
      <c r="K62" s="97"/>
      <c r="L62" s="97"/>
    </row>
    <row r="63" spans="1:12" s="67" customFormat="1" ht="20.25" customHeight="1" x14ac:dyDescent="0.4">
      <c r="A63" s="81" t="s">
        <v>79</v>
      </c>
      <c r="B63" s="82"/>
      <c r="C63" s="82"/>
      <c r="D63" s="82"/>
      <c r="E63" s="82"/>
      <c r="F63" s="82"/>
      <c r="G63" s="82"/>
      <c r="H63" s="82"/>
      <c r="I63" s="82"/>
      <c r="J63" s="82"/>
      <c r="K63" s="82"/>
      <c r="L63" s="82"/>
    </row>
  </sheetData>
  <mergeCells count="16">
    <mergeCell ref="A63:L63"/>
    <mergeCell ref="K1:L1"/>
    <mergeCell ref="A2:L2"/>
    <mergeCell ref="J3:L3"/>
    <mergeCell ref="A4:A5"/>
    <mergeCell ref="B4:B5"/>
    <mergeCell ref="C4:C5"/>
    <mergeCell ref="D4:D5"/>
    <mergeCell ref="E4:E5"/>
    <mergeCell ref="F4:F5"/>
    <mergeCell ref="H4:L4"/>
    <mergeCell ref="A56:B56"/>
    <mergeCell ref="A59:L59"/>
    <mergeCell ref="A60:L60"/>
    <mergeCell ref="A61:L61"/>
    <mergeCell ref="A62:L62"/>
  </mergeCells>
  <phoneticPr fontId="3"/>
  <printOptions horizontalCentered="1"/>
  <pageMargins left="0.39370078740157483" right="0.39370078740157483" top="0.39370078740157483" bottom="0.39370078740157483" header="0.39370078740157483" footer="0.39370078740157483"/>
  <pageSetup paperSize="9" scale="60" fitToHeight="2" orientation="portrait" r:id="rId1"/>
  <headerFooter alignWithMargins="0"/>
  <rowBreaks count="1" manualBreakCount="1">
    <brk id="5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87" zoomScaleNormal="100" zoomScaleSheetLayoutView="87" workbookViewId="0"/>
  </sheetViews>
  <sheetFormatPr defaultRowHeight="13.5" x14ac:dyDescent="0.4"/>
  <cols>
    <col min="1" max="1" width="18.375" style="65" customWidth="1"/>
    <col min="2" max="4" width="18.625" style="4" customWidth="1"/>
    <col min="5" max="16384" width="9" style="4"/>
  </cols>
  <sheetData>
    <row r="1" spans="1:4" ht="14.25" x14ac:dyDescent="0.4">
      <c r="A1" s="1"/>
      <c r="B1" s="3"/>
      <c r="C1" s="3"/>
      <c r="D1" s="8" t="s">
        <v>80</v>
      </c>
    </row>
    <row r="2" spans="1:4" s="5" customFormat="1" ht="16.5" customHeight="1" x14ac:dyDescent="0.4">
      <c r="A2" s="99" t="s">
        <v>81</v>
      </c>
      <c r="B2" s="99"/>
      <c r="C2" s="99"/>
      <c r="D2" s="99"/>
    </row>
    <row r="3" spans="1:4" s="5" customFormat="1" ht="16.5" customHeight="1" x14ac:dyDescent="0.4">
      <c r="A3" s="68"/>
      <c r="B3" s="69"/>
      <c r="C3" s="69"/>
      <c r="D3" s="69"/>
    </row>
    <row r="4" spans="1:4" ht="16.5" customHeight="1" x14ac:dyDescent="0.4">
      <c r="A4" s="70" t="s">
        <v>3</v>
      </c>
      <c r="B4" s="71" t="s">
        <v>82</v>
      </c>
      <c r="C4" s="71" t="s">
        <v>83</v>
      </c>
      <c r="D4" s="70" t="s">
        <v>84</v>
      </c>
    </row>
    <row r="5" spans="1:4" ht="16.5" customHeight="1" x14ac:dyDescent="0.4">
      <c r="A5" s="17" t="s">
        <v>25</v>
      </c>
      <c r="B5" s="72">
        <v>25</v>
      </c>
      <c r="C5" s="72">
        <v>27</v>
      </c>
      <c r="D5" s="73">
        <f>C5-B5</f>
        <v>2</v>
      </c>
    </row>
    <row r="6" spans="1:4" ht="16.5" customHeight="1" x14ac:dyDescent="0.4">
      <c r="A6" s="17" t="s">
        <v>26</v>
      </c>
      <c r="B6" s="72">
        <v>0</v>
      </c>
      <c r="C6" s="72">
        <v>0</v>
      </c>
      <c r="D6" s="73">
        <f t="shared" ref="D6:D50" si="0">C6-B6</f>
        <v>0</v>
      </c>
    </row>
    <row r="7" spans="1:4" ht="16.5" customHeight="1" x14ac:dyDescent="0.4">
      <c r="A7" s="17" t="s">
        <v>27</v>
      </c>
      <c r="B7" s="72">
        <v>17</v>
      </c>
      <c r="C7" s="72">
        <v>0</v>
      </c>
      <c r="D7" s="73">
        <f t="shared" si="0"/>
        <v>-17</v>
      </c>
    </row>
    <row r="8" spans="1:4" ht="16.5" customHeight="1" x14ac:dyDescent="0.4">
      <c r="A8" s="17" t="s">
        <v>28</v>
      </c>
      <c r="B8" s="72">
        <v>0</v>
      </c>
      <c r="C8" s="72">
        <v>0</v>
      </c>
      <c r="D8" s="73">
        <f t="shared" si="0"/>
        <v>0</v>
      </c>
    </row>
    <row r="9" spans="1:4" ht="16.5" customHeight="1" x14ac:dyDescent="0.4">
      <c r="A9" s="17" t="s">
        <v>29</v>
      </c>
      <c r="B9" s="72">
        <v>0</v>
      </c>
      <c r="C9" s="72">
        <v>33</v>
      </c>
      <c r="D9" s="73">
        <f t="shared" si="0"/>
        <v>33</v>
      </c>
    </row>
    <row r="10" spans="1:4" ht="16.5" customHeight="1" x14ac:dyDescent="0.4">
      <c r="A10" s="17" t="s">
        <v>30</v>
      </c>
      <c r="B10" s="72">
        <v>0</v>
      </c>
      <c r="C10" s="72">
        <v>0</v>
      </c>
      <c r="D10" s="73">
        <f t="shared" si="0"/>
        <v>0</v>
      </c>
    </row>
    <row r="11" spans="1:4" ht="16.5" customHeight="1" x14ac:dyDescent="0.4">
      <c r="A11" s="17" t="s">
        <v>31</v>
      </c>
      <c r="B11" s="72">
        <v>0</v>
      </c>
      <c r="C11" s="72">
        <v>0</v>
      </c>
      <c r="D11" s="73">
        <f t="shared" si="0"/>
        <v>0</v>
      </c>
    </row>
    <row r="12" spans="1:4" ht="16.5" customHeight="1" x14ac:dyDescent="0.4">
      <c r="A12" s="17" t="s">
        <v>32</v>
      </c>
      <c r="B12" s="72">
        <v>0</v>
      </c>
      <c r="C12" s="72">
        <v>0</v>
      </c>
      <c r="D12" s="73">
        <f t="shared" si="0"/>
        <v>0</v>
      </c>
    </row>
    <row r="13" spans="1:4" ht="16.5" customHeight="1" x14ac:dyDescent="0.4">
      <c r="A13" s="17" t="s">
        <v>33</v>
      </c>
      <c r="B13" s="72">
        <v>0</v>
      </c>
      <c r="C13" s="72">
        <v>0</v>
      </c>
      <c r="D13" s="73">
        <f t="shared" si="0"/>
        <v>0</v>
      </c>
    </row>
    <row r="14" spans="1:4" ht="16.5" customHeight="1" x14ac:dyDescent="0.4">
      <c r="A14" s="17" t="s">
        <v>34</v>
      </c>
      <c r="B14" s="72">
        <v>0</v>
      </c>
      <c r="C14" s="72">
        <v>0</v>
      </c>
      <c r="D14" s="73">
        <f t="shared" si="0"/>
        <v>0</v>
      </c>
    </row>
    <row r="15" spans="1:4" ht="16.5" customHeight="1" x14ac:dyDescent="0.4">
      <c r="A15" s="17" t="s">
        <v>35</v>
      </c>
      <c r="B15" s="72">
        <v>0</v>
      </c>
      <c r="C15" s="72">
        <v>0</v>
      </c>
      <c r="D15" s="73">
        <f t="shared" si="0"/>
        <v>0</v>
      </c>
    </row>
    <row r="16" spans="1:4" ht="16.5" customHeight="1" x14ac:dyDescent="0.4">
      <c r="A16" s="17" t="s">
        <v>36</v>
      </c>
      <c r="B16" s="72">
        <v>16</v>
      </c>
      <c r="C16" s="72">
        <v>13</v>
      </c>
      <c r="D16" s="73">
        <f t="shared" si="0"/>
        <v>-3</v>
      </c>
    </row>
    <row r="17" spans="1:22" ht="16.5" customHeight="1" x14ac:dyDescent="0.4">
      <c r="A17" s="17" t="s">
        <v>37</v>
      </c>
      <c r="B17" s="72">
        <v>0</v>
      </c>
      <c r="C17" s="72">
        <v>6</v>
      </c>
      <c r="D17" s="73">
        <f t="shared" si="0"/>
        <v>6</v>
      </c>
    </row>
    <row r="18" spans="1:22" ht="16.5" customHeight="1" x14ac:dyDescent="0.4">
      <c r="A18" s="17" t="s">
        <v>38</v>
      </c>
      <c r="B18" s="72">
        <v>0</v>
      </c>
      <c r="C18" s="72">
        <v>0</v>
      </c>
      <c r="D18" s="73">
        <f t="shared" si="0"/>
        <v>0</v>
      </c>
    </row>
    <row r="19" spans="1:22" ht="16.5" customHeight="1" x14ac:dyDescent="0.4">
      <c r="A19" s="17" t="s">
        <v>39</v>
      </c>
      <c r="B19" s="72">
        <v>0</v>
      </c>
      <c r="C19" s="72">
        <v>0</v>
      </c>
      <c r="D19" s="73">
        <f t="shared" si="0"/>
        <v>0</v>
      </c>
    </row>
    <row r="20" spans="1:22" ht="16.5" customHeight="1" x14ac:dyDescent="0.4">
      <c r="A20" s="17" t="s">
        <v>40</v>
      </c>
      <c r="B20" s="72">
        <v>0</v>
      </c>
      <c r="C20" s="72">
        <v>0</v>
      </c>
      <c r="D20" s="73">
        <f t="shared" si="0"/>
        <v>0</v>
      </c>
    </row>
    <row r="21" spans="1:22" ht="16.5" customHeight="1" x14ac:dyDescent="0.4">
      <c r="A21" s="17" t="s">
        <v>41</v>
      </c>
      <c r="B21" s="72">
        <v>27</v>
      </c>
      <c r="C21" s="72">
        <v>29</v>
      </c>
      <c r="D21" s="73">
        <f t="shared" si="0"/>
        <v>2</v>
      </c>
    </row>
    <row r="22" spans="1:22" ht="16.5" customHeight="1" x14ac:dyDescent="0.4">
      <c r="A22" s="17" t="s">
        <v>42</v>
      </c>
      <c r="B22" s="72">
        <v>0</v>
      </c>
      <c r="C22" s="72">
        <v>6</v>
      </c>
      <c r="D22" s="73">
        <f t="shared" si="0"/>
        <v>6</v>
      </c>
    </row>
    <row r="23" spans="1:22" ht="16.5" customHeight="1" x14ac:dyDescent="0.4">
      <c r="A23" s="17" t="s">
        <v>43</v>
      </c>
      <c r="B23" s="72">
        <v>11</v>
      </c>
      <c r="C23" s="72">
        <v>11</v>
      </c>
      <c r="D23" s="73">
        <f t="shared" si="0"/>
        <v>0</v>
      </c>
    </row>
    <row r="24" spans="1:22" ht="16.5" customHeight="1" x14ac:dyDescent="0.4">
      <c r="A24" s="17" t="s">
        <v>44</v>
      </c>
      <c r="B24" s="72">
        <v>0</v>
      </c>
      <c r="C24" s="72">
        <v>0</v>
      </c>
      <c r="D24" s="73">
        <f t="shared" si="0"/>
        <v>0</v>
      </c>
    </row>
    <row r="25" spans="1:22" ht="16.5" customHeight="1" x14ac:dyDescent="0.4">
      <c r="A25" s="17" t="s">
        <v>45</v>
      </c>
      <c r="B25" s="72">
        <v>4</v>
      </c>
      <c r="C25" s="72">
        <v>2</v>
      </c>
      <c r="D25" s="73">
        <f t="shared" si="0"/>
        <v>-2</v>
      </c>
    </row>
    <row r="26" spans="1:22" ht="16.5" customHeight="1" x14ac:dyDescent="0.4">
      <c r="A26" s="17" t="s">
        <v>46</v>
      </c>
      <c r="B26" s="72">
        <v>0</v>
      </c>
      <c r="C26" s="72">
        <v>0</v>
      </c>
      <c r="D26" s="73">
        <f t="shared" si="0"/>
        <v>0</v>
      </c>
      <c r="E26" s="74"/>
      <c r="F26" s="74"/>
      <c r="G26" s="74"/>
      <c r="H26" s="74"/>
      <c r="I26" s="74"/>
      <c r="J26" s="74"/>
      <c r="K26" s="74"/>
      <c r="L26" s="74"/>
      <c r="M26" s="74"/>
      <c r="N26" s="74"/>
      <c r="O26" s="74"/>
      <c r="P26" s="74"/>
      <c r="Q26" s="74"/>
      <c r="R26" s="74"/>
      <c r="S26" s="74"/>
      <c r="T26" s="74"/>
      <c r="U26" s="74"/>
      <c r="V26" s="74"/>
    </row>
    <row r="27" spans="1:22" ht="16.5" customHeight="1" x14ac:dyDescent="0.4">
      <c r="A27" s="17" t="s">
        <v>47</v>
      </c>
      <c r="B27" s="72">
        <v>21</v>
      </c>
      <c r="C27" s="72">
        <v>0</v>
      </c>
      <c r="D27" s="73">
        <f t="shared" si="0"/>
        <v>-21</v>
      </c>
    </row>
    <row r="28" spans="1:22" ht="16.5" customHeight="1" x14ac:dyDescent="0.4">
      <c r="A28" s="17" t="s">
        <v>48</v>
      </c>
      <c r="B28" s="72">
        <v>0</v>
      </c>
      <c r="C28" s="72">
        <v>7</v>
      </c>
      <c r="D28" s="73">
        <f t="shared" si="0"/>
        <v>7</v>
      </c>
    </row>
    <row r="29" spans="1:22" ht="16.5" customHeight="1" x14ac:dyDescent="0.4">
      <c r="A29" s="17" t="s">
        <v>49</v>
      </c>
      <c r="B29" s="72">
        <v>0</v>
      </c>
      <c r="C29" s="72">
        <v>0</v>
      </c>
      <c r="D29" s="73">
        <f t="shared" si="0"/>
        <v>0</v>
      </c>
    </row>
    <row r="30" spans="1:22" ht="16.5" customHeight="1" x14ac:dyDescent="0.4">
      <c r="A30" s="17" t="s">
        <v>50</v>
      </c>
      <c r="B30" s="72">
        <v>0</v>
      </c>
      <c r="C30" s="72">
        <v>0</v>
      </c>
      <c r="D30" s="73">
        <f t="shared" si="0"/>
        <v>0</v>
      </c>
    </row>
    <row r="31" spans="1:22" ht="16.5" customHeight="1" x14ac:dyDescent="0.4">
      <c r="A31" s="17" t="s">
        <v>51</v>
      </c>
      <c r="B31" s="72">
        <v>0</v>
      </c>
      <c r="C31" s="72">
        <v>0</v>
      </c>
      <c r="D31" s="73">
        <f t="shared" si="0"/>
        <v>0</v>
      </c>
    </row>
    <row r="32" spans="1:22" ht="16.5" customHeight="1" x14ac:dyDescent="0.4">
      <c r="A32" s="17" t="s">
        <v>52</v>
      </c>
      <c r="B32" s="72">
        <v>0</v>
      </c>
      <c r="C32" s="72">
        <v>0</v>
      </c>
      <c r="D32" s="73">
        <f t="shared" si="0"/>
        <v>0</v>
      </c>
    </row>
    <row r="33" spans="1:4" ht="16.5" customHeight="1" x14ac:dyDescent="0.4">
      <c r="A33" s="17" t="s">
        <v>53</v>
      </c>
      <c r="B33" s="72">
        <v>0</v>
      </c>
      <c r="C33" s="72">
        <v>0</v>
      </c>
      <c r="D33" s="73">
        <f t="shared" si="0"/>
        <v>0</v>
      </c>
    </row>
    <row r="34" spans="1:4" ht="16.5" customHeight="1" x14ac:dyDescent="0.4">
      <c r="A34" s="17" t="s">
        <v>54</v>
      </c>
      <c r="B34" s="72">
        <v>0</v>
      </c>
      <c r="C34" s="72">
        <v>0</v>
      </c>
      <c r="D34" s="73">
        <f t="shared" si="0"/>
        <v>0</v>
      </c>
    </row>
    <row r="35" spans="1:4" ht="16.5" customHeight="1" x14ac:dyDescent="0.4">
      <c r="A35" s="17" t="s">
        <v>55</v>
      </c>
      <c r="B35" s="72">
        <v>0</v>
      </c>
      <c r="C35" s="72">
        <v>0</v>
      </c>
      <c r="D35" s="73">
        <f t="shared" si="0"/>
        <v>0</v>
      </c>
    </row>
    <row r="36" spans="1:4" ht="16.5" customHeight="1" x14ac:dyDescent="0.4">
      <c r="A36" s="17" t="s">
        <v>56</v>
      </c>
      <c r="B36" s="72">
        <v>0</v>
      </c>
      <c r="C36" s="72">
        <v>0</v>
      </c>
      <c r="D36" s="73">
        <f t="shared" si="0"/>
        <v>0</v>
      </c>
    </row>
    <row r="37" spans="1:4" ht="16.5" customHeight="1" x14ac:dyDescent="0.4">
      <c r="A37" s="17" t="s">
        <v>57</v>
      </c>
      <c r="B37" s="72">
        <v>0</v>
      </c>
      <c r="C37" s="72">
        <v>0</v>
      </c>
      <c r="D37" s="73">
        <f t="shared" si="0"/>
        <v>0</v>
      </c>
    </row>
    <row r="38" spans="1:4" ht="16.5" customHeight="1" thickBot="1" x14ac:dyDescent="0.45">
      <c r="A38" s="25" t="s">
        <v>58</v>
      </c>
      <c r="B38" s="72">
        <v>0</v>
      </c>
      <c r="C38" s="72">
        <v>0</v>
      </c>
      <c r="D38" s="73">
        <f t="shared" si="0"/>
        <v>0</v>
      </c>
    </row>
    <row r="39" spans="1:4" s="36" customFormat="1" ht="16.5" customHeight="1" thickTop="1" thickBot="1" x14ac:dyDescent="0.45">
      <c r="A39" s="31" t="s">
        <v>59</v>
      </c>
      <c r="B39" s="75">
        <f>SUM(B5:B38)</f>
        <v>121</v>
      </c>
      <c r="C39" s="75">
        <f>SUM(C5:C38)</f>
        <v>134</v>
      </c>
      <c r="D39" s="75">
        <f t="shared" si="0"/>
        <v>13</v>
      </c>
    </row>
    <row r="40" spans="1:4" ht="16.5" customHeight="1" thickTop="1" x14ac:dyDescent="0.4">
      <c r="A40" s="37" t="s">
        <v>60</v>
      </c>
      <c r="B40" s="76">
        <v>4</v>
      </c>
      <c r="C40" s="76">
        <v>4</v>
      </c>
      <c r="D40" s="73">
        <f t="shared" si="0"/>
        <v>0</v>
      </c>
    </row>
    <row r="41" spans="1:4" ht="16.5" customHeight="1" x14ac:dyDescent="0.4">
      <c r="A41" s="17" t="s">
        <v>61</v>
      </c>
      <c r="B41" s="76">
        <v>0</v>
      </c>
      <c r="C41" s="76">
        <v>0</v>
      </c>
      <c r="D41" s="73">
        <f t="shared" si="0"/>
        <v>0</v>
      </c>
    </row>
    <row r="42" spans="1:4" ht="16.5" customHeight="1" x14ac:dyDescent="0.4">
      <c r="A42" s="17" t="s">
        <v>62</v>
      </c>
      <c r="B42" s="76">
        <v>0</v>
      </c>
      <c r="C42" s="76">
        <v>0</v>
      </c>
      <c r="D42" s="73">
        <f t="shared" si="0"/>
        <v>0</v>
      </c>
    </row>
    <row r="43" spans="1:4" ht="16.5" customHeight="1" x14ac:dyDescent="0.4">
      <c r="A43" s="17" t="s">
        <v>63</v>
      </c>
      <c r="B43" s="76">
        <v>0</v>
      </c>
      <c r="C43" s="76">
        <v>0</v>
      </c>
      <c r="D43" s="77">
        <f t="shared" si="0"/>
        <v>0</v>
      </c>
    </row>
    <row r="44" spans="1:4" ht="16.5" customHeight="1" x14ac:dyDescent="0.4">
      <c r="A44" s="17" t="s">
        <v>64</v>
      </c>
      <c r="B44" s="76">
        <v>0</v>
      </c>
      <c r="C44" s="76">
        <v>9</v>
      </c>
      <c r="D44" s="77">
        <f t="shared" si="0"/>
        <v>9</v>
      </c>
    </row>
    <row r="45" spans="1:4" ht="16.5" customHeight="1" x14ac:dyDescent="0.4">
      <c r="A45" s="17" t="s">
        <v>85</v>
      </c>
      <c r="B45" s="76">
        <v>9</v>
      </c>
      <c r="C45" s="76">
        <v>0</v>
      </c>
      <c r="D45" s="73">
        <f t="shared" si="0"/>
        <v>-9</v>
      </c>
    </row>
    <row r="46" spans="1:4" ht="16.5" customHeight="1" x14ac:dyDescent="0.4">
      <c r="A46" s="37" t="s">
        <v>66</v>
      </c>
      <c r="B46" s="76">
        <v>0</v>
      </c>
      <c r="C46" s="76">
        <v>0</v>
      </c>
      <c r="D46" s="76">
        <f t="shared" si="0"/>
        <v>0</v>
      </c>
    </row>
    <row r="47" spans="1:4" ht="16.5" customHeight="1" x14ac:dyDescent="0.4">
      <c r="A47" s="17" t="s">
        <v>67</v>
      </c>
      <c r="B47" s="76">
        <v>0</v>
      </c>
      <c r="C47" s="76">
        <v>0</v>
      </c>
      <c r="D47" s="73">
        <f>C47-B47</f>
        <v>0</v>
      </c>
    </row>
    <row r="48" spans="1:4" ht="16.5" customHeight="1" thickBot="1" x14ac:dyDescent="0.45">
      <c r="A48" s="17" t="s">
        <v>68</v>
      </c>
      <c r="B48" s="76">
        <v>0</v>
      </c>
      <c r="C48" s="76">
        <v>0</v>
      </c>
      <c r="D48" s="73">
        <f>C48-B48</f>
        <v>0</v>
      </c>
    </row>
    <row r="49" spans="1:4" ht="16.5" customHeight="1" thickTop="1" thickBot="1" x14ac:dyDescent="0.45">
      <c r="A49" s="31" t="s">
        <v>69</v>
      </c>
      <c r="B49" s="75">
        <f>SUM(B40:B48)</f>
        <v>13</v>
      </c>
      <c r="C49" s="75">
        <f>SUM(C40:C48)</f>
        <v>13</v>
      </c>
      <c r="D49" s="75">
        <f t="shared" si="0"/>
        <v>0</v>
      </c>
    </row>
    <row r="50" spans="1:4" ht="16.5" customHeight="1" thickTop="1" x14ac:dyDescent="0.4">
      <c r="A50" s="37" t="s">
        <v>70</v>
      </c>
      <c r="B50" s="76">
        <f>SUM(B39,B49)</f>
        <v>134</v>
      </c>
      <c r="C50" s="76">
        <f>SUM(C39,C49)</f>
        <v>147</v>
      </c>
      <c r="D50" s="76">
        <f t="shared" si="0"/>
        <v>13</v>
      </c>
    </row>
    <row r="51" spans="1:4" ht="16.5" customHeight="1" x14ac:dyDescent="0.4">
      <c r="A51" s="78" t="s">
        <v>86</v>
      </c>
      <c r="B51" s="79"/>
      <c r="C51" s="79"/>
      <c r="D51" s="80"/>
    </row>
  </sheetData>
  <mergeCells count="1">
    <mergeCell ref="A2:D2"/>
  </mergeCells>
  <phoneticPr fontId="18"/>
  <printOptions horizontalCentered="1"/>
  <pageMargins left="0.39370078740157483" right="0.39370078740157483" top="0.39370078740157483" bottom="0.39370078740157483" header="0.39370078740157483" footer="0.39370078740157483"/>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★報道資料１（保育所等利用児童数・待機児童数）</vt:lpstr>
      <vt:lpstr>★報道資料２（保育所等利用待機児童数の増減）</vt:lpstr>
      <vt:lpstr>'★報道資料１（保育所等利用児童数・待機児童数）'!Print_Area</vt:lpstr>
      <vt:lpstr>'★報道資料２（保育所等利用待機児童数の増減）'!Print_Area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2023-08-07T03:10:36Z</dcterms:created>
  <dcterms:modified xsi:type="dcterms:W3CDTF">2023-08-07T03:15:07Z</dcterms:modified>
</cp:coreProperties>
</file>