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167.21\kokuho\11_国保制度\31_保健事業・医療費適正化\保健事業（データ　回答類　その他）\データ類\1_国保　特定健診特定保健指導　率\ホームページ用\R050404修正\"/>
    </mc:Choice>
  </mc:AlternateContent>
  <bookViews>
    <workbookView xWindow="600" yWindow="135" windowWidth="19320" windowHeight="7140"/>
  </bookViews>
  <sheets>
    <sheet name="特定健診・保健指導（府内）" sheetId="8" r:id="rId1"/>
    <sheet name="府内状況（グラフ）" sheetId="6" r:id="rId2"/>
    <sheet name="特定健診・保健指導（全国）" sheetId="9" r:id="rId3"/>
    <sheet name="全国状況（グラフ）" sheetId="7" r:id="rId4"/>
    <sheet name="作業用" sheetId="5" state="hidden" r:id="rId5"/>
  </sheets>
  <definedNames>
    <definedName name="_xlnm._FilterDatabase" localSheetId="4" hidden="1">作業用!$K$4:$M$51</definedName>
    <definedName name="_xlnm.Print_Area" localSheetId="2">'特定健診・保健指導（全国）'!$B$1:$M$53</definedName>
    <definedName name="_xlnm.Print_Area" localSheetId="0">'特定健診・保健指導（府内）'!$B$1:$M$50</definedName>
  </definedNames>
  <calcPr calcId="162913"/>
</workbook>
</file>

<file path=xl/calcChain.xml><?xml version="1.0" encoding="utf-8"?>
<calcChain xmlns="http://schemas.openxmlformats.org/spreadsheetml/2006/main">
  <c r="K6" i="5" l="1"/>
  <c r="K7" i="5"/>
  <c r="K8" i="5"/>
  <c r="K9" i="5"/>
  <c r="K10" i="5"/>
  <c r="K11" i="5"/>
  <c r="K13" i="5"/>
  <c r="K14" i="5"/>
  <c r="K15" i="5"/>
  <c r="K16" i="5"/>
  <c r="K17" i="5"/>
  <c r="K18" i="5"/>
  <c r="K19" i="5"/>
  <c r="K21" i="5"/>
  <c r="K22" i="5"/>
  <c r="K23" i="5"/>
  <c r="K24" i="5"/>
  <c r="K25" i="5"/>
  <c r="K26" i="5"/>
  <c r="K27" i="5"/>
  <c r="K28" i="5"/>
  <c r="K30" i="5"/>
  <c r="K31" i="5"/>
  <c r="K32" i="5"/>
  <c r="K33" i="5"/>
  <c r="K34" i="5"/>
  <c r="K35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" i="5"/>
  <c r="D6" i="5"/>
  <c r="B6" i="5" s="1"/>
  <c r="D7" i="5"/>
  <c r="B7" i="5" s="1"/>
  <c r="D8" i="5"/>
  <c r="B8" i="5" s="1"/>
  <c r="D9" i="5"/>
  <c r="B9" i="5" s="1"/>
  <c r="D10" i="5"/>
  <c r="B10" i="5" s="1"/>
  <c r="D11" i="5"/>
  <c r="B11" i="5" s="1"/>
  <c r="D12" i="5"/>
  <c r="B12" i="5" s="1"/>
  <c r="D13" i="5"/>
  <c r="B13" i="5" s="1"/>
  <c r="D14" i="5"/>
  <c r="B14" i="5" s="1"/>
  <c r="D15" i="5"/>
  <c r="B15" i="5" s="1"/>
  <c r="D16" i="5"/>
  <c r="B16" i="5" s="1"/>
  <c r="D17" i="5"/>
  <c r="B17" i="5" s="1"/>
  <c r="D18" i="5"/>
  <c r="B18" i="5" s="1"/>
  <c r="D19" i="5"/>
  <c r="B19" i="5" s="1"/>
  <c r="D20" i="5"/>
  <c r="B20" i="5" s="1"/>
  <c r="D21" i="5"/>
  <c r="B21" i="5" s="1"/>
  <c r="D22" i="5"/>
  <c r="B22" i="5" s="1"/>
  <c r="D23" i="5"/>
  <c r="B23" i="5" s="1"/>
  <c r="D24" i="5"/>
  <c r="B24" i="5" s="1"/>
  <c r="D25" i="5"/>
  <c r="B25" i="5" s="1"/>
  <c r="D26" i="5"/>
  <c r="B26" i="5" s="1"/>
  <c r="D27" i="5"/>
  <c r="B27" i="5" s="1"/>
  <c r="D28" i="5"/>
  <c r="B28" i="5" s="1"/>
  <c r="D29" i="5"/>
  <c r="B29" i="5" s="1"/>
  <c r="D30" i="5"/>
  <c r="B30" i="5" s="1"/>
  <c r="D31" i="5"/>
  <c r="B31" i="5" s="1"/>
  <c r="D32" i="5"/>
  <c r="B32" i="5" s="1"/>
  <c r="D33" i="5"/>
  <c r="B33" i="5" s="1"/>
  <c r="D34" i="5"/>
  <c r="B34" i="5" s="1"/>
  <c r="D35" i="5"/>
  <c r="B35" i="5" s="1"/>
  <c r="D36" i="5"/>
  <c r="B36" i="5" s="1"/>
  <c r="D37" i="5"/>
  <c r="B37" i="5" s="1"/>
  <c r="D38" i="5"/>
  <c r="B38" i="5" s="1"/>
  <c r="D39" i="5"/>
  <c r="B39" i="5" s="1"/>
  <c r="D40" i="5"/>
  <c r="B40" i="5" s="1"/>
  <c r="D41" i="5"/>
  <c r="B41" i="5" s="1"/>
  <c r="D42" i="5"/>
  <c r="B42" i="5" s="1"/>
  <c r="D43" i="5"/>
  <c r="B43" i="5" s="1"/>
  <c r="D44" i="5"/>
  <c r="B44" i="5" s="1"/>
  <c r="D45" i="5"/>
  <c r="B45" i="5" s="1"/>
  <c r="D46" i="5"/>
  <c r="B46" i="5" s="1"/>
  <c r="D47" i="5"/>
  <c r="B47" i="5" s="1"/>
  <c r="D5" i="5"/>
  <c r="B5" i="5" s="1"/>
  <c r="F49" i="8" l="1"/>
  <c r="K49" i="8"/>
  <c r="F52" i="9" l="1"/>
  <c r="K52" i="9"/>
  <c r="F5" i="8" l="1"/>
  <c r="L6" i="5" l="1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5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K44" i="9"/>
  <c r="F44" i="9"/>
  <c r="K43" i="9"/>
  <c r="F43" i="9"/>
  <c r="K42" i="9"/>
  <c r="F42" i="9"/>
  <c r="K41" i="9"/>
  <c r="F41" i="9"/>
  <c r="K40" i="9"/>
  <c r="F40" i="9"/>
  <c r="K51" i="9"/>
  <c r="F51" i="9"/>
  <c r="K50" i="9"/>
  <c r="F50" i="9"/>
  <c r="K49" i="9"/>
  <c r="F49" i="9"/>
  <c r="K48" i="9"/>
  <c r="F48" i="9"/>
  <c r="K47" i="9"/>
  <c r="F47" i="9"/>
  <c r="K46" i="9"/>
  <c r="F46" i="9"/>
  <c r="K45" i="9"/>
  <c r="F45" i="9"/>
  <c r="K39" i="9"/>
  <c r="F39" i="9"/>
  <c r="K38" i="9"/>
  <c r="F38" i="9"/>
  <c r="K37" i="9"/>
  <c r="F37" i="9"/>
  <c r="K36" i="9"/>
  <c r="F36" i="9"/>
  <c r="K35" i="9"/>
  <c r="F35" i="9"/>
  <c r="K34" i="9"/>
  <c r="F34" i="9"/>
  <c r="K33" i="9"/>
  <c r="F33" i="9"/>
  <c r="K32" i="9"/>
  <c r="F32" i="9"/>
  <c r="K31" i="9"/>
  <c r="F31" i="9"/>
  <c r="K30" i="9"/>
  <c r="F30" i="9"/>
  <c r="K29" i="9"/>
  <c r="F29" i="9"/>
  <c r="K28" i="9"/>
  <c r="F28" i="9"/>
  <c r="K27" i="9"/>
  <c r="F27" i="9"/>
  <c r="K26" i="9"/>
  <c r="F26" i="9"/>
  <c r="K25" i="9"/>
  <c r="F25" i="9"/>
  <c r="K24" i="9"/>
  <c r="F24" i="9"/>
  <c r="K23" i="9"/>
  <c r="F23" i="9"/>
  <c r="K22" i="9"/>
  <c r="F22" i="9"/>
  <c r="K21" i="9"/>
  <c r="F21" i="9"/>
  <c r="K20" i="9"/>
  <c r="F20" i="9"/>
  <c r="K19" i="9"/>
  <c r="F19" i="9"/>
  <c r="K18" i="9"/>
  <c r="F18" i="9"/>
  <c r="K17" i="9"/>
  <c r="F17" i="9"/>
  <c r="K16" i="9"/>
  <c r="F16" i="9"/>
  <c r="K15" i="9"/>
  <c r="F15" i="9"/>
  <c r="K14" i="9"/>
  <c r="F14" i="9"/>
  <c r="K13" i="9"/>
  <c r="F13" i="9"/>
  <c r="K12" i="9"/>
  <c r="F12" i="9"/>
  <c r="K11" i="9"/>
  <c r="F11" i="9"/>
  <c r="K10" i="9"/>
  <c r="F10" i="9"/>
  <c r="K9" i="9"/>
  <c r="F9" i="9"/>
  <c r="K8" i="9"/>
  <c r="F8" i="9"/>
  <c r="K7" i="9"/>
  <c r="F7" i="9"/>
  <c r="K6" i="9"/>
  <c r="F6" i="9"/>
  <c r="K5" i="9"/>
  <c r="F5" i="9"/>
  <c r="K48" i="8" l="1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G43" i="5" l="1"/>
  <c r="Q51" i="5"/>
  <c r="Q26" i="5"/>
  <c r="Q30" i="5"/>
  <c r="Q33" i="5"/>
  <c r="P22" i="5"/>
  <c r="P48" i="5"/>
  <c r="Q12" i="5"/>
  <c r="Q5" i="5"/>
  <c r="P5" i="5"/>
  <c r="P10" i="5"/>
  <c r="P19" i="5"/>
  <c r="P30" i="5"/>
  <c r="P25" i="5"/>
  <c r="Q47" i="5"/>
  <c r="Q8" i="5"/>
  <c r="P51" i="5"/>
  <c r="P8" i="5"/>
  <c r="Q20" i="5"/>
  <c r="Q6" i="5"/>
  <c r="P27" i="5"/>
  <c r="Q34" i="5"/>
  <c r="Q45" i="5"/>
  <c r="P38" i="5"/>
  <c r="Q42" i="5"/>
  <c r="P36" i="5"/>
  <c r="Q39" i="5"/>
  <c r="Q41" i="5"/>
  <c r="Q49" i="5"/>
  <c r="P33" i="5"/>
  <c r="Q18" i="5"/>
  <c r="P46" i="5"/>
  <c r="Q21" i="5"/>
  <c r="Q19" i="5"/>
  <c r="P14" i="5"/>
  <c r="Q22" i="5"/>
  <c r="Q27" i="5"/>
  <c r="P29" i="5"/>
  <c r="Q36" i="5"/>
  <c r="P49" i="5"/>
  <c r="P17" i="5"/>
  <c r="P41" i="5"/>
  <c r="Q38" i="5"/>
  <c r="P42" i="5"/>
  <c r="P21" i="5"/>
  <c r="P40" i="5"/>
  <c r="P44" i="5"/>
  <c r="Q16" i="5"/>
  <c r="Q7" i="5"/>
  <c r="P43" i="5"/>
  <c r="P47" i="5"/>
  <c r="P39" i="5"/>
  <c r="P6" i="5"/>
  <c r="P34" i="5"/>
  <c r="Q28" i="5"/>
  <c r="Q17" i="5"/>
  <c r="P12" i="5"/>
  <c r="Q14" i="5"/>
  <c r="P23" i="5"/>
  <c r="P37" i="5"/>
  <c r="P15" i="5"/>
  <c r="P9" i="5"/>
  <c r="Q48" i="5"/>
  <c r="Q9" i="5"/>
  <c r="Q25" i="5"/>
  <c r="P24" i="5"/>
  <c r="P20" i="5"/>
  <c r="P50" i="5"/>
  <c r="P28" i="5"/>
  <c r="Q50" i="5"/>
  <c r="Q37" i="5"/>
  <c r="Q46" i="5"/>
  <c r="P7" i="5"/>
  <c r="P31" i="5"/>
  <c r="P26" i="5"/>
  <c r="Q24" i="5"/>
  <c r="Q10" i="5"/>
  <c r="P45" i="5"/>
  <c r="Q23" i="5"/>
  <c r="Q43" i="5"/>
  <c r="Q29" i="5"/>
  <c r="Q32" i="5"/>
  <c r="P13" i="5"/>
  <c r="Q15" i="5"/>
  <c r="P11" i="5"/>
  <c r="P16" i="5"/>
  <c r="P35" i="5"/>
  <c r="Q11" i="5"/>
  <c r="Q13" i="5"/>
  <c r="Q44" i="5"/>
  <c r="P32" i="5"/>
  <c r="Q40" i="5"/>
  <c r="Q35" i="5"/>
  <c r="Q31" i="5"/>
  <c r="P18" i="5"/>
  <c r="H23" i="5"/>
  <c r="G9" i="5"/>
  <c r="G25" i="5"/>
  <c r="G19" i="5"/>
  <c r="G38" i="5"/>
  <c r="G6" i="5"/>
  <c r="G47" i="5"/>
  <c r="G34" i="5"/>
  <c r="H20" i="5"/>
  <c r="G46" i="5"/>
  <c r="H17" i="5"/>
  <c r="H9" i="5"/>
  <c r="H16" i="5"/>
  <c r="G10" i="5"/>
  <c r="H12" i="5"/>
  <c r="H37" i="5"/>
  <c r="H14" i="5"/>
  <c r="G33" i="5"/>
  <c r="H43" i="5"/>
  <c r="H27" i="5"/>
  <c r="H41" i="5"/>
  <c r="H21" i="5"/>
  <c r="H6" i="5"/>
  <c r="G18" i="5"/>
  <c r="H33" i="5"/>
  <c r="H11" i="5"/>
  <c r="G17" i="5"/>
  <c r="H45" i="5"/>
  <c r="G31" i="5"/>
  <c r="G26" i="5"/>
  <c r="G44" i="5"/>
  <c r="G14" i="5"/>
  <c r="H30" i="5"/>
  <c r="G28" i="5"/>
  <c r="G37" i="5"/>
  <c r="H38" i="5"/>
  <c r="H18" i="5"/>
  <c r="H10" i="5"/>
  <c r="H29" i="5"/>
  <c r="G45" i="5"/>
  <c r="H31" i="5"/>
  <c r="H35" i="5"/>
  <c r="H34" i="5"/>
  <c r="H8" i="5"/>
  <c r="H13" i="5"/>
  <c r="G23" i="5"/>
  <c r="G21" i="5"/>
  <c r="G5" i="5"/>
  <c r="G32" i="5"/>
  <c r="H42" i="5"/>
  <c r="H25" i="5"/>
  <c r="G8" i="5"/>
  <c r="G22" i="5"/>
  <c r="G13" i="5"/>
  <c r="H44" i="5"/>
  <c r="H40" i="5"/>
  <c r="H26" i="5"/>
  <c r="G27" i="5"/>
  <c r="G15" i="5"/>
  <c r="H7" i="5"/>
  <c r="H28" i="5"/>
  <c r="G11" i="5"/>
  <c r="G30" i="5"/>
  <c r="H32" i="5"/>
  <c r="H5" i="5"/>
  <c r="G36" i="5"/>
  <c r="G42" i="5"/>
  <c r="G7" i="5"/>
  <c r="G40" i="5"/>
  <c r="H24" i="5"/>
  <c r="G35" i="5"/>
  <c r="G12" i="5"/>
  <c r="G39" i="5"/>
  <c r="H46" i="5"/>
  <c r="G41" i="5"/>
  <c r="G29" i="5"/>
  <c r="G16" i="5"/>
  <c r="H36" i="5"/>
  <c r="G24" i="5"/>
  <c r="H39" i="5"/>
  <c r="H19" i="5"/>
  <c r="H15" i="5"/>
  <c r="G20" i="5"/>
  <c r="H47" i="5"/>
  <c r="H22" i="5"/>
</calcChain>
</file>

<file path=xl/comments1.xml><?xml version="1.0" encoding="utf-8"?>
<comments xmlns="http://schemas.openxmlformats.org/spreadsheetml/2006/main">
  <authors>
    <author>大阪府</author>
  </authors>
  <commentList>
    <comment ref="K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青森県と同位のため手入力で28位とした</t>
        </r>
      </text>
    </comment>
    <comment ref="K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東京都と同位のため手入力で９位とした</t>
        </r>
      </text>
    </comment>
    <comment ref="K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千葉県と同位のため手入力で19位とした</t>
        </r>
      </text>
    </comment>
    <comment ref="K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岩手県と同位のため手入力で７位とした</t>
        </r>
      </text>
    </comment>
  </commentList>
</comments>
</file>

<file path=xl/sharedStrings.xml><?xml version="1.0" encoding="utf-8"?>
<sst xmlns="http://schemas.openxmlformats.org/spreadsheetml/2006/main" count="143" uniqueCount="113">
  <si>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</si>
  <si>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</si>
  <si>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</si>
  <si>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</si>
  <si>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</si>
  <si>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</si>
  <si>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</si>
  <si>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</si>
  <si>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</si>
  <si>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</si>
  <si>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</si>
  <si>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</si>
  <si>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</si>
  <si>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</si>
  <si>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</si>
  <si>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</si>
  <si>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</si>
  <si>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</si>
  <si>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</si>
  <si>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</si>
  <si>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</si>
  <si>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</si>
  <si>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</si>
  <si>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</si>
  <si>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</si>
  <si>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</si>
  <si>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</si>
  <si>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</si>
  <si>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</si>
  <si>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交野市</t>
  </si>
  <si>
    <t>島本町</t>
  </si>
  <si>
    <t>豊能町</t>
  </si>
  <si>
    <t>能勢町</t>
  </si>
  <si>
    <t>忠岡町</t>
  </si>
  <si>
    <t>熊取町</t>
  </si>
  <si>
    <t>田尻町</t>
  </si>
  <si>
    <t>阪南市</t>
  </si>
  <si>
    <t>岬町</t>
  </si>
  <si>
    <t>太子町</t>
  </si>
  <si>
    <t>河南町</t>
  </si>
  <si>
    <t>千早赤阪村</t>
  </si>
  <si>
    <t>大阪狭山市</t>
  </si>
  <si>
    <t>順位</t>
    <rPh sb="0" eb="2">
      <t>ジュンイ</t>
    </rPh>
    <phoneticPr fontId="3"/>
  </si>
  <si>
    <t>市町村</t>
    <rPh sb="0" eb="3">
      <t>シチョウソン</t>
    </rPh>
    <phoneticPr fontId="3"/>
  </si>
  <si>
    <t>都道府県</t>
    <rPh sb="0" eb="4">
      <t>トドウフケン</t>
    </rPh>
    <phoneticPr fontId="3"/>
  </si>
  <si>
    <t>受診率</t>
    <phoneticPr fontId="3"/>
  </si>
  <si>
    <t>受診率</t>
    <phoneticPr fontId="3"/>
  </si>
  <si>
    <t>北海道</t>
  </si>
  <si>
    <t>四條畷市</t>
    <rPh sb="0" eb="4">
      <t>シジョウナワテシ</t>
    </rPh>
    <phoneticPr fontId="2"/>
  </si>
  <si>
    <t>前年比</t>
    <rPh sb="0" eb="3">
      <t>ゼンネンヒ</t>
    </rPh>
    <phoneticPr fontId="12"/>
  </si>
  <si>
    <t>特定健診</t>
    <rPh sb="0" eb="2">
      <t>トクテイ</t>
    </rPh>
    <rPh sb="2" eb="4">
      <t>ケンシン</t>
    </rPh>
    <phoneticPr fontId="12"/>
  </si>
  <si>
    <t>特定保健指導</t>
    <rPh sb="0" eb="2">
      <t>トクテイ</t>
    </rPh>
    <rPh sb="2" eb="4">
      <t>ホケン</t>
    </rPh>
    <rPh sb="4" eb="6">
      <t>シドウ</t>
    </rPh>
    <phoneticPr fontId="12"/>
  </si>
  <si>
    <t>受診率</t>
    <rPh sb="0" eb="2">
      <t>ジュシン</t>
    </rPh>
    <rPh sb="2" eb="3">
      <t>リツ</t>
    </rPh>
    <phoneticPr fontId="12"/>
  </si>
  <si>
    <t>実施率</t>
    <rPh sb="0" eb="2">
      <t>ジッシ</t>
    </rPh>
    <rPh sb="2" eb="3">
      <t>リツ</t>
    </rPh>
    <phoneticPr fontId="12"/>
  </si>
  <si>
    <t>順位</t>
    <rPh sb="0" eb="2">
      <t>ジュンイ</t>
    </rPh>
    <phoneticPr fontId="12"/>
  </si>
  <si>
    <t>府内平均</t>
    <rPh sb="0" eb="2">
      <t>フナイ</t>
    </rPh>
    <rPh sb="2" eb="4">
      <t>ヘイキン</t>
    </rPh>
    <phoneticPr fontId="4"/>
  </si>
  <si>
    <t>全国平均</t>
    <rPh sb="0" eb="2">
      <t>ゼンコク</t>
    </rPh>
    <rPh sb="2" eb="4">
      <t>ヘイキン</t>
    </rPh>
    <phoneticPr fontId="4"/>
  </si>
  <si>
    <t>青森県</t>
    <rPh sb="2" eb="3">
      <t>ケン</t>
    </rPh>
    <phoneticPr fontId="12"/>
  </si>
  <si>
    <t>岩手県</t>
    <phoneticPr fontId="12"/>
  </si>
  <si>
    <t>宮城県</t>
    <phoneticPr fontId="12"/>
  </si>
  <si>
    <t>秋田県</t>
    <phoneticPr fontId="12"/>
  </si>
  <si>
    <t>山形県</t>
    <phoneticPr fontId="12"/>
  </si>
  <si>
    <t>福島県</t>
    <phoneticPr fontId="12"/>
  </si>
  <si>
    <t>茨城県</t>
    <phoneticPr fontId="12"/>
  </si>
  <si>
    <t>栃木県</t>
    <phoneticPr fontId="12"/>
  </si>
  <si>
    <t>群馬県</t>
    <phoneticPr fontId="12"/>
  </si>
  <si>
    <t>埼玉県</t>
    <phoneticPr fontId="12"/>
  </si>
  <si>
    <t>千葉県</t>
    <phoneticPr fontId="12"/>
  </si>
  <si>
    <t>東京都</t>
    <rPh sb="2" eb="3">
      <t>ト</t>
    </rPh>
    <phoneticPr fontId="12"/>
  </si>
  <si>
    <t>神奈川県</t>
    <phoneticPr fontId="12"/>
  </si>
  <si>
    <t>新潟県</t>
    <phoneticPr fontId="12"/>
  </si>
  <si>
    <t>富山県</t>
    <phoneticPr fontId="12"/>
  </si>
  <si>
    <t>石川県</t>
    <phoneticPr fontId="12"/>
  </si>
  <si>
    <t>福井県</t>
    <phoneticPr fontId="12"/>
  </si>
  <si>
    <t>山梨県</t>
    <phoneticPr fontId="12"/>
  </si>
  <si>
    <t>長野県</t>
    <phoneticPr fontId="12"/>
  </si>
  <si>
    <t>岐阜県</t>
    <phoneticPr fontId="12"/>
  </si>
  <si>
    <t>静岡県</t>
    <phoneticPr fontId="12"/>
  </si>
  <si>
    <t>愛知県</t>
    <phoneticPr fontId="12"/>
  </si>
  <si>
    <t>三重県</t>
    <phoneticPr fontId="12"/>
  </si>
  <si>
    <t>滋賀県</t>
    <phoneticPr fontId="12"/>
  </si>
  <si>
    <t>兵庫県</t>
    <phoneticPr fontId="12"/>
  </si>
  <si>
    <t>奈良県</t>
    <phoneticPr fontId="12"/>
  </si>
  <si>
    <t>和歌山県</t>
    <phoneticPr fontId="12"/>
  </si>
  <si>
    <t>京都府</t>
    <rPh sb="2" eb="3">
      <t>フ</t>
    </rPh>
    <phoneticPr fontId="12"/>
  </si>
  <si>
    <t>大阪府</t>
    <rPh sb="2" eb="3">
      <t>フ</t>
    </rPh>
    <phoneticPr fontId="12"/>
  </si>
  <si>
    <t>鳥取県</t>
    <phoneticPr fontId="12"/>
  </si>
  <si>
    <t>島根県</t>
    <phoneticPr fontId="12"/>
  </si>
  <si>
    <t>岡山県</t>
    <phoneticPr fontId="12"/>
  </si>
  <si>
    <t>広島県</t>
    <phoneticPr fontId="12"/>
  </si>
  <si>
    <t>山口県</t>
    <phoneticPr fontId="12"/>
  </si>
  <si>
    <t>徳島県</t>
    <phoneticPr fontId="12"/>
  </si>
  <si>
    <t>香川県</t>
    <phoneticPr fontId="12"/>
  </si>
  <si>
    <t>愛媛県</t>
    <phoneticPr fontId="12"/>
  </si>
  <si>
    <t>高知県</t>
    <phoneticPr fontId="12"/>
  </si>
  <si>
    <t>福岡県</t>
    <phoneticPr fontId="12"/>
  </si>
  <si>
    <t>佐賀県</t>
    <phoneticPr fontId="12"/>
  </si>
  <si>
    <t>長崎県</t>
    <phoneticPr fontId="12"/>
  </si>
  <si>
    <t>熊本県</t>
    <phoneticPr fontId="12"/>
  </si>
  <si>
    <t>大分県</t>
    <phoneticPr fontId="12"/>
  </si>
  <si>
    <t>宮崎県</t>
    <phoneticPr fontId="12"/>
  </si>
  <si>
    <t>鹿児島県</t>
    <phoneticPr fontId="12"/>
  </si>
  <si>
    <t>沖縄県</t>
    <phoneticPr fontId="12"/>
  </si>
  <si>
    <t>※このシートは、グラフを降順に自動表示させるためのシートなので、特に触る必要はない</t>
    <rPh sb="12" eb="14">
      <t>コウジュン</t>
    </rPh>
    <rPh sb="15" eb="17">
      <t>ジドウ</t>
    </rPh>
    <rPh sb="17" eb="19">
      <t>ヒョウジ</t>
    </rPh>
    <rPh sb="32" eb="33">
      <t>トク</t>
    </rPh>
    <rPh sb="34" eb="35">
      <t>サワ</t>
    </rPh>
    <rPh sb="36" eb="38">
      <t>ヒツヨウ</t>
    </rPh>
    <phoneticPr fontId="9"/>
  </si>
  <si>
    <t>　各表の値を更新すれば、このシートの値も自動的に反映する</t>
    <rPh sb="1" eb="2">
      <t>カク</t>
    </rPh>
    <rPh sb="2" eb="3">
      <t>ヒョウ</t>
    </rPh>
    <rPh sb="4" eb="5">
      <t>アタイ</t>
    </rPh>
    <rPh sb="6" eb="8">
      <t>コウシン</t>
    </rPh>
    <rPh sb="18" eb="19">
      <t>アタイ</t>
    </rPh>
    <rPh sb="20" eb="23">
      <t>ジドウテキ</t>
    </rPh>
    <rPh sb="24" eb="26">
      <t>ハンエイ</t>
    </rPh>
    <phoneticPr fontId="9"/>
  </si>
  <si>
    <t>平成29年度</t>
    <phoneticPr fontId="12"/>
  </si>
  <si>
    <t>○府内市町村別国民健康保険　特定健診・特定保健指導 実施状況（平成30年度）</t>
    <rPh sb="1" eb="3">
      <t>フナイ</t>
    </rPh>
    <rPh sb="3" eb="6">
      <t>シチョウソン</t>
    </rPh>
    <rPh sb="6" eb="7">
      <t>ベツ</t>
    </rPh>
    <rPh sb="7" eb="9">
      <t>コクミン</t>
    </rPh>
    <rPh sb="9" eb="11">
      <t>ケンコウ</t>
    </rPh>
    <rPh sb="11" eb="13">
      <t>ホケン</t>
    </rPh>
    <rPh sb="14" eb="16">
      <t>トクテイ</t>
    </rPh>
    <rPh sb="16" eb="18">
      <t>ケンシン</t>
    </rPh>
    <rPh sb="19" eb="21">
      <t>トクテイ</t>
    </rPh>
    <rPh sb="21" eb="23">
      <t>ホケン</t>
    </rPh>
    <rPh sb="23" eb="25">
      <t>シドウ</t>
    </rPh>
    <rPh sb="26" eb="28">
      <t>ジッシ</t>
    </rPh>
    <rPh sb="28" eb="30">
      <t>ジョウキョウ</t>
    </rPh>
    <phoneticPr fontId="12"/>
  </si>
  <si>
    <t>○都道府県別市町村国保　特定健診・特定保健指導 実施状況（平成30年度）</t>
    <rPh sb="1" eb="5">
      <t>トドウフケン</t>
    </rPh>
    <rPh sb="5" eb="6">
      <t>ベツ</t>
    </rPh>
    <rPh sb="6" eb="9">
      <t>シチョウソン</t>
    </rPh>
    <rPh sb="9" eb="10">
      <t>コク</t>
    </rPh>
    <rPh sb="12" eb="14">
      <t>トクテイ</t>
    </rPh>
    <rPh sb="14" eb="16">
      <t>ケンシン</t>
    </rPh>
    <rPh sb="17" eb="19">
      <t>トクテイ</t>
    </rPh>
    <rPh sb="19" eb="21">
      <t>ホケン</t>
    </rPh>
    <rPh sb="21" eb="23">
      <t>シドウ</t>
    </rPh>
    <rPh sb="24" eb="26">
      <t>ジッシ</t>
    </rPh>
    <rPh sb="26" eb="28">
      <t>ジョウキョウ</t>
    </rPh>
    <rPh sb="29" eb="31">
      <t>ヘイセイ</t>
    </rPh>
    <rPh sb="33" eb="35">
      <t>ネンド</t>
    </rPh>
    <phoneticPr fontId="12"/>
  </si>
  <si>
    <t>平成29年度</t>
    <rPh sb="0" eb="2">
      <t>ヘイセイ</t>
    </rPh>
    <rPh sb="4" eb="6">
      <t>ネンド</t>
    </rPh>
    <phoneticPr fontId="12"/>
  </si>
  <si>
    <t>平成30年度</t>
    <phoneticPr fontId="12"/>
  </si>
  <si>
    <t>平成30年度</t>
    <rPh sb="0" eb="2">
      <t>ヘイセイ</t>
    </rPh>
    <rPh sb="4" eb="6">
      <t>ネンド</t>
    </rPh>
    <phoneticPr fontId="12"/>
  </si>
  <si>
    <t>[出典]大阪府国民健康保険団体連合会「特定健康診査・特定保健指導実施結果集計表（平成30年度版）」</t>
    <rPh sb="1" eb="3">
      <t>シュッテン</t>
    </rPh>
    <rPh sb="4" eb="18">
      <t>オオサカフコクミンケンコウホケンダンタイレンゴウカイ</t>
    </rPh>
    <rPh sb="40" eb="42">
      <t>ヘイセイ</t>
    </rPh>
    <rPh sb="44" eb="46">
      <t>ネンド</t>
    </rPh>
    <rPh sb="46" eb="47">
      <t>バン</t>
    </rPh>
    <phoneticPr fontId="12"/>
  </si>
  <si>
    <t>[出典]国民健康保険中央会「平成30年度市町村国保特定健康診査・特定保健指導実施状況概況報告書」</t>
    <rPh sb="1" eb="3">
      <t>シュッテン</t>
    </rPh>
    <rPh sb="4" eb="10">
      <t>コクミンケンコウホケン</t>
    </rPh>
    <rPh sb="10" eb="13">
      <t>チュウオウカイ</t>
    </rPh>
    <rPh sb="14" eb="16">
      <t>ヘイセイ</t>
    </rPh>
    <rPh sb="18" eb="20">
      <t>ネンド</t>
    </rPh>
    <rPh sb="20" eb="23">
      <t>シチョウソン</t>
    </rPh>
    <rPh sb="23" eb="25">
      <t>コクホ</t>
    </rPh>
    <rPh sb="25" eb="31">
      <t>トクテイケンコウシンサ</t>
    </rPh>
    <rPh sb="32" eb="34">
      <t>トクテイ</t>
    </rPh>
    <rPh sb="34" eb="36">
      <t>ホケン</t>
    </rPh>
    <rPh sb="36" eb="38">
      <t>シドウ</t>
    </rPh>
    <rPh sb="38" eb="40">
      <t>ジッシ</t>
    </rPh>
    <rPh sb="40" eb="42">
      <t>ジョウキョウ</t>
    </rPh>
    <rPh sb="42" eb="44">
      <t>ガイキョウ</t>
    </rPh>
    <rPh sb="44" eb="47">
      <t>ホウコクショ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</si>
</sst>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(* #,##0_);_(* \(#,##0\);_(* &quot;-&quot;_);_(@_)"/>
    <numFmt numFmtId="177" formatCode="0.0%"/>
    <numFmt numFmtId="178" formatCode="0.00%;&quot;▲ &quot;0.00%"/>
    <numFmt numFmtId="179" formatCode="0.0%;&quot;▲ &quot;0.0%"/>
  </numFmts>
  <fonts count="2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14"/>
      <name val="ＭＳ ・団"/>
      <family val="1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/>
      <diagonal/>
    </border>
    <border>
      <left style="double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auto="1"/>
      </right>
      <top style="thin">
        <color indexed="64"/>
      </top>
      <bottom/>
      <diagonal/>
    </border>
    <border>
      <left style="double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rgb="FFFF0000"/>
      </left>
      <right style="hair">
        <color auto="1"/>
      </right>
      <top style="medium">
        <color rgb="FFFF0000"/>
      </top>
      <bottom style="medium">
        <color rgb="FFFF0000"/>
      </bottom>
      <diagonal/>
    </border>
    <border>
      <left style="hair">
        <color auto="1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hair">
        <color auto="1"/>
      </right>
      <top style="medium">
        <color rgb="FFFF0000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medium">
        <color rgb="FFFF0000"/>
      </top>
      <bottom style="medium">
        <color rgb="FFFF0000"/>
      </bottom>
      <diagonal/>
    </border>
    <border>
      <left style="hair">
        <color auto="1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double">
        <color indexed="64"/>
      </left>
      <right style="hair">
        <color auto="1"/>
      </right>
      <top style="medium">
        <color rgb="FFFF0000"/>
      </top>
      <bottom style="medium">
        <color rgb="FFFF0000"/>
      </bottom>
      <diagonal/>
    </border>
    <border>
      <left style="hair">
        <color auto="1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1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2" fillId="0" borderId="0"/>
    <xf numFmtId="0" fontId="7" fillId="0" borderId="0">
      <alignment vertical="center"/>
    </xf>
    <xf numFmtId="0" fontId="4" fillId="0" borderId="0"/>
    <xf numFmtId="0" fontId="10" fillId="0" borderId="0">
      <alignment vertical="center"/>
    </xf>
    <xf numFmtId="0" fontId="4" fillId="0" borderId="0"/>
    <xf numFmtId="0" fontId="6" fillId="0" borderId="0"/>
    <xf numFmtId="0" fontId="5" fillId="0" borderId="0"/>
    <xf numFmtId="9" fontId="10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10" fontId="13" fillId="0" borderId="3" xfId="20" applyNumberFormat="1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10" fontId="13" fillId="0" borderId="26" xfId="20" applyNumberFormat="1" applyFont="1" applyBorder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0" fontId="13" fillId="0" borderId="6" xfId="20" applyNumberFormat="1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10" fontId="13" fillId="0" borderId="28" xfId="20" applyNumberFormat="1" applyFont="1" applyBorder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0" fontId="13" fillId="0" borderId="8" xfId="20" applyNumberFormat="1" applyFont="1" applyBorder="1">
      <alignment vertical="center"/>
    </xf>
    <xf numFmtId="10" fontId="13" fillId="0" borderId="29" xfId="20" applyNumberFormat="1" applyFont="1" applyBorder="1">
      <alignment vertical="center"/>
    </xf>
    <xf numFmtId="178" fontId="13" fillId="0" borderId="5" xfId="0" applyNumberFormat="1" applyFont="1" applyBorder="1">
      <alignment vertical="center"/>
    </xf>
    <xf numFmtId="178" fontId="13" fillId="0" borderId="7" xfId="0" applyNumberFormat="1" applyFont="1" applyBorder="1">
      <alignment vertical="center"/>
    </xf>
    <xf numFmtId="178" fontId="13" fillId="0" borderId="10" xfId="0" applyNumberFormat="1" applyFont="1" applyBorder="1">
      <alignment vertical="center"/>
    </xf>
    <xf numFmtId="0" fontId="13" fillId="0" borderId="18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8" xfId="0" applyFont="1" applyBorder="1">
      <alignment vertical="center"/>
    </xf>
    <xf numFmtId="0" fontId="13" fillId="0" borderId="17" xfId="0" applyFont="1" applyBorder="1">
      <alignment vertical="center"/>
    </xf>
    <xf numFmtId="38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7" fontId="16" fillId="0" borderId="0" xfId="20" applyNumberFormat="1" applyFont="1">
      <alignment vertical="center"/>
    </xf>
    <xf numFmtId="0" fontId="16" fillId="0" borderId="0" xfId="0" applyFont="1">
      <alignment vertical="center"/>
    </xf>
    <xf numFmtId="177" fontId="16" fillId="0" borderId="0" xfId="20" applyNumberFormat="1" applyFont="1" applyAlignment="1">
      <alignment horizontal="center" vertical="center"/>
    </xf>
    <xf numFmtId="177" fontId="16" fillId="0" borderId="0" xfId="20" applyNumberFormat="1" applyFont="1" applyAlignment="1">
      <alignment horizontal="right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3" fontId="15" fillId="0" borderId="0" xfId="0" applyNumberFormat="1" applyFont="1">
      <alignment vertical="center"/>
    </xf>
    <xf numFmtId="10" fontId="15" fillId="0" borderId="0" xfId="20" applyNumberFormat="1" applyFont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10" fontId="15" fillId="2" borderId="0" xfId="20" applyNumberFormat="1" applyFont="1" applyFill="1">
      <alignment vertical="center"/>
    </xf>
    <xf numFmtId="10" fontId="13" fillId="0" borderId="3" xfId="20" applyNumberFormat="1" applyFont="1" applyFill="1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10" fontId="13" fillId="0" borderId="26" xfId="20" applyNumberFormat="1" applyFont="1" applyFill="1" applyBorder="1">
      <alignment vertical="center"/>
    </xf>
    <xf numFmtId="10" fontId="15" fillId="0" borderId="0" xfId="20" applyNumberFormat="1" applyFont="1" applyFill="1">
      <alignment vertical="center"/>
    </xf>
    <xf numFmtId="0" fontId="15" fillId="0" borderId="0" xfId="0" applyFont="1" applyFill="1">
      <alignment vertical="center"/>
    </xf>
    <xf numFmtId="3" fontId="15" fillId="0" borderId="0" xfId="0" applyNumberFormat="1" applyFont="1" applyFill="1">
      <alignment vertical="center"/>
    </xf>
    <xf numFmtId="10" fontId="19" fillId="3" borderId="8" xfId="20" applyNumberFormat="1" applyFont="1" applyFill="1" applyBorder="1">
      <alignment vertical="center"/>
    </xf>
    <xf numFmtId="0" fontId="19" fillId="3" borderId="9" xfId="0" applyFont="1" applyFill="1" applyBorder="1" applyAlignment="1">
      <alignment horizontal="center" vertical="center"/>
    </xf>
    <xf numFmtId="178" fontId="19" fillId="3" borderId="10" xfId="0" applyNumberFormat="1" applyFont="1" applyFill="1" applyBorder="1">
      <alignment vertical="center"/>
    </xf>
    <xf numFmtId="0" fontId="19" fillId="3" borderId="22" xfId="0" applyFont="1" applyFill="1" applyBorder="1" applyAlignment="1">
      <alignment horizontal="center" vertical="center"/>
    </xf>
    <xf numFmtId="10" fontId="19" fillId="3" borderId="29" xfId="20" applyNumberFormat="1" applyFont="1" applyFill="1" applyBorder="1">
      <alignment vertical="center"/>
    </xf>
    <xf numFmtId="0" fontId="19" fillId="3" borderId="9" xfId="0" applyFont="1" applyFill="1" applyBorder="1">
      <alignment vertical="center"/>
    </xf>
    <xf numFmtId="0" fontId="19" fillId="3" borderId="10" xfId="0" applyFont="1" applyFill="1" applyBorder="1">
      <alignment vertical="center"/>
    </xf>
    <xf numFmtId="177" fontId="13" fillId="0" borderId="3" xfId="20" applyNumberFormat="1" applyFont="1" applyBorder="1">
      <alignment vertical="center"/>
    </xf>
    <xf numFmtId="177" fontId="13" fillId="0" borderId="6" xfId="20" applyNumberFormat="1" applyFont="1" applyBorder="1">
      <alignment vertical="center"/>
    </xf>
    <xf numFmtId="177" fontId="13" fillId="0" borderId="8" xfId="20" applyNumberFormat="1" applyFont="1" applyBorder="1">
      <alignment vertical="center"/>
    </xf>
    <xf numFmtId="177" fontId="13" fillId="0" borderId="30" xfId="20" applyNumberFormat="1" applyFont="1" applyBorder="1">
      <alignment vertical="center"/>
    </xf>
    <xf numFmtId="177" fontId="13" fillId="0" borderId="38" xfId="20" applyNumberFormat="1" applyFont="1" applyBorder="1">
      <alignment vertical="center"/>
    </xf>
    <xf numFmtId="177" fontId="13" fillId="0" borderId="11" xfId="20" applyNumberFormat="1" applyFont="1" applyBorder="1">
      <alignment vertical="center"/>
    </xf>
    <xf numFmtId="177" fontId="13" fillId="0" borderId="13" xfId="20" applyNumberFormat="1" applyFont="1" applyBorder="1">
      <alignment vertical="center"/>
    </xf>
    <xf numFmtId="177" fontId="13" fillId="0" borderId="16" xfId="20" applyNumberFormat="1" applyFont="1" applyBorder="1">
      <alignment vertical="center"/>
    </xf>
    <xf numFmtId="177" fontId="13" fillId="0" borderId="26" xfId="20" applyNumberFormat="1" applyFont="1" applyBorder="1">
      <alignment vertical="center"/>
    </xf>
    <xf numFmtId="177" fontId="13" fillId="0" borderId="28" xfId="20" applyNumberFormat="1" applyFont="1" applyBorder="1">
      <alignment vertical="center"/>
    </xf>
    <xf numFmtId="177" fontId="13" fillId="0" borderId="29" xfId="20" applyNumberFormat="1" applyFont="1" applyBorder="1">
      <alignment vertical="center"/>
    </xf>
    <xf numFmtId="177" fontId="13" fillId="0" borderId="34" xfId="20" applyNumberFormat="1" applyFont="1" applyBorder="1">
      <alignment vertical="center"/>
    </xf>
    <xf numFmtId="177" fontId="13" fillId="0" borderId="41" xfId="20" applyNumberFormat="1" applyFont="1" applyBorder="1">
      <alignment vertical="center"/>
    </xf>
    <xf numFmtId="177" fontId="13" fillId="0" borderId="35" xfId="20" applyNumberFormat="1" applyFont="1" applyBorder="1">
      <alignment vertical="center"/>
    </xf>
    <xf numFmtId="177" fontId="13" fillId="0" borderId="27" xfId="20" applyNumberFormat="1" applyFont="1" applyBorder="1">
      <alignment vertical="center"/>
    </xf>
    <xf numFmtId="179" fontId="13" fillId="0" borderId="5" xfId="0" applyNumberFormat="1" applyFont="1" applyBorder="1">
      <alignment vertical="center"/>
    </xf>
    <xf numFmtId="179" fontId="13" fillId="0" borderId="7" xfId="0" applyNumberFormat="1" applyFont="1" applyBorder="1">
      <alignment vertical="center"/>
    </xf>
    <xf numFmtId="179" fontId="13" fillId="0" borderId="10" xfId="0" applyNumberFormat="1" applyFont="1" applyBorder="1">
      <alignment vertical="center"/>
    </xf>
    <xf numFmtId="179" fontId="13" fillId="0" borderId="33" xfId="0" applyNumberFormat="1" applyFont="1" applyBorder="1">
      <alignment vertical="center"/>
    </xf>
    <xf numFmtId="179" fontId="13" fillId="0" borderId="40" xfId="0" applyNumberFormat="1" applyFont="1" applyBorder="1">
      <alignment vertical="center"/>
    </xf>
    <xf numFmtId="179" fontId="13" fillId="0" borderId="12" xfId="0" applyNumberFormat="1" applyFont="1" applyBorder="1">
      <alignment vertical="center"/>
    </xf>
    <xf numFmtId="179" fontId="13" fillId="0" borderId="14" xfId="0" applyNumberFormat="1" applyFont="1" applyBorder="1">
      <alignment vertical="center"/>
    </xf>
    <xf numFmtId="179" fontId="13" fillId="0" borderId="17" xfId="0" applyNumberFormat="1" applyFont="1" applyBorder="1">
      <alignment vertical="center"/>
    </xf>
    <xf numFmtId="10" fontId="16" fillId="0" borderId="0" xfId="20" applyNumberFormat="1" applyFont="1" applyAlignment="1">
      <alignment horizontal="right" vertical="center"/>
    </xf>
    <xf numFmtId="10" fontId="16" fillId="0" borderId="0" xfId="20" applyNumberFormat="1" applyFont="1">
      <alignment vertical="center"/>
    </xf>
    <xf numFmtId="0" fontId="15" fillId="0" borderId="0" xfId="0" applyFont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</cellXfs>
  <cellStyles count="21">
    <cellStyle name="パーセント" xfId="20" builtinId="5"/>
    <cellStyle name="パーセント 2" xfId="1"/>
    <cellStyle name="パーセント 3" xfId="2"/>
    <cellStyle name="パーセント 4" xfId="3"/>
    <cellStyle name="パーセント 5" xfId="4"/>
    <cellStyle name="パーセント 6" xfId="5"/>
    <cellStyle name="桁区切り 2" xfId="6"/>
    <cellStyle name="桁区切り 2 2" xfId="7"/>
    <cellStyle name="桁区切り 3" xfId="8"/>
    <cellStyle name="桁区切り 4" xfId="9"/>
    <cellStyle name="桁区切り 5" xfId="10"/>
    <cellStyle name="桁区切り 6" xfId="11"/>
    <cellStyle name="桁区切り 7" xfId="12"/>
    <cellStyle name="標準" xfId="0" builtinId="0"/>
    <cellStyle name="標準 2" xfId="13"/>
    <cellStyle name="標準 3" xfId="14"/>
    <cellStyle name="標準 4" xfId="15"/>
    <cellStyle name="標準 5" xfId="16"/>
    <cellStyle name="標準 6" xfId="17"/>
    <cellStyle name="磨葬e義" xfId="18"/>
    <cellStyle name="未定義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Meiryo UI" pitchFamily="50" charset="-128"/>
                <a:ea typeface="Meiryo UI" pitchFamily="50" charset="-128"/>
                <a:cs typeface="Meiryo UI" pitchFamily="50" charset="-128"/>
              </a:defRPr>
            </a:pPr>
            <a:r>
              <a:rPr lang="ja-JP" altLang="ja-JP" sz="1600" b="0" i="0" u="none" strike="noStrike" baseline="0">
                <a:effectLst/>
              </a:rPr>
              <a:t>平成</a:t>
            </a:r>
            <a:r>
              <a:rPr lang="en-US" altLang="ja-JP" sz="1600" b="0" i="0" u="none" strike="noStrike" baseline="0">
                <a:effectLst/>
              </a:rPr>
              <a:t>30</a:t>
            </a:r>
            <a:r>
              <a:rPr lang="ja-JP" altLang="ja-JP" sz="1600" b="0" i="0" u="none" strike="noStrike" baseline="0">
                <a:effectLst/>
              </a:rPr>
              <a:t>年度市町村国保特定健診受診率</a:t>
            </a:r>
            <a:r>
              <a:rPr lang="ja-JP" altLang="en-US" sz="1600" b="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（府内市町村別）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335183054892349E-2"/>
          <c:y val="9.0679902942592774E-2"/>
          <c:w val="0.87597927854426627"/>
          <c:h val="0.7579088331342382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作業用!$H$4</c:f>
              <c:strCache>
                <c:ptCount val="1"/>
                <c:pt idx="0">
                  <c:v>受診率</c:v>
                </c:pt>
              </c:strCache>
            </c:strRef>
          </c:tx>
          <c:spPr>
            <a:solidFill>
              <a:srgbClr val="FF99CC"/>
            </a:solidFill>
          </c:spPr>
          <c:invertIfNegative val="0"/>
          <c:cat>
            <c:strRef>
              <c:f>作業用!$G$5:$G$47</c:f>
              <c:strCache>
                <c:ptCount val="43"/>
                <c:pt idx="0">
                  <c:v>豊能町</c:v>
                </c:pt>
                <c:pt idx="1">
                  <c:v>藤井寺市</c:v>
                </c:pt>
                <c:pt idx="2">
                  <c:v>吹田市</c:v>
                </c:pt>
                <c:pt idx="3">
                  <c:v>池田市</c:v>
                </c:pt>
                <c:pt idx="4">
                  <c:v>河南町</c:v>
                </c:pt>
                <c:pt idx="5">
                  <c:v>高槻市</c:v>
                </c:pt>
                <c:pt idx="6">
                  <c:v>柏原市</c:v>
                </c:pt>
                <c:pt idx="7">
                  <c:v>熊取町</c:v>
                </c:pt>
                <c:pt idx="8">
                  <c:v>富田林市</c:v>
                </c:pt>
                <c:pt idx="9">
                  <c:v>和泉市</c:v>
                </c:pt>
                <c:pt idx="10">
                  <c:v>泉大津市</c:v>
                </c:pt>
                <c:pt idx="11">
                  <c:v>河内長野市</c:v>
                </c:pt>
                <c:pt idx="12">
                  <c:v>千早赤阪村</c:v>
                </c:pt>
                <c:pt idx="13">
                  <c:v>能勢町</c:v>
                </c:pt>
                <c:pt idx="14">
                  <c:v>島本町</c:v>
                </c:pt>
                <c:pt idx="15">
                  <c:v>羽曳野市</c:v>
                </c:pt>
                <c:pt idx="16">
                  <c:v>太子町</c:v>
                </c:pt>
                <c:pt idx="17">
                  <c:v>貝塚市</c:v>
                </c:pt>
                <c:pt idx="18">
                  <c:v>箕面市</c:v>
                </c:pt>
                <c:pt idx="19">
                  <c:v>大阪狭山市</c:v>
                </c:pt>
                <c:pt idx="20">
                  <c:v>寝屋川市</c:v>
                </c:pt>
                <c:pt idx="21">
                  <c:v>枚方市</c:v>
                </c:pt>
                <c:pt idx="22">
                  <c:v>高石市</c:v>
                </c:pt>
                <c:pt idx="23">
                  <c:v>四條畷市</c:v>
                </c:pt>
                <c:pt idx="24">
                  <c:v>守口市</c:v>
                </c:pt>
                <c:pt idx="25">
                  <c:v>交野市</c:v>
                </c:pt>
                <c:pt idx="26">
                  <c:v>田尻町</c:v>
                </c:pt>
                <c:pt idx="27">
                  <c:v>忠岡町</c:v>
                </c:pt>
                <c:pt idx="28">
                  <c:v>茨木市</c:v>
                </c:pt>
                <c:pt idx="29">
                  <c:v>八尾市</c:v>
                </c:pt>
                <c:pt idx="30">
                  <c:v>泉佐野市</c:v>
                </c:pt>
                <c:pt idx="31">
                  <c:v>泉南市</c:v>
                </c:pt>
                <c:pt idx="32">
                  <c:v>大東市</c:v>
                </c:pt>
                <c:pt idx="33">
                  <c:v>摂津市</c:v>
                </c:pt>
                <c:pt idx="34">
                  <c:v>門真市</c:v>
                </c:pt>
                <c:pt idx="35">
                  <c:v>阪南市</c:v>
                </c:pt>
                <c:pt idx="36">
                  <c:v>岸和田市</c:v>
                </c:pt>
                <c:pt idx="37">
                  <c:v>東大阪市</c:v>
                </c:pt>
                <c:pt idx="38">
                  <c:v>豊中市</c:v>
                </c:pt>
                <c:pt idx="39">
                  <c:v>堺市</c:v>
                </c:pt>
                <c:pt idx="40">
                  <c:v>松原市</c:v>
                </c:pt>
                <c:pt idx="41">
                  <c:v>大阪市</c:v>
                </c:pt>
                <c:pt idx="42">
                  <c:v>岬町</c:v>
                </c:pt>
              </c:strCache>
            </c:strRef>
          </c:cat>
          <c:val>
            <c:numRef>
              <c:f>作業用!$H$5:$H$47</c:f>
              <c:numCache>
                <c:formatCode>0.00%</c:formatCode>
                <c:ptCount val="43"/>
                <c:pt idx="0">
                  <c:v>0.48261065943992776</c:v>
                </c:pt>
                <c:pt idx="1">
                  <c:v>0.47582947720783697</c:v>
                </c:pt>
                <c:pt idx="2">
                  <c:v>0.4526936026936027</c:v>
                </c:pt>
                <c:pt idx="3">
                  <c:v>0.44069311696348756</c:v>
                </c:pt>
                <c:pt idx="4">
                  <c:v>0.42275536168665939</c:v>
                </c:pt>
                <c:pt idx="5">
                  <c:v>0.40522290617422124</c:v>
                </c:pt>
                <c:pt idx="6">
                  <c:v>0.40148228488792481</c:v>
                </c:pt>
                <c:pt idx="7">
                  <c:v>0.40101024273888031</c:v>
                </c:pt>
                <c:pt idx="8">
                  <c:v>0.39888870180165009</c:v>
                </c:pt>
                <c:pt idx="9">
                  <c:v>0.39703072174040865</c:v>
                </c:pt>
                <c:pt idx="10">
                  <c:v>0.39539806718821907</c:v>
                </c:pt>
                <c:pt idx="11">
                  <c:v>0.39475935828877007</c:v>
                </c:pt>
                <c:pt idx="12">
                  <c:v>0.39179954441913439</c:v>
                </c:pt>
                <c:pt idx="13">
                  <c:v>0.38677179150240909</c:v>
                </c:pt>
                <c:pt idx="14">
                  <c:v>0.38039215686274508</c:v>
                </c:pt>
                <c:pt idx="15">
                  <c:v>0.37981700753498387</c:v>
                </c:pt>
                <c:pt idx="16">
                  <c:v>0.3631601920558708</c:v>
                </c:pt>
                <c:pt idx="17">
                  <c:v>0.36046605062274006</c:v>
                </c:pt>
                <c:pt idx="18">
                  <c:v>0.356918157908308</c:v>
                </c:pt>
                <c:pt idx="19">
                  <c:v>0.35638479972612119</c:v>
                </c:pt>
                <c:pt idx="20">
                  <c:v>0.35523050113534349</c:v>
                </c:pt>
                <c:pt idx="21">
                  <c:v>0.35433481302125369</c:v>
                </c:pt>
                <c:pt idx="22">
                  <c:v>0.34620869978607083</c:v>
                </c:pt>
                <c:pt idx="23">
                  <c:v>0.34465498748659279</c:v>
                </c:pt>
                <c:pt idx="24">
                  <c:v>0.34423121387283234</c:v>
                </c:pt>
                <c:pt idx="25">
                  <c:v>0.34017995092247572</c:v>
                </c:pt>
                <c:pt idx="26">
                  <c:v>0.33767441860465114</c:v>
                </c:pt>
                <c:pt idx="27">
                  <c:v>0.33127651369070577</c:v>
                </c:pt>
                <c:pt idx="28">
                  <c:v>0.33112037602570571</c:v>
                </c:pt>
                <c:pt idx="29">
                  <c:v>0.32947646596671665</c:v>
                </c:pt>
                <c:pt idx="30">
                  <c:v>0.32744268558951967</c:v>
                </c:pt>
                <c:pt idx="31">
                  <c:v>0.32174721189591077</c:v>
                </c:pt>
                <c:pt idx="32">
                  <c:v>0.31263224714346172</c:v>
                </c:pt>
                <c:pt idx="33">
                  <c:v>0.30520372348542651</c:v>
                </c:pt>
                <c:pt idx="34">
                  <c:v>0.30189416129662178</c:v>
                </c:pt>
                <c:pt idx="35">
                  <c:v>0.29961494432303049</c:v>
                </c:pt>
                <c:pt idx="36">
                  <c:v>0.29537825099182802</c:v>
                </c:pt>
                <c:pt idx="37">
                  <c:v>0.29103271845967416</c:v>
                </c:pt>
                <c:pt idx="38">
                  <c:v>0.28808768910227378</c:v>
                </c:pt>
                <c:pt idx="39">
                  <c:v>0.27230281679307111</c:v>
                </c:pt>
                <c:pt idx="40">
                  <c:v>0.26787273256377925</c:v>
                </c:pt>
                <c:pt idx="41">
                  <c:v>0.23129363745621778</c:v>
                </c:pt>
                <c:pt idx="42">
                  <c:v>0.22951825713409021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A-4A68-AC0F-1424C0F6F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30656"/>
        <c:axId val="81832192"/>
      </c:barChart>
      <c:catAx>
        <c:axId val="8183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>
                <a:latin typeface="Meiryo UI" pitchFamily="50" charset="-128"/>
                <a:ea typeface="Meiryo UI" pitchFamily="50" charset="-128"/>
                <a:cs typeface="Meiryo UI" pitchFamily="50" charset="-128"/>
              </a:defRPr>
            </a:pPr>
            <a:endParaRPr lang="ja-JP"/>
          </a:p>
        </c:txPr>
        <c:crossAx val="81832192"/>
        <c:crosses val="autoZero"/>
        <c:auto val="1"/>
        <c:lblAlgn val="ctr"/>
        <c:lblOffset val="100"/>
        <c:noMultiLvlLbl val="0"/>
      </c:catAx>
      <c:valAx>
        <c:axId val="81832192"/>
        <c:scaling>
          <c:orientation val="minMax"/>
          <c:min val="0.15000000000000002"/>
        </c:scaling>
        <c:delete val="0"/>
        <c:axPos val="l"/>
        <c:majorGridlines/>
        <c:minorGridlines>
          <c:spPr>
            <a:ln w="3175"/>
          </c:spPr>
        </c:minorGridlines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Meiryo UI" pitchFamily="50" charset="-128"/>
                <a:ea typeface="Meiryo UI" pitchFamily="50" charset="-128"/>
                <a:cs typeface="Meiryo UI" pitchFamily="50" charset="-128"/>
              </a:defRPr>
            </a:pPr>
            <a:endParaRPr lang="ja-JP"/>
          </a:p>
        </c:txPr>
        <c:crossAx val="81830656"/>
        <c:crosses val="autoZero"/>
        <c:crossBetween val="between"/>
      </c:valAx>
      <c:spPr>
        <a:ln w="12700">
          <a:solidFill>
            <a:srgbClr val="808080"/>
          </a:solidFill>
        </a:ln>
      </c:spPr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Meiryo UI" pitchFamily="50" charset="-128"/>
                <a:ea typeface="Meiryo UI" pitchFamily="50" charset="-128"/>
                <a:cs typeface="Meiryo UI" pitchFamily="50" charset="-128"/>
              </a:defRPr>
            </a:pPr>
            <a:r>
              <a:rPr lang="ja-JP" altLang="en-US" sz="1600" b="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平成</a:t>
            </a:r>
            <a:r>
              <a:rPr lang="en-US" altLang="ja-JP" sz="1600" b="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30</a:t>
            </a:r>
            <a:r>
              <a:rPr lang="ja-JP" altLang="en-US" sz="1600" b="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年度　市町村国保特定健診受診率（都道府県別）</a:t>
            </a:r>
          </a:p>
        </c:rich>
      </c:tx>
      <c:layout>
        <c:manualLayout>
          <c:xMode val="edge"/>
          <c:yMode val="edge"/>
          <c:x val="0.22807576893215881"/>
          <c:y val="1.25391849529780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335183054892349E-2"/>
          <c:y val="8.6506874735386471E-2"/>
          <c:w val="0.87597927854426627"/>
          <c:h val="0.757908833134238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99CC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8285-43D4-BA49-76B7495EA6C9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285-43D4-BA49-76B7495EA6C9}"/>
              </c:ext>
            </c:extLst>
          </c:dPt>
          <c:cat>
            <c:strRef>
              <c:f>作業用!$P$5:$P$51</c:f>
              <c:strCache>
                <c:ptCount val="47"/>
                <c:pt idx="0">
                  <c:v>山形県</c:v>
                </c:pt>
                <c:pt idx="1">
                  <c:v>宮城県</c:v>
                </c:pt>
                <c:pt idx="2">
                  <c:v>長野県</c:v>
                </c:pt>
                <c:pt idx="3">
                  <c:v>石川県</c:v>
                </c:pt>
                <c:pt idx="4">
                  <c:v>山梨県</c:v>
                </c:pt>
                <c:pt idx="5">
                  <c:v>岩手県</c:v>
                </c:pt>
                <c:pt idx="6">
                  <c:v>島根県</c:v>
                </c:pt>
                <c:pt idx="7">
                  <c:v>東京都</c:v>
                </c:pt>
                <c:pt idx="8">
                  <c:v>富山県</c:v>
                </c:pt>
                <c:pt idx="9">
                  <c:v>新潟県</c:v>
                </c:pt>
                <c:pt idx="10">
                  <c:v>鹿児島県</c:v>
                </c:pt>
                <c:pt idx="11">
                  <c:v>三重県</c:v>
                </c:pt>
                <c:pt idx="12">
                  <c:v>佐賀県</c:v>
                </c:pt>
                <c:pt idx="13">
                  <c:v>福島県</c:v>
                </c:pt>
                <c:pt idx="14">
                  <c:v>大分県</c:v>
                </c:pt>
                <c:pt idx="15">
                  <c:v>香川県</c:v>
                </c:pt>
                <c:pt idx="16">
                  <c:v>群馬県</c:v>
                </c:pt>
                <c:pt idx="17">
                  <c:v>千葉県</c:v>
                </c:pt>
                <c:pt idx="18">
                  <c:v>滋賀県</c:v>
                </c:pt>
                <c:pt idx="19">
                  <c:v>埼玉県</c:v>
                </c:pt>
                <c:pt idx="20">
                  <c:v>愛知県</c:v>
                </c:pt>
                <c:pt idx="21">
                  <c:v>岐阜県</c:v>
                </c:pt>
                <c:pt idx="22">
                  <c:v>長崎県</c:v>
                </c:pt>
                <c:pt idx="23">
                  <c:v>沖縄県</c:v>
                </c:pt>
                <c:pt idx="24">
                  <c:v>静岡県</c:v>
                </c:pt>
                <c:pt idx="25">
                  <c:v>高知県</c:v>
                </c:pt>
                <c:pt idx="26">
                  <c:v>青森県</c:v>
                </c:pt>
                <c:pt idx="27">
                  <c:v>茨城県</c:v>
                </c:pt>
                <c:pt idx="28">
                  <c:v>熊本県</c:v>
                </c:pt>
                <c:pt idx="29">
                  <c:v>秋田県</c:v>
                </c:pt>
                <c:pt idx="30">
                  <c:v>宮崎県</c:v>
                </c:pt>
                <c:pt idx="31">
                  <c:v>栃木県</c:v>
                </c:pt>
                <c:pt idx="32">
                  <c:v>徳島県</c:v>
                </c:pt>
                <c:pt idx="33">
                  <c:v>和歌山県</c:v>
                </c:pt>
                <c:pt idx="34">
                  <c:v>兵庫県</c:v>
                </c:pt>
                <c:pt idx="35">
                  <c:v>福岡県</c:v>
                </c:pt>
                <c:pt idx="36">
                  <c:v>福井県</c:v>
                </c:pt>
                <c:pt idx="37">
                  <c:v>京都府</c:v>
                </c:pt>
                <c:pt idx="38">
                  <c:v>鳥取県</c:v>
                </c:pt>
                <c:pt idx="39">
                  <c:v>愛媛県</c:v>
                </c:pt>
                <c:pt idx="40">
                  <c:v>奈良県</c:v>
                </c:pt>
                <c:pt idx="41">
                  <c:v>大阪府</c:v>
                </c:pt>
                <c:pt idx="42">
                  <c:v>広島県</c:v>
                </c:pt>
                <c:pt idx="43">
                  <c:v>北海道</c:v>
                </c:pt>
                <c:pt idx="44">
                  <c:v>岡山県</c:v>
                </c:pt>
                <c:pt idx="45">
                  <c:v>神奈川県</c:v>
                </c:pt>
                <c:pt idx="46">
                  <c:v>山口県</c:v>
                </c:pt>
              </c:strCache>
            </c:strRef>
          </c:cat>
          <c:val>
            <c:numRef>
              <c:f>作業用!$Q$5:$Q$51</c:f>
              <c:numCache>
                <c:formatCode>0.0%</c:formatCode>
                <c:ptCount val="47"/>
                <c:pt idx="0">
                  <c:v>0.48699999999999999</c:v>
                </c:pt>
                <c:pt idx="1">
                  <c:v>0.48299999999999998</c:v>
                </c:pt>
                <c:pt idx="2">
                  <c:v>0.46899999999999997</c:v>
                </c:pt>
                <c:pt idx="3">
                  <c:v>0.46100000000000002</c:v>
                </c:pt>
                <c:pt idx="4">
                  <c:v>0.45900000000000002</c:v>
                </c:pt>
                <c:pt idx="5">
                  <c:v>0.45400000000000001</c:v>
                </c:pt>
                <c:pt idx="6">
                  <c:v>0.45400000000000001</c:v>
                </c:pt>
                <c:pt idx="7">
                  <c:v>0.44700000000000001</c:v>
                </c:pt>
                <c:pt idx="8">
                  <c:v>0.44700000000000001</c:v>
                </c:pt>
                <c:pt idx="9">
                  <c:v>0.442</c:v>
                </c:pt>
                <c:pt idx="10">
                  <c:v>0.441</c:v>
                </c:pt>
                <c:pt idx="11">
                  <c:v>0.432</c:v>
                </c:pt>
                <c:pt idx="12">
                  <c:v>0.43</c:v>
                </c:pt>
                <c:pt idx="13">
                  <c:v>0.42799999999999999</c:v>
                </c:pt>
                <c:pt idx="14">
                  <c:v>0.42399999999999999</c:v>
                </c:pt>
                <c:pt idx="15">
                  <c:v>0.42099999999999999</c:v>
                </c:pt>
                <c:pt idx="16">
                  <c:v>0.41599999999999998</c:v>
                </c:pt>
                <c:pt idx="17">
                  <c:v>0.40699999999999997</c:v>
                </c:pt>
                <c:pt idx="18">
                  <c:v>0.40699999999999997</c:v>
                </c:pt>
                <c:pt idx="19">
                  <c:v>0.40300000000000002</c:v>
                </c:pt>
                <c:pt idx="20">
                  <c:v>0.39700000000000002</c:v>
                </c:pt>
                <c:pt idx="21">
                  <c:v>0.39600000000000002</c:v>
                </c:pt>
                <c:pt idx="22">
                  <c:v>0.39500000000000002</c:v>
                </c:pt>
                <c:pt idx="23">
                  <c:v>0.39300000000000002</c:v>
                </c:pt>
                <c:pt idx="24">
                  <c:v>0.38400000000000001</c:v>
                </c:pt>
                <c:pt idx="25">
                  <c:v>0.38300000000000001</c:v>
                </c:pt>
                <c:pt idx="26">
                  <c:v>0.38</c:v>
                </c:pt>
                <c:pt idx="27">
                  <c:v>0.38</c:v>
                </c:pt>
                <c:pt idx="28">
                  <c:v>0.376</c:v>
                </c:pt>
                <c:pt idx="29">
                  <c:v>0.373</c:v>
                </c:pt>
                <c:pt idx="30">
                  <c:v>0.36699999999999999</c:v>
                </c:pt>
                <c:pt idx="31">
                  <c:v>0.36599999999999999</c:v>
                </c:pt>
                <c:pt idx="32">
                  <c:v>0.36299999999999999</c:v>
                </c:pt>
                <c:pt idx="33">
                  <c:v>0.35499999999999998</c:v>
                </c:pt>
                <c:pt idx="34">
                  <c:v>0.35099999999999998</c:v>
                </c:pt>
                <c:pt idx="35">
                  <c:v>0.34799999999999998</c:v>
                </c:pt>
                <c:pt idx="36">
                  <c:v>0.34599999999999997</c:v>
                </c:pt>
                <c:pt idx="37">
                  <c:v>0.34</c:v>
                </c:pt>
                <c:pt idx="38">
                  <c:v>0.33500000000000002</c:v>
                </c:pt>
                <c:pt idx="39">
                  <c:v>0.33100000000000002</c:v>
                </c:pt>
                <c:pt idx="40">
                  <c:v>0.32100000000000001</c:v>
                </c:pt>
                <c:pt idx="41">
                  <c:v>0.308</c:v>
                </c:pt>
                <c:pt idx="42">
                  <c:v>0.30199999999999999</c:v>
                </c:pt>
                <c:pt idx="43">
                  <c:v>0.29499999999999998</c:v>
                </c:pt>
                <c:pt idx="44">
                  <c:v>0.29299999999999998</c:v>
                </c:pt>
                <c:pt idx="45">
                  <c:v>0.28399999999999997</c:v>
                </c:pt>
                <c:pt idx="46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85-43D4-BA49-76B7495E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17600"/>
        <c:axId val="43819392"/>
      </c:barChart>
      <c:catAx>
        <c:axId val="4381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>
                <a:latin typeface="Meiryo UI" pitchFamily="50" charset="-128"/>
                <a:ea typeface="Meiryo UI" pitchFamily="50" charset="-128"/>
                <a:cs typeface="Meiryo UI" pitchFamily="50" charset="-128"/>
              </a:defRPr>
            </a:pPr>
            <a:endParaRPr lang="ja-JP"/>
          </a:p>
        </c:txPr>
        <c:crossAx val="43819392"/>
        <c:crosses val="autoZero"/>
        <c:auto val="1"/>
        <c:lblAlgn val="ctr"/>
        <c:lblOffset val="100"/>
        <c:noMultiLvlLbl val="0"/>
      </c:catAx>
      <c:valAx>
        <c:axId val="43819392"/>
        <c:scaling>
          <c:orientation val="minMax"/>
          <c:max val="0.5"/>
          <c:min val="0.15000000000000002"/>
        </c:scaling>
        <c:delete val="0"/>
        <c:axPos val="l"/>
        <c:majorGridlines/>
        <c:minorGridlines>
          <c:spPr>
            <a:ln w="3175"/>
          </c:spPr>
        </c:min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Meiryo UI" pitchFamily="50" charset="-128"/>
                <a:ea typeface="Meiryo UI" pitchFamily="50" charset="-128"/>
                <a:cs typeface="Meiryo UI" pitchFamily="50" charset="-128"/>
              </a:defRPr>
            </a:pPr>
            <a:endParaRPr lang="ja-JP"/>
          </a:p>
        </c:txPr>
        <c:crossAx val="43817600"/>
        <c:crosses val="autoZero"/>
        <c:crossBetween val="between"/>
      </c:valAx>
      <c:spPr>
        <a:ln w="12700">
          <a:solidFill>
            <a:srgbClr val="808080"/>
          </a:solidFill>
        </a:ln>
      </c:spPr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0.06926</cdr:x>
      <cdr:y>0.5075</cdr:y>
    </cdr:from>
    <cdr:to>
      <cdr:x>0.9439</cdr:x>
      <cdr:y>0.50761</cdr:y>
    </cdr:to>
    <cdr:cxnSp macro="">
      <cdr:nvCxnSpPr>
        <cdr:cNvPr id="6" name="直線コネクタ 5"/>
        <cdr:cNvCxnSpPr/>
      </cdr:nvCxnSpPr>
      <cdr:spPr>
        <a:xfrm xmlns:a="http://schemas.openxmlformats.org/drawingml/2006/main" flipV="1">
          <a:off x="644226" y="3081130"/>
          <a:ext cx="8135339" cy="628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0.06857</cdr:x>
      <cdr:y>0.35198</cdr:y>
    </cdr:from>
    <cdr:to>
      <cdr:x>0.94479</cdr:x>
      <cdr:y>0.35198</cdr:y>
    </cdr:to>
    <cdr:cxnSp macro="">
      <cdr:nvCxnSpPr>
        <cdr:cNvPr id="7" name="直線コネクタ 6"/>
        <cdr:cNvCxnSpPr/>
      </cdr:nvCxnSpPr>
      <cdr:spPr>
        <a:xfrm xmlns:a="http://schemas.openxmlformats.org/drawingml/2006/main">
          <a:off x="637761" y="2136913"/>
          <a:ext cx="8150087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EE6C"/>
          </a:solidFill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0.69983</cdr:x>
      <cdr:y>0.60573</cdr:y>
    </cdr:from>
    <cdr:to>
      <cdr:x>0.86321</cdr:x>
      <cdr:y>0.65636</cdr:y>
    </cdr:to>
    <cdr:sp macro="" textlink="">
      <cdr:nvSpPr>
        <cdr:cNvPr id="9" name="線吹き出し 1 (枠付き) 8"/>
        <cdr:cNvSpPr/>
      </cdr:nvSpPr>
      <cdr:spPr>
        <a:xfrm xmlns:a="http://schemas.openxmlformats.org/drawingml/2006/main" flipH="1">
          <a:off x="6509391" y="3677467"/>
          <a:ext cx="1519658" cy="307383"/>
        </a:xfrm>
        <a:prstGeom xmlns:a="http://schemas.openxmlformats.org/drawingml/2006/main" prst="borderCallout1">
          <a:avLst>
            <a:gd name="adj1" fmla="val 45511"/>
            <a:gd name="adj2" fmla="val -757"/>
            <a:gd name="adj3" fmla="val 141976"/>
            <a:gd name="adj4" fmla="val -43867"/>
          </a:avLst>
        </a:prstGeom>
        <a:ln xmlns:a="http://schemas.openxmlformats.org/drawingml/2006/main" w="12700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400">
              <a:latin typeface="Meiryo UI" pitchFamily="50" charset="-128"/>
              <a:ea typeface="Meiryo UI" pitchFamily="50" charset="-128"/>
              <a:cs typeface="Meiryo UI" pitchFamily="50" charset="-128"/>
            </a:rPr>
            <a:t>岬町　</a:t>
          </a:r>
          <a:r>
            <a:rPr lang="en-US" altLang="ja-JP" sz="1400">
              <a:latin typeface="Meiryo UI" pitchFamily="50" charset="-128"/>
              <a:ea typeface="Meiryo UI" pitchFamily="50" charset="-128"/>
              <a:cs typeface="Meiryo UI" pitchFamily="50" charset="-128"/>
            </a:rPr>
            <a:t>22.95</a:t>
          </a:r>
          <a:r>
            <a:rPr lang="ja-JP" altLang="en-US" sz="1400">
              <a:latin typeface="Meiryo UI" pitchFamily="50" charset="-128"/>
              <a:ea typeface="Meiryo UI" pitchFamily="50" charset="-128"/>
              <a:cs typeface="Meiryo UI" pitchFamily="50" charset="-128"/>
            </a:rPr>
            <a:t>％</a:t>
          </a:r>
          <a:endParaRPr lang="ja-JP" sz="1400">
            <a:latin typeface="Meiryo UI" pitchFamily="50" charset="-128"/>
            <a:ea typeface="Meiryo UI" pitchFamily="50" charset="-128"/>
            <a:cs typeface="Meiryo UI" pitchFamily="50" charset="-128"/>
          </a:endParaRPr>
        </a:p>
      </cdr:txBody>
    </cdr:sp>
  </cdr:relSizeAnchor>
  <cdr:relSizeAnchor xmlns:cdr="http://schemas.openxmlformats.org/drawingml/2006/chartDrawing">
    <cdr:from>
      <cdr:x>0.59662</cdr:x>
      <cdr:y>0.28067</cdr:y>
    </cdr:from>
    <cdr:to>
      <cdr:x>0.76759</cdr:x>
      <cdr:y>0.31642</cdr:y>
    </cdr:to>
    <cdr:sp macro="" textlink="">
      <cdr:nvSpPr>
        <cdr:cNvPr id="10" name="線吹き出し 1 (枠付き) 9"/>
        <cdr:cNvSpPr/>
      </cdr:nvSpPr>
      <cdr:spPr>
        <a:xfrm xmlns:a="http://schemas.openxmlformats.org/drawingml/2006/main" flipH="1">
          <a:off x="5549347" y="1703979"/>
          <a:ext cx="1590254" cy="217043"/>
        </a:xfrm>
        <a:prstGeom xmlns:a="http://schemas.openxmlformats.org/drawingml/2006/main" prst="borderCallout1">
          <a:avLst>
            <a:gd name="adj1" fmla="val 53143"/>
            <a:gd name="adj2" fmla="val -53"/>
            <a:gd name="adj3" fmla="val 187581"/>
            <a:gd name="adj4" fmla="val -18858"/>
          </a:avLst>
        </a:prstGeom>
        <a:ln xmlns:a="http://schemas.openxmlformats.org/drawingml/2006/main" w="12700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>
              <a:latin typeface="Meiryo UI" pitchFamily="50" charset="-128"/>
              <a:ea typeface="Meiryo UI" pitchFamily="50" charset="-128"/>
              <a:cs typeface="Meiryo UI" pitchFamily="50" charset="-128"/>
            </a:rPr>
            <a:t>全国平均　</a:t>
          </a:r>
          <a:r>
            <a:rPr lang="en-US" altLang="ja-JP" sz="1200">
              <a:latin typeface="Meiryo UI" pitchFamily="50" charset="-128"/>
              <a:ea typeface="Meiryo UI" pitchFamily="50" charset="-128"/>
              <a:cs typeface="Meiryo UI" pitchFamily="50" charset="-128"/>
            </a:rPr>
            <a:t>37.90</a:t>
          </a:r>
          <a:r>
            <a:rPr lang="ja-JP" altLang="en-US" sz="1200">
              <a:latin typeface="Meiryo UI" pitchFamily="50" charset="-128"/>
              <a:ea typeface="Meiryo UI" pitchFamily="50" charset="-128"/>
              <a:cs typeface="Meiryo UI" pitchFamily="50" charset="-128"/>
            </a:rPr>
            <a:t>％</a:t>
          </a:r>
          <a:endParaRPr lang="ja-JP" sz="1200">
            <a:latin typeface="Meiryo UI" pitchFamily="50" charset="-128"/>
            <a:ea typeface="Meiryo UI" pitchFamily="50" charset="-128"/>
            <a:cs typeface="Meiryo UI" pitchFamily="50" charset="-128"/>
          </a:endParaRPr>
        </a:p>
      </cdr:txBody>
    </cdr:sp>
  </cdr:relSizeAnchor>
  <cdr:relSizeAnchor xmlns:cdr="http://schemas.openxmlformats.org/drawingml/2006/chartDrawing">
    <cdr:from>
      <cdr:x>0.12887</cdr:x>
      <cdr:y>0.11223</cdr:y>
    </cdr:from>
    <cdr:to>
      <cdr:x>0.29839</cdr:x>
      <cdr:y>0.16644</cdr:y>
    </cdr:to>
    <cdr:sp macro="" textlink="">
      <cdr:nvSpPr>
        <cdr:cNvPr id="11" name="線吹き出し 1 (枠付き) 10"/>
        <cdr:cNvSpPr/>
      </cdr:nvSpPr>
      <cdr:spPr>
        <a:xfrm xmlns:a="http://schemas.openxmlformats.org/drawingml/2006/main">
          <a:off x="1198663" y="681373"/>
          <a:ext cx="1576768" cy="329117"/>
        </a:xfrm>
        <a:prstGeom xmlns:a="http://schemas.openxmlformats.org/drawingml/2006/main" prst="borderCallout1">
          <a:avLst>
            <a:gd name="adj1" fmla="val 45511"/>
            <a:gd name="adj2" fmla="val -757"/>
            <a:gd name="adj3" fmla="val 28695"/>
            <a:gd name="adj4" fmla="val -28752"/>
          </a:avLst>
        </a:prstGeom>
        <a:ln xmlns:a="http://schemas.openxmlformats.org/drawingml/2006/main" w="12700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400">
              <a:latin typeface="Meiryo UI" pitchFamily="50" charset="-128"/>
              <a:ea typeface="Meiryo UI" pitchFamily="50" charset="-128"/>
              <a:cs typeface="Meiryo UI" pitchFamily="50" charset="-128"/>
            </a:rPr>
            <a:t>豊能町　</a:t>
          </a:r>
          <a:r>
            <a:rPr lang="en-US" altLang="ja-JP" sz="1400">
              <a:latin typeface="Meiryo UI" pitchFamily="50" charset="-128"/>
              <a:ea typeface="Meiryo UI" pitchFamily="50" charset="-128"/>
              <a:cs typeface="Meiryo UI" pitchFamily="50" charset="-128"/>
            </a:rPr>
            <a:t>48.26</a:t>
          </a:r>
          <a:r>
            <a:rPr lang="ja-JP" altLang="en-US" sz="1400">
              <a:latin typeface="Meiryo UI" pitchFamily="50" charset="-128"/>
              <a:ea typeface="Meiryo UI" pitchFamily="50" charset="-128"/>
              <a:cs typeface="Meiryo UI" pitchFamily="50" charset="-128"/>
            </a:rPr>
            <a:t>％</a:t>
          </a:r>
          <a:endParaRPr lang="en-US" altLang="ja-JP" sz="1400">
            <a:latin typeface="Meiryo UI" pitchFamily="50" charset="-128"/>
            <a:ea typeface="Meiryo UI" pitchFamily="50" charset="-128"/>
            <a:cs typeface="Meiryo UI" pitchFamily="50" charset="-128"/>
          </a:endParaRPr>
        </a:p>
      </cdr:txBody>
    </cdr:sp>
  </cdr:relSizeAnchor>
  <cdr:relSizeAnchor xmlns:cdr="http://schemas.openxmlformats.org/drawingml/2006/chartDrawing">
    <cdr:from>
      <cdr:x>0.37036</cdr:x>
      <cdr:y>0.5372</cdr:y>
    </cdr:from>
    <cdr:to>
      <cdr:x>0.58672</cdr:x>
      <cdr:y>0.57295</cdr:y>
    </cdr:to>
    <cdr:sp macro="" textlink="">
      <cdr:nvSpPr>
        <cdr:cNvPr id="12" name="線吹き出し 1 (枠付き) 11"/>
        <cdr:cNvSpPr/>
      </cdr:nvSpPr>
      <cdr:spPr>
        <a:xfrm xmlns:a="http://schemas.openxmlformats.org/drawingml/2006/main" flipH="1">
          <a:off x="3444891" y="3261429"/>
          <a:ext cx="2012444" cy="217044"/>
        </a:xfrm>
        <a:prstGeom xmlns:a="http://schemas.openxmlformats.org/drawingml/2006/main" prst="borderCallout1">
          <a:avLst>
            <a:gd name="adj1" fmla="val 45511"/>
            <a:gd name="adj2" fmla="val -757"/>
            <a:gd name="adj3" fmla="val -76102"/>
            <a:gd name="adj4" fmla="val -16270"/>
          </a:avLst>
        </a:prstGeom>
        <a:ln xmlns:a="http://schemas.openxmlformats.org/drawingml/2006/main" w="12700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>
              <a:latin typeface="Meiryo UI" pitchFamily="50" charset="-128"/>
              <a:ea typeface="Meiryo UI" pitchFamily="50" charset="-128"/>
              <a:cs typeface="Meiryo UI" pitchFamily="50" charset="-128"/>
            </a:rPr>
            <a:t>府内市町村平均　</a:t>
          </a:r>
          <a:r>
            <a:rPr lang="en-US" altLang="ja-JP" sz="1200">
              <a:latin typeface="Meiryo UI" pitchFamily="50" charset="-128"/>
              <a:ea typeface="Meiryo UI" pitchFamily="50" charset="-128"/>
              <a:cs typeface="Meiryo UI" pitchFamily="50" charset="-128"/>
            </a:rPr>
            <a:t>30.76</a:t>
          </a:r>
          <a:r>
            <a:rPr lang="ja-JP" altLang="en-US" sz="1200">
              <a:latin typeface="Meiryo UI" pitchFamily="50" charset="-128"/>
              <a:ea typeface="Meiryo UI" pitchFamily="50" charset="-128"/>
              <a:cs typeface="Meiryo UI" pitchFamily="50" charset="-128"/>
            </a:rPr>
            <a:t>％</a:t>
          </a:r>
          <a:endParaRPr lang="en-US" altLang="ja-JP" sz="1200">
            <a:latin typeface="Meiryo UI" pitchFamily="50" charset="-128"/>
            <a:ea typeface="Meiryo UI" pitchFamily="50" charset="-128"/>
            <a:cs typeface="Meiryo UI" pitchFamily="50" charset="-128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0.00647</cdr:x>
      <cdr:y>0.0193</cdr:y>
    </cdr:from>
    <cdr:to>
      <cdr:x>0.07701</cdr:x>
      <cdr:y>0.06238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0325" y="117475"/>
          <a:ext cx="657970" cy="262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700"/>
            </a:lnSpc>
          </a:pPr>
          <a:r>
            <a:rPr lang="ja-JP" altLang="en-US" sz="900">
              <a:latin typeface="Meiryo UI" pitchFamily="50" charset="-128"/>
              <a:ea typeface="Meiryo UI" pitchFamily="50" charset="-128"/>
              <a:cs typeface="Meiryo UI" pitchFamily="50" charset="-128"/>
            </a:rPr>
            <a:t>単位</a:t>
          </a:r>
          <a:r>
            <a:rPr lang="ja-JP" altLang="en-US" sz="9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：％</a:t>
          </a:r>
          <a:endParaRPr lang="en-US" altLang="ja-JP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 xmlns:a="http://schemas.openxmlformats.org/drawingml/2006/main">
          <a:pPr>
            <a:lnSpc>
              <a:spcPts val="1200"/>
            </a:lnSpc>
          </a:pPr>
          <a:endParaRPr lang="ja-JP" altLang="en-US" sz="1100"/>
        </a:p>
      </cdr:txBody>
    </cdr:sp>
  </cdr:relSizeAnchor>
  <cdr:relSizeAnchor xmlns:cdr="http://schemas.openxmlformats.org/drawingml/2006/chartDrawing">
    <cdr:from>
      <cdr:x>0.14744</cdr:x>
      <cdr:y>0.11129</cdr:y>
    </cdr:from>
    <cdr:to>
      <cdr:x>0.30341</cdr:x>
      <cdr:y>0.15361</cdr:y>
    </cdr:to>
    <cdr:sp macro="" textlink="">
      <cdr:nvSpPr>
        <cdr:cNvPr id="8" name="線吹き出し 1 (枠付き) 7"/>
        <cdr:cNvSpPr/>
      </cdr:nvSpPr>
      <cdr:spPr>
        <a:xfrm xmlns:a="http://schemas.openxmlformats.org/drawingml/2006/main">
          <a:off x="1372106" y="676288"/>
          <a:ext cx="1451445" cy="257176"/>
        </a:xfrm>
        <a:prstGeom xmlns:a="http://schemas.openxmlformats.org/drawingml/2006/main" prst="borderCallout1">
          <a:avLst>
            <a:gd name="adj1" fmla="val 45511"/>
            <a:gd name="adj2" fmla="val -757"/>
            <a:gd name="adj3" fmla="val 3158"/>
            <a:gd name="adj4" fmla="val -43465"/>
          </a:avLst>
        </a:prstGeom>
        <a:ln xmlns:a="http://schemas.openxmlformats.org/drawingml/2006/main" w="12700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>
              <a:latin typeface="Meiryo UI" pitchFamily="50" charset="-128"/>
              <a:ea typeface="Meiryo UI" pitchFamily="50" charset="-128"/>
              <a:cs typeface="Meiryo UI" pitchFamily="50" charset="-128"/>
            </a:rPr>
            <a:t>山形県　</a:t>
          </a:r>
          <a:r>
            <a:rPr lang="en-US" altLang="ja-JP" sz="1200">
              <a:latin typeface="Meiryo UI" pitchFamily="50" charset="-128"/>
              <a:ea typeface="Meiryo UI" pitchFamily="50" charset="-128"/>
              <a:cs typeface="Meiryo UI" pitchFamily="50" charset="-128"/>
            </a:rPr>
            <a:t>48.7</a:t>
          </a:r>
          <a:r>
            <a:rPr lang="ja-JP" altLang="en-US" sz="1200">
              <a:latin typeface="Meiryo UI" pitchFamily="50" charset="-128"/>
              <a:ea typeface="Meiryo UI" pitchFamily="50" charset="-128"/>
              <a:cs typeface="Meiryo UI" pitchFamily="50" charset="-128"/>
            </a:rPr>
            <a:t>％</a:t>
          </a:r>
          <a:endParaRPr lang="en-US" altLang="ja-JP" sz="1200">
            <a:latin typeface="Meiryo UI" pitchFamily="50" charset="-128"/>
            <a:ea typeface="Meiryo UI" pitchFamily="50" charset="-128"/>
            <a:cs typeface="Meiryo UI" pitchFamily="50" charset="-128"/>
          </a:endParaRPr>
        </a:p>
      </cdr:txBody>
    </cdr:sp>
  </cdr:relSizeAnchor>
  <cdr:relSizeAnchor xmlns:cdr="http://schemas.openxmlformats.org/drawingml/2006/chartDrawing">
    <cdr:from>
      <cdr:x>0.6692</cdr:x>
      <cdr:y>0.60436</cdr:y>
    </cdr:from>
    <cdr:to>
      <cdr:x>0.82358</cdr:x>
      <cdr:y>0.64012</cdr:y>
    </cdr:to>
    <cdr:sp macro="" textlink="">
      <cdr:nvSpPr>
        <cdr:cNvPr id="9" name="線吹き出し 1 (枠付き) 8"/>
        <cdr:cNvSpPr/>
      </cdr:nvSpPr>
      <cdr:spPr>
        <a:xfrm xmlns:a="http://schemas.openxmlformats.org/drawingml/2006/main" flipH="1">
          <a:off x="6227519" y="3672641"/>
          <a:ext cx="1436649" cy="217312"/>
        </a:xfrm>
        <a:prstGeom xmlns:a="http://schemas.openxmlformats.org/drawingml/2006/main" prst="borderCallout1">
          <a:avLst>
            <a:gd name="adj1" fmla="val 45511"/>
            <a:gd name="adj2" fmla="val -757"/>
            <a:gd name="adj3" fmla="val -119355"/>
            <a:gd name="adj4" fmla="val -72663"/>
          </a:avLst>
        </a:prstGeom>
        <a:ln xmlns:a="http://schemas.openxmlformats.org/drawingml/2006/main" w="12700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>
              <a:latin typeface="Meiryo UI" pitchFamily="50" charset="-128"/>
              <a:ea typeface="Meiryo UI" pitchFamily="50" charset="-128"/>
              <a:cs typeface="Meiryo UI" pitchFamily="50" charset="-128"/>
            </a:rPr>
            <a:t>山口県　</a:t>
          </a:r>
          <a:r>
            <a:rPr lang="en-US" altLang="ja-JP" sz="1200">
              <a:latin typeface="Meiryo UI" pitchFamily="50" charset="-128"/>
              <a:ea typeface="Meiryo UI" pitchFamily="50" charset="-128"/>
              <a:cs typeface="Meiryo UI" pitchFamily="50" charset="-128"/>
            </a:rPr>
            <a:t>28.0</a:t>
          </a:r>
          <a:r>
            <a:rPr lang="ja-JP" altLang="en-US" sz="1200">
              <a:latin typeface="Meiryo UI" pitchFamily="50" charset="-128"/>
              <a:ea typeface="Meiryo UI" pitchFamily="50" charset="-128"/>
              <a:cs typeface="Meiryo UI" pitchFamily="50" charset="-128"/>
            </a:rPr>
            <a:t>％</a:t>
          </a:r>
          <a:endParaRPr lang="ja-JP" sz="1200">
            <a:latin typeface="Meiryo UI" pitchFamily="50" charset="-128"/>
            <a:ea typeface="Meiryo UI" pitchFamily="50" charset="-128"/>
            <a:cs typeface="Meiryo UI" pitchFamily="50" charset="-128"/>
          </a:endParaRPr>
        </a:p>
      </cdr:txBody>
    </cdr:sp>
  </cdr:relSizeAnchor>
  <cdr:relSizeAnchor xmlns:cdr="http://schemas.openxmlformats.org/drawingml/2006/chartDrawing">
    <cdr:from>
      <cdr:x>0.59161</cdr:x>
      <cdr:y>0.24601</cdr:y>
    </cdr:from>
    <cdr:to>
      <cdr:x>0.76037</cdr:x>
      <cdr:y>0.28056</cdr:y>
    </cdr:to>
    <cdr:sp macro="" textlink="">
      <cdr:nvSpPr>
        <cdr:cNvPr id="10" name="線吹き出し 1 (枠付き) 9"/>
        <cdr:cNvSpPr/>
      </cdr:nvSpPr>
      <cdr:spPr>
        <a:xfrm xmlns:a="http://schemas.openxmlformats.org/drawingml/2006/main" flipH="1">
          <a:off x="5505450" y="1494974"/>
          <a:ext cx="1570498" cy="210002"/>
        </a:xfrm>
        <a:prstGeom xmlns:a="http://schemas.openxmlformats.org/drawingml/2006/main" prst="borderCallout1">
          <a:avLst>
            <a:gd name="adj1" fmla="val 45511"/>
            <a:gd name="adj2" fmla="val -757"/>
            <a:gd name="adj3" fmla="val 286805"/>
            <a:gd name="adj4" fmla="val -36410"/>
          </a:avLst>
        </a:prstGeom>
        <a:ln xmlns:a="http://schemas.openxmlformats.org/drawingml/2006/main" w="12700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>
              <a:latin typeface="Meiryo UI" pitchFamily="50" charset="-128"/>
              <a:ea typeface="Meiryo UI" pitchFamily="50" charset="-128"/>
              <a:cs typeface="Meiryo UI" pitchFamily="50" charset="-128"/>
            </a:rPr>
            <a:t>全国平均　</a:t>
          </a:r>
          <a:r>
            <a:rPr lang="en-US" altLang="ja-JP" sz="1200">
              <a:latin typeface="Meiryo UI" pitchFamily="50" charset="-128"/>
              <a:ea typeface="Meiryo UI" pitchFamily="50" charset="-128"/>
              <a:cs typeface="Meiryo UI" pitchFamily="50" charset="-128"/>
            </a:rPr>
            <a:t>37.9</a:t>
          </a:r>
          <a:r>
            <a:rPr lang="ja-JP" altLang="en-US" sz="1200">
              <a:latin typeface="Meiryo UI" pitchFamily="50" charset="-128"/>
              <a:ea typeface="Meiryo UI" pitchFamily="50" charset="-128"/>
              <a:cs typeface="Meiryo UI" pitchFamily="50" charset="-128"/>
            </a:rPr>
            <a:t>％</a:t>
          </a:r>
          <a:endParaRPr lang="ja-JP" sz="1200">
            <a:latin typeface="Meiryo UI" pitchFamily="50" charset="-128"/>
            <a:ea typeface="Meiryo UI" pitchFamily="50" charset="-128"/>
            <a:cs typeface="Meiryo UI" pitchFamily="50" charset="-128"/>
          </a:endParaRPr>
        </a:p>
      </cdr:txBody>
    </cdr:sp>
  </cdr:relSizeAnchor>
  <cdr:relSizeAnchor xmlns:cdr="http://schemas.openxmlformats.org/drawingml/2006/chartDrawing">
    <cdr:from>
      <cdr:x>0.06848</cdr:x>
      <cdr:y>0.34639</cdr:y>
    </cdr:from>
    <cdr:to>
      <cdr:x>0.94473</cdr:x>
      <cdr:y>0.34792</cdr:y>
    </cdr:to>
    <cdr:cxnSp macro="">
      <cdr:nvCxnSpPr>
        <cdr:cNvPr id="11" name="直線コネクタ 10"/>
        <cdr:cNvCxnSpPr/>
      </cdr:nvCxnSpPr>
      <cdr:spPr>
        <a:xfrm xmlns:a="http://schemas.openxmlformats.org/drawingml/2006/main" flipV="1">
          <a:off x="637243" y="2105025"/>
          <a:ext cx="8154332" cy="9267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EE6C"/>
          </a:solidFill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0.62127</cdr:x>
      <cdr:y>0.47757</cdr:y>
    </cdr:from>
    <cdr:to>
      <cdr:x>0.77565</cdr:x>
      <cdr:y>0.51332</cdr:y>
    </cdr:to>
    <cdr:sp macro="" textlink="">
      <cdr:nvSpPr>
        <cdr:cNvPr id="12" name="線吹き出し 1 (枠付き) 11"/>
        <cdr:cNvSpPr/>
      </cdr:nvSpPr>
      <cdr:spPr>
        <a:xfrm xmlns:a="http://schemas.openxmlformats.org/drawingml/2006/main" flipH="1">
          <a:off x="5781519" y="2902159"/>
          <a:ext cx="1436649" cy="217251"/>
        </a:xfrm>
        <a:prstGeom xmlns:a="http://schemas.openxmlformats.org/drawingml/2006/main" prst="borderCallout1">
          <a:avLst>
            <a:gd name="adj1" fmla="val 45511"/>
            <a:gd name="adj2" fmla="val -757"/>
            <a:gd name="adj3" fmla="val 64778"/>
            <a:gd name="adj4" fmla="val -42740"/>
          </a:avLst>
        </a:prstGeom>
        <a:ln xmlns:a="http://schemas.openxmlformats.org/drawingml/2006/main" w="12700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>
              <a:latin typeface="Meiryo UI" pitchFamily="50" charset="-128"/>
              <a:ea typeface="Meiryo UI" pitchFamily="50" charset="-128"/>
              <a:cs typeface="Meiryo UI" pitchFamily="50" charset="-128"/>
            </a:rPr>
            <a:t>大阪府　</a:t>
          </a:r>
          <a:r>
            <a:rPr lang="en-US" altLang="ja-JP" sz="1200">
              <a:latin typeface="Meiryo UI" pitchFamily="50" charset="-128"/>
              <a:ea typeface="Meiryo UI" pitchFamily="50" charset="-128"/>
              <a:cs typeface="Meiryo UI" pitchFamily="50" charset="-128"/>
            </a:rPr>
            <a:t>30.8</a:t>
          </a:r>
          <a:r>
            <a:rPr lang="ja-JP" altLang="en-US" sz="1200">
              <a:latin typeface="Meiryo UI" pitchFamily="50" charset="-128"/>
              <a:ea typeface="Meiryo UI" pitchFamily="50" charset="-128"/>
              <a:cs typeface="Meiryo UI" pitchFamily="50" charset="-128"/>
            </a:rPr>
            <a:t>％</a:t>
          </a:r>
          <a:endParaRPr lang="ja-JP" sz="1200">
            <a:latin typeface="Meiryo UI" pitchFamily="50" charset="-128"/>
            <a:ea typeface="Meiryo UI" pitchFamily="50" charset="-128"/>
            <a:cs typeface="Meiryo UI" pitchFamily="50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T50"/>
  <sheetViews>
    <sheetView tabSelected="1" zoomScaleNormal="100" zoomScaleSheetLayoutView="100" workbookViewId="0">
      <selection activeCell="B1" sqref="B1"/>
    </sheetView>
  </sheetViews>
  <sheetFormatPr defaultRowHeight="13.5"/>
  <cols>
    <col min="2" max="2" width="3.75" customWidth="1"/>
    <col min="3" max="3" width="11" bestFit="1" customWidth="1"/>
    <col min="4" max="4" width="9.125" customWidth="1"/>
    <col min="5" max="5" width="5.25" style="1" bestFit="1" customWidth="1"/>
    <col min="6" max="6" width="8" customWidth="1"/>
    <col min="7" max="7" width="9.125" customWidth="1"/>
    <col min="8" max="8" width="5.25" bestFit="1" customWidth="1"/>
    <col min="9" max="9" width="9.125" customWidth="1"/>
    <col min="10" max="10" width="5.25" bestFit="1" customWidth="1"/>
    <col min="11" max="11" width="8" customWidth="1"/>
    <col min="12" max="12" width="9.125" customWidth="1"/>
    <col min="13" max="13" width="5.25" bestFit="1" customWidth="1"/>
  </cols>
  <sheetData>
    <row r="1" spans="2:20" ht="23.25" customHeight="1">
      <c r="B1" s="4" t="s">
        <v>106</v>
      </c>
    </row>
    <row r="2" spans="2:20" ht="16.5" customHeight="1">
      <c r="B2" s="102"/>
      <c r="C2" s="104"/>
      <c r="D2" s="111" t="s">
        <v>50</v>
      </c>
      <c r="E2" s="112"/>
      <c r="F2" s="112"/>
      <c r="G2" s="112"/>
      <c r="H2" s="113"/>
      <c r="I2" s="114" t="s">
        <v>51</v>
      </c>
      <c r="J2" s="112"/>
      <c r="K2" s="112"/>
      <c r="L2" s="112"/>
      <c r="M2" s="115"/>
      <c r="O2" s="5"/>
    </row>
    <row r="3" spans="2:20" ht="16.5" customHeight="1">
      <c r="B3" s="105"/>
      <c r="C3" s="106"/>
      <c r="D3" s="102" t="s">
        <v>109</v>
      </c>
      <c r="E3" s="116"/>
      <c r="F3" s="104"/>
      <c r="G3" s="102" t="s">
        <v>105</v>
      </c>
      <c r="H3" s="103"/>
      <c r="I3" s="117" t="s">
        <v>109</v>
      </c>
      <c r="J3" s="116"/>
      <c r="K3" s="104"/>
      <c r="L3" s="102" t="s">
        <v>105</v>
      </c>
      <c r="M3" s="104"/>
      <c r="O3" s="5"/>
      <c r="P3" s="5"/>
      <c r="Q3" s="5"/>
      <c r="R3" s="5"/>
    </row>
    <row r="4" spans="2:20" ht="16.5" customHeight="1">
      <c r="B4" s="107"/>
      <c r="C4" s="108"/>
      <c r="D4" s="6" t="s">
        <v>52</v>
      </c>
      <c r="E4" s="7" t="s">
        <v>54</v>
      </c>
      <c r="F4" s="8" t="s">
        <v>49</v>
      </c>
      <c r="G4" s="6" t="s">
        <v>52</v>
      </c>
      <c r="H4" s="9" t="s">
        <v>54</v>
      </c>
      <c r="I4" s="10" t="s">
        <v>53</v>
      </c>
      <c r="J4" s="11" t="s">
        <v>54</v>
      </c>
      <c r="K4" s="12" t="s">
        <v>49</v>
      </c>
      <c r="L4" s="13" t="s">
        <v>53</v>
      </c>
      <c r="M4" s="12" t="s">
        <v>54</v>
      </c>
      <c r="O4" s="64"/>
      <c r="P4" s="64"/>
      <c r="Q4" s="5"/>
      <c r="R4" s="63"/>
      <c r="S4" s="63"/>
      <c r="T4" s="5"/>
    </row>
    <row r="5" spans="2:20" ht="16.5" customHeight="1">
      <c r="B5" s="14">
        <v>1</v>
      </c>
      <c r="C5" s="15" t="s">
        <v>0</v>
      </c>
      <c r="D5" s="16">
        <v>0.23129363745621778</v>
      </c>
      <c r="E5" s="17">
        <v>42</v>
      </c>
      <c r="F5" s="29">
        <f>D5-G5</f>
        <v>5.4427011043752804E-3</v>
      </c>
      <c r="G5" s="16">
        <v>0.2258509363518425</v>
      </c>
      <c r="H5" s="15">
        <v>42</v>
      </c>
      <c r="I5" s="18">
        <v>5.6691125087351503E-2</v>
      </c>
      <c r="J5" s="17">
        <v>42</v>
      </c>
      <c r="K5" s="29">
        <f>I5-L5</f>
        <v>-3.294822567663426E-3</v>
      </c>
      <c r="L5" s="16">
        <v>5.9985947655014929E-2</v>
      </c>
      <c r="M5" s="19">
        <v>40</v>
      </c>
      <c r="O5" s="5"/>
      <c r="P5" s="5"/>
      <c r="Q5" s="55"/>
      <c r="R5" s="5"/>
      <c r="S5" s="5"/>
      <c r="T5" s="55"/>
    </row>
    <row r="6" spans="2:20" ht="16.5" customHeight="1">
      <c r="B6" s="20">
        <v>2</v>
      </c>
      <c r="C6" s="21" t="s">
        <v>1</v>
      </c>
      <c r="D6" s="22">
        <v>0.27230281679307111</v>
      </c>
      <c r="E6" s="23">
        <v>40</v>
      </c>
      <c r="F6" s="30">
        <f t="shared" ref="F6:F48" si="0">D6-G6</f>
        <v>2.3465962994888567E-3</v>
      </c>
      <c r="G6" s="22">
        <v>0.26995622049358226</v>
      </c>
      <c r="H6" s="21">
        <v>40</v>
      </c>
      <c r="I6" s="24">
        <v>7.0681931309109006E-2</v>
      </c>
      <c r="J6" s="23">
        <v>39</v>
      </c>
      <c r="K6" s="30">
        <f t="shared" ref="K6:K48" si="1">I6-L6</f>
        <v>2.2851328613767707E-3</v>
      </c>
      <c r="L6" s="22">
        <v>6.8396798447732235E-2</v>
      </c>
      <c r="M6" s="25">
        <v>39</v>
      </c>
      <c r="O6" s="5"/>
      <c r="P6" s="5"/>
      <c r="Q6" s="55"/>
      <c r="R6" s="5"/>
      <c r="S6" s="5"/>
      <c r="T6" s="55"/>
    </row>
    <row r="7" spans="2:20" ht="16.5" customHeight="1">
      <c r="B7" s="20">
        <v>3</v>
      </c>
      <c r="C7" s="21" t="s">
        <v>2</v>
      </c>
      <c r="D7" s="22">
        <v>0.29537825099182802</v>
      </c>
      <c r="E7" s="23">
        <v>37</v>
      </c>
      <c r="F7" s="30">
        <f t="shared" si="0"/>
        <v>6.4821576217518051E-3</v>
      </c>
      <c r="G7" s="22">
        <v>0.28889609337007621</v>
      </c>
      <c r="H7" s="21">
        <v>38</v>
      </c>
      <c r="I7" s="24">
        <v>0.1130952380952381</v>
      </c>
      <c r="J7" s="23">
        <v>34</v>
      </c>
      <c r="K7" s="30">
        <f t="shared" si="1"/>
        <v>4.1750503018108676E-3</v>
      </c>
      <c r="L7" s="22">
        <v>0.10892018779342723</v>
      </c>
      <c r="M7" s="25">
        <v>34</v>
      </c>
      <c r="O7" s="5"/>
      <c r="P7" s="5"/>
      <c r="Q7" s="55"/>
      <c r="R7" s="5"/>
      <c r="S7" s="5"/>
      <c r="T7" s="55"/>
    </row>
    <row r="8" spans="2:20" ht="16.5" customHeight="1">
      <c r="B8" s="20">
        <v>4</v>
      </c>
      <c r="C8" s="21" t="s">
        <v>3</v>
      </c>
      <c r="D8" s="22">
        <v>0.28808768910227378</v>
      </c>
      <c r="E8" s="23">
        <v>39</v>
      </c>
      <c r="F8" s="30">
        <f t="shared" si="0"/>
        <v>-2.2720331684076278E-3</v>
      </c>
      <c r="G8" s="22">
        <v>0.29035972227068141</v>
      </c>
      <c r="H8" s="21">
        <v>37</v>
      </c>
      <c r="I8" s="24">
        <v>0.23072687224669602</v>
      </c>
      <c r="J8" s="23">
        <v>23</v>
      </c>
      <c r="K8" s="30">
        <f t="shared" si="1"/>
        <v>0.10973043096555724</v>
      </c>
      <c r="L8" s="22">
        <v>0.12099644128113879</v>
      </c>
      <c r="M8" s="25">
        <v>32</v>
      </c>
      <c r="O8" s="5"/>
      <c r="P8" s="5"/>
      <c r="Q8" s="55"/>
      <c r="R8" s="5"/>
      <c r="S8" s="5"/>
      <c r="T8" s="55"/>
    </row>
    <row r="9" spans="2:20" ht="16.5" customHeight="1">
      <c r="B9" s="13">
        <v>5</v>
      </c>
      <c r="C9" s="26" t="s">
        <v>4</v>
      </c>
      <c r="D9" s="27">
        <v>0.44069311696348756</v>
      </c>
      <c r="E9" s="11">
        <v>4</v>
      </c>
      <c r="F9" s="31">
        <f t="shared" si="0"/>
        <v>-2.290780506114809E-3</v>
      </c>
      <c r="G9" s="27">
        <v>0.44298389746960237</v>
      </c>
      <c r="H9" s="26">
        <v>4</v>
      </c>
      <c r="I9" s="28">
        <v>6.3609467455621307E-2</v>
      </c>
      <c r="J9" s="11">
        <v>40</v>
      </c>
      <c r="K9" s="31">
        <f t="shared" si="1"/>
        <v>1.3676943838887165E-2</v>
      </c>
      <c r="L9" s="27">
        <v>4.9932523616734142E-2</v>
      </c>
      <c r="M9" s="12">
        <v>41</v>
      </c>
      <c r="O9" s="5"/>
      <c r="P9" s="5"/>
      <c r="Q9" s="55"/>
      <c r="R9" s="5"/>
      <c r="S9" s="5"/>
      <c r="T9" s="55"/>
    </row>
    <row r="10" spans="2:20" ht="16.5" customHeight="1">
      <c r="B10" s="14">
        <v>6</v>
      </c>
      <c r="C10" s="15" t="s">
        <v>5</v>
      </c>
      <c r="D10" s="16">
        <v>0.4526936026936027</v>
      </c>
      <c r="E10" s="17">
        <v>3</v>
      </c>
      <c r="F10" s="29">
        <f t="shared" si="0"/>
        <v>-4.6505510531673067E-3</v>
      </c>
      <c r="G10" s="16">
        <v>0.45734415374677001</v>
      </c>
      <c r="H10" s="15">
        <v>2</v>
      </c>
      <c r="I10" s="18">
        <v>0.26404666871354004</v>
      </c>
      <c r="J10" s="17">
        <v>18</v>
      </c>
      <c r="K10" s="29">
        <f t="shared" si="1"/>
        <v>9.5866501623093264E-2</v>
      </c>
      <c r="L10" s="16">
        <v>0.16818016709044678</v>
      </c>
      <c r="M10" s="19">
        <v>25</v>
      </c>
      <c r="O10" s="5"/>
      <c r="P10" s="5"/>
      <c r="Q10" s="55"/>
      <c r="R10" s="5"/>
      <c r="S10" s="5"/>
      <c r="T10" s="55"/>
    </row>
    <row r="11" spans="2:20" ht="16.5" customHeight="1">
      <c r="B11" s="20">
        <v>7</v>
      </c>
      <c r="C11" s="21" t="s">
        <v>6</v>
      </c>
      <c r="D11" s="22">
        <v>0.39539806718821907</v>
      </c>
      <c r="E11" s="23">
        <v>11</v>
      </c>
      <c r="F11" s="30">
        <f t="shared" si="0"/>
        <v>6.2693560614460742E-3</v>
      </c>
      <c r="G11" s="22">
        <v>0.389128711126773</v>
      </c>
      <c r="H11" s="21">
        <v>9</v>
      </c>
      <c r="I11" s="24">
        <v>0.2796420581655481</v>
      </c>
      <c r="J11" s="23">
        <v>16</v>
      </c>
      <c r="K11" s="30">
        <f t="shared" si="1"/>
        <v>2.3380015776338081E-2</v>
      </c>
      <c r="L11" s="22">
        <v>0.25626204238921002</v>
      </c>
      <c r="M11" s="25">
        <v>17</v>
      </c>
      <c r="O11" s="5"/>
      <c r="P11" s="5"/>
      <c r="Q11" s="55"/>
      <c r="R11" s="5"/>
      <c r="S11" s="5"/>
      <c r="T11" s="55"/>
    </row>
    <row r="12" spans="2:20" ht="16.5" customHeight="1">
      <c r="B12" s="20">
        <v>8</v>
      </c>
      <c r="C12" s="21" t="s">
        <v>7</v>
      </c>
      <c r="D12" s="22">
        <v>0.40522290617422124</v>
      </c>
      <c r="E12" s="23">
        <v>6</v>
      </c>
      <c r="F12" s="30">
        <f t="shared" si="0"/>
        <v>-7.55197782784095E-3</v>
      </c>
      <c r="G12" s="22">
        <v>0.41277488400206219</v>
      </c>
      <c r="H12" s="21">
        <v>6</v>
      </c>
      <c r="I12" s="24">
        <v>0.19641255605381167</v>
      </c>
      <c r="J12" s="23">
        <v>27</v>
      </c>
      <c r="K12" s="30">
        <f t="shared" si="1"/>
        <v>-6.8039557837473924E-2</v>
      </c>
      <c r="L12" s="22">
        <v>0.26445211389128559</v>
      </c>
      <c r="M12" s="25">
        <v>15</v>
      </c>
      <c r="O12" s="5"/>
      <c r="P12" s="5"/>
      <c r="Q12" s="55"/>
      <c r="R12" s="5"/>
      <c r="S12" s="5"/>
      <c r="T12" s="55"/>
    </row>
    <row r="13" spans="2:20" ht="16.5" customHeight="1">
      <c r="B13" s="20">
        <v>9</v>
      </c>
      <c r="C13" s="21" t="s">
        <v>8</v>
      </c>
      <c r="D13" s="22">
        <v>0.36046605062274006</v>
      </c>
      <c r="E13" s="23">
        <v>18</v>
      </c>
      <c r="F13" s="30">
        <f t="shared" si="0"/>
        <v>1.1344465606100473E-2</v>
      </c>
      <c r="G13" s="22">
        <v>0.34912158501663959</v>
      </c>
      <c r="H13" s="21">
        <v>21</v>
      </c>
      <c r="I13" s="24">
        <v>0.61145194274028625</v>
      </c>
      <c r="J13" s="23">
        <v>3</v>
      </c>
      <c r="K13" s="30">
        <f t="shared" si="1"/>
        <v>1.7565479858190125E-2</v>
      </c>
      <c r="L13" s="22">
        <v>0.59388646288209612</v>
      </c>
      <c r="M13" s="25">
        <v>2</v>
      </c>
      <c r="O13" s="5"/>
      <c r="P13" s="5"/>
      <c r="Q13" s="55"/>
      <c r="R13" s="5"/>
      <c r="S13" s="5"/>
      <c r="T13" s="55"/>
    </row>
    <row r="14" spans="2:20" ht="16.5" customHeight="1">
      <c r="B14" s="13">
        <v>10</v>
      </c>
      <c r="C14" s="26" t="s">
        <v>9</v>
      </c>
      <c r="D14" s="27">
        <v>0.34423121387283234</v>
      </c>
      <c r="E14" s="11">
        <v>25</v>
      </c>
      <c r="F14" s="31">
        <f t="shared" si="0"/>
        <v>-1.0094680349118146E-2</v>
      </c>
      <c r="G14" s="27">
        <v>0.35432589422195049</v>
      </c>
      <c r="H14" s="26">
        <v>20</v>
      </c>
      <c r="I14" s="28">
        <v>0.18782161234991424</v>
      </c>
      <c r="J14" s="11">
        <v>28</v>
      </c>
      <c r="K14" s="31">
        <f t="shared" si="1"/>
        <v>-6.8256183436147366E-2</v>
      </c>
      <c r="L14" s="27">
        <v>0.2560777957860616</v>
      </c>
      <c r="M14" s="12">
        <v>18</v>
      </c>
      <c r="O14" s="5"/>
      <c r="P14" s="5"/>
      <c r="Q14" s="55"/>
      <c r="R14" s="5"/>
      <c r="S14" s="5"/>
      <c r="T14" s="55"/>
    </row>
    <row r="15" spans="2:20" ht="16.5" customHeight="1">
      <c r="B15" s="14">
        <v>11</v>
      </c>
      <c r="C15" s="15" t="s">
        <v>10</v>
      </c>
      <c r="D15" s="16">
        <v>0.35433481302125369</v>
      </c>
      <c r="E15" s="17">
        <v>22</v>
      </c>
      <c r="F15" s="29">
        <f t="shared" si="0"/>
        <v>1.7714981628238813E-2</v>
      </c>
      <c r="G15" s="16">
        <v>0.33661983139301488</v>
      </c>
      <c r="H15" s="15">
        <v>26</v>
      </c>
      <c r="I15" s="18">
        <v>0.14965149651496515</v>
      </c>
      <c r="J15" s="17">
        <v>32</v>
      </c>
      <c r="K15" s="29">
        <f t="shared" si="1"/>
        <v>6.5212946559173812E-2</v>
      </c>
      <c r="L15" s="16">
        <v>8.4438549955791337E-2</v>
      </c>
      <c r="M15" s="19">
        <v>36</v>
      </c>
      <c r="O15" s="5"/>
      <c r="P15" s="5"/>
      <c r="Q15" s="55"/>
      <c r="R15" s="5"/>
      <c r="S15" s="5"/>
      <c r="T15" s="55"/>
    </row>
    <row r="16" spans="2:20" ht="16.5" customHeight="1">
      <c r="B16" s="20">
        <v>12</v>
      </c>
      <c r="C16" s="21" t="s">
        <v>11</v>
      </c>
      <c r="D16" s="22">
        <v>0.33112037602570571</v>
      </c>
      <c r="E16" s="23">
        <v>29</v>
      </c>
      <c r="F16" s="30">
        <f t="shared" si="0"/>
        <v>2.8114689591912045E-2</v>
      </c>
      <c r="G16" s="22">
        <v>0.30300568643379366</v>
      </c>
      <c r="H16" s="21">
        <v>34</v>
      </c>
      <c r="I16" s="24">
        <v>0.62120031176929069</v>
      </c>
      <c r="J16" s="23">
        <v>2</v>
      </c>
      <c r="K16" s="30">
        <f t="shared" si="1"/>
        <v>3.5874672857501788E-2</v>
      </c>
      <c r="L16" s="22">
        <v>0.5853256389117889</v>
      </c>
      <c r="M16" s="25">
        <v>3</v>
      </c>
      <c r="O16" s="5"/>
      <c r="P16" s="5"/>
      <c r="Q16" s="55"/>
      <c r="R16" s="5"/>
      <c r="S16" s="5"/>
      <c r="T16" s="55"/>
    </row>
    <row r="17" spans="2:20" ht="16.5" customHeight="1">
      <c r="B17" s="20">
        <v>13</v>
      </c>
      <c r="C17" s="21" t="s">
        <v>12</v>
      </c>
      <c r="D17" s="22">
        <v>0.32947646596671665</v>
      </c>
      <c r="E17" s="23">
        <v>30</v>
      </c>
      <c r="F17" s="30">
        <f t="shared" si="0"/>
        <v>9.4268493677089893E-3</v>
      </c>
      <c r="G17" s="22">
        <v>0.32004961659900766</v>
      </c>
      <c r="H17" s="21">
        <v>28</v>
      </c>
      <c r="I17" s="24">
        <v>9.6966091612135638E-2</v>
      </c>
      <c r="J17" s="23">
        <v>37</v>
      </c>
      <c r="K17" s="30">
        <f t="shared" si="1"/>
        <v>-3.9189514795187022E-2</v>
      </c>
      <c r="L17" s="22">
        <v>0.13615560640732266</v>
      </c>
      <c r="M17" s="25">
        <v>31</v>
      </c>
      <c r="O17" s="5"/>
      <c r="P17" s="5"/>
      <c r="Q17" s="55"/>
      <c r="R17" s="5"/>
      <c r="S17" s="5"/>
      <c r="T17" s="55"/>
    </row>
    <row r="18" spans="2:20" ht="16.5" customHeight="1">
      <c r="B18" s="20">
        <v>14</v>
      </c>
      <c r="C18" s="21" t="s">
        <v>13</v>
      </c>
      <c r="D18" s="22">
        <v>0.32744268558951967</v>
      </c>
      <c r="E18" s="23">
        <v>31</v>
      </c>
      <c r="F18" s="30">
        <f t="shared" si="0"/>
        <v>1.4634267216948604E-3</v>
      </c>
      <c r="G18" s="22">
        <v>0.32597925886782481</v>
      </c>
      <c r="H18" s="21">
        <v>27</v>
      </c>
      <c r="I18" s="24">
        <v>0.28297872340425534</v>
      </c>
      <c r="J18" s="23">
        <v>15</v>
      </c>
      <c r="K18" s="30">
        <f t="shared" si="1"/>
        <v>7.8247192974791324E-3</v>
      </c>
      <c r="L18" s="22">
        <v>0.27515400410677621</v>
      </c>
      <c r="M18" s="25">
        <v>14</v>
      </c>
      <c r="O18" s="5"/>
      <c r="P18" s="5"/>
      <c r="Q18" s="55"/>
      <c r="R18" s="5"/>
      <c r="S18" s="5"/>
      <c r="T18" s="55"/>
    </row>
    <row r="19" spans="2:20" ht="16.5" customHeight="1">
      <c r="B19" s="13">
        <v>15</v>
      </c>
      <c r="C19" s="26" t="s">
        <v>14</v>
      </c>
      <c r="D19" s="27">
        <v>0.39888870180165009</v>
      </c>
      <c r="E19" s="11">
        <v>9</v>
      </c>
      <c r="F19" s="31">
        <f t="shared" si="0"/>
        <v>1.2142104264385001E-2</v>
      </c>
      <c r="G19" s="27">
        <v>0.38674659753726509</v>
      </c>
      <c r="H19" s="26">
        <v>11</v>
      </c>
      <c r="I19" s="28">
        <v>0.21216041397153945</v>
      </c>
      <c r="J19" s="11">
        <v>25</v>
      </c>
      <c r="K19" s="31">
        <f t="shared" si="1"/>
        <v>7.4319061565817746E-2</v>
      </c>
      <c r="L19" s="27">
        <v>0.13784135240572171</v>
      </c>
      <c r="M19" s="12">
        <v>30</v>
      </c>
      <c r="O19" s="5"/>
      <c r="P19" s="5"/>
      <c r="Q19" s="55"/>
      <c r="R19" s="5"/>
      <c r="S19" s="5"/>
      <c r="T19" s="55"/>
    </row>
    <row r="20" spans="2:20" ht="16.5" customHeight="1">
      <c r="B20" s="14">
        <v>16</v>
      </c>
      <c r="C20" s="15" t="s">
        <v>15</v>
      </c>
      <c r="D20" s="16">
        <v>0.35523050113534349</v>
      </c>
      <c r="E20" s="17">
        <v>21</v>
      </c>
      <c r="F20" s="29">
        <f t="shared" si="0"/>
        <v>-1.2932533694357984E-2</v>
      </c>
      <c r="G20" s="16">
        <v>0.36816303482970147</v>
      </c>
      <c r="H20" s="15">
        <v>17</v>
      </c>
      <c r="I20" s="18">
        <v>0.25368353619474698</v>
      </c>
      <c r="J20" s="17">
        <v>19</v>
      </c>
      <c r="K20" s="29">
        <f t="shared" si="1"/>
        <v>1.4950284063200092E-2</v>
      </c>
      <c r="L20" s="16">
        <v>0.23873325213154689</v>
      </c>
      <c r="M20" s="19">
        <v>20</v>
      </c>
      <c r="O20" s="5"/>
      <c r="P20" s="5"/>
      <c r="Q20" s="55"/>
      <c r="R20" s="5"/>
      <c r="S20" s="5"/>
      <c r="T20" s="55"/>
    </row>
    <row r="21" spans="2:20" ht="16.5" customHeight="1">
      <c r="B21" s="20">
        <v>17</v>
      </c>
      <c r="C21" s="21" t="s">
        <v>16</v>
      </c>
      <c r="D21" s="22">
        <v>0.39475935828877007</v>
      </c>
      <c r="E21" s="23">
        <v>12</v>
      </c>
      <c r="F21" s="30">
        <f t="shared" si="0"/>
        <v>6.2811528337611278E-3</v>
      </c>
      <c r="G21" s="22">
        <v>0.38847820545500894</v>
      </c>
      <c r="H21" s="21">
        <v>10</v>
      </c>
      <c r="I21" s="24">
        <v>0.10209790209790209</v>
      </c>
      <c r="J21" s="23">
        <v>35</v>
      </c>
      <c r="K21" s="30">
        <f t="shared" si="1"/>
        <v>-6.7256936611775314E-2</v>
      </c>
      <c r="L21" s="22">
        <v>0.16935483870967741</v>
      </c>
      <c r="M21" s="25">
        <v>24</v>
      </c>
      <c r="O21" s="5"/>
      <c r="P21" s="5"/>
      <c r="Q21" s="55"/>
      <c r="R21" s="5"/>
      <c r="S21" s="5"/>
      <c r="T21" s="55"/>
    </row>
    <row r="22" spans="2:20" ht="16.5" customHeight="1">
      <c r="B22" s="20">
        <v>18</v>
      </c>
      <c r="C22" s="21" t="s">
        <v>17</v>
      </c>
      <c r="D22" s="22">
        <v>0.26787273256377925</v>
      </c>
      <c r="E22" s="23">
        <v>41</v>
      </c>
      <c r="F22" s="30">
        <f t="shared" si="0"/>
        <v>7.5609654234840562E-3</v>
      </c>
      <c r="G22" s="22">
        <v>0.26031176714029519</v>
      </c>
      <c r="H22" s="21">
        <v>41</v>
      </c>
      <c r="I22" s="24">
        <v>0.17559523809523808</v>
      </c>
      <c r="J22" s="23">
        <v>31</v>
      </c>
      <c r="K22" s="30">
        <f t="shared" si="1"/>
        <v>9.1170201705136192E-2</v>
      </c>
      <c r="L22" s="22">
        <v>8.442503639010189E-2</v>
      </c>
      <c r="M22" s="25">
        <v>37</v>
      </c>
      <c r="O22" s="5"/>
      <c r="P22" s="5"/>
      <c r="Q22" s="55"/>
      <c r="R22" s="5"/>
      <c r="S22" s="5"/>
      <c r="T22" s="55"/>
    </row>
    <row r="23" spans="2:20" ht="16.5" customHeight="1">
      <c r="B23" s="20">
        <v>19</v>
      </c>
      <c r="C23" s="21" t="s">
        <v>18</v>
      </c>
      <c r="D23" s="22">
        <v>0.31263224714346172</v>
      </c>
      <c r="E23" s="23">
        <v>33</v>
      </c>
      <c r="F23" s="30">
        <f t="shared" si="0"/>
        <v>3.24080467349247E-3</v>
      </c>
      <c r="G23" s="22">
        <v>0.30939144246996925</v>
      </c>
      <c r="H23" s="21">
        <v>33</v>
      </c>
      <c r="I23" s="24">
        <v>0.2404227212681638</v>
      </c>
      <c r="J23" s="23">
        <v>22</v>
      </c>
      <c r="K23" s="30">
        <f t="shared" si="1"/>
        <v>5.2064048481006986E-4</v>
      </c>
      <c r="L23" s="22">
        <v>0.23990208078335373</v>
      </c>
      <c r="M23" s="25">
        <v>19</v>
      </c>
      <c r="O23" s="5"/>
      <c r="P23" s="5"/>
      <c r="Q23" s="55"/>
      <c r="R23" s="5"/>
      <c r="S23" s="5"/>
      <c r="T23" s="55"/>
    </row>
    <row r="24" spans="2:20" ht="16.5" customHeight="1">
      <c r="B24" s="13">
        <v>20</v>
      </c>
      <c r="C24" s="26" t="s">
        <v>19</v>
      </c>
      <c r="D24" s="27">
        <v>0.39703072174040865</v>
      </c>
      <c r="E24" s="11">
        <v>10</v>
      </c>
      <c r="F24" s="31">
        <f t="shared" si="0"/>
        <v>1.5401219783426345E-2</v>
      </c>
      <c r="G24" s="27">
        <v>0.38162950195698231</v>
      </c>
      <c r="H24" s="26">
        <v>13</v>
      </c>
      <c r="I24" s="28">
        <v>0.20494417862838915</v>
      </c>
      <c r="J24" s="11">
        <v>26</v>
      </c>
      <c r="K24" s="31">
        <f t="shared" si="1"/>
        <v>3.4579677835996137E-2</v>
      </c>
      <c r="L24" s="27">
        <v>0.17036450079239301</v>
      </c>
      <c r="M24" s="12">
        <v>23</v>
      </c>
      <c r="O24" s="5"/>
      <c r="P24" s="5"/>
      <c r="Q24" s="55"/>
      <c r="R24" s="5"/>
      <c r="S24" s="5"/>
      <c r="T24" s="55"/>
    </row>
    <row r="25" spans="2:20" ht="16.5" customHeight="1">
      <c r="B25" s="14">
        <v>21</v>
      </c>
      <c r="C25" s="15" t="s">
        <v>20</v>
      </c>
      <c r="D25" s="16">
        <v>0.356918157908308</v>
      </c>
      <c r="E25" s="17">
        <v>19</v>
      </c>
      <c r="F25" s="29">
        <f t="shared" si="0"/>
        <v>-1.5712470915280385E-2</v>
      </c>
      <c r="G25" s="16">
        <v>0.37263062882358838</v>
      </c>
      <c r="H25" s="15">
        <v>15</v>
      </c>
      <c r="I25" s="18">
        <v>0.39275362318840579</v>
      </c>
      <c r="J25" s="17">
        <v>12</v>
      </c>
      <c r="K25" s="29">
        <f t="shared" si="1"/>
        <v>9.6656718746952197E-2</v>
      </c>
      <c r="L25" s="16">
        <v>0.29609690444145359</v>
      </c>
      <c r="M25" s="19">
        <v>12</v>
      </c>
      <c r="O25" s="5"/>
      <c r="P25" s="5"/>
      <c r="Q25" s="55"/>
      <c r="R25" s="5"/>
      <c r="S25" s="5"/>
      <c r="T25" s="55"/>
    </row>
    <row r="26" spans="2:20" ht="16.5" customHeight="1">
      <c r="B26" s="20">
        <v>22</v>
      </c>
      <c r="C26" s="21" t="s">
        <v>21</v>
      </c>
      <c r="D26" s="22">
        <v>0.40148228488792481</v>
      </c>
      <c r="E26" s="23">
        <v>7</v>
      </c>
      <c r="F26" s="30">
        <f t="shared" si="0"/>
        <v>1.5324068480935038E-2</v>
      </c>
      <c r="G26" s="22">
        <v>0.38615821640698977</v>
      </c>
      <c r="H26" s="21">
        <v>12</v>
      </c>
      <c r="I26" s="24">
        <v>0.54824561403508776</v>
      </c>
      <c r="J26" s="23">
        <v>5</v>
      </c>
      <c r="K26" s="30">
        <f t="shared" si="1"/>
        <v>2.9727095516569269E-2</v>
      </c>
      <c r="L26" s="22">
        <v>0.51851851851851849</v>
      </c>
      <c r="M26" s="25">
        <v>4</v>
      </c>
      <c r="O26" s="5"/>
      <c r="P26" s="5"/>
      <c r="Q26" s="55"/>
      <c r="R26" s="5"/>
      <c r="S26" s="5"/>
      <c r="T26" s="55"/>
    </row>
    <row r="27" spans="2:20" ht="16.5" customHeight="1">
      <c r="B27" s="20">
        <v>23</v>
      </c>
      <c r="C27" s="21" t="s">
        <v>22</v>
      </c>
      <c r="D27" s="22">
        <v>0.37981700753498387</v>
      </c>
      <c r="E27" s="23">
        <v>16</v>
      </c>
      <c r="F27" s="30">
        <f t="shared" si="0"/>
        <v>1.0919145548132891E-2</v>
      </c>
      <c r="G27" s="22">
        <v>0.36889786198685098</v>
      </c>
      <c r="H27" s="21">
        <v>16</v>
      </c>
      <c r="I27" s="24">
        <v>0.24645161290322581</v>
      </c>
      <c r="J27" s="23">
        <v>20</v>
      </c>
      <c r="K27" s="30">
        <f t="shared" si="1"/>
        <v>9.9466688280110238E-2</v>
      </c>
      <c r="L27" s="22">
        <v>0.14698492462311558</v>
      </c>
      <c r="M27" s="25">
        <v>28</v>
      </c>
      <c r="O27" s="5"/>
      <c r="P27" s="5"/>
      <c r="Q27" s="55"/>
      <c r="R27" s="5"/>
      <c r="S27" s="5"/>
      <c r="T27" s="55"/>
    </row>
    <row r="28" spans="2:20" ht="16.5" customHeight="1">
      <c r="B28" s="20">
        <v>24</v>
      </c>
      <c r="C28" s="21" t="s">
        <v>23</v>
      </c>
      <c r="D28" s="22">
        <v>0.30189416129662178</v>
      </c>
      <c r="E28" s="23">
        <v>35</v>
      </c>
      <c r="F28" s="30">
        <f t="shared" si="0"/>
        <v>-1.448037744876568E-2</v>
      </c>
      <c r="G28" s="22">
        <v>0.31637453874538746</v>
      </c>
      <c r="H28" s="21">
        <v>31</v>
      </c>
      <c r="I28" s="24">
        <v>4.5007032348804502E-2</v>
      </c>
      <c r="J28" s="23">
        <v>43</v>
      </c>
      <c r="K28" s="30">
        <f t="shared" si="1"/>
        <v>-5.8889071547299401E-2</v>
      </c>
      <c r="L28" s="22">
        <v>0.1038961038961039</v>
      </c>
      <c r="M28" s="25">
        <v>35</v>
      </c>
      <c r="O28" s="5"/>
      <c r="P28" s="5"/>
      <c r="Q28" s="55"/>
      <c r="R28" s="5"/>
      <c r="S28" s="5"/>
      <c r="T28" s="55"/>
    </row>
    <row r="29" spans="2:20" ht="16.5" customHeight="1">
      <c r="B29" s="13">
        <v>25</v>
      </c>
      <c r="C29" s="26" t="s">
        <v>24</v>
      </c>
      <c r="D29" s="27">
        <v>0.30520372348542651</v>
      </c>
      <c r="E29" s="11">
        <v>34</v>
      </c>
      <c r="F29" s="31">
        <f t="shared" si="0"/>
        <v>6.359107872924652E-3</v>
      </c>
      <c r="G29" s="27">
        <v>0.29884461561250186</v>
      </c>
      <c r="H29" s="26">
        <v>36</v>
      </c>
      <c r="I29" s="28">
        <v>0.42962962962962964</v>
      </c>
      <c r="J29" s="11">
        <v>9</v>
      </c>
      <c r="K29" s="31">
        <f t="shared" si="1"/>
        <v>-5.0990525409130072E-2</v>
      </c>
      <c r="L29" s="27">
        <v>0.48062015503875971</v>
      </c>
      <c r="M29" s="12">
        <v>5</v>
      </c>
      <c r="O29" s="5"/>
      <c r="P29" s="5"/>
      <c r="Q29" s="55"/>
      <c r="R29" s="5"/>
      <c r="S29" s="5"/>
      <c r="T29" s="55"/>
    </row>
    <row r="30" spans="2:20" ht="16.5" customHeight="1">
      <c r="B30" s="14">
        <v>26</v>
      </c>
      <c r="C30" s="15" t="s">
        <v>25</v>
      </c>
      <c r="D30" s="16">
        <v>0.34620869978607083</v>
      </c>
      <c r="E30" s="17">
        <v>23</v>
      </c>
      <c r="F30" s="29">
        <f t="shared" si="0"/>
        <v>-2.011653902161703E-2</v>
      </c>
      <c r="G30" s="16">
        <v>0.36632523880768786</v>
      </c>
      <c r="H30" s="15">
        <v>18</v>
      </c>
      <c r="I30" s="18">
        <v>0.21839080459770116</v>
      </c>
      <c r="J30" s="17">
        <v>24</v>
      </c>
      <c r="K30" s="29">
        <f t="shared" si="1"/>
        <v>0.13505747126436785</v>
      </c>
      <c r="L30" s="16">
        <v>8.3333333333333329E-2</v>
      </c>
      <c r="M30" s="19">
        <v>38</v>
      </c>
      <c r="O30" s="5"/>
      <c r="P30" s="5"/>
      <c r="Q30" s="55"/>
      <c r="R30" s="5"/>
      <c r="S30" s="5"/>
      <c r="T30" s="55"/>
    </row>
    <row r="31" spans="2:20" ht="16.5" customHeight="1">
      <c r="B31" s="20">
        <v>27</v>
      </c>
      <c r="C31" s="21" t="s">
        <v>26</v>
      </c>
      <c r="D31" s="22">
        <v>0.47582947720783697</v>
      </c>
      <c r="E31" s="23">
        <v>2</v>
      </c>
      <c r="F31" s="30">
        <f t="shared" si="0"/>
        <v>2.0452774664737605E-2</v>
      </c>
      <c r="G31" s="22">
        <v>0.45537670254309937</v>
      </c>
      <c r="H31" s="21">
        <v>3</v>
      </c>
      <c r="I31" s="24">
        <v>0.4258064516129032</v>
      </c>
      <c r="J31" s="23">
        <v>10</v>
      </c>
      <c r="K31" s="30">
        <f t="shared" si="1"/>
        <v>0.16426799007444165</v>
      </c>
      <c r="L31" s="22">
        <v>0.26153846153846155</v>
      </c>
      <c r="M31" s="25">
        <v>16</v>
      </c>
      <c r="O31" s="5"/>
      <c r="P31" s="5"/>
      <c r="Q31" s="55"/>
      <c r="R31" s="5"/>
      <c r="S31" s="5"/>
      <c r="T31" s="55"/>
    </row>
    <row r="32" spans="2:20" ht="16.5" customHeight="1">
      <c r="B32" s="20">
        <v>28</v>
      </c>
      <c r="C32" s="21" t="s">
        <v>27</v>
      </c>
      <c r="D32" s="22">
        <v>0.29103271845967416</v>
      </c>
      <c r="E32" s="23">
        <v>38</v>
      </c>
      <c r="F32" s="30">
        <f t="shared" si="0"/>
        <v>5.2891759770179458E-3</v>
      </c>
      <c r="G32" s="22">
        <v>0.28574354248265621</v>
      </c>
      <c r="H32" s="21">
        <v>39</v>
      </c>
      <c r="I32" s="24">
        <v>0.18135654697134568</v>
      </c>
      <c r="J32" s="23">
        <v>29</v>
      </c>
      <c r="K32" s="30">
        <f t="shared" si="1"/>
        <v>3.1999131201981307E-2</v>
      </c>
      <c r="L32" s="22">
        <v>0.14935741576936437</v>
      </c>
      <c r="M32" s="25">
        <v>27</v>
      </c>
      <c r="O32" s="5"/>
      <c r="P32" s="5"/>
      <c r="Q32" s="55"/>
      <c r="R32" s="5"/>
      <c r="S32" s="5"/>
      <c r="T32" s="55"/>
    </row>
    <row r="33" spans="2:20" ht="16.5" customHeight="1">
      <c r="B33" s="20">
        <v>29</v>
      </c>
      <c r="C33" s="21" t="s">
        <v>28</v>
      </c>
      <c r="D33" s="22">
        <v>0.32174721189591077</v>
      </c>
      <c r="E33" s="23">
        <v>32</v>
      </c>
      <c r="F33" s="30">
        <f t="shared" si="0"/>
        <v>2.6229938440787692E-3</v>
      </c>
      <c r="G33" s="22">
        <v>0.319124218051832</v>
      </c>
      <c r="H33" s="21">
        <v>29</v>
      </c>
      <c r="I33" s="24">
        <v>0.17866004962779156</v>
      </c>
      <c r="J33" s="23">
        <v>30</v>
      </c>
      <c r="K33" s="30">
        <f t="shared" si="1"/>
        <v>-6.7058040307450273E-3</v>
      </c>
      <c r="L33" s="22">
        <v>0.18536585365853658</v>
      </c>
      <c r="M33" s="25">
        <v>22</v>
      </c>
      <c r="O33" s="5"/>
      <c r="P33" s="5"/>
      <c r="Q33" s="55"/>
      <c r="R33" s="5"/>
      <c r="S33" s="5"/>
      <c r="T33" s="55"/>
    </row>
    <row r="34" spans="2:20" ht="16.5" customHeight="1">
      <c r="B34" s="13">
        <v>30</v>
      </c>
      <c r="C34" s="26" t="s">
        <v>48</v>
      </c>
      <c r="D34" s="27">
        <v>0.34465498748659279</v>
      </c>
      <c r="E34" s="11">
        <v>24</v>
      </c>
      <c r="F34" s="31">
        <f t="shared" si="0"/>
        <v>2.6154081689491349E-2</v>
      </c>
      <c r="G34" s="27">
        <v>0.31850090579710144</v>
      </c>
      <c r="H34" s="26">
        <v>30</v>
      </c>
      <c r="I34" s="28">
        <v>7.7127659574468085E-2</v>
      </c>
      <c r="J34" s="11">
        <v>38</v>
      </c>
      <c r="K34" s="31">
        <f t="shared" si="1"/>
        <v>-4.3816293227891795E-2</v>
      </c>
      <c r="L34" s="27">
        <v>0.12094395280235988</v>
      </c>
      <c r="M34" s="12">
        <v>33</v>
      </c>
      <c r="O34" s="5"/>
      <c r="P34" s="5"/>
      <c r="Q34" s="55"/>
      <c r="R34" s="5"/>
      <c r="S34" s="5"/>
      <c r="T34" s="55"/>
    </row>
    <row r="35" spans="2:20" ht="16.5" customHeight="1">
      <c r="B35" s="14">
        <v>31</v>
      </c>
      <c r="C35" s="15" t="s">
        <v>29</v>
      </c>
      <c r="D35" s="16">
        <v>0.34017995092247572</v>
      </c>
      <c r="E35" s="17">
        <v>26</v>
      </c>
      <c r="F35" s="29">
        <f t="shared" si="0"/>
        <v>6.8181772806746865E-4</v>
      </c>
      <c r="G35" s="16">
        <v>0.33949813319440825</v>
      </c>
      <c r="H35" s="15">
        <v>24</v>
      </c>
      <c r="I35" s="18">
        <v>0.59615384615384615</v>
      </c>
      <c r="J35" s="17">
        <v>4</v>
      </c>
      <c r="K35" s="29">
        <f t="shared" si="1"/>
        <v>-9.1816078658183975E-2</v>
      </c>
      <c r="L35" s="16">
        <v>0.68796992481203012</v>
      </c>
      <c r="M35" s="19">
        <v>1</v>
      </c>
      <c r="O35" s="5"/>
      <c r="P35" s="5"/>
      <c r="Q35" s="55"/>
      <c r="R35" s="5"/>
      <c r="S35" s="5"/>
      <c r="T35" s="55"/>
    </row>
    <row r="36" spans="2:20" ht="16.5" customHeight="1">
      <c r="B36" s="20">
        <v>32</v>
      </c>
      <c r="C36" s="21" t="s">
        <v>30</v>
      </c>
      <c r="D36" s="22">
        <v>0.38039215686274508</v>
      </c>
      <c r="E36" s="23">
        <v>15</v>
      </c>
      <c r="F36" s="30">
        <f t="shared" si="0"/>
        <v>6.6505461244900643E-3</v>
      </c>
      <c r="G36" s="22">
        <v>0.37374161073825501</v>
      </c>
      <c r="H36" s="21">
        <v>14</v>
      </c>
      <c r="I36" s="24">
        <v>0.66272189349112431</v>
      </c>
      <c r="J36" s="23">
        <v>1</v>
      </c>
      <c r="K36" s="30">
        <f t="shared" si="1"/>
        <v>0.28036895231465375</v>
      </c>
      <c r="L36" s="22">
        <v>0.38235294117647056</v>
      </c>
      <c r="M36" s="25">
        <v>9</v>
      </c>
      <c r="O36" s="5"/>
      <c r="P36" s="5"/>
      <c r="Q36" s="55"/>
      <c r="R36" s="5"/>
      <c r="S36" s="5"/>
      <c r="T36" s="55"/>
    </row>
    <row r="37" spans="2:20" ht="16.5" customHeight="1">
      <c r="B37" s="20">
        <v>33</v>
      </c>
      <c r="C37" s="21" t="s">
        <v>31</v>
      </c>
      <c r="D37" s="22">
        <v>0.48261065943992776</v>
      </c>
      <c r="E37" s="23">
        <v>1</v>
      </c>
      <c r="F37" s="30">
        <f t="shared" si="0"/>
        <v>-1.6187154767722534E-2</v>
      </c>
      <c r="G37" s="22">
        <v>0.49879781420765029</v>
      </c>
      <c r="H37" s="21">
        <v>1</v>
      </c>
      <c r="I37" s="24">
        <v>0.14222222222222222</v>
      </c>
      <c r="J37" s="23">
        <v>33</v>
      </c>
      <c r="K37" s="30">
        <f t="shared" si="1"/>
        <v>0.11415204678362573</v>
      </c>
      <c r="L37" s="22">
        <v>2.8070175438596492E-2</v>
      </c>
      <c r="M37" s="25">
        <v>43</v>
      </c>
      <c r="O37" s="5"/>
      <c r="P37" s="5"/>
      <c r="Q37" s="55"/>
      <c r="R37" s="5"/>
      <c r="S37" s="5"/>
      <c r="T37" s="55"/>
    </row>
    <row r="38" spans="2:20" ht="16.5" customHeight="1">
      <c r="B38" s="20">
        <v>34</v>
      </c>
      <c r="C38" s="21" t="s">
        <v>32</v>
      </c>
      <c r="D38" s="22">
        <v>0.38677179150240909</v>
      </c>
      <c r="E38" s="23">
        <v>14</v>
      </c>
      <c r="F38" s="30">
        <f t="shared" si="0"/>
        <v>4.1988076489686443E-2</v>
      </c>
      <c r="G38" s="22">
        <v>0.34478371501272265</v>
      </c>
      <c r="H38" s="21">
        <v>23</v>
      </c>
      <c r="I38" s="24">
        <v>0.38211382113821141</v>
      </c>
      <c r="J38" s="23">
        <v>13</v>
      </c>
      <c r="K38" s="30">
        <f t="shared" si="1"/>
        <v>-2.4665839878737772E-2</v>
      </c>
      <c r="L38" s="22">
        <v>0.40677966101694918</v>
      </c>
      <c r="M38" s="25">
        <v>8</v>
      </c>
      <c r="O38" s="5"/>
      <c r="P38" s="5"/>
      <c r="Q38" s="55"/>
      <c r="R38" s="5"/>
      <c r="S38" s="5"/>
      <c r="T38" s="55"/>
    </row>
    <row r="39" spans="2:20" ht="16.5" customHeight="1">
      <c r="B39" s="13">
        <v>35</v>
      </c>
      <c r="C39" s="26" t="s">
        <v>33</v>
      </c>
      <c r="D39" s="27">
        <v>0.33127651369070577</v>
      </c>
      <c r="E39" s="11">
        <v>28</v>
      </c>
      <c r="F39" s="31">
        <f t="shared" si="0"/>
        <v>2.8279843324446052E-2</v>
      </c>
      <c r="G39" s="27">
        <v>0.30299667036625971</v>
      </c>
      <c r="H39" s="26">
        <v>35</v>
      </c>
      <c r="I39" s="28">
        <v>0.49038461538461536</v>
      </c>
      <c r="J39" s="11">
        <v>6</v>
      </c>
      <c r="K39" s="31">
        <f t="shared" si="1"/>
        <v>0.12847985347985347</v>
      </c>
      <c r="L39" s="27">
        <v>0.3619047619047619</v>
      </c>
      <c r="M39" s="12">
        <v>10</v>
      </c>
      <c r="O39" s="5"/>
      <c r="P39" s="5"/>
      <c r="Q39" s="55"/>
      <c r="R39" s="5"/>
      <c r="S39" s="5"/>
      <c r="T39" s="55"/>
    </row>
    <row r="40" spans="2:20" ht="16.5" customHeight="1">
      <c r="B40" s="14">
        <v>36</v>
      </c>
      <c r="C40" s="15" t="s">
        <v>34</v>
      </c>
      <c r="D40" s="16">
        <v>0.40101024273888031</v>
      </c>
      <c r="E40" s="17">
        <v>8</v>
      </c>
      <c r="F40" s="29">
        <f t="shared" si="0"/>
        <v>9.534207880492529E-3</v>
      </c>
      <c r="G40" s="16">
        <v>0.39147603485838778</v>
      </c>
      <c r="H40" s="15">
        <v>8</v>
      </c>
      <c r="I40" s="18">
        <v>0.35670731707317072</v>
      </c>
      <c r="J40" s="17">
        <v>14</v>
      </c>
      <c r="K40" s="29">
        <f t="shared" si="1"/>
        <v>0.1295686740053241</v>
      </c>
      <c r="L40" s="16">
        <v>0.22713864306784662</v>
      </c>
      <c r="M40" s="19">
        <v>21</v>
      </c>
      <c r="O40" s="5"/>
      <c r="P40" s="5"/>
      <c r="Q40" s="55"/>
      <c r="R40" s="5"/>
      <c r="S40" s="5"/>
      <c r="T40" s="55"/>
    </row>
    <row r="41" spans="2:20" ht="16.5" customHeight="1">
      <c r="B41" s="20">
        <v>37</v>
      </c>
      <c r="C41" s="21" t="s">
        <v>35</v>
      </c>
      <c r="D41" s="22">
        <v>0.33767441860465114</v>
      </c>
      <c r="E41" s="23">
        <v>27</v>
      </c>
      <c r="F41" s="30">
        <f t="shared" si="0"/>
        <v>5.1643096122661047E-4</v>
      </c>
      <c r="G41" s="22">
        <v>0.33715798764342453</v>
      </c>
      <c r="H41" s="21">
        <v>25</v>
      </c>
      <c r="I41" s="24">
        <v>0.24242424242424243</v>
      </c>
      <c r="J41" s="23">
        <v>21</v>
      </c>
      <c r="K41" s="30">
        <f t="shared" si="1"/>
        <v>9.9567099567099582E-2</v>
      </c>
      <c r="L41" s="22">
        <v>0.14285714285714285</v>
      </c>
      <c r="M41" s="25">
        <v>29</v>
      </c>
      <c r="O41" s="5"/>
      <c r="P41" s="5"/>
      <c r="Q41" s="55"/>
      <c r="R41" s="5"/>
      <c r="S41" s="5"/>
      <c r="T41" s="55"/>
    </row>
    <row r="42" spans="2:20" ht="16.5" customHeight="1">
      <c r="B42" s="20">
        <v>38</v>
      </c>
      <c r="C42" s="21" t="s">
        <v>36</v>
      </c>
      <c r="D42" s="22">
        <v>0.29961494432303049</v>
      </c>
      <c r="E42" s="23">
        <v>36</v>
      </c>
      <c r="F42" s="30">
        <f t="shared" si="0"/>
        <v>-1.5919036259493813E-2</v>
      </c>
      <c r="G42" s="22">
        <v>0.3155339805825243</v>
      </c>
      <c r="H42" s="21">
        <v>32</v>
      </c>
      <c r="I42" s="24">
        <v>0.44715447154471544</v>
      </c>
      <c r="J42" s="23">
        <v>7</v>
      </c>
      <c r="K42" s="30">
        <f t="shared" si="1"/>
        <v>-5.7251096071170293E-3</v>
      </c>
      <c r="L42" s="22">
        <v>0.45287958115183247</v>
      </c>
      <c r="M42" s="25">
        <v>6</v>
      </c>
      <c r="O42" s="5"/>
      <c r="P42" s="5"/>
      <c r="Q42" s="55"/>
      <c r="R42" s="5"/>
      <c r="S42" s="5"/>
      <c r="T42" s="55"/>
    </row>
    <row r="43" spans="2:20" ht="16.5" customHeight="1">
      <c r="B43" s="20">
        <v>39</v>
      </c>
      <c r="C43" s="21" t="s">
        <v>37</v>
      </c>
      <c r="D43" s="22">
        <v>0.22951825713409021</v>
      </c>
      <c r="E43" s="23">
        <v>43</v>
      </c>
      <c r="F43" s="30">
        <f t="shared" si="0"/>
        <v>5.0948390382889175E-3</v>
      </c>
      <c r="G43" s="22">
        <v>0.2244234180958013</v>
      </c>
      <c r="H43" s="21">
        <v>43</v>
      </c>
      <c r="I43" s="24">
        <v>0.1</v>
      </c>
      <c r="J43" s="23">
        <v>36</v>
      </c>
      <c r="K43" s="30">
        <f t="shared" si="1"/>
        <v>-6.25E-2</v>
      </c>
      <c r="L43" s="22">
        <v>0.16250000000000001</v>
      </c>
      <c r="M43" s="25">
        <v>26</v>
      </c>
      <c r="O43" s="5"/>
      <c r="P43" s="5"/>
      <c r="Q43" s="55"/>
      <c r="R43" s="5"/>
      <c r="S43" s="5"/>
      <c r="T43" s="55"/>
    </row>
    <row r="44" spans="2:20" ht="16.5" customHeight="1">
      <c r="B44" s="13">
        <v>40</v>
      </c>
      <c r="C44" s="26" t="s">
        <v>38</v>
      </c>
      <c r="D44" s="27">
        <v>0.3631601920558708</v>
      </c>
      <c r="E44" s="11">
        <v>17</v>
      </c>
      <c r="F44" s="31">
        <f t="shared" si="0"/>
        <v>2.085202892455118E-3</v>
      </c>
      <c r="G44" s="27">
        <v>0.36107498916341568</v>
      </c>
      <c r="H44" s="26">
        <v>19</v>
      </c>
      <c r="I44" s="28">
        <v>0.44086021505376344</v>
      </c>
      <c r="J44" s="11">
        <v>8</v>
      </c>
      <c r="K44" s="31">
        <f t="shared" si="1"/>
        <v>3.3602150537634379E-3</v>
      </c>
      <c r="L44" s="27">
        <v>0.4375</v>
      </c>
      <c r="M44" s="12">
        <v>7</v>
      </c>
      <c r="O44" s="5"/>
      <c r="P44" s="5"/>
      <c r="Q44" s="55"/>
      <c r="R44" s="5"/>
      <c r="S44" s="5"/>
      <c r="T44" s="55"/>
    </row>
    <row r="45" spans="2:20" ht="16.5" customHeight="1">
      <c r="B45" s="14">
        <v>41</v>
      </c>
      <c r="C45" s="15" t="s">
        <v>39</v>
      </c>
      <c r="D45" s="16">
        <v>0.42275536168665939</v>
      </c>
      <c r="E45" s="17">
        <v>5</v>
      </c>
      <c r="F45" s="29">
        <f t="shared" si="0"/>
        <v>-8.727421166467797E-3</v>
      </c>
      <c r="G45" s="16">
        <v>0.43148278285312719</v>
      </c>
      <c r="H45" s="15">
        <v>5</v>
      </c>
      <c r="I45" s="18">
        <v>6.3380281690140844E-2</v>
      </c>
      <c r="J45" s="17">
        <v>41</v>
      </c>
      <c r="K45" s="29">
        <f t="shared" si="1"/>
        <v>1.5761234071093227E-2</v>
      </c>
      <c r="L45" s="16">
        <v>4.7619047619047616E-2</v>
      </c>
      <c r="M45" s="19">
        <v>42</v>
      </c>
      <c r="O45" s="5"/>
      <c r="P45" s="5"/>
      <c r="Q45" s="55"/>
      <c r="R45" s="5"/>
      <c r="S45" s="5"/>
      <c r="T45" s="55"/>
    </row>
    <row r="46" spans="2:20" ht="16.5" customHeight="1">
      <c r="B46" s="20">
        <v>42</v>
      </c>
      <c r="C46" s="21" t="s">
        <v>40</v>
      </c>
      <c r="D46" s="22">
        <v>0.39179954441913439</v>
      </c>
      <c r="E46" s="23">
        <v>13</v>
      </c>
      <c r="F46" s="30">
        <f t="shared" si="0"/>
        <v>-1.6311125151721728E-3</v>
      </c>
      <c r="G46" s="22">
        <v>0.39343065693430657</v>
      </c>
      <c r="H46" s="21">
        <v>7</v>
      </c>
      <c r="I46" s="24">
        <v>0.40677966101694918</v>
      </c>
      <c r="J46" s="23">
        <v>11</v>
      </c>
      <c r="K46" s="30">
        <f t="shared" si="1"/>
        <v>0.11367621274108713</v>
      </c>
      <c r="L46" s="22">
        <v>0.29310344827586204</v>
      </c>
      <c r="M46" s="25">
        <v>13</v>
      </c>
      <c r="O46" s="5"/>
      <c r="P46" s="5"/>
      <c r="Q46" s="55"/>
      <c r="R46" s="5"/>
      <c r="S46" s="5"/>
      <c r="T46" s="55"/>
    </row>
    <row r="47" spans="2:20" ht="16.5" customHeight="1">
      <c r="B47" s="13">
        <v>43</v>
      </c>
      <c r="C47" s="26" t="s">
        <v>41</v>
      </c>
      <c r="D47" s="27">
        <v>0.35638479972612119</v>
      </c>
      <c r="E47" s="11">
        <v>20</v>
      </c>
      <c r="F47" s="31">
        <f t="shared" si="0"/>
        <v>9.9142760682004449E-3</v>
      </c>
      <c r="G47" s="27">
        <v>0.34647052365792075</v>
      </c>
      <c r="H47" s="26">
        <v>22</v>
      </c>
      <c r="I47" s="28">
        <v>0.27761194029850744</v>
      </c>
      <c r="J47" s="11">
        <v>17</v>
      </c>
      <c r="K47" s="31">
        <f t="shared" si="1"/>
        <v>-3.3914539452271353E-2</v>
      </c>
      <c r="L47" s="27">
        <v>0.3115264797507788</v>
      </c>
      <c r="M47" s="12">
        <v>11</v>
      </c>
      <c r="O47" s="5"/>
      <c r="P47" s="5"/>
      <c r="Q47" s="55"/>
      <c r="R47" s="5"/>
      <c r="S47" s="5"/>
      <c r="T47" s="55"/>
    </row>
    <row r="48" spans="2:20" ht="16.5" customHeight="1">
      <c r="B48" s="102" t="s">
        <v>55</v>
      </c>
      <c r="C48" s="103"/>
      <c r="D48" s="62">
        <v>0.3075618681009365</v>
      </c>
      <c r="E48" s="17"/>
      <c r="F48" s="29">
        <f t="shared" si="0"/>
        <v>4.1212634297655426E-3</v>
      </c>
      <c r="G48" s="16">
        <v>0.30344060467117095</v>
      </c>
      <c r="H48" s="15"/>
      <c r="I48" s="65">
        <v>0.18527908233240514</v>
      </c>
      <c r="J48" s="17"/>
      <c r="K48" s="29">
        <f t="shared" si="1"/>
        <v>1.8952362510413684E-2</v>
      </c>
      <c r="L48" s="16">
        <v>0.16632671982199146</v>
      </c>
      <c r="M48" s="19"/>
      <c r="O48" s="5"/>
      <c r="P48" s="5"/>
      <c r="Q48" s="66"/>
      <c r="R48" s="67"/>
      <c r="S48" s="67"/>
      <c r="T48" s="66"/>
    </row>
    <row r="49" spans="2:13" ht="16.5" customHeight="1">
      <c r="B49" s="109" t="s">
        <v>56</v>
      </c>
      <c r="C49" s="110"/>
      <c r="D49" s="69">
        <v>0.379</v>
      </c>
      <c r="E49" s="70"/>
      <c r="F49" s="71">
        <f t="shared" ref="F49" si="2">D49-G49</f>
        <v>7.0000000000000062E-3</v>
      </c>
      <c r="G49" s="69">
        <v>0.372</v>
      </c>
      <c r="H49" s="72"/>
      <c r="I49" s="73">
        <v>0.28899999999999998</v>
      </c>
      <c r="J49" s="74"/>
      <c r="K49" s="71">
        <f t="shared" ref="K49" si="3">I49-L49</f>
        <v>1.9999999999999962E-2</v>
      </c>
      <c r="L49" s="69">
        <v>0.26900000000000002</v>
      </c>
      <c r="M49" s="75"/>
    </row>
    <row r="50" spans="2:13" ht="16.5" customHeight="1">
      <c r="B50" s="5"/>
      <c r="M50" s="101" t="s">
        <v>111</v>
      </c>
    </row>
  </sheetData>
  <mergeCells count="9">
    <mergeCell ref="B48:C48"/>
    <mergeCell ref="B2:C4"/>
    <mergeCell ref="B49:C49"/>
    <mergeCell ref="D2:H2"/>
    <mergeCell ref="I2:M2"/>
    <mergeCell ref="D3:F3"/>
    <mergeCell ref="G3:H3"/>
    <mergeCell ref="I3:K3"/>
    <mergeCell ref="L3:M3"/>
  </mergeCells>
  <phoneticPr fontId="12"/>
  <pageMargins left="0.7" right="0.7" top="0.75" bottom="0.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T53"/>
  <sheetViews>
    <sheetView zoomScaleNormal="100" zoomScaleSheetLayoutView="115" workbookViewId="0">
      <selection activeCell="B1" sqref="B1"/>
    </sheetView>
  </sheetViews>
  <sheetFormatPr defaultRowHeight="13.5"/>
  <cols>
    <col min="2" max="2" width="3.75" customWidth="1"/>
    <col min="3" max="3" width="8.375" style="1" customWidth="1"/>
    <col min="4" max="4" width="9.125" customWidth="1"/>
    <col min="5" max="5" width="5.25" style="1" bestFit="1" customWidth="1"/>
    <col min="6" max="6" width="8" customWidth="1"/>
    <col min="7" max="7" width="9.125" customWidth="1"/>
    <col min="8" max="8" width="5.25" bestFit="1" customWidth="1"/>
    <col min="9" max="9" width="9.125" customWidth="1"/>
    <col min="10" max="10" width="5.25" bestFit="1" customWidth="1"/>
    <col min="11" max="11" width="8" customWidth="1"/>
    <col min="12" max="12" width="9.125" customWidth="1"/>
    <col min="13" max="13" width="5.25" bestFit="1" customWidth="1"/>
    <col min="15" max="15" width="10.25" bestFit="1" customWidth="1"/>
    <col min="16" max="18" width="12.5" style="5" customWidth="1"/>
    <col min="19" max="21" width="12.5" customWidth="1"/>
  </cols>
  <sheetData>
    <row r="1" spans="2:20" ht="23.25" customHeight="1">
      <c r="B1" s="4" t="s">
        <v>107</v>
      </c>
    </row>
    <row r="2" spans="2:20" ht="16.5" customHeight="1">
      <c r="B2" s="102"/>
      <c r="C2" s="104"/>
      <c r="D2" s="111" t="s">
        <v>50</v>
      </c>
      <c r="E2" s="112"/>
      <c r="F2" s="112"/>
      <c r="G2" s="112"/>
      <c r="H2" s="113"/>
      <c r="I2" s="114" t="s">
        <v>51</v>
      </c>
      <c r="J2" s="112"/>
      <c r="K2" s="112"/>
      <c r="L2" s="112"/>
      <c r="M2" s="115"/>
      <c r="O2" s="5"/>
      <c r="R2"/>
    </row>
    <row r="3" spans="2:20" ht="16.5" customHeight="1">
      <c r="B3" s="105"/>
      <c r="C3" s="106"/>
      <c r="D3" s="102" t="s">
        <v>110</v>
      </c>
      <c r="E3" s="116"/>
      <c r="F3" s="104"/>
      <c r="G3" s="102" t="s">
        <v>108</v>
      </c>
      <c r="H3" s="103"/>
      <c r="I3" s="117" t="s">
        <v>110</v>
      </c>
      <c r="J3" s="116"/>
      <c r="K3" s="104"/>
      <c r="L3" s="102" t="s">
        <v>108</v>
      </c>
      <c r="M3" s="104"/>
      <c r="O3" s="60"/>
      <c r="P3" s="60"/>
      <c r="Q3" s="60"/>
      <c r="R3" s="60"/>
      <c r="S3" s="60"/>
      <c r="T3" s="60"/>
    </row>
    <row r="4" spans="2:20" ht="16.5" customHeight="1">
      <c r="B4" s="107"/>
      <c r="C4" s="108"/>
      <c r="D4" s="6" t="s">
        <v>52</v>
      </c>
      <c r="E4" s="7" t="s">
        <v>54</v>
      </c>
      <c r="F4" s="8" t="s">
        <v>49</v>
      </c>
      <c r="G4" s="6" t="s">
        <v>52</v>
      </c>
      <c r="H4" s="9" t="s">
        <v>54</v>
      </c>
      <c r="I4" s="10" t="s">
        <v>53</v>
      </c>
      <c r="J4" s="11" t="s">
        <v>54</v>
      </c>
      <c r="K4" s="12" t="s">
        <v>49</v>
      </c>
      <c r="L4" s="13" t="s">
        <v>53</v>
      </c>
      <c r="M4" s="12" t="s">
        <v>54</v>
      </c>
      <c r="O4" s="59"/>
      <c r="P4" s="56"/>
      <c r="Q4" s="57"/>
      <c r="R4" s="56"/>
      <c r="S4" s="56"/>
      <c r="T4" s="58"/>
    </row>
    <row r="5" spans="2:20" ht="15.75" customHeight="1">
      <c r="B5" s="14">
        <v>1</v>
      </c>
      <c r="C5" s="15" t="s">
        <v>47</v>
      </c>
      <c r="D5" s="76">
        <v>0.29499999999999998</v>
      </c>
      <c r="E5" s="17">
        <v>44</v>
      </c>
      <c r="F5" s="91">
        <f>D5-G5</f>
        <v>1.3999999999999957E-2</v>
      </c>
      <c r="G5" s="76">
        <v>0.28100000000000003</v>
      </c>
      <c r="H5" s="15">
        <v>45</v>
      </c>
      <c r="I5" s="84">
        <v>0.34799999999999998</v>
      </c>
      <c r="J5" s="17">
        <v>21</v>
      </c>
      <c r="K5" s="91">
        <f>I5-L5</f>
        <v>1.2999999999999956E-2</v>
      </c>
      <c r="L5" s="76">
        <v>0.33500000000000002</v>
      </c>
      <c r="M5" s="19">
        <v>20</v>
      </c>
      <c r="O5" s="54"/>
      <c r="P5" s="54"/>
      <c r="Q5" s="55"/>
      <c r="R5" s="54"/>
      <c r="S5" s="54"/>
      <c r="T5" s="55"/>
    </row>
    <row r="6" spans="2:20" ht="15.75" customHeight="1">
      <c r="B6" s="20">
        <v>2</v>
      </c>
      <c r="C6" s="21" t="s">
        <v>57</v>
      </c>
      <c r="D6" s="77">
        <v>0.38</v>
      </c>
      <c r="E6" s="23">
        <v>27</v>
      </c>
      <c r="F6" s="92">
        <f t="shared" ref="F6:F51" si="0">D6-G6</f>
        <v>9.000000000000008E-3</v>
      </c>
      <c r="G6" s="77">
        <v>0.371</v>
      </c>
      <c r="H6" s="21">
        <v>26</v>
      </c>
      <c r="I6" s="85">
        <v>0.46200000000000002</v>
      </c>
      <c r="J6" s="23">
        <v>11</v>
      </c>
      <c r="K6" s="92">
        <f t="shared" ref="K6:K51" si="1">I6-L6</f>
        <v>1.8000000000000016E-2</v>
      </c>
      <c r="L6" s="77">
        <v>0.44400000000000001</v>
      </c>
      <c r="M6" s="25">
        <v>11</v>
      </c>
      <c r="O6" s="54"/>
      <c r="P6" s="54"/>
      <c r="Q6" s="55"/>
      <c r="R6" s="54"/>
      <c r="S6" s="54"/>
      <c r="T6" s="55"/>
    </row>
    <row r="7" spans="2:20" ht="15.75" customHeight="1">
      <c r="B7" s="20">
        <v>3</v>
      </c>
      <c r="C7" s="21" t="s">
        <v>58</v>
      </c>
      <c r="D7" s="77">
        <v>0.45400000000000001</v>
      </c>
      <c r="E7" s="23">
        <v>6</v>
      </c>
      <c r="F7" s="92">
        <f t="shared" si="0"/>
        <v>1.0000000000000009E-2</v>
      </c>
      <c r="G7" s="77">
        <v>0.44400000000000001</v>
      </c>
      <c r="H7" s="21">
        <v>7</v>
      </c>
      <c r="I7" s="85">
        <v>0.222</v>
      </c>
      <c r="J7" s="23">
        <v>34</v>
      </c>
      <c r="K7" s="92">
        <f t="shared" si="1"/>
        <v>1.3000000000000012E-2</v>
      </c>
      <c r="L7" s="77">
        <v>0.20899999999999999</v>
      </c>
      <c r="M7" s="25">
        <v>34</v>
      </c>
      <c r="O7" s="54"/>
      <c r="P7" s="54"/>
      <c r="Q7" s="55"/>
      <c r="R7" s="54"/>
      <c r="S7" s="54"/>
      <c r="T7" s="55"/>
    </row>
    <row r="8" spans="2:20" ht="15.75" customHeight="1">
      <c r="B8" s="20">
        <v>4</v>
      </c>
      <c r="C8" s="21" t="s">
        <v>59</v>
      </c>
      <c r="D8" s="77">
        <v>0.48299999999999998</v>
      </c>
      <c r="E8" s="23">
        <v>2</v>
      </c>
      <c r="F8" s="92">
        <f t="shared" si="0"/>
        <v>6.0000000000000053E-3</v>
      </c>
      <c r="G8" s="77">
        <v>0.47699999999999998</v>
      </c>
      <c r="H8" s="21">
        <v>1</v>
      </c>
      <c r="I8" s="85">
        <v>0.17799999999999999</v>
      </c>
      <c r="J8" s="23">
        <v>42</v>
      </c>
      <c r="K8" s="92">
        <f t="shared" si="1"/>
        <v>4.0000000000000036E-3</v>
      </c>
      <c r="L8" s="77">
        <v>0.17399999999999999</v>
      </c>
      <c r="M8" s="25">
        <v>39</v>
      </c>
      <c r="O8" s="54"/>
      <c r="P8" s="54"/>
      <c r="Q8" s="55"/>
      <c r="R8" s="54"/>
      <c r="S8" s="54"/>
      <c r="T8" s="55"/>
    </row>
    <row r="9" spans="2:20" ht="15.75" customHeight="1">
      <c r="B9" s="13">
        <v>5</v>
      </c>
      <c r="C9" s="26" t="s">
        <v>60</v>
      </c>
      <c r="D9" s="78">
        <v>0.373</v>
      </c>
      <c r="E9" s="11">
        <v>30</v>
      </c>
      <c r="F9" s="93">
        <f t="shared" si="0"/>
        <v>3.0000000000000027E-3</v>
      </c>
      <c r="G9" s="78">
        <v>0.37</v>
      </c>
      <c r="H9" s="26">
        <v>27</v>
      </c>
      <c r="I9" s="86">
        <v>0.222</v>
      </c>
      <c r="J9" s="11">
        <v>35</v>
      </c>
      <c r="K9" s="93">
        <f t="shared" si="1"/>
        <v>1.3000000000000012E-2</v>
      </c>
      <c r="L9" s="78">
        <v>0.20899999999999999</v>
      </c>
      <c r="M9" s="12">
        <v>35</v>
      </c>
      <c r="O9" s="54"/>
      <c r="P9" s="54"/>
      <c r="Q9" s="55"/>
      <c r="R9" s="54"/>
      <c r="S9" s="54"/>
      <c r="T9" s="55"/>
    </row>
    <row r="10" spans="2:20" ht="15.75" customHeight="1">
      <c r="B10" s="14">
        <v>6</v>
      </c>
      <c r="C10" s="15" t="s">
        <v>61</v>
      </c>
      <c r="D10" s="76">
        <v>0.48699999999999999</v>
      </c>
      <c r="E10" s="17">
        <v>1</v>
      </c>
      <c r="F10" s="91">
        <f t="shared" si="0"/>
        <v>1.7000000000000015E-2</v>
      </c>
      <c r="G10" s="76">
        <v>0.47</v>
      </c>
      <c r="H10" s="15">
        <v>2</v>
      </c>
      <c r="I10" s="84">
        <v>0.433</v>
      </c>
      <c r="J10" s="17">
        <v>14</v>
      </c>
      <c r="K10" s="91">
        <f t="shared" si="1"/>
        <v>2.6999999999999968E-2</v>
      </c>
      <c r="L10" s="76">
        <v>0.40600000000000003</v>
      </c>
      <c r="M10" s="19">
        <v>13</v>
      </c>
      <c r="O10" s="54"/>
      <c r="P10" s="54"/>
      <c r="Q10" s="55"/>
      <c r="R10" s="54"/>
      <c r="S10" s="54"/>
      <c r="T10" s="55"/>
    </row>
    <row r="11" spans="2:20" ht="15.75" customHeight="1">
      <c r="B11" s="20">
        <v>7</v>
      </c>
      <c r="C11" s="21" t="s">
        <v>62</v>
      </c>
      <c r="D11" s="77">
        <v>0.42799999999999999</v>
      </c>
      <c r="E11" s="23">
        <v>14</v>
      </c>
      <c r="F11" s="92">
        <f t="shared" si="0"/>
        <v>9.000000000000008E-3</v>
      </c>
      <c r="G11" s="77">
        <v>0.41899999999999998</v>
      </c>
      <c r="H11" s="21">
        <v>13</v>
      </c>
      <c r="I11" s="85">
        <v>0.31900000000000001</v>
      </c>
      <c r="J11" s="23">
        <v>25</v>
      </c>
      <c r="K11" s="92">
        <f t="shared" si="1"/>
        <v>2.7000000000000024E-2</v>
      </c>
      <c r="L11" s="77">
        <v>0.29199999999999998</v>
      </c>
      <c r="M11" s="25">
        <v>27</v>
      </c>
      <c r="O11" s="54"/>
      <c r="P11" s="54"/>
      <c r="Q11" s="55"/>
      <c r="R11" s="54"/>
      <c r="S11" s="54"/>
      <c r="T11" s="55"/>
    </row>
    <row r="12" spans="2:20" ht="15.75" customHeight="1">
      <c r="B12" s="20">
        <v>8</v>
      </c>
      <c r="C12" s="21" t="s">
        <v>63</v>
      </c>
      <c r="D12" s="77">
        <v>0.38</v>
      </c>
      <c r="E12" s="23">
        <v>28</v>
      </c>
      <c r="F12" s="92">
        <f t="shared" si="0"/>
        <v>1.100000000000001E-2</v>
      </c>
      <c r="G12" s="77">
        <v>0.36899999999999999</v>
      </c>
      <c r="H12" s="21">
        <v>28</v>
      </c>
      <c r="I12" s="85">
        <v>0.33</v>
      </c>
      <c r="J12" s="23">
        <v>23</v>
      </c>
      <c r="K12" s="92">
        <f t="shared" si="1"/>
        <v>2.4000000000000021E-2</v>
      </c>
      <c r="L12" s="77">
        <v>0.30599999999999999</v>
      </c>
      <c r="M12" s="25">
        <v>25</v>
      </c>
      <c r="O12" s="54"/>
      <c r="P12" s="54"/>
      <c r="Q12" s="55"/>
      <c r="R12" s="54"/>
      <c r="S12" s="54"/>
      <c r="T12" s="55"/>
    </row>
    <row r="13" spans="2:20" ht="15.75" customHeight="1">
      <c r="B13" s="20">
        <v>9</v>
      </c>
      <c r="C13" s="21" t="s">
        <v>64</v>
      </c>
      <c r="D13" s="77">
        <v>0.36599999999999999</v>
      </c>
      <c r="E13" s="23">
        <v>32</v>
      </c>
      <c r="F13" s="92">
        <f t="shared" si="0"/>
        <v>1.2000000000000011E-2</v>
      </c>
      <c r="G13" s="77">
        <v>0.35399999999999998</v>
      </c>
      <c r="H13" s="21">
        <v>32</v>
      </c>
      <c r="I13" s="85">
        <v>0.33500000000000002</v>
      </c>
      <c r="J13" s="23">
        <v>22</v>
      </c>
      <c r="K13" s="92">
        <f t="shared" si="1"/>
        <v>4.0000000000000036E-3</v>
      </c>
      <c r="L13" s="77">
        <v>0.33100000000000002</v>
      </c>
      <c r="M13" s="25">
        <v>21</v>
      </c>
      <c r="O13" s="54"/>
      <c r="P13" s="54"/>
      <c r="Q13" s="55"/>
      <c r="R13" s="54"/>
      <c r="S13" s="54"/>
      <c r="T13" s="55"/>
    </row>
    <row r="14" spans="2:20" ht="15.75" customHeight="1">
      <c r="B14" s="13">
        <v>10</v>
      </c>
      <c r="C14" s="26" t="s">
        <v>65</v>
      </c>
      <c r="D14" s="78">
        <v>0.41599999999999998</v>
      </c>
      <c r="E14" s="11">
        <v>17</v>
      </c>
      <c r="F14" s="93">
        <f t="shared" si="0"/>
        <v>2.0000000000000018E-3</v>
      </c>
      <c r="G14" s="78">
        <v>0.41399999999999998</v>
      </c>
      <c r="H14" s="26">
        <v>15</v>
      </c>
      <c r="I14" s="86">
        <v>0.17399999999999999</v>
      </c>
      <c r="J14" s="11">
        <v>43</v>
      </c>
      <c r="K14" s="93">
        <f t="shared" si="1"/>
        <v>2.6999999999999996E-2</v>
      </c>
      <c r="L14" s="78">
        <v>0.14699999999999999</v>
      </c>
      <c r="M14" s="12">
        <v>44</v>
      </c>
      <c r="O14" s="54"/>
      <c r="P14" s="54"/>
      <c r="Q14" s="55"/>
      <c r="R14" s="54"/>
      <c r="S14" s="54"/>
      <c r="T14" s="55"/>
    </row>
    <row r="15" spans="2:20" ht="15.75" customHeight="1">
      <c r="B15" s="14">
        <v>11</v>
      </c>
      <c r="C15" s="15" t="s">
        <v>66</v>
      </c>
      <c r="D15" s="76">
        <v>0.40300000000000002</v>
      </c>
      <c r="E15" s="17">
        <v>20</v>
      </c>
      <c r="F15" s="91">
        <f t="shared" si="0"/>
        <v>7.0000000000000062E-3</v>
      </c>
      <c r="G15" s="76">
        <v>0.39600000000000002</v>
      </c>
      <c r="H15" s="15">
        <v>20</v>
      </c>
      <c r="I15" s="84">
        <v>0.2</v>
      </c>
      <c r="J15" s="17">
        <v>38</v>
      </c>
      <c r="K15" s="91">
        <f t="shared" si="1"/>
        <v>2.4000000000000021E-2</v>
      </c>
      <c r="L15" s="76">
        <v>0.17599999999999999</v>
      </c>
      <c r="M15" s="19">
        <v>38</v>
      </c>
      <c r="O15" s="54"/>
      <c r="P15" s="54"/>
      <c r="Q15" s="55"/>
      <c r="R15" s="54"/>
      <c r="S15" s="54"/>
      <c r="T15" s="55"/>
    </row>
    <row r="16" spans="2:20" ht="15.75" customHeight="1">
      <c r="B16" s="20">
        <v>12</v>
      </c>
      <c r="C16" s="21" t="s">
        <v>67</v>
      </c>
      <c r="D16" s="77">
        <v>0.40699999999999997</v>
      </c>
      <c r="E16" s="23">
        <v>18</v>
      </c>
      <c r="F16" s="92">
        <f t="shared" si="0"/>
        <v>5.9999999999999498E-3</v>
      </c>
      <c r="G16" s="77">
        <v>0.40100000000000002</v>
      </c>
      <c r="H16" s="21">
        <v>18</v>
      </c>
      <c r="I16" s="85">
        <v>0.23699999999999999</v>
      </c>
      <c r="J16" s="23">
        <v>33</v>
      </c>
      <c r="K16" s="92">
        <f t="shared" si="1"/>
        <v>1.8999999999999989E-2</v>
      </c>
      <c r="L16" s="77">
        <v>0.218</v>
      </c>
      <c r="M16" s="25">
        <v>33</v>
      </c>
      <c r="O16" s="54"/>
      <c r="P16" s="54"/>
      <c r="Q16" s="55"/>
      <c r="R16" s="54"/>
      <c r="S16" s="54"/>
      <c r="T16" s="55"/>
    </row>
    <row r="17" spans="2:20" ht="15.75" customHeight="1">
      <c r="B17" s="20">
        <v>13</v>
      </c>
      <c r="C17" s="21" t="s">
        <v>68</v>
      </c>
      <c r="D17" s="77">
        <v>0.44700000000000001</v>
      </c>
      <c r="E17" s="23">
        <v>8</v>
      </c>
      <c r="F17" s="92">
        <f t="shared" si="0"/>
        <v>-2.0000000000000018E-3</v>
      </c>
      <c r="G17" s="77">
        <v>0.44900000000000001</v>
      </c>
      <c r="H17" s="21">
        <v>5</v>
      </c>
      <c r="I17" s="85">
        <v>0.153</v>
      </c>
      <c r="J17" s="23">
        <v>46</v>
      </c>
      <c r="K17" s="92">
        <f t="shared" si="1"/>
        <v>8.0000000000000071E-3</v>
      </c>
      <c r="L17" s="77">
        <v>0.14499999999999999</v>
      </c>
      <c r="M17" s="25">
        <v>45</v>
      </c>
      <c r="O17" s="54"/>
      <c r="P17" s="54"/>
      <c r="Q17" s="55"/>
      <c r="R17" s="54"/>
      <c r="S17" s="54"/>
      <c r="T17" s="55"/>
    </row>
    <row r="18" spans="2:20" ht="15.75" customHeight="1">
      <c r="B18" s="20">
        <v>14</v>
      </c>
      <c r="C18" s="21" t="s">
        <v>69</v>
      </c>
      <c r="D18" s="77">
        <v>0.28399999999999997</v>
      </c>
      <c r="E18" s="23">
        <v>46</v>
      </c>
      <c r="F18" s="92">
        <f t="shared" si="0"/>
        <v>9.9999999999999534E-3</v>
      </c>
      <c r="G18" s="77">
        <v>0.27400000000000002</v>
      </c>
      <c r="H18" s="21">
        <v>46</v>
      </c>
      <c r="I18" s="85">
        <v>0.112</v>
      </c>
      <c r="J18" s="23">
        <v>47</v>
      </c>
      <c r="K18" s="92">
        <f t="shared" si="1"/>
        <v>3.0000000000000027E-3</v>
      </c>
      <c r="L18" s="77">
        <v>0.109</v>
      </c>
      <c r="M18" s="25">
        <v>47</v>
      </c>
      <c r="O18" s="54"/>
      <c r="P18" s="54"/>
      <c r="Q18" s="55"/>
      <c r="R18" s="54"/>
      <c r="S18" s="54"/>
      <c r="T18" s="55"/>
    </row>
    <row r="19" spans="2:20" ht="15.75" customHeight="1">
      <c r="B19" s="13">
        <v>15</v>
      </c>
      <c r="C19" s="26" t="s">
        <v>70</v>
      </c>
      <c r="D19" s="78">
        <v>0.442</v>
      </c>
      <c r="E19" s="11">
        <v>10</v>
      </c>
      <c r="F19" s="93">
        <f t="shared" si="0"/>
        <v>4.0000000000000036E-3</v>
      </c>
      <c r="G19" s="78">
        <v>0.438</v>
      </c>
      <c r="H19" s="26">
        <v>10</v>
      </c>
      <c r="I19" s="86">
        <v>0.43</v>
      </c>
      <c r="J19" s="11">
        <v>15</v>
      </c>
      <c r="K19" s="93">
        <f t="shared" si="1"/>
        <v>4.4999999999999984E-2</v>
      </c>
      <c r="L19" s="78">
        <v>0.38500000000000001</v>
      </c>
      <c r="M19" s="12">
        <v>16</v>
      </c>
      <c r="O19" s="54"/>
      <c r="P19" s="54"/>
      <c r="Q19" s="55"/>
      <c r="R19" s="54"/>
      <c r="S19" s="54"/>
      <c r="T19" s="55"/>
    </row>
    <row r="20" spans="2:20" ht="15.75" customHeight="1">
      <c r="B20" s="14">
        <v>16</v>
      </c>
      <c r="C20" s="15" t="s">
        <v>71</v>
      </c>
      <c r="D20" s="76">
        <v>0.44700000000000001</v>
      </c>
      <c r="E20" s="17">
        <v>9</v>
      </c>
      <c r="F20" s="91">
        <f t="shared" si="0"/>
        <v>8.0000000000000071E-3</v>
      </c>
      <c r="G20" s="76">
        <v>0.439</v>
      </c>
      <c r="H20" s="15">
        <v>9</v>
      </c>
      <c r="I20" s="84">
        <v>0.317</v>
      </c>
      <c r="J20" s="17">
        <v>26</v>
      </c>
      <c r="K20" s="91">
        <f t="shared" si="1"/>
        <v>3.0000000000000027E-2</v>
      </c>
      <c r="L20" s="76">
        <v>0.28699999999999998</v>
      </c>
      <c r="M20" s="19">
        <v>28</v>
      </c>
      <c r="O20" s="54"/>
      <c r="P20" s="54"/>
      <c r="Q20" s="55"/>
      <c r="R20" s="54"/>
      <c r="S20" s="54"/>
      <c r="T20" s="55"/>
    </row>
    <row r="21" spans="2:20" ht="15.75" customHeight="1">
      <c r="B21" s="20">
        <v>17</v>
      </c>
      <c r="C21" s="21" t="s">
        <v>72</v>
      </c>
      <c r="D21" s="77">
        <v>0.46100000000000002</v>
      </c>
      <c r="E21" s="23">
        <v>4</v>
      </c>
      <c r="F21" s="92">
        <f t="shared" si="0"/>
        <v>5.0000000000000044E-3</v>
      </c>
      <c r="G21" s="77">
        <v>0.45600000000000002</v>
      </c>
      <c r="H21" s="21">
        <v>4</v>
      </c>
      <c r="I21" s="85">
        <v>0.57799999999999996</v>
      </c>
      <c r="J21" s="23">
        <v>6</v>
      </c>
      <c r="K21" s="92">
        <f t="shared" si="1"/>
        <v>1.0000000000000009E-2</v>
      </c>
      <c r="L21" s="77">
        <v>0.56799999999999995</v>
      </c>
      <c r="M21" s="25">
        <v>4</v>
      </c>
      <c r="O21" s="54"/>
      <c r="P21" s="54"/>
      <c r="Q21" s="55"/>
      <c r="R21" s="54"/>
      <c r="S21" s="54"/>
      <c r="T21" s="55"/>
    </row>
    <row r="22" spans="2:20" ht="15.75" customHeight="1">
      <c r="B22" s="20">
        <v>18</v>
      </c>
      <c r="C22" s="21" t="s">
        <v>73</v>
      </c>
      <c r="D22" s="77">
        <v>0.34599999999999997</v>
      </c>
      <c r="E22" s="23">
        <v>37</v>
      </c>
      <c r="F22" s="92">
        <f t="shared" si="0"/>
        <v>1.699999999999996E-2</v>
      </c>
      <c r="G22" s="77">
        <v>0.32900000000000001</v>
      </c>
      <c r="H22" s="21">
        <v>38</v>
      </c>
      <c r="I22" s="85">
        <v>0.34799999999999998</v>
      </c>
      <c r="J22" s="23">
        <v>20</v>
      </c>
      <c r="K22" s="92">
        <f t="shared" si="1"/>
        <v>4.9999999999999489E-3</v>
      </c>
      <c r="L22" s="77">
        <v>0.34300000000000003</v>
      </c>
      <c r="M22" s="25">
        <v>19</v>
      </c>
      <c r="O22" s="54"/>
      <c r="P22" s="54"/>
      <c r="Q22" s="55"/>
      <c r="R22" s="54"/>
      <c r="S22" s="54"/>
      <c r="T22" s="55"/>
    </row>
    <row r="23" spans="2:20" ht="15.75" customHeight="1">
      <c r="B23" s="20">
        <v>19</v>
      </c>
      <c r="C23" s="21" t="s">
        <v>74</v>
      </c>
      <c r="D23" s="77">
        <v>0.45900000000000002</v>
      </c>
      <c r="E23" s="23">
        <v>5</v>
      </c>
      <c r="F23" s="92">
        <f t="shared" si="0"/>
        <v>1.100000000000001E-2</v>
      </c>
      <c r="G23" s="77">
        <v>0.44800000000000001</v>
      </c>
      <c r="H23" s="21">
        <v>6</v>
      </c>
      <c r="I23" s="85">
        <v>0.47199999999999998</v>
      </c>
      <c r="J23" s="23">
        <v>10</v>
      </c>
      <c r="K23" s="92">
        <f t="shared" si="1"/>
        <v>-7.0000000000000062E-3</v>
      </c>
      <c r="L23" s="77">
        <v>0.47899999999999998</v>
      </c>
      <c r="M23" s="25">
        <v>8</v>
      </c>
      <c r="O23" s="54"/>
      <c r="P23" s="54"/>
      <c r="Q23" s="55"/>
      <c r="R23" s="54"/>
      <c r="S23" s="54"/>
      <c r="T23" s="55"/>
    </row>
    <row r="24" spans="2:20" ht="15.75" customHeight="1">
      <c r="B24" s="13">
        <v>20</v>
      </c>
      <c r="C24" s="26" t="s">
        <v>75</v>
      </c>
      <c r="D24" s="78">
        <v>0.46899999999999997</v>
      </c>
      <c r="E24" s="11">
        <v>3</v>
      </c>
      <c r="F24" s="93">
        <f t="shared" si="0"/>
        <v>3.999999999999948E-3</v>
      </c>
      <c r="G24" s="78">
        <v>0.46500000000000002</v>
      </c>
      <c r="H24" s="26">
        <v>3</v>
      </c>
      <c r="I24" s="86">
        <v>0.57999999999999996</v>
      </c>
      <c r="J24" s="11">
        <v>5</v>
      </c>
      <c r="K24" s="93">
        <f t="shared" si="1"/>
        <v>1.9999999999999907E-2</v>
      </c>
      <c r="L24" s="78">
        <v>0.56000000000000005</v>
      </c>
      <c r="M24" s="12">
        <v>5</v>
      </c>
      <c r="O24" s="54"/>
      <c r="P24" s="54"/>
      <c r="Q24" s="55"/>
      <c r="R24" s="54"/>
      <c r="S24" s="54"/>
      <c r="T24" s="55"/>
    </row>
    <row r="25" spans="2:20" ht="15.75" customHeight="1">
      <c r="B25" s="14">
        <v>21</v>
      </c>
      <c r="C25" s="15" t="s">
        <v>76</v>
      </c>
      <c r="D25" s="76">
        <v>0.39600000000000002</v>
      </c>
      <c r="E25" s="17">
        <v>22</v>
      </c>
      <c r="F25" s="91">
        <f t="shared" si="0"/>
        <v>1.7000000000000015E-2</v>
      </c>
      <c r="G25" s="76">
        <v>0.379</v>
      </c>
      <c r="H25" s="15">
        <v>25</v>
      </c>
      <c r="I25" s="84">
        <v>0.41299999999999998</v>
      </c>
      <c r="J25" s="17">
        <v>16</v>
      </c>
      <c r="K25" s="91">
        <f t="shared" si="1"/>
        <v>2.2999999999999965E-2</v>
      </c>
      <c r="L25" s="76">
        <v>0.39</v>
      </c>
      <c r="M25" s="19">
        <v>15</v>
      </c>
      <c r="O25" s="54"/>
      <c r="P25" s="54"/>
      <c r="Q25" s="55"/>
      <c r="R25" s="54"/>
      <c r="S25" s="54"/>
      <c r="T25" s="55"/>
    </row>
    <row r="26" spans="2:20" ht="15.75" customHeight="1">
      <c r="B26" s="20">
        <v>22</v>
      </c>
      <c r="C26" s="21" t="s">
        <v>77</v>
      </c>
      <c r="D26" s="77">
        <v>0.38400000000000001</v>
      </c>
      <c r="E26" s="23">
        <v>25</v>
      </c>
      <c r="F26" s="92">
        <f t="shared" si="0"/>
        <v>4.0000000000000036E-3</v>
      </c>
      <c r="G26" s="77">
        <v>0.38</v>
      </c>
      <c r="H26" s="21">
        <v>24</v>
      </c>
      <c r="I26" s="85">
        <v>0.36599999999999999</v>
      </c>
      <c r="J26" s="23">
        <v>18</v>
      </c>
      <c r="K26" s="92">
        <f t="shared" si="1"/>
        <v>-4.0000000000000036E-3</v>
      </c>
      <c r="L26" s="77">
        <v>0.37</v>
      </c>
      <c r="M26" s="25">
        <v>17</v>
      </c>
      <c r="O26" s="54"/>
      <c r="P26" s="54"/>
      <c r="Q26" s="55"/>
      <c r="R26" s="54"/>
      <c r="S26" s="54"/>
      <c r="T26" s="55"/>
    </row>
    <row r="27" spans="2:20" ht="15.75" customHeight="1">
      <c r="B27" s="20">
        <v>23</v>
      </c>
      <c r="C27" s="21" t="s">
        <v>78</v>
      </c>
      <c r="D27" s="77">
        <v>0.39700000000000002</v>
      </c>
      <c r="E27" s="23">
        <v>21</v>
      </c>
      <c r="F27" s="92">
        <f t="shared" si="0"/>
        <v>0</v>
      </c>
      <c r="G27" s="77">
        <v>0.39700000000000002</v>
      </c>
      <c r="H27" s="21">
        <v>19</v>
      </c>
      <c r="I27" s="85">
        <v>0.19</v>
      </c>
      <c r="J27" s="23">
        <v>39</v>
      </c>
      <c r="K27" s="92">
        <f t="shared" si="1"/>
        <v>2.1999999999999992E-2</v>
      </c>
      <c r="L27" s="77">
        <v>0.16800000000000001</v>
      </c>
      <c r="M27" s="25">
        <v>40</v>
      </c>
      <c r="O27" s="54"/>
      <c r="P27" s="54"/>
      <c r="Q27" s="55"/>
      <c r="R27" s="54"/>
      <c r="S27" s="54"/>
      <c r="T27" s="55"/>
    </row>
    <row r="28" spans="2:20" ht="15.75" customHeight="1">
      <c r="B28" s="20">
        <v>24</v>
      </c>
      <c r="C28" s="21" t="s">
        <v>79</v>
      </c>
      <c r="D28" s="77">
        <v>0.432</v>
      </c>
      <c r="E28" s="23">
        <v>12</v>
      </c>
      <c r="F28" s="92">
        <f t="shared" si="0"/>
        <v>7.0000000000000062E-3</v>
      </c>
      <c r="G28" s="77">
        <v>0.42499999999999999</v>
      </c>
      <c r="H28" s="21">
        <v>11</v>
      </c>
      <c r="I28" s="85">
        <v>0.154</v>
      </c>
      <c r="J28" s="23">
        <v>45</v>
      </c>
      <c r="K28" s="92">
        <f t="shared" si="1"/>
        <v>-4.0000000000000036E-3</v>
      </c>
      <c r="L28" s="77">
        <v>0.158</v>
      </c>
      <c r="M28" s="25">
        <v>42</v>
      </c>
      <c r="O28" s="54"/>
      <c r="P28" s="54"/>
      <c r="Q28" s="55"/>
      <c r="R28" s="54"/>
      <c r="S28" s="54"/>
      <c r="T28" s="55"/>
    </row>
    <row r="29" spans="2:20" ht="15.75" customHeight="1">
      <c r="B29" s="13">
        <v>25</v>
      </c>
      <c r="C29" s="26" t="s">
        <v>80</v>
      </c>
      <c r="D29" s="78">
        <v>0.40699999999999997</v>
      </c>
      <c r="E29" s="11">
        <v>19</v>
      </c>
      <c r="F29" s="93">
        <f t="shared" si="0"/>
        <v>1.8999999999999961E-2</v>
      </c>
      <c r="G29" s="78">
        <v>0.38800000000000001</v>
      </c>
      <c r="H29" s="26">
        <v>23</v>
      </c>
      <c r="I29" s="86">
        <v>0.38200000000000001</v>
      </c>
      <c r="J29" s="11">
        <v>17</v>
      </c>
      <c r="K29" s="93">
        <f t="shared" si="1"/>
        <v>3.5000000000000031E-2</v>
      </c>
      <c r="L29" s="78">
        <v>0.34699999999999998</v>
      </c>
      <c r="M29" s="12">
        <v>18</v>
      </c>
      <c r="O29" s="54"/>
      <c r="P29" s="54"/>
      <c r="Q29" s="55"/>
      <c r="R29" s="54"/>
      <c r="S29" s="54"/>
      <c r="T29" s="55"/>
    </row>
    <row r="30" spans="2:20" ht="15.75" customHeight="1" thickBot="1">
      <c r="B30" s="42">
        <v>26</v>
      </c>
      <c r="C30" s="43" t="s">
        <v>84</v>
      </c>
      <c r="D30" s="79">
        <v>0.34</v>
      </c>
      <c r="E30" s="44">
        <v>38</v>
      </c>
      <c r="F30" s="94">
        <f t="shared" si="0"/>
        <v>4.0000000000000036E-3</v>
      </c>
      <c r="G30" s="79">
        <v>0.33600000000000002</v>
      </c>
      <c r="H30" s="43">
        <v>36</v>
      </c>
      <c r="I30" s="87">
        <v>0.20899999999999999</v>
      </c>
      <c r="J30" s="44">
        <v>37</v>
      </c>
      <c r="K30" s="94">
        <f t="shared" si="1"/>
        <v>9.9999999999999811E-3</v>
      </c>
      <c r="L30" s="79">
        <v>0.19900000000000001</v>
      </c>
      <c r="M30" s="45">
        <v>36</v>
      </c>
      <c r="O30" s="54"/>
      <c r="P30" s="54"/>
      <c r="Q30" s="55"/>
      <c r="R30" s="54"/>
      <c r="S30" s="54"/>
      <c r="T30" s="55"/>
    </row>
    <row r="31" spans="2:20" ht="15.75" customHeight="1" thickBot="1">
      <c r="B31" s="50">
        <v>27</v>
      </c>
      <c r="C31" s="51" t="s">
        <v>85</v>
      </c>
      <c r="D31" s="80">
        <v>0.308</v>
      </c>
      <c r="E31" s="52">
        <v>42</v>
      </c>
      <c r="F31" s="95">
        <f t="shared" si="0"/>
        <v>5.0000000000000044E-3</v>
      </c>
      <c r="G31" s="80">
        <v>0.30299999999999999</v>
      </c>
      <c r="H31" s="51">
        <v>42</v>
      </c>
      <c r="I31" s="88">
        <v>0.185</v>
      </c>
      <c r="J31" s="52">
        <v>40</v>
      </c>
      <c r="K31" s="95">
        <f t="shared" si="1"/>
        <v>1.8999999999999989E-2</v>
      </c>
      <c r="L31" s="80">
        <v>0.16600000000000001</v>
      </c>
      <c r="M31" s="53">
        <v>41</v>
      </c>
      <c r="O31" s="54"/>
      <c r="P31" s="54"/>
      <c r="Q31" s="55"/>
      <c r="R31" s="54"/>
      <c r="S31" s="54"/>
      <c r="T31" s="55"/>
    </row>
    <row r="32" spans="2:20" ht="15.75" customHeight="1">
      <c r="B32" s="46">
        <v>28</v>
      </c>
      <c r="C32" s="47" t="s">
        <v>81</v>
      </c>
      <c r="D32" s="81">
        <v>0.35099999999999998</v>
      </c>
      <c r="E32" s="48">
        <v>35</v>
      </c>
      <c r="F32" s="96">
        <f t="shared" si="0"/>
        <v>-3.0000000000000027E-3</v>
      </c>
      <c r="G32" s="81">
        <v>0.35399999999999998</v>
      </c>
      <c r="H32" s="47">
        <v>33</v>
      </c>
      <c r="I32" s="89">
        <v>0.254</v>
      </c>
      <c r="J32" s="48">
        <v>31</v>
      </c>
      <c r="K32" s="96">
        <f t="shared" si="1"/>
        <v>3.1E-2</v>
      </c>
      <c r="L32" s="81">
        <v>0.223</v>
      </c>
      <c r="M32" s="49">
        <v>32</v>
      </c>
      <c r="O32" s="54"/>
      <c r="P32" s="54"/>
      <c r="Q32" s="55"/>
      <c r="R32" s="54"/>
      <c r="S32" s="54"/>
      <c r="T32" s="55"/>
    </row>
    <row r="33" spans="2:20" ht="15.75" customHeight="1">
      <c r="B33" s="20">
        <v>29</v>
      </c>
      <c r="C33" s="21" t="s">
        <v>82</v>
      </c>
      <c r="D33" s="77">
        <v>0.32100000000000001</v>
      </c>
      <c r="E33" s="23">
        <v>41</v>
      </c>
      <c r="F33" s="92">
        <f t="shared" si="0"/>
        <v>5.0000000000000044E-3</v>
      </c>
      <c r="G33" s="77">
        <v>0.316</v>
      </c>
      <c r="H33" s="21">
        <v>40</v>
      </c>
      <c r="I33" s="85">
        <v>0.221</v>
      </c>
      <c r="J33" s="23">
        <v>36</v>
      </c>
      <c r="K33" s="92">
        <f t="shared" si="1"/>
        <v>6.3E-2</v>
      </c>
      <c r="L33" s="77">
        <v>0.158</v>
      </c>
      <c r="M33" s="25">
        <v>43</v>
      </c>
      <c r="O33" s="54"/>
      <c r="P33" s="54"/>
      <c r="Q33" s="55"/>
      <c r="R33" s="54"/>
      <c r="S33" s="54"/>
      <c r="T33" s="55"/>
    </row>
    <row r="34" spans="2:20" ht="15.75" customHeight="1">
      <c r="B34" s="13">
        <v>30</v>
      </c>
      <c r="C34" s="26" t="s">
        <v>83</v>
      </c>
      <c r="D34" s="78">
        <v>0.35499999999999998</v>
      </c>
      <c r="E34" s="11">
        <v>34</v>
      </c>
      <c r="F34" s="93">
        <f t="shared" si="0"/>
        <v>1.8999999999999961E-2</v>
      </c>
      <c r="G34" s="78">
        <v>0.33600000000000002</v>
      </c>
      <c r="H34" s="26">
        <v>35</v>
      </c>
      <c r="I34" s="86">
        <v>0.32400000000000001</v>
      </c>
      <c r="J34" s="11">
        <v>24</v>
      </c>
      <c r="K34" s="93">
        <f t="shared" si="1"/>
        <v>1.5000000000000013E-2</v>
      </c>
      <c r="L34" s="78">
        <v>0.309</v>
      </c>
      <c r="M34" s="12">
        <v>24</v>
      </c>
      <c r="O34" s="54"/>
      <c r="P34" s="54"/>
      <c r="Q34" s="55"/>
      <c r="R34" s="54"/>
      <c r="S34" s="54"/>
      <c r="T34" s="55"/>
    </row>
    <row r="35" spans="2:20" ht="15.75" customHeight="1">
      <c r="B35" s="14">
        <v>31</v>
      </c>
      <c r="C35" s="15" t="s">
        <v>86</v>
      </c>
      <c r="D35" s="76">
        <v>0.33500000000000002</v>
      </c>
      <c r="E35" s="17">
        <v>39</v>
      </c>
      <c r="F35" s="91">
        <f t="shared" si="0"/>
        <v>1.3000000000000012E-2</v>
      </c>
      <c r="G35" s="76">
        <v>0.32200000000000001</v>
      </c>
      <c r="H35" s="15">
        <v>39</v>
      </c>
      <c r="I35" s="84">
        <v>0.28599999999999998</v>
      </c>
      <c r="J35" s="17">
        <v>29</v>
      </c>
      <c r="K35" s="91">
        <f t="shared" si="1"/>
        <v>-3.6000000000000032E-2</v>
      </c>
      <c r="L35" s="76">
        <v>0.32200000000000001</v>
      </c>
      <c r="M35" s="19">
        <v>22</v>
      </c>
      <c r="O35" s="54"/>
      <c r="P35" s="54"/>
      <c r="Q35" s="55"/>
      <c r="R35" s="54"/>
      <c r="S35" s="5"/>
      <c r="T35" s="55"/>
    </row>
    <row r="36" spans="2:20" ht="15.75" customHeight="1">
      <c r="B36" s="20">
        <v>32</v>
      </c>
      <c r="C36" s="21" t="s">
        <v>87</v>
      </c>
      <c r="D36" s="77">
        <v>0.45400000000000001</v>
      </c>
      <c r="E36" s="23">
        <v>7</v>
      </c>
      <c r="F36" s="92">
        <f t="shared" si="0"/>
        <v>1.3000000000000012E-2</v>
      </c>
      <c r="G36" s="77">
        <v>0.441</v>
      </c>
      <c r="H36" s="21">
        <v>8</v>
      </c>
      <c r="I36" s="85">
        <v>0.28199999999999997</v>
      </c>
      <c r="J36" s="23">
        <v>30</v>
      </c>
      <c r="K36" s="92">
        <f t="shared" si="1"/>
        <v>4.0999999999999981E-2</v>
      </c>
      <c r="L36" s="77">
        <v>0.24099999999999999</v>
      </c>
      <c r="M36" s="25">
        <v>30</v>
      </c>
      <c r="O36" s="54"/>
      <c r="P36" s="54"/>
      <c r="Q36" s="55"/>
      <c r="R36" s="54"/>
      <c r="S36" s="54"/>
      <c r="T36" s="55"/>
    </row>
    <row r="37" spans="2:20" ht="15.75" customHeight="1">
      <c r="B37" s="20">
        <v>33</v>
      </c>
      <c r="C37" s="21" t="s">
        <v>88</v>
      </c>
      <c r="D37" s="77">
        <v>0.29299999999999998</v>
      </c>
      <c r="E37" s="23">
        <v>45</v>
      </c>
      <c r="F37" s="92">
        <f t="shared" si="0"/>
        <v>-2.0000000000000018E-3</v>
      </c>
      <c r="G37" s="77">
        <v>0.29499999999999998</v>
      </c>
      <c r="H37" s="21">
        <v>43</v>
      </c>
      <c r="I37" s="85">
        <v>0.16300000000000001</v>
      </c>
      <c r="J37" s="23">
        <v>44</v>
      </c>
      <c r="K37" s="92">
        <f t="shared" si="1"/>
        <v>3.1E-2</v>
      </c>
      <c r="L37" s="77">
        <v>0.13200000000000001</v>
      </c>
      <c r="M37" s="25">
        <v>46</v>
      </c>
      <c r="O37" s="54"/>
      <c r="P37" s="54"/>
      <c r="Q37" s="55"/>
      <c r="R37" s="54"/>
      <c r="S37" s="54"/>
      <c r="T37" s="55"/>
    </row>
    <row r="38" spans="2:20" ht="15.75" customHeight="1">
      <c r="B38" s="20">
        <v>34</v>
      </c>
      <c r="C38" s="21" t="s">
        <v>89</v>
      </c>
      <c r="D38" s="77">
        <v>0.30199999999999999</v>
      </c>
      <c r="E38" s="23">
        <v>43</v>
      </c>
      <c r="F38" s="92">
        <f t="shared" si="0"/>
        <v>1.9000000000000017E-2</v>
      </c>
      <c r="G38" s="77">
        <v>0.28299999999999997</v>
      </c>
      <c r="H38" s="21">
        <v>44</v>
      </c>
      <c r="I38" s="85">
        <v>0.30299999999999999</v>
      </c>
      <c r="J38" s="23">
        <v>28</v>
      </c>
      <c r="K38" s="92">
        <f t="shared" si="1"/>
        <v>6.0000000000000053E-3</v>
      </c>
      <c r="L38" s="77">
        <v>0.29699999999999999</v>
      </c>
      <c r="M38" s="25">
        <v>26</v>
      </c>
      <c r="O38" s="54"/>
      <c r="P38" s="54"/>
      <c r="Q38" s="55"/>
      <c r="R38" s="54"/>
      <c r="S38" s="54"/>
      <c r="T38" s="55"/>
    </row>
    <row r="39" spans="2:20" ht="15.75" customHeight="1">
      <c r="B39" s="13">
        <v>35</v>
      </c>
      <c r="C39" s="26" t="s">
        <v>90</v>
      </c>
      <c r="D39" s="78">
        <v>0.28000000000000003</v>
      </c>
      <c r="E39" s="11">
        <v>47</v>
      </c>
      <c r="F39" s="93">
        <f t="shared" si="0"/>
        <v>1.3000000000000012E-2</v>
      </c>
      <c r="G39" s="78">
        <v>0.26700000000000002</v>
      </c>
      <c r="H39" s="26">
        <v>47</v>
      </c>
      <c r="I39" s="86">
        <v>0.17799999999999999</v>
      </c>
      <c r="J39" s="11">
        <v>41</v>
      </c>
      <c r="K39" s="93">
        <f t="shared" si="1"/>
        <v>1.0000000000000009E-3</v>
      </c>
      <c r="L39" s="78">
        <v>0.17699999999999999</v>
      </c>
      <c r="M39" s="12">
        <v>37</v>
      </c>
      <c r="O39" s="54"/>
      <c r="P39" s="54"/>
      <c r="Q39" s="55"/>
      <c r="R39" s="54"/>
      <c r="S39" s="54"/>
      <c r="T39" s="55"/>
    </row>
    <row r="40" spans="2:20" ht="15.75" customHeight="1">
      <c r="B40" s="14">
        <v>36</v>
      </c>
      <c r="C40" s="15" t="s">
        <v>91</v>
      </c>
      <c r="D40" s="76">
        <v>0.36299999999999999</v>
      </c>
      <c r="E40" s="17">
        <v>33</v>
      </c>
      <c r="F40" s="91">
        <f t="shared" ref="F40:F44" si="2">D40-G40</f>
        <v>1.2000000000000011E-2</v>
      </c>
      <c r="G40" s="76">
        <v>0.35099999999999998</v>
      </c>
      <c r="H40" s="15">
        <v>34</v>
      </c>
      <c r="I40" s="84">
        <v>0.73399999999999999</v>
      </c>
      <c r="J40" s="17">
        <v>1</v>
      </c>
      <c r="K40" s="91">
        <f t="shared" ref="K40:K44" si="3">I40-L40</f>
        <v>-3.1000000000000028E-2</v>
      </c>
      <c r="L40" s="76">
        <v>0.76500000000000001</v>
      </c>
      <c r="M40" s="19">
        <v>1</v>
      </c>
      <c r="O40" s="54"/>
      <c r="P40" s="54"/>
      <c r="Q40" s="55"/>
      <c r="R40" s="54"/>
      <c r="S40" s="54"/>
      <c r="T40" s="55"/>
    </row>
    <row r="41" spans="2:20" ht="15.75" customHeight="1">
      <c r="B41" s="20">
        <v>37</v>
      </c>
      <c r="C41" s="21" t="s">
        <v>92</v>
      </c>
      <c r="D41" s="77">
        <v>0.42099999999999999</v>
      </c>
      <c r="E41" s="23">
        <v>16</v>
      </c>
      <c r="F41" s="92">
        <f t="shared" si="2"/>
        <v>-1.0000000000000009E-3</v>
      </c>
      <c r="G41" s="77">
        <v>0.42199999999999999</v>
      </c>
      <c r="H41" s="21">
        <v>12</v>
      </c>
      <c r="I41" s="85">
        <v>0.30599999999999999</v>
      </c>
      <c r="J41" s="23">
        <v>27</v>
      </c>
      <c r="K41" s="92">
        <f t="shared" si="3"/>
        <v>4.6999999999999986E-2</v>
      </c>
      <c r="L41" s="77">
        <v>0.25900000000000001</v>
      </c>
      <c r="M41" s="25">
        <v>29</v>
      </c>
      <c r="O41" s="54"/>
      <c r="P41" s="54"/>
      <c r="Q41" s="55"/>
      <c r="R41" s="54"/>
      <c r="S41" s="54"/>
      <c r="T41" s="55"/>
    </row>
    <row r="42" spans="2:20" ht="15.75" customHeight="1">
      <c r="B42" s="20">
        <v>38</v>
      </c>
      <c r="C42" s="21" t="s">
        <v>93</v>
      </c>
      <c r="D42" s="77">
        <v>0.33100000000000002</v>
      </c>
      <c r="E42" s="23">
        <v>40</v>
      </c>
      <c r="F42" s="92">
        <f t="shared" si="2"/>
        <v>2.5000000000000022E-2</v>
      </c>
      <c r="G42" s="77">
        <v>0.30599999999999999</v>
      </c>
      <c r="H42" s="21">
        <v>41</v>
      </c>
      <c r="I42" s="85">
        <v>0.35199999999999998</v>
      </c>
      <c r="J42" s="23">
        <v>19</v>
      </c>
      <c r="K42" s="92">
        <f t="shared" si="3"/>
        <v>3.999999999999998E-2</v>
      </c>
      <c r="L42" s="77">
        <v>0.312</v>
      </c>
      <c r="M42" s="25">
        <v>23</v>
      </c>
      <c r="O42" s="54"/>
      <c r="P42" s="54"/>
      <c r="Q42" s="55"/>
      <c r="R42" s="54"/>
      <c r="S42" s="54"/>
      <c r="T42" s="55"/>
    </row>
    <row r="43" spans="2:20" ht="15.75" customHeight="1">
      <c r="B43" s="20">
        <v>39</v>
      </c>
      <c r="C43" s="21" t="s">
        <v>94</v>
      </c>
      <c r="D43" s="77">
        <v>0.38300000000000001</v>
      </c>
      <c r="E43" s="23">
        <v>26</v>
      </c>
      <c r="F43" s="92">
        <f t="shared" si="2"/>
        <v>1.8000000000000016E-2</v>
      </c>
      <c r="G43" s="77">
        <v>0.36499999999999999</v>
      </c>
      <c r="H43" s="21">
        <v>29</v>
      </c>
      <c r="I43" s="85">
        <v>0.24399999999999999</v>
      </c>
      <c r="J43" s="23">
        <v>32</v>
      </c>
      <c r="K43" s="92">
        <f t="shared" si="3"/>
        <v>5.0000000000000044E-3</v>
      </c>
      <c r="L43" s="77">
        <v>0.23899999999999999</v>
      </c>
      <c r="M43" s="25">
        <v>31</v>
      </c>
      <c r="O43" s="54"/>
      <c r="P43" s="54"/>
      <c r="Q43" s="55"/>
      <c r="R43" s="54"/>
      <c r="S43" s="54"/>
      <c r="T43" s="55"/>
    </row>
    <row r="44" spans="2:20" ht="15.75" customHeight="1">
      <c r="B44" s="13">
        <v>40</v>
      </c>
      <c r="C44" s="26" t="s">
        <v>95</v>
      </c>
      <c r="D44" s="78">
        <v>0.34799999999999998</v>
      </c>
      <c r="E44" s="11">
        <v>36</v>
      </c>
      <c r="F44" s="93">
        <f t="shared" si="2"/>
        <v>1.2999999999999956E-2</v>
      </c>
      <c r="G44" s="78">
        <v>0.33500000000000002</v>
      </c>
      <c r="H44" s="26">
        <v>37</v>
      </c>
      <c r="I44" s="86">
        <v>0.45500000000000002</v>
      </c>
      <c r="J44" s="11">
        <v>12</v>
      </c>
      <c r="K44" s="93">
        <f t="shared" si="3"/>
        <v>2.300000000000002E-2</v>
      </c>
      <c r="L44" s="78">
        <v>0.432</v>
      </c>
      <c r="M44" s="12">
        <v>12</v>
      </c>
      <c r="O44" s="54"/>
      <c r="P44" s="54"/>
      <c r="Q44" s="55"/>
      <c r="R44" s="54"/>
      <c r="S44" s="54"/>
      <c r="T44" s="55"/>
    </row>
    <row r="45" spans="2:20" ht="15.75" customHeight="1">
      <c r="B45" s="14">
        <v>41</v>
      </c>
      <c r="C45" s="15" t="s">
        <v>96</v>
      </c>
      <c r="D45" s="76">
        <v>0.43</v>
      </c>
      <c r="E45" s="17">
        <v>13</v>
      </c>
      <c r="F45" s="91">
        <f t="shared" si="0"/>
        <v>1.7000000000000015E-2</v>
      </c>
      <c r="G45" s="76">
        <v>0.41299999999999998</v>
      </c>
      <c r="H45" s="15">
        <v>17</v>
      </c>
      <c r="I45" s="84">
        <v>0.60899999999999999</v>
      </c>
      <c r="J45" s="17">
        <v>3</v>
      </c>
      <c r="K45" s="91">
        <f t="shared" si="1"/>
        <v>-7.0000000000000062E-3</v>
      </c>
      <c r="L45" s="76">
        <v>0.61599999999999999</v>
      </c>
      <c r="M45" s="19">
        <v>2</v>
      </c>
      <c r="O45" s="54"/>
      <c r="P45" s="54"/>
      <c r="Q45" s="55"/>
      <c r="R45" s="54"/>
      <c r="S45" s="54"/>
      <c r="T45" s="55"/>
    </row>
    <row r="46" spans="2:20" ht="15.75" customHeight="1">
      <c r="B46" s="20">
        <v>42</v>
      </c>
      <c r="C46" s="21" t="s">
        <v>97</v>
      </c>
      <c r="D46" s="77">
        <v>0.39500000000000002</v>
      </c>
      <c r="E46" s="23">
        <v>23</v>
      </c>
      <c r="F46" s="92">
        <f t="shared" si="0"/>
        <v>1.0000000000000009E-3</v>
      </c>
      <c r="G46" s="77">
        <v>0.39400000000000002</v>
      </c>
      <c r="H46" s="21">
        <v>21</v>
      </c>
      <c r="I46" s="85">
        <v>0.58799999999999997</v>
      </c>
      <c r="J46" s="23">
        <v>4</v>
      </c>
      <c r="K46" s="92">
        <f t="shared" si="1"/>
        <v>5.0999999999999934E-2</v>
      </c>
      <c r="L46" s="77">
        <v>0.53700000000000003</v>
      </c>
      <c r="M46" s="25">
        <v>6</v>
      </c>
      <c r="O46" s="54"/>
      <c r="P46" s="54"/>
      <c r="Q46" s="55"/>
      <c r="R46" s="54"/>
      <c r="S46" s="54"/>
      <c r="T46" s="55"/>
    </row>
    <row r="47" spans="2:20" ht="15.75" customHeight="1">
      <c r="B47" s="20">
        <v>43</v>
      </c>
      <c r="C47" s="21" t="s">
        <v>98</v>
      </c>
      <c r="D47" s="77">
        <v>0.376</v>
      </c>
      <c r="E47" s="23">
        <v>29</v>
      </c>
      <c r="F47" s="92">
        <f t="shared" si="0"/>
        <v>1.8000000000000016E-2</v>
      </c>
      <c r="G47" s="77">
        <v>0.35799999999999998</v>
      </c>
      <c r="H47" s="21">
        <v>31</v>
      </c>
      <c r="I47" s="85">
        <v>0.51100000000000001</v>
      </c>
      <c r="J47" s="23">
        <v>7</v>
      </c>
      <c r="K47" s="92">
        <f t="shared" si="1"/>
        <v>-4.0000000000000036E-3</v>
      </c>
      <c r="L47" s="77">
        <v>0.51500000000000001</v>
      </c>
      <c r="M47" s="25">
        <v>7</v>
      </c>
      <c r="O47" s="54"/>
      <c r="P47" s="54"/>
      <c r="Q47" s="55"/>
      <c r="R47" s="54"/>
      <c r="S47" s="54"/>
      <c r="T47" s="55"/>
    </row>
    <row r="48" spans="2:20" ht="15.75" customHeight="1">
      <c r="B48" s="20">
        <v>44</v>
      </c>
      <c r="C48" s="21" t="s">
        <v>99</v>
      </c>
      <c r="D48" s="77">
        <v>0.42399999999999999</v>
      </c>
      <c r="E48" s="23">
        <v>15</v>
      </c>
      <c r="F48" s="92">
        <f t="shared" si="0"/>
        <v>6.0000000000000053E-3</v>
      </c>
      <c r="G48" s="77">
        <v>0.41799999999999998</v>
      </c>
      <c r="H48" s="21">
        <v>14</v>
      </c>
      <c r="I48" s="85">
        <v>0.44800000000000001</v>
      </c>
      <c r="J48" s="23">
        <v>13</v>
      </c>
      <c r="K48" s="92">
        <f t="shared" si="1"/>
        <v>4.1999999999999982E-2</v>
      </c>
      <c r="L48" s="77">
        <v>0.40600000000000003</v>
      </c>
      <c r="M48" s="25">
        <v>14</v>
      </c>
      <c r="O48" s="54"/>
      <c r="P48" s="54"/>
      <c r="Q48" s="66"/>
      <c r="R48" s="68"/>
      <c r="S48" s="68"/>
      <c r="T48" s="66"/>
    </row>
    <row r="49" spans="2:20" ht="15.75" customHeight="1">
      <c r="B49" s="13">
        <v>45</v>
      </c>
      <c r="C49" s="26" t="s">
        <v>100</v>
      </c>
      <c r="D49" s="78">
        <v>0.36699999999999999</v>
      </c>
      <c r="E49" s="11">
        <v>31</v>
      </c>
      <c r="F49" s="93">
        <f t="shared" si="0"/>
        <v>6.0000000000000053E-3</v>
      </c>
      <c r="G49" s="78">
        <v>0.36099999999999999</v>
      </c>
      <c r="H49" s="26">
        <v>30</v>
      </c>
      <c r="I49" s="86">
        <v>0.51100000000000001</v>
      </c>
      <c r="J49" s="11">
        <v>8</v>
      </c>
      <c r="K49" s="93">
        <f t="shared" si="1"/>
        <v>6.0999999999999999E-2</v>
      </c>
      <c r="L49" s="78">
        <v>0.45</v>
      </c>
      <c r="M49" s="12">
        <v>10</v>
      </c>
      <c r="O49" s="54"/>
      <c r="P49" s="54"/>
      <c r="Q49" s="55"/>
      <c r="R49" s="54"/>
      <c r="S49" s="54"/>
      <c r="T49" s="55"/>
    </row>
    <row r="50" spans="2:20" ht="15.75" customHeight="1">
      <c r="B50" s="14">
        <v>46</v>
      </c>
      <c r="C50" s="15" t="s">
        <v>101</v>
      </c>
      <c r="D50" s="76">
        <v>0.441</v>
      </c>
      <c r="E50" s="17">
        <v>11</v>
      </c>
      <c r="F50" s="91">
        <f t="shared" si="0"/>
        <v>2.8000000000000025E-2</v>
      </c>
      <c r="G50" s="76">
        <v>0.41299999999999998</v>
      </c>
      <c r="H50" s="15">
        <v>16</v>
      </c>
      <c r="I50" s="84">
        <v>0.48599999999999999</v>
      </c>
      <c r="J50" s="17">
        <v>9</v>
      </c>
      <c r="K50" s="91">
        <f t="shared" si="1"/>
        <v>3.1999999999999973E-2</v>
      </c>
      <c r="L50" s="76">
        <v>0.45400000000000001</v>
      </c>
      <c r="M50" s="19">
        <v>9</v>
      </c>
      <c r="O50" s="54"/>
      <c r="P50" s="54"/>
      <c r="Q50" s="55"/>
      <c r="R50" s="54"/>
      <c r="S50" s="54"/>
      <c r="T50" s="55"/>
    </row>
    <row r="51" spans="2:20" ht="15.75" customHeight="1">
      <c r="B51" s="6">
        <v>47</v>
      </c>
      <c r="C51" s="9" t="s">
        <v>102</v>
      </c>
      <c r="D51" s="82">
        <v>0.39300000000000002</v>
      </c>
      <c r="E51" s="7">
        <v>24</v>
      </c>
      <c r="F51" s="97">
        <f t="shared" si="0"/>
        <v>2.0000000000000018E-3</v>
      </c>
      <c r="G51" s="82">
        <v>0.39100000000000001</v>
      </c>
      <c r="H51" s="9">
        <v>22</v>
      </c>
      <c r="I51" s="90">
        <v>0.63800000000000001</v>
      </c>
      <c r="J51" s="7">
        <v>2</v>
      </c>
      <c r="K51" s="97">
        <f t="shared" si="1"/>
        <v>3.8000000000000034E-2</v>
      </c>
      <c r="L51" s="82">
        <v>0.6</v>
      </c>
      <c r="M51" s="8">
        <v>3</v>
      </c>
      <c r="O51" s="54"/>
      <c r="P51" s="54"/>
      <c r="Q51" s="55"/>
      <c r="R51" s="54"/>
      <c r="S51" s="54"/>
      <c r="T51" s="55"/>
    </row>
    <row r="52" spans="2:20" ht="15.75" customHeight="1">
      <c r="B52" s="111" t="s">
        <v>56</v>
      </c>
      <c r="C52" s="113"/>
      <c r="D52" s="83">
        <v>0.379</v>
      </c>
      <c r="E52" s="32"/>
      <c r="F52" s="98">
        <f>D52-G52</f>
        <v>7.0000000000000062E-3</v>
      </c>
      <c r="G52" s="83">
        <v>0.372</v>
      </c>
      <c r="H52" s="33"/>
      <c r="I52" s="83">
        <v>0.28899999999999998</v>
      </c>
      <c r="J52" s="34"/>
      <c r="K52" s="98">
        <f>I52-L52</f>
        <v>1.9999999999999962E-2</v>
      </c>
      <c r="L52" s="83">
        <v>0.26900000000000002</v>
      </c>
      <c r="M52" s="35"/>
      <c r="O52" s="54"/>
      <c r="P52" s="54"/>
      <c r="Q52" s="66"/>
      <c r="R52" s="54"/>
      <c r="S52" s="54"/>
      <c r="T52" s="61"/>
    </row>
    <row r="53" spans="2:20" ht="16.5" customHeight="1">
      <c r="B53" s="5"/>
      <c r="M53" s="101" t="s">
        <v>112</v>
      </c>
    </row>
  </sheetData>
  <mergeCells count="8">
    <mergeCell ref="B52:C52"/>
    <mergeCell ref="B2:C4"/>
    <mergeCell ref="D2:H2"/>
    <mergeCell ref="I2:M2"/>
    <mergeCell ref="D3:F3"/>
    <mergeCell ref="G3:H3"/>
    <mergeCell ref="I3:K3"/>
    <mergeCell ref="L3:M3"/>
  </mergeCells>
  <phoneticPr fontId="12"/>
  <pageMargins left="0.7" right="0.7" top="0.75" bottom="0.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1"/>
  <sheetViews>
    <sheetView workbookViewId="0">
      <selection activeCell="H18" sqref="H18"/>
    </sheetView>
  </sheetViews>
  <sheetFormatPr defaultRowHeight="13.5"/>
  <cols>
    <col min="11" max="11" width="9.25" bestFit="1" customWidth="1"/>
  </cols>
  <sheetData>
    <row r="1" spans="1:17">
      <c r="A1" t="s">
        <v>103</v>
      </c>
    </row>
    <row r="2" spans="1:17">
      <c r="A2" t="s">
        <v>104</v>
      </c>
    </row>
    <row r="4" spans="1:17">
      <c r="B4" s="1" t="s">
        <v>42</v>
      </c>
      <c r="C4" s="1" t="s">
        <v>43</v>
      </c>
      <c r="D4" s="1" t="s">
        <v>45</v>
      </c>
      <c r="F4" s="2" t="s">
        <v>42</v>
      </c>
      <c r="G4" s="2" t="s">
        <v>43</v>
      </c>
      <c r="H4" s="2" t="s">
        <v>46</v>
      </c>
      <c r="K4" s="1" t="s">
        <v>42</v>
      </c>
      <c r="L4" s="1" t="s">
        <v>44</v>
      </c>
      <c r="M4" s="1" t="s">
        <v>46</v>
      </c>
      <c r="O4" s="2" t="s">
        <v>42</v>
      </c>
      <c r="P4" s="2" t="s">
        <v>44</v>
      </c>
      <c r="Q4" s="2" t="s">
        <v>46</v>
      </c>
    </row>
    <row r="5" spans="1:17">
      <c r="B5" s="36">
        <f>_xlfn.RANK.EQ(D5,$D$5:$D$47)</f>
        <v>42</v>
      </c>
      <c r="C5" s="37" t="str">
        <f>'特定健診・保健指導（府内）'!C5</f>
        <v>大阪市</v>
      </c>
      <c r="D5" s="99">
        <f>'特定健診・保健指導（府内）'!D5</f>
        <v>0.23129363745621778</v>
      </c>
      <c r="F5">
        <v>1</v>
      </c>
      <c r="G5" s="39" t="str">
        <f>INDEX($B$4:$D$47,MATCH($F5,$B$4:$B$47,),MATCH(G$4,$B$4:$D$4,))</f>
        <v>豊能町</v>
      </c>
      <c r="H5" s="100">
        <f>INDEX($B$4:$D$47,MATCH($F5,$B$4:$B$47,),MATCH(H$4,$B$4:$D$4,))</f>
        <v>0.48261065943992776</v>
      </c>
      <c r="K5" s="36">
        <f>_xlfn.RANK.EQ(M5,$M$5:$M$51)</f>
        <v>44</v>
      </c>
      <c r="L5" s="40" t="str">
        <f>'特定健診・保健指導（全国）'!C5</f>
        <v>北海道</v>
      </c>
      <c r="M5" s="38">
        <f>'特定健診・保健指導（全国）'!D5</f>
        <v>0.29499999999999998</v>
      </c>
      <c r="O5" s="1">
        <v>1</v>
      </c>
      <c r="P5" s="37" t="str">
        <f>INDEX($K$4:$M$51,MATCH($O5,$K$4:$K$51,),MATCH(P$4,$K$4:$M$4,))</f>
        <v>山形県</v>
      </c>
      <c r="Q5" s="41">
        <f>INDEX($K$4:$M$51,MATCH($O5,$K$4:$K$51,),MATCH(Q$4,$K$4:$M$4,))</f>
        <v>0.48699999999999999</v>
      </c>
    </row>
    <row r="6" spans="1:17">
      <c r="B6" s="36">
        <f t="shared" ref="B6:B47" si="0">_xlfn.RANK.EQ(D6,$D$5:$D$47)</f>
        <v>40</v>
      </c>
      <c r="C6" s="37" t="str">
        <f>'特定健診・保健指導（府内）'!C6</f>
        <v>堺市</v>
      </c>
      <c r="D6" s="99">
        <f>'特定健診・保健指導（府内）'!D6</f>
        <v>0.27230281679307111</v>
      </c>
      <c r="F6">
        <v>2</v>
      </c>
      <c r="G6" s="39" t="str">
        <f t="shared" ref="G6:H47" si="1">INDEX($B$4:$D$47,MATCH($F6,$B$4:$B$47,),MATCH(G$4,$B$4:$D$4,))</f>
        <v>藤井寺市</v>
      </c>
      <c r="H6" s="100">
        <f t="shared" si="1"/>
        <v>0.47582947720783697</v>
      </c>
      <c r="K6" s="36">
        <f t="shared" ref="K6:K51" si="2">_xlfn.RANK.EQ(M6,$M$5:$M$51)</f>
        <v>27</v>
      </c>
      <c r="L6" s="40" t="str">
        <f>'特定健診・保健指導（全国）'!C6</f>
        <v>青森県</v>
      </c>
      <c r="M6" s="38">
        <f>'特定健診・保健指導（全国）'!D6</f>
        <v>0.38</v>
      </c>
      <c r="O6" s="1">
        <v>2</v>
      </c>
      <c r="P6" s="37" t="str">
        <f t="shared" ref="P6:Q51" si="3">INDEX($K$4:$M$51,MATCH($O6,$K$4:$K$51,),MATCH(P$4,$K$4:$M$4,))</f>
        <v>宮城県</v>
      </c>
      <c r="Q6" s="41">
        <f t="shared" si="3"/>
        <v>0.48299999999999998</v>
      </c>
    </row>
    <row r="7" spans="1:17">
      <c r="B7" s="36">
        <f t="shared" si="0"/>
        <v>37</v>
      </c>
      <c r="C7" s="37" t="str">
        <f>'特定健診・保健指導（府内）'!C7</f>
        <v>岸和田市</v>
      </c>
      <c r="D7" s="99">
        <f>'特定健診・保健指導（府内）'!D7</f>
        <v>0.29537825099182802</v>
      </c>
      <c r="F7">
        <v>3</v>
      </c>
      <c r="G7" s="39" t="str">
        <f t="shared" si="1"/>
        <v>吹田市</v>
      </c>
      <c r="H7" s="100">
        <f t="shared" si="1"/>
        <v>0.4526936026936027</v>
      </c>
      <c r="K7" s="36">
        <f t="shared" si="2"/>
        <v>6</v>
      </c>
      <c r="L7" s="40" t="str">
        <f>'特定健診・保健指導（全国）'!C7</f>
        <v>岩手県</v>
      </c>
      <c r="M7" s="38">
        <f>'特定健診・保健指導（全国）'!D7</f>
        <v>0.45400000000000001</v>
      </c>
      <c r="O7" s="1">
        <v>3</v>
      </c>
      <c r="P7" s="37" t="str">
        <f t="shared" si="3"/>
        <v>長野県</v>
      </c>
      <c r="Q7" s="41">
        <f t="shared" si="3"/>
        <v>0.46899999999999997</v>
      </c>
    </row>
    <row r="8" spans="1:17">
      <c r="B8" s="36">
        <f t="shared" si="0"/>
        <v>39</v>
      </c>
      <c r="C8" s="37" t="str">
        <f>'特定健診・保健指導（府内）'!C8</f>
        <v>豊中市</v>
      </c>
      <c r="D8" s="99">
        <f>'特定健診・保健指導（府内）'!D8</f>
        <v>0.28808768910227378</v>
      </c>
      <c r="F8">
        <v>4</v>
      </c>
      <c r="G8" s="39" t="str">
        <f t="shared" si="1"/>
        <v>池田市</v>
      </c>
      <c r="H8" s="100">
        <f t="shared" si="1"/>
        <v>0.44069311696348756</v>
      </c>
      <c r="K8" s="36">
        <f t="shared" si="2"/>
        <v>2</v>
      </c>
      <c r="L8" s="40" t="str">
        <f>'特定健診・保健指導（全国）'!C8</f>
        <v>宮城県</v>
      </c>
      <c r="M8" s="38">
        <f>'特定健診・保健指導（全国）'!D8</f>
        <v>0.48299999999999998</v>
      </c>
      <c r="O8" s="1">
        <v>4</v>
      </c>
      <c r="P8" s="37" t="str">
        <f t="shared" si="3"/>
        <v>石川県</v>
      </c>
      <c r="Q8" s="41">
        <f t="shared" si="3"/>
        <v>0.46100000000000002</v>
      </c>
    </row>
    <row r="9" spans="1:17">
      <c r="B9" s="36">
        <f t="shared" si="0"/>
        <v>4</v>
      </c>
      <c r="C9" s="37" t="str">
        <f>'特定健診・保健指導（府内）'!C9</f>
        <v>池田市</v>
      </c>
      <c r="D9" s="99">
        <f>'特定健診・保健指導（府内）'!D9</f>
        <v>0.44069311696348756</v>
      </c>
      <c r="F9">
        <v>5</v>
      </c>
      <c r="G9" s="39" t="str">
        <f t="shared" si="1"/>
        <v>河南町</v>
      </c>
      <c r="H9" s="100">
        <f t="shared" si="1"/>
        <v>0.42275536168665939</v>
      </c>
      <c r="K9" s="36">
        <f t="shared" si="2"/>
        <v>30</v>
      </c>
      <c r="L9" s="40" t="str">
        <f>'特定健診・保健指導（全国）'!C9</f>
        <v>秋田県</v>
      </c>
      <c r="M9" s="38">
        <f>'特定健診・保健指導（全国）'!D9</f>
        <v>0.373</v>
      </c>
      <c r="O9" s="1">
        <v>5</v>
      </c>
      <c r="P9" s="37" t="str">
        <f t="shared" si="3"/>
        <v>山梨県</v>
      </c>
      <c r="Q9" s="41">
        <f t="shared" si="3"/>
        <v>0.45900000000000002</v>
      </c>
    </row>
    <row r="10" spans="1:17">
      <c r="B10" s="36">
        <f t="shared" si="0"/>
        <v>3</v>
      </c>
      <c r="C10" s="37" t="str">
        <f>'特定健診・保健指導（府内）'!C10</f>
        <v>吹田市</v>
      </c>
      <c r="D10" s="99">
        <f>'特定健診・保健指導（府内）'!D10</f>
        <v>0.4526936026936027</v>
      </c>
      <c r="F10">
        <v>6</v>
      </c>
      <c r="G10" s="39" t="str">
        <f t="shared" si="1"/>
        <v>高槻市</v>
      </c>
      <c r="H10" s="100">
        <f t="shared" si="1"/>
        <v>0.40522290617422124</v>
      </c>
      <c r="K10" s="36">
        <f t="shared" si="2"/>
        <v>1</v>
      </c>
      <c r="L10" s="40" t="str">
        <f>'特定健診・保健指導（全国）'!C10</f>
        <v>山形県</v>
      </c>
      <c r="M10" s="38">
        <f>'特定健診・保健指導（全国）'!D10</f>
        <v>0.48699999999999999</v>
      </c>
      <c r="O10" s="1">
        <v>6</v>
      </c>
      <c r="P10" s="37" t="str">
        <f t="shared" si="3"/>
        <v>岩手県</v>
      </c>
      <c r="Q10" s="41">
        <f t="shared" si="3"/>
        <v>0.45400000000000001</v>
      </c>
    </row>
    <row r="11" spans="1:17">
      <c r="B11" s="36">
        <f t="shared" si="0"/>
        <v>11</v>
      </c>
      <c r="C11" s="37" t="str">
        <f>'特定健診・保健指導（府内）'!C11</f>
        <v>泉大津市</v>
      </c>
      <c r="D11" s="99">
        <f>'特定健診・保健指導（府内）'!D11</f>
        <v>0.39539806718821907</v>
      </c>
      <c r="F11">
        <v>7</v>
      </c>
      <c r="G11" s="39" t="str">
        <f t="shared" si="1"/>
        <v>柏原市</v>
      </c>
      <c r="H11" s="100">
        <f t="shared" si="1"/>
        <v>0.40148228488792481</v>
      </c>
      <c r="K11" s="36">
        <f t="shared" si="2"/>
        <v>14</v>
      </c>
      <c r="L11" s="40" t="str">
        <f>'特定健診・保健指導（全国）'!C11</f>
        <v>福島県</v>
      </c>
      <c r="M11" s="38">
        <f>'特定健診・保健指導（全国）'!D11</f>
        <v>0.42799999999999999</v>
      </c>
      <c r="O11" s="1">
        <v>7</v>
      </c>
      <c r="P11" s="37" t="str">
        <f t="shared" si="3"/>
        <v>島根県</v>
      </c>
      <c r="Q11" s="41">
        <f t="shared" si="3"/>
        <v>0.45400000000000001</v>
      </c>
    </row>
    <row r="12" spans="1:17">
      <c r="B12" s="36">
        <f t="shared" si="0"/>
        <v>6</v>
      </c>
      <c r="C12" s="37" t="str">
        <f>'特定健診・保健指導（府内）'!C12</f>
        <v>高槻市</v>
      </c>
      <c r="D12" s="99">
        <f>'特定健診・保健指導（府内）'!D12</f>
        <v>0.40522290617422124</v>
      </c>
      <c r="F12">
        <v>8</v>
      </c>
      <c r="G12" s="39" t="str">
        <f t="shared" si="1"/>
        <v>熊取町</v>
      </c>
      <c r="H12" s="100">
        <f t="shared" si="1"/>
        <v>0.40101024273888031</v>
      </c>
      <c r="K12" s="36">
        <v>28</v>
      </c>
      <c r="L12" s="40" t="str">
        <f>'特定健診・保健指導（全国）'!C12</f>
        <v>茨城県</v>
      </c>
      <c r="M12" s="38">
        <f>'特定健診・保健指導（全国）'!D12</f>
        <v>0.38</v>
      </c>
      <c r="O12" s="1">
        <v>8</v>
      </c>
      <c r="P12" s="37" t="str">
        <f t="shared" si="3"/>
        <v>東京都</v>
      </c>
      <c r="Q12" s="41">
        <f t="shared" si="3"/>
        <v>0.44700000000000001</v>
      </c>
    </row>
    <row r="13" spans="1:17">
      <c r="B13" s="36">
        <f t="shared" si="0"/>
        <v>18</v>
      </c>
      <c r="C13" s="37" t="str">
        <f>'特定健診・保健指導（府内）'!C13</f>
        <v>貝塚市</v>
      </c>
      <c r="D13" s="99">
        <f>'特定健診・保健指導（府内）'!D13</f>
        <v>0.36046605062274006</v>
      </c>
      <c r="F13">
        <v>9</v>
      </c>
      <c r="G13" s="39" t="str">
        <f t="shared" si="1"/>
        <v>富田林市</v>
      </c>
      <c r="H13" s="100">
        <f t="shared" si="1"/>
        <v>0.39888870180165009</v>
      </c>
      <c r="K13" s="36">
        <f t="shared" si="2"/>
        <v>32</v>
      </c>
      <c r="L13" s="40" t="str">
        <f>'特定健診・保健指導（全国）'!C13</f>
        <v>栃木県</v>
      </c>
      <c r="M13" s="38">
        <f>'特定健診・保健指導（全国）'!D13</f>
        <v>0.36599999999999999</v>
      </c>
      <c r="O13" s="1">
        <v>9</v>
      </c>
      <c r="P13" s="37" t="str">
        <f t="shared" si="3"/>
        <v>富山県</v>
      </c>
      <c r="Q13" s="41">
        <f t="shared" si="3"/>
        <v>0.44700000000000001</v>
      </c>
    </row>
    <row r="14" spans="1:17">
      <c r="B14" s="36">
        <f t="shared" si="0"/>
        <v>25</v>
      </c>
      <c r="C14" s="37" t="str">
        <f>'特定健診・保健指導（府内）'!C14</f>
        <v>守口市</v>
      </c>
      <c r="D14" s="99">
        <f>'特定健診・保健指導（府内）'!D14</f>
        <v>0.34423121387283234</v>
      </c>
      <c r="F14">
        <v>10</v>
      </c>
      <c r="G14" s="39" t="str">
        <f t="shared" si="1"/>
        <v>和泉市</v>
      </c>
      <c r="H14" s="100">
        <f t="shared" si="1"/>
        <v>0.39703072174040865</v>
      </c>
      <c r="K14" s="36">
        <f t="shared" si="2"/>
        <v>17</v>
      </c>
      <c r="L14" s="40" t="str">
        <f>'特定健診・保健指導（全国）'!C14</f>
        <v>群馬県</v>
      </c>
      <c r="M14" s="38">
        <f>'特定健診・保健指導（全国）'!D14</f>
        <v>0.41599999999999998</v>
      </c>
      <c r="O14" s="1">
        <v>10</v>
      </c>
      <c r="P14" s="37" t="str">
        <f t="shared" si="3"/>
        <v>新潟県</v>
      </c>
      <c r="Q14" s="41">
        <f t="shared" si="3"/>
        <v>0.442</v>
      </c>
    </row>
    <row r="15" spans="1:17">
      <c r="B15" s="36">
        <f t="shared" si="0"/>
        <v>22</v>
      </c>
      <c r="C15" s="37" t="str">
        <f>'特定健診・保健指導（府内）'!C15</f>
        <v>枚方市</v>
      </c>
      <c r="D15" s="99">
        <f>'特定健診・保健指導（府内）'!D15</f>
        <v>0.35433481302125369</v>
      </c>
      <c r="F15">
        <v>11</v>
      </c>
      <c r="G15" s="39" t="str">
        <f t="shared" si="1"/>
        <v>泉大津市</v>
      </c>
      <c r="H15" s="100">
        <f t="shared" si="1"/>
        <v>0.39539806718821907</v>
      </c>
      <c r="K15" s="36">
        <f t="shared" si="2"/>
        <v>20</v>
      </c>
      <c r="L15" s="40" t="str">
        <f>'特定健診・保健指導（全国）'!C15</f>
        <v>埼玉県</v>
      </c>
      <c r="M15" s="38">
        <f>'特定健診・保健指導（全国）'!D15</f>
        <v>0.40300000000000002</v>
      </c>
      <c r="O15" s="1">
        <v>11</v>
      </c>
      <c r="P15" s="37" t="str">
        <f t="shared" si="3"/>
        <v>鹿児島県</v>
      </c>
      <c r="Q15" s="41">
        <f t="shared" si="3"/>
        <v>0.441</v>
      </c>
    </row>
    <row r="16" spans="1:17">
      <c r="B16" s="36">
        <f t="shared" si="0"/>
        <v>29</v>
      </c>
      <c r="C16" s="37" t="str">
        <f>'特定健診・保健指導（府内）'!C16</f>
        <v>茨木市</v>
      </c>
      <c r="D16" s="99">
        <f>'特定健診・保健指導（府内）'!D16</f>
        <v>0.33112037602570571</v>
      </c>
      <c r="F16">
        <v>12</v>
      </c>
      <c r="G16" s="39" t="str">
        <f t="shared" si="1"/>
        <v>河内長野市</v>
      </c>
      <c r="H16" s="100">
        <f t="shared" si="1"/>
        <v>0.39475935828877007</v>
      </c>
      <c r="K16" s="36">
        <f t="shared" si="2"/>
        <v>18</v>
      </c>
      <c r="L16" s="40" t="str">
        <f>'特定健診・保健指導（全国）'!C16</f>
        <v>千葉県</v>
      </c>
      <c r="M16" s="38">
        <f>'特定健診・保健指導（全国）'!D16</f>
        <v>0.40699999999999997</v>
      </c>
      <c r="O16" s="1">
        <v>12</v>
      </c>
      <c r="P16" s="37" t="str">
        <f t="shared" si="3"/>
        <v>三重県</v>
      </c>
      <c r="Q16" s="41">
        <f t="shared" si="3"/>
        <v>0.432</v>
      </c>
    </row>
    <row r="17" spans="2:17">
      <c r="B17" s="36">
        <f t="shared" si="0"/>
        <v>30</v>
      </c>
      <c r="C17" s="37" t="str">
        <f>'特定健診・保健指導（府内）'!C17</f>
        <v>八尾市</v>
      </c>
      <c r="D17" s="99">
        <f>'特定健診・保健指導（府内）'!D17</f>
        <v>0.32947646596671665</v>
      </c>
      <c r="F17">
        <v>13</v>
      </c>
      <c r="G17" s="39" t="str">
        <f t="shared" si="1"/>
        <v>千早赤阪村</v>
      </c>
      <c r="H17" s="100">
        <f t="shared" si="1"/>
        <v>0.39179954441913439</v>
      </c>
      <c r="K17" s="36">
        <f t="shared" si="2"/>
        <v>8</v>
      </c>
      <c r="L17" s="40" t="str">
        <f>'特定健診・保健指導（全国）'!C17</f>
        <v>東京都</v>
      </c>
      <c r="M17" s="38">
        <f>'特定健診・保健指導（全国）'!D17</f>
        <v>0.44700000000000001</v>
      </c>
      <c r="O17" s="1">
        <v>13</v>
      </c>
      <c r="P17" s="37" t="str">
        <f t="shared" si="3"/>
        <v>佐賀県</v>
      </c>
      <c r="Q17" s="41">
        <f t="shared" si="3"/>
        <v>0.43</v>
      </c>
    </row>
    <row r="18" spans="2:17">
      <c r="B18" s="36">
        <f t="shared" si="0"/>
        <v>31</v>
      </c>
      <c r="C18" s="37" t="str">
        <f>'特定健診・保健指導（府内）'!C18</f>
        <v>泉佐野市</v>
      </c>
      <c r="D18" s="99">
        <f>'特定健診・保健指導（府内）'!D18</f>
        <v>0.32744268558951967</v>
      </c>
      <c r="F18">
        <v>14</v>
      </c>
      <c r="G18" s="39" t="str">
        <f t="shared" si="1"/>
        <v>能勢町</v>
      </c>
      <c r="H18" s="100">
        <f t="shared" si="1"/>
        <v>0.38677179150240909</v>
      </c>
      <c r="K18" s="36">
        <f t="shared" si="2"/>
        <v>46</v>
      </c>
      <c r="L18" s="40" t="str">
        <f>'特定健診・保健指導（全国）'!C18</f>
        <v>神奈川県</v>
      </c>
      <c r="M18" s="38">
        <f>'特定健診・保健指導（全国）'!D18</f>
        <v>0.28399999999999997</v>
      </c>
      <c r="O18" s="1">
        <v>14</v>
      </c>
      <c r="P18" s="37" t="str">
        <f t="shared" si="3"/>
        <v>福島県</v>
      </c>
      <c r="Q18" s="41">
        <f t="shared" si="3"/>
        <v>0.42799999999999999</v>
      </c>
    </row>
    <row r="19" spans="2:17">
      <c r="B19" s="36">
        <f t="shared" si="0"/>
        <v>9</v>
      </c>
      <c r="C19" s="37" t="str">
        <f>'特定健診・保健指導（府内）'!C19</f>
        <v>富田林市</v>
      </c>
      <c r="D19" s="99">
        <f>'特定健診・保健指導（府内）'!D19</f>
        <v>0.39888870180165009</v>
      </c>
      <c r="F19">
        <v>15</v>
      </c>
      <c r="G19" s="39" t="str">
        <f t="shared" si="1"/>
        <v>島本町</v>
      </c>
      <c r="H19" s="100">
        <f t="shared" si="1"/>
        <v>0.38039215686274508</v>
      </c>
      <c r="K19" s="36">
        <f t="shared" si="2"/>
        <v>10</v>
      </c>
      <c r="L19" s="40" t="str">
        <f>'特定健診・保健指導（全国）'!C19</f>
        <v>新潟県</v>
      </c>
      <c r="M19" s="38">
        <f>'特定健診・保健指導（全国）'!D19</f>
        <v>0.442</v>
      </c>
      <c r="O19" s="1">
        <v>15</v>
      </c>
      <c r="P19" s="37" t="str">
        <f t="shared" si="3"/>
        <v>大分県</v>
      </c>
      <c r="Q19" s="41">
        <f t="shared" si="3"/>
        <v>0.42399999999999999</v>
      </c>
    </row>
    <row r="20" spans="2:17">
      <c r="B20" s="36">
        <f t="shared" si="0"/>
        <v>21</v>
      </c>
      <c r="C20" s="37" t="str">
        <f>'特定健診・保健指導（府内）'!C20</f>
        <v>寝屋川市</v>
      </c>
      <c r="D20" s="99">
        <f>'特定健診・保健指導（府内）'!D20</f>
        <v>0.35523050113534349</v>
      </c>
      <c r="F20">
        <v>16</v>
      </c>
      <c r="G20" s="39" t="str">
        <f t="shared" si="1"/>
        <v>羽曳野市</v>
      </c>
      <c r="H20" s="100">
        <f t="shared" si="1"/>
        <v>0.37981700753498387</v>
      </c>
      <c r="K20" s="36">
        <v>9</v>
      </c>
      <c r="L20" s="40" t="str">
        <f>'特定健診・保健指導（全国）'!C20</f>
        <v>富山県</v>
      </c>
      <c r="M20" s="38">
        <f>'特定健診・保健指導（全国）'!D20</f>
        <v>0.44700000000000001</v>
      </c>
      <c r="O20" s="1">
        <v>16</v>
      </c>
      <c r="P20" s="37" t="str">
        <f t="shared" si="3"/>
        <v>香川県</v>
      </c>
      <c r="Q20" s="41">
        <f t="shared" si="3"/>
        <v>0.42099999999999999</v>
      </c>
    </row>
    <row r="21" spans="2:17">
      <c r="B21" s="36">
        <f t="shared" si="0"/>
        <v>12</v>
      </c>
      <c r="C21" s="37" t="str">
        <f>'特定健診・保健指導（府内）'!C21</f>
        <v>河内長野市</v>
      </c>
      <c r="D21" s="99">
        <f>'特定健診・保健指導（府内）'!D21</f>
        <v>0.39475935828877007</v>
      </c>
      <c r="F21">
        <v>17</v>
      </c>
      <c r="G21" s="39" t="str">
        <f t="shared" si="1"/>
        <v>太子町</v>
      </c>
      <c r="H21" s="100">
        <f t="shared" si="1"/>
        <v>0.3631601920558708</v>
      </c>
      <c r="K21" s="36">
        <f t="shared" si="2"/>
        <v>4</v>
      </c>
      <c r="L21" s="40" t="str">
        <f>'特定健診・保健指導（全国）'!C21</f>
        <v>石川県</v>
      </c>
      <c r="M21" s="38">
        <f>'特定健診・保健指導（全国）'!D21</f>
        <v>0.46100000000000002</v>
      </c>
      <c r="O21" s="1">
        <v>17</v>
      </c>
      <c r="P21" s="37" t="str">
        <f t="shared" si="3"/>
        <v>群馬県</v>
      </c>
      <c r="Q21" s="41">
        <f t="shared" si="3"/>
        <v>0.41599999999999998</v>
      </c>
    </row>
    <row r="22" spans="2:17">
      <c r="B22" s="36">
        <f t="shared" si="0"/>
        <v>41</v>
      </c>
      <c r="C22" s="37" t="str">
        <f>'特定健診・保健指導（府内）'!C22</f>
        <v>松原市</v>
      </c>
      <c r="D22" s="99">
        <f>'特定健診・保健指導（府内）'!D22</f>
        <v>0.26787273256377925</v>
      </c>
      <c r="F22">
        <v>18</v>
      </c>
      <c r="G22" s="39" t="str">
        <f t="shared" si="1"/>
        <v>貝塚市</v>
      </c>
      <c r="H22" s="100">
        <f t="shared" si="1"/>
        <v>0.36046605062274006</v>
      </c>
      <c r="K22" s="36">
        <f t="shared" si="2"/>
        <v>37</v>
      </c>
      <c r="L22" s="40" t="str">
        <f>'特定健診・保健指導（全国）'!C22</f>
        <v>福井県</v>
      </c>
      <c r="M22" s="38">
        <f>'特定健診・保健指導（全国）'!D22</f>
        <v>0.34599999999999997</v>
      </c>
      <c r="O22" s="1">
        <v>18</v>
      </c>
      <c r="P22" s="37" t="str">
        <f t="shared" si="3"/>
        <v>千葉県</v>
      </c>
      <c r="Q22" s="41">
        <f t="shared" si="3"/>
        <v>0.40699999999999997</v>
      </c>
    </row>
    <row r="23" spans="2:17">
      <c r="B23" s="36">
        <f t="shared" si="0"/>
        <v>33</v>
      </c>
      <c r="C23" s="37" t="str">
        <f>'特定健診・保健指導（府内）'!C23</f>
        <v>大東市</v>
      </c>
      <c r="D23" s="99">
        <f>'特定健診・保健指導（府内）'!D23</f>
        <v>0.31263224714346172</v>
      </c>
      <c r="F23">
        <v>19</v>
      </c>
      <c r="G23" s="39" t="str">
        <f t="shared" si="1"/>
        <v>箕面市</v>
      </c>
      <c r="H23" s="100">
        <f t="shared" si="1"/>
        <v>0.356918157908308</v>
      </c>
      <c r="K23" s="36">
        <f t="shared" si="2"/>
        <v>5</v>
      </c>
      <c r="L23" s="40" t="str">
        <f>'特定健診・保健指導（全国）'!C23</f>
        <v>山梨県</v>
      </c>
      <c r="M23" s="38">
        <f>'特定健診・保健指導（全国）'!D23</f>
        <v>0.45900000000000002</v>
      </c>
      <c r="O23" s="1">
        <v>19</v>
      </c>
      <c r="P23" s="37" t="str">
        <f t="shared" si="3"/>
        <v>滋賀県</v>
      </c>
      <c r="Q23" s="41">
        <f t="shared" si="3"/>
        <v>0.40699999999999997</v>
      </c>
    </row>
    <row r="24" spans="2:17">
      <c r="B24" s="36">
        <f t="shared" si="0"/>
        <v>10</v>
      </c>
      <c r="C24" s="37" t="str">
        <f>'特定健診・保健指導（府内）'!C24</f>
        <v>和泉市</v>
      </c>
      <c r="D24" s="99">
        <f>'特定健診・保健指導（府内）'!D24</f>
        <v>0.39703072174040865</v>
      </c>
      <c r="F24">
        <v>20</v>
      </c>
      <c r="G24" s="39" t="str">
        <f t="shared" si="1"/>
        <v>大阪狭山市</v>
      </c>
      <c r="H24" s="100">
        <f t="shared" si="1"/>
        <v>0.35638479972612119</v>
      </c>
      <c r="K24" s="36">
        <f t="shared" si="2"/>
        <v>3</v>
      </c>
      <c r="L24" s="40" t="str">
        <f>'特定健診・保健指導（全国）'!C24</f>
        <v>長野県</v>
      </c>
      <c r="M24" s="38">
        <f>'特定健診・保健指導（全国）'!D24</f>
        <v>0.46899999999999997</v>
      </c>
      <c r="O24" s="1">
        <v>20</v>
      </c>
      <c r="P24" s="37" t="str">
        <f t="shared" si="3"/>
        <v>埼玉県</v>
      </c>
      <c r="Q24" s="41">
        <f t="shared" si="3"/>
        <v>0.40300000000000002</v>
      </c>
    </row>
    <row r="25" spans="2:17">
      <c r="B25" s="36">
        <f t="shared" si="0"/>
        <v>19</v>
      </c>
      <c r="C25" s="37" t="str">
        <f>'特定健診・保健指導（府内）'!C25</f>
        <v>箕面市</v>
      </c>
      <c r="D25" s="99">
        <f>'特定健診・保健指導（府内）'!D25</f>
        <v>0.356918157908308</v>
      </c>
      <c r="F25">
        <v>21</v>
      </c>
      <c r="G25" s="39" t="str">
        <f t="shared" si="1"/>
        <v>寝屋川市</v>
      </c>
      <c r="H25" s="100">
        <f t="shared" si="1"/>
        <v>0.35523050113534349</v>
      </c>
      <c r="K25" s="36">
        <f t="shared" si="2"/>
        <v>22</v>
      </c>
      <c r="L25" s="40" t="str">
        <f>'特定健診・保健指導（全国）'!C25</f>
        <v>岐阜県</v>
      </c>
      <c r="M25" s="38">
        <f>'特定健診・保健指導（全国）'!D25</f>
        <v>0.39600000000000002</v>
      </c>
      <c r="O25" s="1">
        <v>21</v>
      </c>
      <c r="P25" s="37" t="str">
        <f t="shared" si="3"/>
        <v>愛知県</v>
      </c>
      <c r="Q25" s="41">
        <f t="shared" si="3"/>
        <v>0.39700000000000002</v>
      </c>
    </row>
    <row r="26" spans="2:17">
      <c r="B26" s="36">
        <f t="shared" si="0"/>
        <v>7</v>
      </c>
      <c r="C26" s="37" t="str">
        <f>'特定健診・保健指導（府内）'!C26</f>
        <v>柏原市</v>
      </c>
      <c r="D26" s="99">
        <f>'特定健診・保健指導（府内）'!D26</f>
        <v>0.40148228488792481</v>
      </c>
      <c r="F26">
        <v>22</v>
      </c>
      <c r="G26" s="39" t="str">
        <f t="shared" si="1"/>
        <v>枚方市</v>
      </c>
      <c r="H26" s="100">
        <f t="shared" si="1"/>
        <v>0.35433481302125369</v>
      </c>
      <c r="K26" s="36">
        <f t="shared" si="2"/>
        <v>25</v>
      </c>
      <c r="L26" s="40" t="str">
        <f>'特定健診・保健指導（全国）'!C26</f>
        <v>静岡県</v>
      </c>
      <c r="M26" s="38">
        <f>'特定健診・保健指導（全国）'!D26</f>
        <v>0.38400000000000001</v>
      </c>
      <c r="O26" s="1">
        <v>22</v>
      </c>
      <c r="P26" s="37" t="str">
        <f t="shared" si="3"/>
        <v>岐阜県</v>
      </c>
      <c r="Q26" s="41">
        <f t="shared" si="3"/>
        <v>0.39600000000000002</v>
      </c>
    </row>
    <row r="27" spans="2:17">
      <c r="B27" s="36">
        <f t="shared" si="0"/>
        <v>16</v>
      </c>
      <c r="C27" s="37" t="str">
        <f>'特定健診・保健指導（府内）'!C27</f>
        <v>羽曳野市</v>
      </c>
      <c r="D27" s="99">
        <f>'特定健診・保健指導（府内）'!D27</f>
        <v>0.37981700753498387</v>
      </c>
      <c r="E27" s="3"/>
      <c r="F27">
        <v>23</v>
      </c>
      <c r="G27" s="39" t="str">
        <f t="shared" si="1"/>
        <v>高石市</v>
      </c>
      <c r="H27" s="100">
        <f t="shared" si="1"/>
        <v>0.34620869978607083</v>
      </c>
      <c r="K27" s="36">
        <f t="shared" si="2"/>
        <v>21</v>
      </c>
      <c r="L27" s="40" t="str">
        <f>'特定健診・保健指導（全国）'!C27</f>
        <v>愛知県</v>
      </c>
      <c r="M27" s="38">
        <f>'特定健診・保健指導（全国）'!D27</f>
        <v>0.39700000000000002</v>
      </c>
      <c r="O27" s="1">
        <v>23</v>
      </c>
      <c r="P27" s="37" t="str">
        <f t="shared" si="3"/>
        <v>長崎県</v>
      </c>
      <c r="Q27" s="41">
        <f t="shared" si="3"/>
        <v>0.39500000000000002</v>
      </c>
    </row>
    <row r="28" spans="2:17">
      <c r="B28" s="36">
        <f t="shared" si="0"/>
        <v>35</v>
      </c>
      <c r="C28" s="37" t="str">
        <f>'特定健診・保健指導（府内）'!C28</f>
        <v>門真市</v>
      </c>
      <c r="D28" s="99">
        <f>'特定健診・保健指導（府内）'!D28</f>
        <v>0.30189416129662178</v>
      </c>
      <c r="F28">
        <v>24</v>
      </c>
      <c r="G28" s="39" t="str">
        <f t="shared" si="1"/>
        <v>四條畷市</v>
      </c>
      <c r="H28" s="100">
        <f t="shared" si="1"/>
        <v>0.34465498748659279</v>
      </c>
      <c r="K28" s="36">
        <f t="shared" si="2"/>
        <v>12</v>
      </c>
      <c r="L28" s="40" t="str">
        <f>'特定健診・保健指導（全国）'!C28</f>
        <v>三重県</v>
      </c>
      <c r="M28" s="38">
        <f>'特定健診・保健指導（全国）'!D28</f>
        <v>0.432</v>
      </c>
      <c r="O28" s="1">
        <v>24</v>
      </c>
      <c r="P28" s="37" t="str">
        <f t="shared" si="3"/>
        <v>沖縄県</v>
      </c>
      <c r="Q28" s="41">
        <f t="shared" si="3"/>
        <v>0.39300000000000002</v>
      </c>
    </row>
    <row r="29" spans="2:17">
      <c r="B29" s="36">
        <f t="shared" si="0"/>
        <v>34</v>
      </c>
      <c r="C29" s="37" t="str">
        <f>'特定健診・保健指導（府内）'!C29</f>
        <v>摂津市</v>
      </c>
      <c r="D29" s="99">
        <f>'特定健診・保健指導（府内）'!D29</f>
        <v>0.30520372348542651</v>
      </c>
      <c r="F29">
        <v>25</v>
      </c>
      <c r="G29" s="39" t="str">
        <f t="shared" si="1"/>
        <v>守口市</v>
      </c>
      <c r="H29" s="100">
        <f t="shared" si="1"/>
        <v>0.34423121387283234</v>
      </c>
      <c r="K29" s="36">
        <v>19</v>
      </c>
      <c r="L29" s="40" t="str">
        <f>'特定健診・保健指導（全国）'!C29</f>
        <v>滋賀県</v>
      </c>
      <c r="M29" s="38">
        <f>'特定健診・保健指導（全国）'!D29</f>
        <v>0.40699999999999997</v>
      </c>
      <c r="O29" s="1">
        <v>25</v>
      </c>
      <c r="P29" s="37" t="str">
        <f t="shared" si="3"/>
        <v>静岡県</v>
      </c>
      <c r="Q29" s="41">
        <f t="shared" si="3"/>
        <v>0.38400000000000001</v>
      </c>
    </row>
    <row r="30" spans="2:17">
      <c r="B30" s="36">
        <f t="shared" si="0"/>
        <v>23</v>
      </c>
      <c r="C30" s="37" t="str">
        <f>'特定健診・保健指導（府内）'!C30</f>
        <v>高石市</v>
      </c>
      <c r="D30" s="99">
        <f>'特定健診・保健指導（府内）'!D30</f>
        <v>0.34620869978607083</v>
      </c>
      <c r="F30">
        <v>26</v>
      </c>
      <c r="G30" s="39" t="str">
        <f t="shared" si="1"/>
        <v>交野市</v>
      </c>
      <c r="H30" s="100">
        <f t="shared" si="1"/>
        <v>0.34017995092247572</v>
      </c>
      <c r="K30" s="36">
        <f t="shared" si="2"/>
        <v>38</v>
      </c>
      <c r="L30" s="40" t="str">
        <f>'特定健診・保健指導（全国）'!C30</f>
        <v>京都府</v>
      </c>
      <c r="M30" s="38">
        <f>'特定健診・保健指導（全国）'!D30</f>
        <v>0.34</v>
      </c>
      <c r="O30" s="1">
        <v>26</v>
      </c>
      <c r="P30" s="37" t="str">
        <f t="shared" si="3"/>
        <v>高知県</v>
      </c>
      <c r="Q30" s="41">
        <f t="shared" si="3"/>
        <v>0.38300000000000001</v>
      </c>
    </row>
    <row r="31" spans="2:17">
      <c r="B31" s="36">
        <f t="shared" si="0"/>
        <v>2</v>
      </c>
      <c r="C31" s="37" t="str">
        <f>'特定健診・保健指導（府内）'!C31</f>
        <v>藤井寺市</v>
      </c>
      <c r="D31" s="99">
        <f>'特定健診・保健指導（府内）'!D31</f>
        <v>0.47582947720783697</v>
      </c>
      <c r="F31">
        <v>27</v>
      </c>
      <c r="G31" s="39" t="str">
        <f t="shared" si="1"/>
        <v>田尻町</v>
      </c>
      <c r="H31" s="100">
        <f t="shared" si="1"/>
        <v>0.33767441860465114</v>
      </c>
      <c r="K31" s="36">
        <f t="shared" si="2"/>
        <v>42</v>
      </c>
      <c r="L31" s="40" t="str">
        <f>'特定健診・保健指導（全国）'!C31</f>
        <v>大阪府</v>
      </c>
      <c r="M31" s="38">
        <f>'特定健診・保健指導（全国）'!D31</f>
        <v>0.308</v>
      </c>
      <c r="O31" s="1">
        <v>27</v>
      </c>
      <c r="P31" s="37" t="str">
        <f t="shared" si="3"/>
        <v>青森県</v>
      </c>
      <c r="Q31" s="41">
        <f t="shared" si="3"/>
        <v>0.38</v>
      </c>
    </row>
    <row r="32" spans="2:17">
      <c r="B32" s="36">
        <f t="shared" si="0"/>
        <v>38</v>
      </c>
      <c r="C32" s="37" t="str">
        <f>'特定健診・保健指導（府内）'!C32</f>
        <v>東大阪市</v>
      </c>
      <c r="D32" s="99">
        <f>'特定健診・保健指導（府内）'!D32</f>
        <v>0.29103271845967416</v>
      </c>
      <c r="F32">
        <v>28</v>
      </c>
      <c r="G32" s="39" t="str">
        <f t="shared" si="1"/>
        <v>忠岡町</v>
      </c>
      <c r="H32" s="100">
        <f t="shared" si="1"/>
        <v>0.33127651369070577</v>
      </c>
      <c r="K32" s="36">
        <f t="shared" si="2"/>
        <v>35</v>
      </c>
      <c r="L32" s="40" t="str">
        <f>'特定健診・保健指導（全国）'!C32</f>
        <v>兵庫県</v>
      </c>
      <c r="M32" s="38">
        <f>'特定健診・保健指導（全国）'!D32</f>
        <v>0.35099999999999998</v>
      </c>
      <c r="O32" s="1">
        <v>28</v>
      </c>
      <c r="P32" s="37" t="str">
        <f t="shared" si="3"/>
        <v>茨城県</v>
      </c>
      <c r="Q32" s="41">
        <f t="shared" si="3"/>
        <v>0.38</v>
      </c>
    </row>
    <row r="33" spans="2:17">
      <c r="B33" s="36">
        <f t="shared" si="0"/>
        <v>32</v>
      </c>
      <c r="C33" s="37" t="str">
        <f>'特定健診・保健指導（府内）'!C33</f>
        <v>泉南市</v>
      </c>
      <c r="D33" s="99">
        <f>'特定健診・保健指導（府内）'!D33</f>
        <v>0.32174721189591077</v>
      </c>
      <c r="F33">
        <v>29</v>
      </c>
      <c r="G33" s="39" t="str">
        <f t="shared" si="1"/>
        <v>茨木市</v>
      </c>
      <c r="H33" s="100">
        <f t="shared" si="1"/>
        <v>0.33112037602570571</v>
      </c>
      <c r="K33" s="36">
        <f t="shared" si="2"/>
        <v>41</v>
      </c>
      <c r="L33" s="40" t="str">
        <f>'特定健診・保健指導（全国）'!C33</f>
        <v>奈良県</v>
      </c>
      <c r="M33" s="38">
        <f>'特定健診・保健指導（全国）'!D33</f>
        <v>0.32100000000000001</v>
      </c>
      <c r="O33" s="1">
        <v>29</v>
      </c>
      <c r="P33" s="37" t="str">
        <f t="shared" si="3"/>
        <v>熊本県</v>
      </c>
      <c r="Q33" s="41">
        <f t="shared" si="3"/>
        <v>0.376</v>
      </c>
    </row>
    <row r="34" spans="2:17">
      <c r="B34" s="36">
        <f t="shared" si="0"/>
        <v>24</v>
      </c>
      <c r="C34" s="37" t="str">
        <f>'特定健診・保健指導（府内）'!C34</f>
        <v>四條畷市</v>
      </c>
      <c r="D34" s="99">
        <f>'特定健診・保健指導（府内）'!D34</f>
        <v>0.34465498748659279</v>
      </c>
      <c r="F34">
        <v>30</v>
      </c>
      <c r="G34" s="39" t="str">
        <f t="shared" si="1"/>
        <v>八尾市</v>
      </c>
      <c r="H34" s="100">
        <f t="shared" si="1"/>
        <v>0.32947646596671665</v>
      </c>
      <c r="K34" s="36">
        <f t="shared" si="2"/>
        <v>34</v>
      </c>
      <c r="L34" s="40" t="str">
        <f>'特定健診・保健指導（全国）'!C34</f>
        <v>和歌山県</v>
      </c>
      <c r="M34" s="38">
        <f>'特定健診・保健指導（全国）'!D34</f>
        <v>0.35499999999999998</v>
      </c>
      <c r="O34" s="1">
        <v>30</v>
      </c>
      <c r="P34" s="37" t="str">
        <f t="shared" si="3"/>
        <v>秋田県</v>
      </c>
      <c r="Q34" s="41">
        <f t="shared" si="3"/>
        <v>0.373</v>
      </c>
    </row>
    <row r="35" spans="2:17">
      <c r="B35" s="36">
        <f t="shared" si="0"/>
        <v>26</v>
      </c>
      <c r="C35" s="37" t="str">
        <f>'特定健診・保健指導（府内）'!C35</f>
        <v>交野市</v>
      </c>
      <c r="D35" s="99">
        <f>'特定健診・保健指導（府内）'!D35</f>
        <v>0.34017995092247572</v>
      </c>
      <c r="F35">
        <v>31</v>
      </c>
      <c r="G35" s="39" t="str">
        <f t="shared" si="1"/>
        <v>泉佐野市</v>
      </c>
      <c r="H35" s="100">
        <f t="shared" si="1"/>
        <v>0.32744268558951967</v>
      </c>
      <c r="K35" s="36">
        <f t="shared" si="2"/>
        <v>39</v>
      </c>
      <c r="L35" s="40" t="str">
        <f>'特定健診・保健指導（全国）'!C35</f>
        <v>鳥取県</v>
      </c>
      <c r="M35" s="38">
        <f>'特定健診・保健指導（全国）'!D35</f>
        <v>0.33500000000000002</v>
      </c>
      <c r="O35" s="1">
        <v>31</v>
      </c>
      <c r="P35" s="37" t="str">
        <f t="shared" si="3"/>
        <v>宮崎県</v>
      </c>
      <c r="Q35" s="41">
        <f t="shared" si="3"/>
        <v>0.36699999999999999</v>
      </c>
    </row>
    <row r="36" spans="2:17">
      <c r="B36" s="36">
        <f t="shared" si="0"/>
        <v>15</v>
      </c>
      <c r="C36" s="37" t="str">
        <f>'特定健診・保健指導（府内）'!C36</f>
        <v>島本町</v>
      </c>
      <c r="D36" s="99">
        <f>'特定健診・保健指導（府内）'!D36</f>
        <v>0.38039215686274508</v>
      </c>
      <c r="F36">
        <v>32</v>
      </c>
      <c r="G36" s="39" t="str">
        <f t="shared" si="1"/>
        <v>泉南市</v>
      </c>
      <c r="H36" s="100">
        <f t="shared" si="1"/>
        <v>0.32174721189591077</v>
      </c>
      <c r="K36" s="36">
        <v>7</v>
      </c>
      <c r="L36" s="40" t="str">
        <f>'特定健診・保健指導（全国）'!C36</f>
        <v>島根県</v>
      </c>
      <c r="M36" s="38">
        <f>'特定健診・保健指導（全国）'!D36</f>
        <v>0.45400000000000001</v>
      </c>
      <c r="O36" s="1">
        <v>32</v>
      </c>
      <c r="P36" s="37" t="str">
        <f t="shared" si="3"/>
        <v>栃木県</v>
      </c>
      <c r="Q36" s="41">
        <f t="shared" si="3"/>
        <v>0.36599999999999999</v>
      </c>
    </row>
    <row r="37" spans="2:17">
      <c r="B37" s="36">
        <f t="shared" si="0"/>
        <v>1</v>
      </c>
      <c r="C37" s="37" t="str">
        <f>'特定健診・保健指導（府内）'!C37</f>
        <v>豊能町</v>
      </c>
      <c r="D37" s="99">
        <f>'特定健診・保健指導（府内）'!D37</f>
        <v>0.48261065943992776</v>
      </c>
      <c r="F37">
        <v>33</v>
      </c>
      <c r="G37" s="39" t="str">
        <f t="shared" si="1"/>
        <v>大東市</v>
      </c>
      <c r="H37" s="100">
        <f t="shared" si="1"/>
        <v>0.31263224714346172</v>
      </c>
      <c r="K37" s="36">
        <f t="shared" si="2"/>
        <v>45</v>
      </c>
      <c r="L37" s="40" t="str">
        <f>'特定健診・保健指導（全国）'!C37</f>
        <v>岡山県</v>
      </c>
      <c r="M37" s="38">
        <f>'特定健診・保健指導（全国）'!D37</f>
        <v>0.29299999999999998</v>
      </c>
      <c r="O37" s="1">
        <v>33</v>
      </c>
      <c r="P37" s="37" t="str">
        <f t="shared" si="3"/>
        <v>徳島県</v>
      </c>
      <c r="Q37" s="41">
        <f t="shared" si="3"/>
        <v>0.36299999999999999</v>
      </c>
    </row>
    <row r="38" spans="2:17">
      <c r="B38" s="36">
        <f t="shared" si="0"/>
        <v>14</v>
      </c>
      <c r="C38" s="37" t="str">
        <f>'特定健診・保健指導（府内）'!C38</f>
        <v>能勢町</v>
      </c>
      <c r="D38" s="99">
        <f>'特定健診・保健指導（府内）'!D38</f>
        <v>0.38677179150240909</v>
      </c>
      <c r="F38">
        <v>34</v>
      </c>
      <c r="G38" s="39" t="str">
        <f t="shared" si="1"/>
        <v>摂津市</v>
      </c>
      <c r="H38" s="100">
        <f t="shared" si="1"/>
        <v>0.30520372348542651</v>
      </c>
      <c r="K38" s="36">
        <f t="shared" si="2"/>
        <v>43</v>
      </c>
      <c r="L38" s="40" t="str">
        <f>'特定健診・保健指導（全国）'!C38</f>
        <v>広島県</v>
      </c>
      <c r="M38" s="38">
        <f>'特定健診・保健指導（全国）'!D38</f>
        <v>0.30199999999999999</v>
      </c>
      <c r="O38" s="1">
        <v>34</v>
      </c>
      <c r="P38" s="37" t="str">
        <f t="shared" si="3"/>
        <v>和歌山県</v>
      </c>
      <c r="Q38" s="41">
        <f t="shared" si="3"/>
        <v>0.35499999999999998</v>
      </c>
    </row>
    <row r="39" spans="2:17">
      <c r="B39" s="36">
        <f t="shared" si="0"/>
        <v>28</v>
      </c>
      <c r="C39" s="37" t="str">
        <f>'特定健診・保健指導（府内）'!C39</f>
        <v>忠岡町</v>
      </c>
      <c r="D39" s="99">
        <f>'特定健診・保健指導（府内）'!D39</f>
        <v>0.33127651369070577</v>
      </c>
      <c r="F39">
        <v>35</v>
      </c>
      <c r="G39" s="39" t="str">
        <f t="shared" si="1"/>
        <v>門真市</v>
      </c>
      <c r="H39" s="100">
        <f t="shared" si="1"/>
        <v>0.30189416129662178</v>
      </c>
      <c r="K39" s="36">
        <f t="shared" si="2"/>
        <v>47</v>
      </c>
      <c r="L39" s="40" t="str">
        <f>'特定健診・保健指導（全国）'!C39</f>
        <v>山口県</v>
      </c>
      <c r="M39" s="38">
        <f>'特定健診・保健指導（全国）'!D39</f>
        <v>0.28000000000000003</v>
      </c>
      <c r="O39" s="1">
        <v>35</v>
      </c>
      <c r="P39" s="37" t="str">
        <f t="shared" si="3"/>
        <v>兵庫県</v>
      </c>
      <c r="Q39" s="41">
        <f t="shared" si="3"/>
        <v>0.35099999999999998</v>
      </c>
    </row>
    <row r="40" spans="2:17">
      <c r="B40" s="36">
        <f t="shared" si="0"/>
        <v>8</v>
      </c>
      <c r="C40" s="37" t="str">
        <f>'特定健診・保健指導（府内）'!C40</f>
        <v>熊取町</v>
      </c>
      <c r="D40" s="99">
        <f>'特定健診・保健指導（府内）'!D40</f>
        <v>0.40101024273888031</v>
      </c>
      <c r="F40">
        <v>36</v>
      </c>
      <c r="G40" s="39" t="str">
        <f t="shared" si="1"/>
        <v>阪南市</v>
      </c>
      <c r="H40" s="100">
        <f t="shared" si="1"/>
        <v>0.29961494432303049</v>
      </c>
      <c r="K40" s="36">
        <f t="shared" si="2"/>
        <v>33</v>
      </c>
      <c r="L40" s="40" t="str">
        <f>'特定健診・保健指導（全国）'!C40</f>
        <v>徳島県</v>
      </c>
      <c r="M40" s="38">
        <f>'特定健診・保健指導（全国）'!D40</f>
        <v>0.36299999999999999</v>
      </c>
      <c r="O40" s="1">
        <v>36</v>
      </c>
      <c r="P40" s="37" t="str">
        <f t="shared" si="3"/>
        <v>福岡県</v>
      </c>
      <c r="Q40" s="41">
        <f t="shared" si="3"/>
        <v>0.34799999999999998</v>
      </c>
    </row>
    <row r="41" spans="2:17">
      <c r="B41" s="36">
        <f t="shared" si="0"/>
        <v>27</v>
      </c>
      <c r="C41" s="37" t="str">
        <f>'特定健診・保健指導（府内）'!C41</f>
        <v>田尻町</v>
      </c>
      <c r="D41" s="99">
        <f>'特定健診・保健指導（府内）'!D41</f>
        <v>0.33767441860465114</v>
      </c>
      <c r="F41">
        <v>37</v>
      </c>
      <c r="G41" s="39" t="str">
        <f t="shared" si="1"/>
        <v>岸和田市</v>
      </c>
      <c r="H41" s="100">
        <f t="shared" si="1"/>
        <v>0.29537825099182802</v>
      </c>
      <c r="K41" s="36">
        <f t="shared" si="2"/>
        <v>16</v>
      </c>
      <c r="L41" s="40" t="str">
        <f>'特定健診・保健指導（全国）'!C41</f>
        <v>香川県</v>
      </c>
      <c r="M41" s="38">
        <f>'特定健診・保健指導（全国）'!D41</f>
        <v>0.42099999999999999</v>
      </c>
      <c r="O41" s="1">
        <v>37</v>
      </c>
      <c r="P41" s="37" t="str">
        <f t="shared" si="3"/>
        <v>福井県</v>
      </c>
      <c r="Q41" s="41">
        <f t="shared" si="3"/>
        <v>0.34599999999999997</v>
      </c>
    </row>
    <row r="42" spans="2:17">
      <c r="B42" s="36">
        <f t="shared" si="0"/>
        <v>36</v>
      </c>
      <c r="C42" s="37" t="str">
        <f>'特定健診・保健指導（府内）'!C42</f>
        <v>阪南市</v>
      </c>
      <c r="D42" s="99">
        <f>'特定健診・保健指導（府内）'!D42</f>
        <v>0.29961494432303049</v>
      </c>
      <c r="F42">
        <v>38</v>
      </c>
      <c r="G42" s="39" t="str">
        <f t="shared" si="1"/>
        <v>東大阪市</v>
      </c>
      <c r="H42" s="100">
        <f t="shared" si="1"/>
        <v>0.29103271845967416</v>
      </c>
      <c r="K42" s="36">
        <f t="shared" si="2"/>
        <v>40</v>
      </c>
      <c r="L42" s="40" t="str">
        <f>'特定健診・保健指導（全国）'!C42</f>
        <v>愛媛県</v>
      </c>
      <c r="M42" s="38">
        <f>'特定健診・保健指導（全国）'!D42</f>
        <v>0.33100000000000002</v>
      </c>
      <c r="O42" s="1">
        <v>38</v>
      </c>
      <c r="P42" s="37" t="str">
        <f t="shared" si="3"/>
        <v>京都府</v>
      </c>
      <c r="Q42" s="41">
        <f t="shared" si="3"/>
        <v>0.34</v>
      </c>
    </row>
    <row r="43" spans="2:17">
      <c r="B43" s="36">
        <f t="shared" si="0"/>
        <v>43</v>
      </c>
      <c r="C43" s="37" t="str">
        <f>'特定健診・保健指導（府内）'!C43</f>
        <v>岬町</v>
      </c>
      <c r="D43" s="99">
        <f>'特定健診・保健指導（府内）'!D43</f>
        <v>0.22951825713409021</v>
      </c>
      <c r="F43">
        <v>39</v>
      </c>
      <c r="G43" s="39" t="str">
        <f t="shared" si="1"/>
        <v>豊中市</v>
      </c>
      <c r="H43" s="100">
        <f t="shared" si="1"/>
        <v>0.28808768910227378</v>
      </c>
      <c r="K43" s="36">
        <f t="shared" si="2"/>
        <v>26</v>
      </c>
      <c r="L43" s="40" t="str">
        <f>'特定健診・保健指導（全国）'!C43</f>
        <v>高知県</v>
      </c>
      <c r="M43" s="38">
        <f>'特定健診・保健指導（全国）'!D43</f>
        <v>0.38300000000000001</v>
      </c>
      <c r="O43" s="1">
        <v>39</v>
      </c>
      <c r="P43" s="37" t="str">
        <f t="shared" si="3"/>
        <v>鳥取県</v>
      </c>
      <c r="Q43" s="41">
        <f t="shared" si="3"/>
        <v>0.33500000000000002</v>
      </c>
    </row>
    <row r="44" spans="2:17">
      <c r="B44" s="36">
        <f t="shared" si="0"/>
        <v>17</v>
      </c>
      <c r="C44" s="37" t="str">
        <f>'特定健診・保健指導（府内）'!C44</f>
        <v>太子町</v>
      </c>
      <c r="D44" s="99">
        <f>'特定健診・保健指導（府内）'!D44</f>
        <v>0.3631601920558708</v>
      </c>
      <c r="F44">
        <v>40</v>
      </c>
      <c r="G44" s="39" t="str">
        <f t="shared" si="1"/>
        <v>堺市</v>
      </c>
      <c r="H44" s="100">
        <f t="shared" si="1"/>
        <v>0.27230281679307111</v>
      </c>
      <c r="K44" s="36">
        <f t="shared" si="2"/>
        <v>36</v>
      </c>
      <c r="L44" s="40" t="str">
        <f>'特定健診・保健指導（全国）'!C44</f>
        <v>福岡県</v>
      </c>
      <c r="M44" s="38">
        <f>'特定健診・保健指導（全国）'!D44</f>
        <v>0.34799999999999998</v>
      </c>
      <c r="O44" s="1">
        <v>40</v>
      </c>
      <c r="P44" s="37" t="str">
        <f t="shared" si="3"/>
        <v>愛媛県</v>
      </c>
      <c r="Q44" s="41">
        <f t="shared" si="3"/>
        <v>0.33100000000000002</v>
      </c>
    </row>
    <row r="45" spans="2:17">
      <c r="B45" s="36">
        <f t="shared" si="0"/>
        <v>5</v>
      </c>
      <c r="C45" s="37" t="str">
        <f>'特定健診・保健指導（府内）'!C45</f>
        <v>河南町</v>
      </c>
      <c r="D45" s="99">
        <f>'特定健診・保健指導（府内）'!D45</f>
        <v>0.42275536168665939</v>
      </c>
      <c r="F45">
        <v>41</v>
      </c>
      <c r="G45" s="39" t="str">
        <f t="shared" si="1"/>
        <v>松原市</v>
      </c>
      <c r="H45" s="100">
        <f t="shared" si="1"/>
        <v>0.26787273256377925</v>
      </c>
      <c r="K45" s="36">
        <f t="shared" si="2"/>
        <v>13</v>
      </c>
      <c r="L45" s="40" t="str">
        <f>'特定健診・保健指導（全国）'!C45</f>
        <v>佐賀県</v>
      </c>
      <c r="M45" s="38">
        <f>'特定健診・保健指導（全国）'!D45</f>
        <v>0.43</v>
      </c>
      <c r="O45" s="1">
        <v>41</v>
      </c>
      <c r="P45" s="37" t="str">
        <f t="shared" si="3"/>
        <v>奈良県</v>
      </c>
      <c r="Q45" s="41">
        <f t="shared" si="3"/>
        <v>0.32100000000000001</v>
      </c>
    </row>
    <row r="46" spans="2:17">
      <c r="B46" s="36">
        <f t="shared" si="0"/>
        <v>13</v>
      </c>
      <c r="C46" s="37" t="str">
        <f>'特定健診・保健指導（府内）'!C46</f>
        <v>千早赤阪村</v>
      </c>
      <c r="D46" s="99">
        <f>'特定健診・保健指導（府内）'!D46</f>
        <v>0.39179954441913439</v>
      </c>
      <c r="F46">
        <v>42</v>
      </c>
      <c r="G46" s="39" t="str">
        <f t="shared" si="1"/>
        <v>大阪市</v>
      </c>
      <c r="H46" s="100">
        <f t="shared" si="1"/>
        <v>0.23129363745621778</v>
      </c>
      <c r="K46" s="36">
        <f t="shared" si="2"/>
        <v>23</v>
      </c>
      <c r="L46" s="40" t="str">
        <f>'特定健診・保健指導（全国）'!C46</f>
        <v>長崎県</v>
      </c>
      <c r="M46" s="38">
        <f>'特定健診・保健指導（全国）'!D46</f>
        <v>0.39500000000000002</v>
      </c>
      <c r="O46" s="1">
        <v>42</v>
      </c>
      <c r="P46" s="37" t="str">
        <f t="shared" si="3"/>
        <v>大阪府</v>
      </c>
      <c r="Q46" s="41">
        <f t="shared" si="3"/>
        <v>0.308</v>
      </c>
    </row>
    <row r="47" spans="2:17">
      <c r="B47" s="36">
        <f t="shared" si="0"/>
        <v>20</v>
      </c>
      <c r="C47" s="37" t="str">
        <f>'特定健診・保健指導（府内）'!C47</f>
        <v>大阪狭山市</v>
      </c>
      <c r="D47" s="99">
        <f>'特定健診・保健指導（府内）'!D47</f>
        <v>0.35638479972612119</v>
      </c>
      <c r="F47">
        <v>43</v>
      </c>
      <c r="G47" s="39" t="str">
        <f t="shared" si="1"/>
        <v>岬町</v>
      </c>
      <c r="H47" s="100">
        <f t="shared" si="1"/>
        <v>0.22951825713409021</v>
      </c>
      <c r="K47" s="36">
        <f t="shared" si="2"/>
        <v>29</v>
      </c>
      <c r="L47" s="40" t="str">
        <f>'特定健診・保健指導（全国）'!C47</f>
        <v>熊本県</v>
      </c>
      <c r="M47" s="38">
        <f>'特定健診・保健指導（全国）'!D47</f>
        <v>0.376</v>
      </c>
      <c r="O47" s="1">
        <v>43</v>
      </c>
      <c r="P47" s="37" t="str">
        <f t="shared" si="3"/>
        <v>広島県</v>
      </c>
      <c r="Q47" s="41">
        <f t="shared" si="3"/>
        <v>0.30199999999999999</v>
      </c>
    </row>
    <row r="48" spans="2:17">
      <c r="K48" s="36">
        <f t="shared" si="2"/>
        <v>15</v>
      </c>
      <c r="L48" s="40" t="str">
        <f>'特定健診・保健指導（全国）'!C48</f>
        <v>大分県</v>
      </c>
      <c r="M48" s="38">
        <f>'特定健診・保健指導（全国）'!D48</f>
        <v>0.42399999999999999</v>
      </c>
      <c r="O48" s="1">
        <v>44</v>
      </c>
      <c r="P48" s="37" t="str">
        <f t="shared" si="3"/>
        <v>北海道</v>
      </c>
      <c r="Q48" s="41">
        <f t="shared" si="3"/>
        <v>0.29499999999999998</v>
      </c>
    </row>
    <row r="49" spans="11:17">
      <c r="K49" s="36">
        <f t="shared" si="2"/>
        <v>31</v>
      </c>
      <c r="L49" s="40" t="str">
        <f>'特定健診・保健指導（全国）'!C49</f>
        <v>宮崎県</v>
      </c>
      <c r="M49" s="38">
        <f>'特定健診・保健指導（全国）'!D49</f>
        <v>0.36699999999999999</v>
      </c>
      <c r="O49" s="1">
        <v>45</v>
      </c>
      <c r="P49" s="37" t="str">
        <f t="shared" si="3"/>
        <v>岡山県</v>
      </c>
      <c r="Q49" s="41">
        <f t="shared" si="3"/>
        <v>0.29299999999999998</v>
      </c>
    </row>
    <row r="50" spans="11:17">
      <c r="K50" s="36">
        <f t="shared" si="2"/>
        <v>11</v>
      </c>
      <c r="L50" s="40" t="str">
        <f>'特定健診・保健指導（全国）'!C50</f>
        <v>鹿児島県</v>
      </c>
      <c r="M50" s="38">
        <f>'特定健診・保健指導（全国）'!D50</f>
        <v>0.441</v>
      </c>
      <c r="O50" s="1">
        <v>46</v>
      </c>
      <c r="P50" s="37" t="str">
        <f t="shared" si="3"/>
        <v>神奈川県</v>
      </c>
      <c r="Q50" s="41">
        <f t="shared" si="3"/>
        <v>0.28399999999999997</v>
      </c>
    </row>
    <row r="51" spans="11:17">
      <c r="K51" s="36">
        <f t="shared" si="2"/>
        <v>24</v>
      </c>
      <c r="L51" s="40" t="str">
        <f>'特定健診・保健指導（全国）'!C51</f>
        <v>沖縄県</v>
      </c>
      <c r="M51" s="38">
        <f>'特定健診・保健指導（全国）'!D51</f>
        <v>0.39300000000000002</v>
      </c>
      <c r="O51" s="1">
        <v>47</v>
      </c>
      <c r="P51" s="37" t="str">
        <f t="shared" si="3"/>
        <v>山口県</v>
      </c>
      <c r="Q51" s="41">
        <f t="shared" si="3"/>
        <v>0.28000000000000003</v>
      </c>
    </row>
  </sheetData>
  <autoFilter ref="K4:M51"/>
  <phoneticPr fontId="9"/>
  <pageMargins left="0.7" right="0.7" top="0.75" bottom="0.75" header="0.3" footer="0.3"/>
  <pageSetup paperSize="9" orientation="portrait" r:id="rId1"/>
  <ignoredErrors>
    <ignoredError sqref="G33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3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特定健診・保健指導（府内）</vt:lpstr>
      <vt:lpstr>特定健診・保健指導（全国）</vt:lpstr>
      <vt:lpstr>作業用</vt:lpstr>
      <vt:lpstr>府内状況（グラフ）</vt:lpstr>
      <vt:lpstr>全国状況（グラフ）</vt:lpstr>
      <vt:lpstr>'特定健診・保健指導（全国）'!Print_Area</vt:lpstr>
      <vt:lpstr>'特定健診・保健指導（府内）'!Print_Area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2023-04-04T06:40:06Z</cp:lastPrinted>
  <dcterms:created xsi:type="dcterms:W3CDTF">2011-03-22T09:17:12Z</dcterms:created>
  <dcterms:modified xsi:type="dcterms:W3CDTF">2023-04-04T06:40:12Z</dcterms:modified>
</cp:coreProperties>
</file>