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chartsheets/sheet2.xml" ContentType="application/vnd.openxmlformats-officedocument.spreadsheetml.chart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9.167.21\kokuho\11_国保制度\31_保健事業・医療費適正化\保健事業（データ　回答類　その他）\データ類\1_国保　特定健診特定保健指導　率\ホームページ用\R050404修正\"/>
    </mc:Choice>
  </mc:AlternateContent>
  <bookViews>
    <workbookView xWindow="600" yWindow="135" windowWidth="19320" windowHeight="7140"/>
  </bookViews>
  <sheets>
    <sheet name="特定健診・保健指導（府内）" sheetId="8" r:id="rId1"/>
    <sheet name="府内状況（グラフ）" sheetId="6" r:id="rId2"/>
    <sheet name="特定健診・保健指導（全国）" sheetId="9" r:id="rId3"/>
    <sheet name="全国状況（グラフ）" sheetId="7" r:id="rId4"/>
    <sheet name="作業用" sheetId="5" state="hidden" r:id="rId5"/>
  </sheets>
  <definedNames>
    <definedName name="_xlnm.Print_Area" localSheetId="2">'特定健診・保健指導（全国）'!$B$1:$M$53</definedName>
    <definedName name="_xlnm.Print_Area" localSheetId="0">'特定健診・保健指導（府内）'!$B$1:$M$51</definedName>
  </definedNames>
  <calcPr calcId="162913"/>
</workbook>
</file>

<file path=xl/calcChain.xml><?xml version="1.0" encoding="utf-8"?>
<calcChain xmlns="http://schemas.openxmlformats.org/spreadsheetml/2006/main">
  <c r="F49" i="8" l="1"/>
  <c r="K49" i="8"/>
  <c r="F52" i="9" l="1"/>
  <c r="K52" i="9"/>
  <c r="H6" i="9" l="1"/>
  <c r="F5" i="8"/>
  <c r="E47" i="8"/>
  <c r="L6" i="5" l="1"/>
  <c r="L7" i="5"/>
  <c r="L8" i="5"/>
  <c r="L9" i="5"/>
  <c r="L10" i="5"/>
  <c r="L11" i="5"/>
  <c r="L12" i="5"/>
  <c r="L13" i="5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L28" i="5"/>
  <c r="L29" i="5"/>
  <c r="L30" i="5"/>
  <c r="L31" i="5"/>
  <c r="L32" i="5"/>
  <c r="L33" i="5"/>
  <c r="L34" i="5"/>
  <c r="L35" i="5"/>
  <c r="L36" i="5"/>
  <c r="L37" i="5"/>
  <c r="L38" i="5"/>
  <c r="L39" i="5"/>
  <c r="L40" i="5"/>
  <c r="L41" i="5"/>
  <c r="L42" i="5"/>
  <c r="L43" i="5"/>
  <c r="L44" i="5"/>
  <c r="L45" i="5"/>
  <c r="L46" i="5"/>
  <c r="L47" i="5"/>
  <c r="L48" i="5"/>
  <c r="L49" i="5"/>
  <c r="L50" i="5"/>
  <c r="L51" i="5"/>
  <c r="L5" i="5"/>
  <c r="C6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5" i="5"/>
  <c r="M51" i="5"/>
  <c r="M50" i="5"/>
  <c r="M49" i="5"/>
  <c r="M48" i="5"/>
  <c r="M47" i="5"/>
  <c r="M46" i="5"/>
  <c r="M45" i="5"/>
  <c r="M44" i="5"/>
  <c r="M43" i="5"/>
  <c r="M42" i="5"/>
  <c r="M41" i="5"/>
  <c r="M40" i="5"/>
  <c r="M39" i="5"/>
  <c r="M38" i="5"/>
  <c r="M37" i="5"/>
  <c r="M36" i="5"/>
  <c r="M35" i="5"/>
  <c r="M34" i="5"/>
  <c r="M33" i="5"/>
  <c r="M32" i="5"/>
  <c r="M31" i="5"/>
  <c r="M30" i="5"/>
  <c r="M29" i="5"/>
  <c r="M28" i="5"/>
  <c r="M27" i="5"/>
  <c r="M26" i="5"/>
  <c r="M25" i="5"/>
  <c r="M24" i="5"/>
  <c r="M23" i="5"/>
  <c r="M22" i="5"/>
  <c r="M21" i="5"/>
  <c r="M20" i="5"/>
  <c r="M19" i="5"/>
  <c r="M18" i="5"/>
  <c r="M17" i="5"/>
  <c r="M16" i="5"/>
  <c r="M15" i="5"/>
  <c r="M14" i="5"/>
  <c r="M13" i="5"/>
  <c r="M12" i="5"/>
  <c r="M11" i="5"/>
  <c r="M10" i="5"/>
  <c r="M9" i="5"/>
  <c r="M8" i="5"/>
  <c r="M7" i="5"/>
  <c r="M6" i="5"/>
  <c r="M5" i="5"/>
  <c r="M44" i="9"/>
  <c r="K44" i="9"/>
  <c r="J44" i="9"/>
  <c r="H44" i="9"/>
  <c r="F44" i="9"/>
  <c r="E44" i="9"/>
  <c r="M43" i="9"/>
  <c r="K43" i="9"/>
  <c r="J43" i="9"/>
  <c r="H43" i="9"/>
  <c r="F43" i="9"/>
  <c r="E43" i="9"/>
  <c r="M42" i="9"/>
  <c r="K42" i="9"/>
  <c r="J42" i="9"/>
  <c r="H42" i="9"/>
  <c r="F42" i="9"/>
  <c r="E42" i="9"/>
  <c r="M41" i="9"/>
  <c r="K41" i="9"/>
  <c r="J41" i="9"/>
  <c r="H41" i="9"/>
  <c r="F41" i="9"/>
  <c r="E41" i="9"/>
  <c r="M40" i="9"/>
  <c r="K40" i="9"/>
  <c r="J40" i="9"/>
  <c r="H40" i="9"/>
  <c r="F40" i="9"/>
  <c r="E40" i="9"/>
  <c r="M51" i="9"/>
  <c r="K51" i="9"/>
  <c r="J51" i="9"/>
  <c r="H51" i="9"/>
  <c r="F51" i="9"/>
  <c r="E51" i="9"/>
  <c r="M50" i="9"/>
  <c r="K50" i="9"/>
  <c r="J50" i="9"/>
  <c r="H50" i="9"/>
  <c r="F50" i="9"/>
  <c r="E50" i="9"/>
  <c r="M49" i="9"/>
  <c r="K49" i="9"/>
  <c r="J49" i="9"/>
  <c r="H49" i="9"/>
  <c r="F49" i="9"/>
  <c r="E49" i="9"/>
  <c r="M48" i="9"/>
  <c r="K48" i="9"/>
  <c r="J48" i="9"/>
  <c r="H48" i="9"/>
  <c r="F48" i="9"/>
  <c r="E48" i="9"/>
  <c r="M47" i="9"/>
  <c r="K47" i="9"/>
  <c r="J47" i="9"/>
  <c r="H47" i="9"/>
  <c r="F47" i="9"/>
  <c r="E47" i="9"/>
  <c r="M46" i="9"/>
  <c r="K46" i="9"/>
  <c r="J46" i="9"/>
  <c r="H46" i="9"/>
  <c r="F46" i="9"/>
  <c r="E46" i="9"/>
  <c r="M45" i="9"/>
  <c r="K45" i="9"/>
  <c r="J45" i="9"/>
  <c r="H45" i="9"/>
  <c r="F45" i="9"/>
  <c r="E45" i="9"/>
  <c r="M39" i="9"/>
  <c r="K39" i="9"/>
  <c r="J39" i="9"/>
  <c r="H39" i="9"/>
  <c r="F39" i="9"/>
  <c r="E39" i="9"/>
  <c r="M38" i="9"/>
  <c r="K38" i="9"/>
  <c r="J38" i="9"/>
  <c r="H38" i="9"/>
  <c r="F38" i="9"/>
  <c r="E38" i="9"/>
  <c r="M37" i="9"/>
  <c r="K37" i="9"/>
  <c r="J37" i="9"/>
  <c r="H37" i="9"/>
  <c r="F37" i="9"/>
  <c r="E37" i="9"/>
  <c r="M36" i="9"/>
  <c r="K36" i="9"/>
  <c r="J36" i="9"/>
  <c r="H36" i="9"/>
  <c r="F36" i="9"/>
  <c r="E36" i="9"/>
  <c r="M35" i="9"/>
  <c r="K35" i="9"/>
  <c r="J35" i="9"/>
  <c r="H35" i="9"/>
  <c r="F35" i="9"/>
  <c r="E35" i="9"/>
  <c r="M34" i="9"/>
  <c r="K34" i="9"/>
  <c r="J34" i="9"/>
  <c r="H34" i="9"/>
  <c r="F34" i="9"/>
  <c r="E34" i="9"/>
  <c r="M33" i="9"/>
  <c r="K33" i="9"/>
  <c r="J33" i="9"/>
  <c r="H33" i="9"/>
  <c r="F33" i="9"/>
  <c r="E33" i="9"/>
  <c r="M32" i="9"/>
  <c r="K32" i="9"/>
  <c r="J32" i="9"/>
  <c r="H32" i="9"/>
  <c r="F32" i="9"/>
  <c r="E32" i="9"/>
  <c r="M31" i="9"/>
  <c r="K31" i="9"/>
  <c r="J31" i="9"/>
  <c r="H31" i="9"/>
  <c r="F31" i="9"/>
  <c r="E31" i="9"/>
  <c r="M30" i="9"/>
  <c r="K30" i="9"/>
  <c r="J30" i="9"/>
  <c r="H30" i="9"/>
  <c r="F30" i="9"/>
  <c r="E30" i="9"/>
  <c r="M29" i="9"/>
  <c r="K29" i="9"/>
  <c r="J29" i="9"/>
  <c r="H29" i="9"/>
  <c r="F29" i="9"/>
  <c r="E29" i="9"/>
  <c r="M28" i="9"/>
  <c r="K28" i="9"/>
  <c r="J28" i="9"/>
  <c r="H28" i="9"/>
  <c r="F28" i="9"/>
  <c r="E28" i="9"/>
  <c r="M27" i="9"/>
  <c r="K27" i="9"/>
  <c r="J27" i="9"/>
  <c r="H27" i="9"/>
  <c r="F27" i="9"/>
  <c r="E27" i="9"/>
  <c r="M26" i="9"/>
  <c r="K26" i="9"/>
  <c r="J26" i="9"/>
  <c r="H26" i="9"/>
  <c r="F26" i="9"/>
  <c r="E26" i="9"/>
  <c r="M25" i="9"/>
  <c r="K25" i="9"/>
  <c r="J25" i="9"/>
  <c r="H25" i="9"/>
  <c r="F25" i="9"/>
  <c r="E25" i="9"/>
  <c r="M24" i="9"/>
  <c r="K24" i="9"/>
  <c r="J24" i="9"/>
  <c r="H24" i="9"/>
  <c r="F24" i="9"/>
  <c r="E24" i="9"/>
  <c r="M23" i="9"/>
  <c r="K23" i="9"/>
  <c r="J23" i="9"/>
  <c r="H23" i="9"/>
  <c r="F23" i="9"/>
  <c r="E23" i="9"/>
  <c r="M22" i="9"/>
  <c r="K22" i="9"/>
  <c r="J22" i="9"/>
  <c r="H22" i="9"/>
  <c r="F22" i="9"/>
  <c r="E22" i="9"/>
  <c r="M21" i="9"/>
  <c r="K21" i="9"/>
  <c r="J21" i="9"/>
  <c r="H21" i="9"/>
  <c r="F21" i="9"/>
  <c r="E21" i="9"/>
  <c r="M20" i="9"/>
  <c r="K20" i="9"/>
  <c r="J20" i="9"/>
  <c r="H20" i="9"/>
  <c r="F20" i="9"/>
  <c r="E20" i="9"/>
  <c r="M19" i="9"/>
  <c r="K19" i="9"/>
  <c r="J19" i="9"/>
  <c r="H19" i="9"/>
  <c r="F19" i="9"/>
  <c r="E19" i="9"/>
  <c r="M18" i="9"/>
  <c r="K18" i="9"/>
  <c r="J18" i="9"/>
  <c r="H18" i="9"/>
  <c r="F18" i="9"/>
  <c r="E18" i="9"/>
  <c r="M17" i="9"/>
  <c r="K17" i="9"/>
  <c r="J17" i="9"/>
  <c r="H17" i="9"/>
  <c r="F17" i="9"/>
  <c r="E17" i="9"/>
  <c r="M16" i="9"/>
  <c r="K16" i="9"/>
  <c r="J16" i="9"/>
  <c r="H16" i="9"/>
  <c r="F16" i="9"/>
  <c r="E16" i="9"/>
  <c r="M15" i="9"/>
  <c r="K15" i="9"/>
  <c r="J15" i="9"/>
  <c r="H15" i="9"/>
  <c r="F15" i="9"/>
  <c r="E15" i="9"/>
  <c r="M14" i="9"/>
  <c r="K14" i="9"/>
  <c r="J14" i="9"/>
  <c r="H14" i="9"/>
  <c r="F14" i="9"/>
  <c r="E14" i="9"/>
  <c r="M13" i="9"/>
  <c r="K13" i="9"/>
  <c r="J13" i="9"/>
  <c r="H13" i="9"/>
  <c r="F13" i="9"/>
  <c r="E13" i="9"/>
  <c r="M12" i="9"/>
  <c r="K12" i="9"/>
  <c r="J12" i="9"/>
  <c r="H12" i="9"/>
  <c r="F12" i="9"/>
  <c r="E12" i="9"/>
  <c r="M11" i="9"/>
  <c r="K11" i="9"/>
  <c r="J11" i="9"/>
  <c r="H11" i="9"/>
  <c r="F11" i="9"/>
  <c r="E11" i="9"/>
  <c r="M10" i="9"/>
  <c r="K10" i="9"/>
  <c r="J10" i="9"/>
  <c r="H10" i="9"/>
  <c r="F10" i="9"/>
  <c r="E10" i="9"/>
  <c r="M9" i="9"/>
  <c r="K9" i="9"/>
  <c r="J9" i="9"/>
  <c r="H9" i="9"/>
  <c r="F9" i="9"/>
  <c r="E9" i="9"/>
  <c r="M8" i="9"/>
  <c r="K8" i="9"/>
  <c r="J8" i="9"/>
  <c r="H8" i="9"/>
  <c r="F8" i="9"/>
  <c r="E8" i="9"/>
  <c r="M7" i="9"/>
  <c r="K7" i="9"/>
  <c r="J7" i="9"/>
  <c r="H7" i="9"/>
  <c r="F7" i="9"/>
  <c r="E7" i="9"/>
  <c r="M6" i="9"/>
  <c r="K6" i="9"/>
  <c r="J6" i="9"/>
  <c r="F6" i="9"/>
  <c r="E6" i="9"/>
  <c r="M5" i="9"/>
  <c r="K5" i="9"/>
  <c r="J5" i="9"/>
  <c r="H5" i="9"/>
  <c r="F5" i="9"/>
  <c r="E5" i="9"/>
  <c r="K48" i="8" l="1"/>
  <c r="J6" i="8"/>
  <c r="K6" i="8"/>
  <c r="J7" i="8"/>
  <c r="K7" i="8"/>
  <c r="J8" i="8"/>
  <c r="K8" i="8"/>
  <c r="J9" i="8"/>
  <c r="K9" i="8"/>
  <c r="J10" i="8"/>
  <c r="K10" i="8"/>
  <c r="J11" i="8"/>
  <c r="K11" i="8"/>
  <c r="J12" i="8"/>
  <c r="K12" i="8"/>
  <c r="J13" i="8"/>
  <c r="K13" i="8"/>
  <c r="J14" i="8"/>
  <c r="K14" i="8"/>
  <c r="J15" i="8"/>
  <c r="K15" i="8"/>
  <c r="J16" i="8"/>
  <c r="K16" i="8"/>
  <c r="J17" i="8"/>
  <c r="K17" i="8"/>
  <c r="J18" i="8"/>
  <c r="K18" i="8"/>
  <c r="J19" i="8"/>
  <c r="K19" i="8"/>
  <c r="J20" i="8"/>
  <c r="K20" i="8"/>
  <c r="J21" i="8"/>
  <c r="K21" i="8"/>
  <c r="J22" i="8"/>
  <c r="K22" i="8"/>
  <c r="J23" i="8"/>
  <c r="K23" i="8"/>
  <c r="J24" i="8"/>
  <c r="K24" i="8"/>
  <c r="J25" i="8"/>
  <c r="K25" i="8"/>
  <c r="J26" i="8"/>
  <c r="K26" i="8"/>
  <c r="J27" i="8"/>
  <c r="K27" i="8"/>
  <c r="J28" i="8"/>
  <c r="K28" i="8"/>
  <c r="J29" i="8"/>
  <c r="K29" i="8"/>
  <c r="J30" i="8"/>
  <c r="K30" i="8"/>
  <c r="J31" i="8"/>
  <c r="K31" i="8"/>
  <c r="J32" i="8"/>
  <c r="K32" i="8"/>
  <c r="J33" i="8"/>
  <c r="K33" i="8"/>
  <c r="J34" i="8"/>
  <c r="K34" i="8"/>
  <c r="J35" i="8"/>
  <c r="K35" i="8"/>
  <c r="J36" i="8"/>
  <c r="K36" i="8"/>
  <c r="J37" i="8"/>
  <c r="K37" i="8"/>
  <c r="J38" i="8"/>
  <c r="K38" i="8"/>
  <c r="J39" i="8"/>
  <c r="K39" i="8"/>
  <c r="J40" i="8"/>
  <c r="K40" i="8"/>
  <c r="J41" i="8"/>
  <c r="K41" i="8"/>
  <c r="J42" i="8"/>
  <c r="K42" i="8"/>
  <c r="J43" i="8"/>
  <c r="K43" i="8"/>
  <c r="J44" i="8"/>
  <c r="K44" i="8"/>
  <c r="J45" i="8"/>
  <c r="K45" i="8"/>
  <c r="J46" i="8"/>
  <c r="K46" i="8"/>
  <c r="J47" i="8"/>
  <c r="K47" i="8"/>
  <c r="J5" i="8"/>
  <c r="K5" i="8"/>
  <c r="F6" i="8"/>
  <c r="F7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46" i="8"/>
  <c r="F47" i="8"/>
  <c r="F48" i="8"/>
  <c r="E6" i="8" l="1"/>
  <c r="E7" i="8"/>
  <c r="E8" i="8"/>
  <c r="E9" i="8"/>
  <c r="E10" i="8"/>
  <c r="E11" i="8"/>
  <c r="E12" i="8"/>
  <c r="E13" i="8"/>
  <c r="E14" i="8"/>
  <c r="E15" i="8"/>
  <c r="E16" i="8"/>
  <c r="E17" i="8"/>
  <c r="E18" i="8"/>
  <c r="E19" i="8"/>
  <c r="E20" i="8"/>
  <c r="E21" i="8"/>
  <c r="E22" i="8"/>
  <c r="E23" i="8"/>
  <c r="E24" i="8"/>
  <c r="E25" i="8"/>
  <c r="E26" i="8"/>
  <c r="E27" i="8"/>
  <c r="E28" i="8"/>
  <c r="E29" i="8"/>
  <c r="E30" i="8"/>
  <c r="E31" i="8"/>
  <c r="E32" i="8"/>
  <c r="E33" i="8"/>
  <c r="E34" i="8"/>
  <c r="E35" i="8"/>
  <c r="E36" i="8"/>
  <c r="E37" i="8"/>
  <c r="E38" i="8"/>
  <c r="E39" i="8"/>
  <c r="E40" i="8"/>
  <c r="E41" i="8"/>
  <c r="E42" i="8"/>
  <c r="E43" i="8"/>
  <c r="E44" i="8"/>
  <c r="E45" i="8"/>
  <c r="E46" i="8"/>
  <c r="E5" i="8"/>
  <c r="K6" i="5" l="1"/>
  <c r="K7" i="5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K33" i="5"/>
  <c r="K34" i="5"/>
  <c r="K35" i="5"/>
  <c r="K36" i="5"/>
  <c r="K37" i="5"/>
  <c r="K38" i="5"/>
  <c r="K39" i="5"/>
  <c r="K40" i="5"/>
  <c r="K41" i="5"/>
  <c r="K42" i="5"/>
  <c r="K43" i="5"/>
  <c r="K44" i="5"/>
  <c r="K45" i="5"/>
  <c r="K46" i="5"/>
  <c r="K47" i="5"/>
  <c r="K48" i="5"/>
  <c r="K49" i="5"/>
  <c r="K50" i="5"/>
  <c r="K51" i="5"/>
  <c r="K5" i="5"/>
  <c r="G43" i="5" l="1"/>
  <c r="Q51" i="5"/>
  <c r="Q26" i="5"/>
  <c r="Q30" i="5"/>
  <c r="Q33" i="5"/>
  <c r="P22" i="5"/>
  <c r="P48" i="5"/>
  <c r="Q12" i="5"/>
  <c r="Q5" i="5"/>
  <c r="P5" i="5"/>
  <c r="P10" i="5"/>
  <c r="P19" i="5"/>
  <c r="P30" i="5"/>
  <c r="P25" i="5"/>
  <c r="Q47" i="5"/>
  <c r="Q8" i="5"/>
  <c r="P51" i="5"/>
  <c r="P8" i="5"/>
  <c r="Q20" i="5"/>
  <c r="Q6" i="5"/>
  <c r="P27" i="5"/>
  <c r="Q34" i="5"/>
  <c r="Q45" i="5"/>
  <c r="P38" i="5"/>
  <c r="Q42" i="5"/>
  <c r="P36" i="5"/>
  <c r="Q39" i="5"/>
  <c r="Q41" i="5"/>
  <c r="Q49" i="5"/>
  <c r="P33" i="5"/>
  <c r="Q18" i="5"/>
  <c r="P46" i="5"/>
  <c r="Q21" i="5"/>
  <c r="Q19" i="5"/>
  <c r="P14" i="5"/>
  <c r="Q22" i="5"/>
  <c r="Q27" i="5"/>
  <c r="P29" i="5"/>
  <c r="Q36" i="5"/>
  <c r="P49" i="5"/>
  <c r="P17" i="5"/>
  <c r="P41" i="5"/>
  <c r="Q38" i="5"/>
  <c r="P42" i="5"/>
  <c r="P21" i="5"/>
  <c r="P40" i="5"/>
  <c r="P44" i="5"/>
  <c r="Q16" i="5"/>
  <c r="Q7" i="5"/>
  <c r="P43" i="5"/>
  <c r="P47" i="5"/>
  <c r="P39" i="5"/>
  <c r="P6" i="5"/>
  <c r="P34" i="5"/>
  <c r="Q28" i="5"/>
  <c r="Q17" i="5"/>
  <c r="P12" i="5"/>
  <c r="Q14" i="5"/>
  <c r="P23" i="5"/>
  <c r="P37" i="5"/>
  <c r="P15" i="5"/>
  <c r="P9" i="5"/>
  <c r="Q48" i="5"/>
  <c r="Q9" i="5"/>
  <c r="Q25" i="5"/>
  <c r="P24" i="5"/>
  <c r="P20" i="5"/>
  <c r="P50" i="5"/>
  <c r="P28" i="5"/>
  <c r="Q50" i="5"/>
  <c r="Q37" i="5"/>
  <c r="Q46" i="5"/>
  <c r="P7" i="5"/>
  <c r="P31" i="5"/>
  <c r="P26" i="5"/>
  <c r="Q24" i="5"/>
  <c r="Q10" i="5"/>
  <c r="P45" i="5"/>
  <c r="Q23" i="5"/>
  <c r="Q43" i="5"/>
  <c r="Q29" i="5"/>
  <c r="Q32" i="5"/>
  <c r="P13" i="5"/>
  <c r="Q15" i="5"/>
  <c r="P11" i="5"/>
  <c r="P16" i="5"/>
  <c r="P35" i="5"/>
  <c r="Q11" i="5"/>
  <c r="Q13" i="5"/>
  <c r="Q44" i="5"/>
  <c r="P32" i="5"/>
  <c r="Q40" i="5"/>
  <c r="Q35" i="5"/>
  <c r="Q31" i="5"/>
  <c r="P18" i="5"/>
  <c r="H23" i="5"/>
  <c r="G9" i="5"/>
  <c r="G25" i="5"/>
  <c r="G19" i="5"/>
  <c r="G38" i="5"/>
  <c r="G6" i="5"/>
  <c r="G47" i="5"/>
  <c r="G34" i="5"/>
  <c r="H20" i="5"/>
  <c r="G46" i="5"/>
  <c r="H17" i="5"/>
  <c r="H9" i="5"/>
  <c r="H16" i="5"/>
  <c r="G10" i="5"/>
  <c r="H12" i="5"/>
  <c r="H37" i="5"/>
  <c r="H14" i="5"/>
  <c r="G33" i="5"/>
  <c r="H43" i="5"/>
  <c r="H27" i="5"/>
  <c r="H41" i="5"/>
  <c r="H21" i="5"/>
  <c r="H6" i="5"/>
  <c r="G18" i="5"/>
  <c r="H33" i="5"/>
  <c r="H11" i="5"/>
  <c r="G17" i="5"/>
  <c r="H45" i="5"/>
  <c r="G31" i="5"/>
  <c r="G26" i="5"/>
  <c r="G44" i="5"/>
  <c r="G14" i="5"/>
  <c r="H30" i="5"/>
  <c r="G28" i="5"/>
  <c r="G37" i="5"/>
  <c r="H38" i="5"/>
  <c r="H18" i="5"/>
  <c r="H10" i="5"/>
  <c r="H29" i="5"/>
  <c r="G45" i="5"/>
  <c r="H31" i="5"/>
  <c r="H35" i="5"/>
  <c r="H34" i="5"/>
  <c r="H8" i="5"/>
  <c r="H13" i="5"/>
  <c r="G23" i="5"/>
  <c r="G21" i="5"/>
  <c r="G5" i="5"/>
  <c r="G32" i="5"/>
  <c r="H42" i="5"/>
  <c r="H25" i="5"/>
  <c r="G8" i="5"/>
  <c r="G22" i="5"/>
  <c r="G13" i="5"/>
  <c r="H44" i="5"/>
  <c r="H40" i="5"/>
  <c r="H26" i="5"/>
  <c r="G27" i="5"/>
  <c r="G15" i="5"/>
  <c r="H7" i="5"/>
  <c r="H28" i="5"/>
  <c r="G11" i="5"/>
  <c r="G30" i="5"/>
  <c r="H32" i="5"/>
  <c r="H5" i="5"/>
  <c r="G36" i="5"/>
  <c r="G42" i="5"/>
  <c r="G7" i="5"/>
  <c r="G40" i="5"/>
  <c r="H24" i="5"/>
  <c r="G35" i="5"/>
  <c r="G12" i="5"/>
  <c r="G39" i="5"/>
  <c r="H46" i="5"/>
  <c r="G41" i="5"/>
  <c r="G29" i="5"/>
  <c r="G16" i="5"/>
  <c r="H36" i="5"/>
  <c r="G24" i="5"/>
  <c r="H39" i="5"/>
  <c r="H19" i="5"/>
  <c r="H15" i="5"/>
  <c r="G20" i="5"/>
  <c r="H47" i="5"/>
  <c r="H22" i="5"/>
</calcChain>
</file>

<file path=xl/comments1.xml><?xml version="1.0" encoding="utf-8"?>
<comments xmlns="http://schemas.openxmlformats.org/spreadsheetml/2006/main">
  <authors>
    <author>HOSTNAME</author>
  </authors>
  <commentList>
    <comment ref="B4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泉南市と同率（93.22）同位（13位）のため、グラフを作成すると、太子町が反映されなくなるので、太子町のみ手入力で14位とした。</t>
        </r>
      </text>
    </comment>
  </commentList>
</comments>
</file>

<file path=xl/sharedStrings.xml><?xml version="1.0" encoding="utf-8"?>
<sst xmlns="http://schemas.openxmlformats.org/spreadsheetml/2006/main" count="144" uniqueCount="115">
  <si>
    <t>大阪市</t>
  </si>
  <si>
    <t>堺市</t>
  </si>
  <si>
    <t>岸和田市</t>
  </si>
  <si>
    <t>豊中市</t>
  </si>
  <si>
    <t>池田市</t>
  </si>
  <si>
    <t>吹田市</t>
  </si>
  <si>
    <t>泉大津市</t>
  </si>
  <si>
    <t>高槻市</t>
  </si>
  <si>
    <t>貝塚市</t>
  </si>
  <si>
    <t>守口市</t>
  </si>
  <si>
    <t>枚方市</t>
  </si>
  <si>
    <t>茨木市</t>
  </si>
  <si>
    <t>八尾市</t>
  </si>
  <si>
    <t>泉佐野市</t>
  </si>
  <si>
    <t>富田林市</t>
  </si>
  <si>
    <t>寝屋川市</t>
  </si>
  <si>
    <t>河内長野市</t>
  </si>
  <si>
    <t>松原市</t>
  </si>
  <si>
    <t>大東市</t>
  </si>
  <si>
    <t>和泉市</t>
  </si>
  <si>
    <t>箕面市</t>
  </si>
  <si>
    <t>柏原市</t>
  </si>
  <si>
    <t>羽曳野市</t>
  </si>
  <si>
    <t>門真市</t>
  </si>
  <si>
    <t>摂津市</t>
  </si>
  <si>
    <t>高石市</t>
  </si>
  <si>
    <t>藤井寺市</t>
  </si>
  <si>
    <t>東大阪市</t>
  </si>
  <si>
    <t>泉南市</t>
  </si>
  <si>
    <t>交野市</t>
  </si>
  <si>
    <t>島本町</t>
  </si>
  <si>
    <t>豊能町</t>
  </si>
  <si>
    <t>能勢町</t>
  </si>
  <si>
    <t>忠岡町</t>
  </si>
  <si>
    <t>熊取町</t>
  </si>
  <si>
    <t>田尻町</t>
  </si>
  <si>
    <t>阪南市</t>
  </si>
  <si>
    <t>岬町</t>
  </si>
  <si>
    <t>太子町</t>
  </si>
  <si>
    <t>河南町</t>
  </si>
  <si>
    <t>千早赤阪村</t>
  </si>
  <si>
    <t>大阪狭山市</t>
  </si>
  <si>
    <t>順位</t>
    <rPh sb="0" eb="2">
      <t>ジュンイ</t>
    </rPh>
    <phoneticPr fontId="3"/>
  </si>
  <si>
    <t>市町村</t>
    <rPh sb="0" eb="3">
      <t>シチョウソン</t>
    </rPh>
    <phoneticPr fontId="3"/>
  </si>
  <si>
    <t>都道府県</t>
    <rPh sb="0" eb="4">
      <t>トドウフケン</t>
    </rPh>
    <phoneticPr fontId="3"/>
  </si>
  <si>
    <t>受診率</t>
    <phoneticPr fontId="3"/>
  </si>
  <si>
    <t>受診率</t>
    <phoneticPr fontId="3"/>
  </si>
  <si>
    <t>北海道</t>
  </si>
  <si>
    <t>四條畷市</t>
    <rPh sb="0" eb="4">
      <t>シジョウナワテシ</t>
    </rPh>
    <phoneticPr fontId="2"/>
  </si>
  <si>
    <t>前年比</t>
    <rPh sb="0" eb="3">
      <t>ゼンネンヒ</t>
    </rPh>
    <phoneticPr fontId="13"/>
  </si>
  <si>
    <t>特定健診</t>
    <rPh sb="0" eb="2">
      <t>トクテイ</t>
    </rPh>
    <rPh sb="2" eb="4">
      <t>ケンシン</t>
    </rPh>
    <phoneticPr fontId="13"/>
  </si>
  <si>
    <t>特定保健指導</t>
    <rPh sb="0" eb="2">
      <t>トクテイ</t>
    </rPh>
    <rPh sb="2" eb="4">
      <t>ホケン</t>
    </rPh>
    <rPh sb="4" eb="6">
      <t>シドウ</t>
    </rPh>
    <phoneticPr fontId="13"/>
  </si>
  <si>
    <t>受診率</t>
    <rPh sb="0" eb="2">
      <t>ジュシン</t>
    </rPh>
    <rPh sb="2" eb="3">
      <t>リツ</t>
    </rPh>
    <phoneticPr fontId="13"/>
  </si>
  <si>
    <t>実施率</t>
    <rPh sb="0" eb="2">
      <t>ジッシ</t>
    </rPh>
    <rPh sb="2" eb="3">
      <t>リツ</t>
    </rPh>
    <phoneticPr fontId="13"/>
  </si>
  <si>
    <t>順位</t>
    <rPh sb="0" eb="2">
      <t>ジュンイ</t>
    </rPh>
    <phoneticPr fontId="13"/>
  </si>
  <si>
    <t>府内平均</t>
    <rPh sb="0" eb="2">
      <t>フナイ</t>
    </rPh>
    <rPh sb="2" eb="4">
      <t>ヘイキン</t>
    </rPh>
    <phoneticPr fontId="4"/>
  </si>
  <si>
    <t>全国平均</t>
    <rPh sb="0" eb="2">
      <t>ゼンコク</t>
    </rPh>
    <rPh sb="2" eb="4">
      <t>ヘイキン</t>
    </rPh>
    <phoneticPr fontId="4"/>
  </si>
  <si>
    <t>青森県</t>
    <rPh sb="2" eb="3">
      <t>ケン</t>
    </rPh>
    <phoneticPr fontId="13"/>
  </si>
  <si>
    <t>岩手県</t>
    <phoneticPr fontId="13"/>
  </si>
  <si>
    <t>宮城県</t>
    <phoneticPr fontId="13"/>
  </si>
  <si>
    <t>秋田県</t>
    <phoneticPr fontId="13"/>
  </si>
  <si>
    <t>山形県</t>
    <phoneticPr fontId="13"/>
  </si>
  <si>
    <t>福島県</t>
    <phoneticPr fontId="13"/>
  </si>
  <si>
    <t>茨城県</t>
    <phoneticPr fontId="13"/>
  </si>
  <si>
    <t>栃木県</t>
    <phoneticPr fontId="13"/>
  </si>
  <si>
    <t>群馬県</t>
    <phoneticPr fontId="13"/>
  </si>
  <si>
    <t>埼玉県</t>
    <phoneticPr fontId="13"/>
  </si>
  <si>
    <t>千葉県</t>
    <phoneticPr fontId="13"/>
  </si>
  <si>
    <t>東京都</t>
    <rPh sb="2" eb="3">
      <t>ト</t>
    </rPh>
    <phoneticPr fontId="13"/>
  </si>
  <si>
    <t>神奈川県</t>
    <phoneticPr fontId="13"/>
  </si>
  <si>
    <t>新潟県</t>
    <phoneticPr fontId="13"/>
  </si>
  <si>
    <t>富山県</t>
    <phoneticPr fontId="13"/>
  </si>
  <si>
    <t>石川県</t>
    <phoneticPr fontId="13"/>
  </si>
  <si>
    <t>福井県</t>
    <phoneticPr fontId="13"/>
  </si>
  <si>
    <t>山梨県</t>
    <phoneticPr fontId="13"/>
  </si>
  <si>
    <t>長野県</t>
    <phoneticPr fontId="13"/>
  </si>
  <si>
    <t>岐阜県</t>
    <phoneticPr fontId="13"/>
  </si>
  <si>
    <t>静岡県</t>
    <phoneticPr fontId="13"/>
  </si>
  <si>
    <t>愛知県</t>
    <phoneticPr fontId="13"/>
  </si>
  <si>
    <t>三重県</t>
    <phoneticPr fontId="13"/>
  </si>
  <si>
    <t>滋賀県</t>
    <phoneticPr fontId="13"/>
  </si>
  <si>
    <t>兵庫県</t>
    <phoneticPr fontId="13"/>
  </si>
  <si>
    <t>奈良県</t>
    <phoneticPr fontId="13"/>
  </si>
  <si>
    <t>和歌山県</t>
    <phoneticPr fontId="13"/>
  </si>
  <si>
    <t>京都府</t>
    <rPh sb="2" eb="3">
      <t>フ</t>
    </rPh>
    <phoneticPr fontId="13"/>
  </si>
  <si>
    <t>大阪府</t>
    <rPh sb="2" eb="3">
      <t>フ</t>
    </rPh>
    <phoneticPr fontId="13"/>
  </si>
  <si>
    <t>鳥取県</t>
    <phoneticPr fontId="13"/>
  </si>
  <si>
    <t>島根県</t>
    <phoneticPr fontId="13"/>
  </si>
  <si>
    <t>岡山県</t>
    <phoneticPr fontId="13"/>
  </si>
  <si>
    <t>広島県</t>
    <phoneticPr fontId="13"/>
  </si>
  <si>
    <t>山口県</t>
    <phoneticPr fontId="13"/>
  </si>
  <si>
    <t>徳島県</t>
    <phoneticPr fontId="13"/>
  </si>
  <si>
    <t>香川県</t>
    <phoneticPr fontId="13"/>
  </si>
  <si>
    <t>愛媛県</t>
    <phoneticPr fontId="13"/>
  </si>
  <si>
    <t>高知県</t>
    <phoneticPr fontId="13"/>
  </si>
  <si>
    <t>福岡県</t>
    <phoneticPr fontId="13"/>
  </si>
  <si>
    <t>佐賀県</t>
    <phoneticPr fontId="13"/>
  </si>
  <si>
    <t>長崎県</t>
    <phoneticPr fontId="13"/>
  </si>
  <si>
    <t>熊本県</t>
    <phoneticPr fontId="13"/>
  </si>
  <si>
    <t>大分県</t>
    <phoneticPr fontId="13"/>
  </si>
  <si>
    <t>宮崎県</t>
    <phoneticPr fontId="13"/>
  </si>
  <si>
    <t>鹿児島県</t>
    <phoneticPr fontId="13"/>
  </si>
  <si>
    <t>沖縄県</t>
    <phoneticPr fontId="13"/>
  </si>
  <si>
    <t>※このシートは、グラフを降順に自動表示させるためのシートなので、特に触る必要はない</t>
    <rPh sb="12" eb="14">
      <t>コウジュン</t>
    </rPh>
    <rPh sb="15" eb="17">
      <t>ジドウ</t>
    </rPh>
    <rPh sb="17" eb="19">
      <t>ヒョウジ</t>
    </rPh>
    <rPh sb="32" eb="33">
      <t>トク</t>
    </rPh>
    <rPh sb="34" eb="35">
      <t>サワ</t>
    </rPh>
    <rPh sb="36" eb="38">
      <t>ヒツヨウ</t>
    </rPh>
    <phoneticPr fontId="9"/>
  </si>
  <si>
    <t>　各表の値を更新すれば、このシートの値も自動的に反映する</t>
    <rPh sb="1" eb="2">
      <t>カク</t>
    </rPh>
    <rPh sb="2" eb="3">
      <t>ヒョウ</t>
    </rPh>
    <rPh sb="4" eb="5">
      <t>アタイ</t>
    </rPh>
    <rPh sb="6" eb="8">
      <t>コウシン</t>
    </rPh>
    <rPh sb="18" eb="19">
      <t>アタイ</t>
    </rPh>
    <rPh sb="20" eb="23">
      <t>ジドウテキ</t>
    </rPh>
    <rPh sb="24" eb="26">
      <t>ハンエイ</t>
    </rPh>
    <phoneticPr fontId="9"/>
  </si>
  <si>
    <t>○都道府県別市町村国保　特定健診・特定保健指導 実施状況（平成28年度）</t>
    <rPh sb="1" eb="5">
      <t>トドウフケン</t>
    </rPh>
    <rPh sb="5" eb="6">
      <t>ベツ</t>
    </rPh>
    <rPh sb="6" eb="9">
      <t>シチョウソン</t>
    </rPh>
    <rPh sb="9" eb="10">
      <t>コク</t>
    </rPh>
    <rPh sb="12" eb="14">
      <t>トクテイ</t>
    </rPh>
    <rPh sb="14" eb="16">
      <t>ケンシン</t>
    </rPh>
    <rPh sb="17" eb="19">
      <t>トクテイ</t>
    </rPh>
    <rPh sb="19" eb="21">
      <t>ホケン</t>
    </rPh>
    <rPh sb="21" eb="23">
      <t>シドウ</t>
    </rPh>
    <rPh sb="24" eb="26">
      <t>ジッシ</t>
    </rPh>
    <rPh sb="26" eb="28">
      <t>ジョウキョウ</t>
    </rPh>
    <rPh sb="29" eb="31">
      <t>ヘイセイ</t>
    </rPh>
    <rPh sb="33" eb="35">
      <t>ネンド</t>
    </rPh>
    <phoneticPr fontId="13"/>
  </si>
  <si>
    <t>平成27年度</t>
    <rPh sb="0" eb="2">
      <t>ヘイセイ</t>
    </rPh>
    <rPh sb="4" eb="6">
      <t>ネンド</t>
    </rPh>
    <phoneticPr fontId="13"/>
  </si>
  <si>
    <t>平成28年度</t>
    <phoneticPr fontId="13"/>
  </si>
  <si>
    <t>平成28年度</t>
    <phoneticPr fontId="13"/>
  </si>
  <si>
    <t>○府内市町村別国民健康保険　特定健診・特定保健指導 実施状況（平成29年度）</t>
    <rPh sb="1" eb="3">
      <t>フナイ</t>
    </rPh>
    <rPh sb="3" eb="6">
      <t>シチョウソン</t>
    </rPh>
    <rPh sb="6" eb="7">
      <t>ベツ</t>
    </rPh>
    <rPh sb="7" eb="9">
      <t>コクミン</t>
    </rPh>
    <rPh sb="9" eb="11">
      <t>ケンコウ</t>
    </rPh>
    <rPh sb="11" eb="13">
      <t>ホケン</t>
    </rPh>
    <rPh sb="14" eb="16">
      <t>トクテイ</t>
    </rPh>
    <rPh sb="16" eb="18">
      <t>ケンシン</t>
    </rPh>
    <rPh sb="19" eb="21">
      <t>トクテイ</t>
    </rPh>
    <rPh sb="21" eb="23">
      <t>ホケン</t>
    </rPh>
    <rPh sb="23" eb="25">
      <t>シドウ</t>
    </rPh>
    <rPh sb="26" eb="28">
      <t>ジッシ</t>
    </rPh>
    <rPh sb="28" eb="30">
      <t>ジョウキョウ</t>
    </rPh>
    <phoneticPr fontId="13"/>
  </si>
  <si>
    <t>平成29年度</t>
    <phoneticPr fontId="13"/>
  </si>
  <si>
    <t>※全国平均はH28年度数値</t>
    <rPh sb="1" eb="3">
      <t>ゼンコク</t>
    </rPh>
    <rPh sb="3" eb="5">
      <t>ヘイキン</t>
    </rPh>
    <rPh sb="9" eb="11">
      <t>ネンド</t>
    </rPh>
    <rPh sb="11" eb="13">
      <t>スウチ</t>
    </rPh>
    <phoneticPr fontId="13"/>
  </si>
  <si>
    <t>平成28年度</t>
    <rPh sb="0" eb="2">
      <t>ヘイセイ</t>
    </rPh>
    <rPh sb="4" eb="6">
      <t>ネンド</t>
    </rPh>
    <phoneticPr fontId="13"/>
  </si>
  <si>
    <t>[出典]大阪府国民健康保険団体連合会「特定健康診査・特定保健指導実施結果集計表（平成29年度版）」</t>
    <rPh sb="1" eb="3">
      <t>シュッテン</t>
    </rPh>
    <rPh sb="4" eb="18">
      <t>オオサカフコクミンケンコウホケンダンタイレンゴウカイ</t>
    </rPh>
    <rPh sb="40" eb="42">
      <t>ヘイセイ</t>
    </rPh>
    <rPh sb="44" eb="46">
      <t>ネンド</t>
    </rPh>
    <rPh sb="46" eb="47">
      <t>バン</t>
    </rPh>
    <phoneticPr fontId="13"/>
  </si>
  <si>
    <t>[出典]国民健康保険中央会「平成28年度市町村国保特定健康診査・特定保健指導実施状況概況報告書」</t>
    <rPh sb="1" eb="3">
      <t>シュッテン</t>
    </rPh>
    <rPh sb="4" eb="10">
      <t>コクミンケンコウホケン</t>
    </rPh>
    <rPh sb="10" eb="13">
      <t>チュウオウカイ</t>
    </rPh>
    <rPh sb="14" eb="16">
      <t>ヘイセイ</t>
    </rPh>
    <rPh sb="18" eb="20">
      <t>ネンド</t>
    </rPh>
    <rPh sb="20" eb="23">
      <t>シチョウソン</t>
    </rPh>
    <rPh sb="23" eb="25">
      <t>コクホ</t>
    </rPh>
    <rPh sb="25" eb="31">
      <t>トクテイケンコウシンサ</t>
    </rPh>
    <rPh sb="32" eb="34">
      <t>トクテイ</t>
    </rPh>
    <rPh sb="34" eb="36">
      <t>ホケン</t>
    </rPh>
    <rPh sb="36" eb="38">
      <t>シドウ</t>
    </rPh>
    <rPh sb="38" eb="40">
      <t>ジッシ</t>
    </rPh>
    <rPh sb="40" eb="42">
      <t>ジョウキョウ</t>
    </rPh>
    <rPh sb="42" eb="44">
      <t>ガイキョウ</t>
    </rPh>
    <rPh sb="44" eb="47">
      <t>ホウコクショ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</si>
</sst>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_(* #,##0_);_(* \(#,##0\);_(* &quot;-&quot;_);_(@_)"/>
    <numFmt numFmtId="177" formatCode="0.0%"/>
    <numFmt numFmtId="178" formatCode="0.00%;&quot;▲ &quot;0.00%"/>
  </numFmts>
  <fonts count="2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sz val="14"/>
      <name val="ＭＳ 明朝"/>
      <family val="1"/>
      <charset val="128"/>
    </font>
    <font>
      <sz val="14"/>
      <name val="ＭＳ ・団"/>
      <family val="1"/>
      <charset val="128"/>
    </font>
    <font>
      <sz val="11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3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10"/>
      <color theme="2" tint="-9.9978637043366805E-2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4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indexed="64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thin">
        <color indexed="64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double">
        <color indexed="64"/>
      </left>
      <right style="hair">
        <color auto="1"/>
      </right>
      <top style="hair">
        <color auto="1"/>
      </top>
      <bottom/>
      <diagonal/>
    </border>
    <border>
      <left style="double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ouble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/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hair">
        <color auto="1"/>
      </right>
      <top style="thin">
        <color indexed="64"/>
      </top>
      <bottom/>
      <diagonal/>
    </border>
    <border>
      <left style="double">
        <color indexed="64"/>
      </left>
      <right style="hair">
        <color auto="1"/>
      </right>
      <top/>
      <bottom style="hair">
        <color auto="1"/>
      </bottom>
      <diagonal/>
    </border>
    <border>
      <left style="medium">
        <color rgb="FFFF0000"/>
      </left>
      <right style="hair">
        <color auto="1"/>
      </right>
      <top style="medium">
        <color rgb="FFFF0000"/>
      </top>
      <bottom style="medium">
        <color rgb="FFFF0000"/>
      </bottom>
      <diagonal/>
    </border>
    <border>
      <left style="hair">
        <color auto="1"/>
      </left>
      <right/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hair">
        <color auto="1"/>
      </right>
      <top style="medium">
        <color rgb="FFFF0000"/>
      </top>
      <bottom style="medium">
        <color rgb="FFFF0000"/>
      </bottom>
      <diagonal/>
    </border>
    <border>
      <left style="hair">
        <color auto="1"/>
      </left>
      <right style="hair">
        <color auto="1"/>
      </right>
      <top style="medium">
        <color rgb="FFFF0000"/>
      </top>
      <bottom style="medium">
        <color rgb="FFFF0000"/>
      </bottom>
      <diagonal/>
    </border>
    <border>
      <left style="hair">
        <color auto="1"/>
      </left>
      <right style="thin">
        <color indexed="64"/>
      </right>
      <top style="medium">
        <color rgb="FFFF0000"/>
      </top>
      <bottom style="medium">
        <color rgb="FFFF0000"/>
      </bottom>
      <diagonal/>
    </border>
    <border>
      <left style="double">
        <color indexed="64"/>
      </left>
      <right style="hair">
        <color auto="1"/>
      </right>
      <top style="medium">
        <color rgb="FFFF0000"/>
      </top>
      <bottom style="medium">
        <color rgb="FFFF0000"/>
      </bottom>
      <diagonal/>
    </border>
    <border>
      <left style="hair">
        <color auto="1"/>
      </left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21">
    <xf numFmtId="0" fontId="0" fillId="0" borderId="0">
      <alignment vertical="center"/>
    </xf>
    <xf numFmtId="9" fontId="7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176" fontId="8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0" fontId="2" fillId="0" borderId="0"/>
    <xf numFmtId="0" fontId="7" fillId="0" borderId="0">
      <alignment vertical="center"/>
    </xf>
    <xf numFmtId="0" fontId="4" fillId="0" borderId="0"/>
    <xf numFmtId="0" fontId="11" fillId="0" borderId="0">
      <alignment vertical="center"/>
    </xf>
    <xf numFmtId="0" fontId="4" fillId="0" borderId="0"/>
    <xf numFmtId="0" fontId="6" fillId="0" borderId="0"/>
    <xf numFmtId="0" fontId="5" fillId="0" borderId="0"/>
    <xf numFmtId="9" fontId="11" fillId="0" borderId="0" applyFont="0" applyFill="0" applyBorder="0" applyAlignment="0" applyProtection="0">
      <alignment vertical="center"/>
    </xf>
  </cellStyleXfs>
  <cellXfs count="10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2" fillId="0" borderId="0" xfId="0" applyFont="1">
      <alignment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4" fillId="0" borderId="13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10" fontId="14" fillId="0" borderId="3" xfId="20" applyNumberFormat="1" applyFont="1" applyBorder="1">
      <alignment vertical="center"/>
    </xf>
    <xf numFmtId="0" fontId="14" fillId="0" borderId="4" xfId="0" applyFont="1" applyBorder="1" applyAlignment="1">
      <alignment horizontal="center" vertical="center"/>
    </xf>
    <xf numFmtId="10" fontId="14" fillId="0" borderId="26" xfId="20" applyNumberFormat="1" applyFont="1" applyBorder="1">
      <alignment vertical="center"/>
    </xf>
    <xf numFmtId="0" fontId="14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10" fontId="14" fillId="0" borderId="6" xfId="20" applyNumberFormat="1" applyFont="1" applyBorder="1">
      <alignment vertical="center"/>
    </xf>
    <xf numFmtId="0" fontId="14" fillId="0" borderId="1" xfId="0" applyFont="1" applyBorder="1" applyAlignment="1">
      <alignment horizontal="center" vertical="center"/>
    </xf>
    <xf numFmtId="10" fontId="14" fillId="0" borderId="28" xfId="20" applyNumberFormat="1" applyFont="1" applyBorder="1">
      <alignment vertical="center"/>
    </xf>
    <xf numFmtId="0" fontId="14" fillId="0" borderId="7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10" fontId="14" fillId="0" borderId="8" xfId="20" applyNumberFormat="1" applyFont="1" applyBorder="1">
      <alignment vertical="center"/>
    </xf>
    <xf numFmtId="10" fontId="14" fillId="0" borderId="29" xfId="20" applyNumberFormat="1" applyFont="1" applyBorder="1">
      <alignment vertical="center"/>
    </xf>
    <xf numFmtId="178" fontId="14" fillId="0" borderId="5" xfId="0" applyNumberFormat="1" applyFont="1" applyBorder="1">
      <alignment vertical="center"/>
    </xf>
    <xf numFmtId="178" fontId="14" fillId="0" borderId="7" xfId="0" applyNumberFormat="1" applyFont="1" applyBorder="1">
      <alignment vertical="center"/>
    </xf>
    <xf numFmtId="178" fontId="14" fillId="0" borderId="10" xfId="0" applyNumberFormat="1" applyFont="1" applyBorder="1">
      <alignment vertical="center"/>
    </xf>
    <xf numFmtId="10" fontId="14" fillId="0" borderId="13" xfId="20" applyNumberFormat="1" applyFont="1" applyBorder="1">
      <alignment vertical="center"/>
    </xf>
    <xf numFmtId="178" fontId="14" fillId="0" borderId="14" xfId="0" applyNumberFormat="1" applyFont="1" applyBorder="1">
      <alignment vertical="center"/>
    </xf>
    <xf numFmtId="10" fontId="14" fillId="0" borderId="27" xfId="20" applyNumberFormat="1" applyFont="1" applyBorder="1">
      <alignment vertical="center"/>
    </xf>
    <xf numFmtId="10" fontId="14" fillId="0" borderId="16" xfId="20" applyNumberFormat="1" applyFont="1" applyBorder="1">
      <alignment vertical="center"/>
    </xf>
    <xf numFmtId="0" fontId="14" fillId="0" borderId="18" xfId="0" applyFont="1" applyBorder="1" applyAlignment="1">
      <alignment horizontal="center" vertical="center"/>
    </xf>
    <xf numFmtId="178" fontId="14" fillId="0" borderId="17" xfId="0" applyNumberFormat="1" applyFont="1" applyBorder="1">
      <alignment vertical="center"/>
    </xf>
    <xf numFmtId="0" fontId="14" fillId="0" borderId="24" xfId="0" applyFont="1" applyBorder="1" applyAlignment="1">
      <alignment horizontal="center" vertical="center"/>
    </xf>
    <xf numFmtId="0" fontId="14" fillId="0" borderId="18" xfId="0" applyFont="1" applyBorder="1">
      <alignment vertical="center"/>
    </xf>
    <xf numFmtId="0" fontId="14" fillId="0" borderId="17" xfId="0" applyFont="1" applyBorder="1">
      <alignment vertical="center"/>
    </xf>
    <xf numFmtId="38" fontId="17" fillId="0" borderId="0" xfId="0" applyNumberFormat="1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177" fontId="17" fillId="0" borderId="0" xfId="20" applyNumberFormat="1" applyFont="1">
      <alignment vertical="center"/>
    </xf>
    <xf numFmtId="0" fontId="17" fillId="0" borderId="0" xfId="0" applyFont="1">
      <alignment vertical="center"/>
    </xf>
    <xf numFmtId="177" fontId="17" fillId="0" borderId="0" xfId="20" applyNumberFormat="1" applyFont="1" applyAlignment="1">
      <alignment horizontal="center" vertical="center"/>
    </xf>
    <xf numFmtId="177" fontId="17" fillId="0" borderId="0" xfId="20" applyNumberFormat="1" applyFont="1" applyAlignment="1">
      <alignment horizontal="right" vertical="center"/>
    </xf>
    <xf numFmtId="0" fontId="14" fillId="0" borderId="30" xfId="0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10" fontId="14" fillId="0" borderId="30" xfId="20" applyNumberFormat="1" applyFont="1" applyBorder="1">
      <alignment vertical="center"/>
    </xf>
    <xf numFmtId="0" fontId="14" fillId="0" borderId="32" xfId="0" applyFont="1" applyBorder="1" applyAlignment="1">
      <alignment horizontal="center" vertical="center"/>
    </xf>
    <xf numFmtId="178" fontId="14" fillId="0" borderId="33" xfId="0" applyNumberFormat="1" applyFont="1" applyBorder="1">
      <alignment vertical="center"/>
    </xf>
    <xf numFmtId="10" fontId="14" fillId="0" borderId="34" xfId="20" applyNumberFormat="1" applyFont="1" applyBorder="1">
      <alignment vertical="center"/>
    </xf>
    <xf numFmtId="0" fontId="14" fillId="0" borderId="33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10" fontId="14" fillId="0" borderId="11" xfId="20" applyNumberFormat="1" applyFont="1" applyBorder="1">
      <alignment vertical="center"/>
    </xf>
    <xf numFmtId="0" fontId="14" fillId="0" borderId="2" xfId="0" applyFont="1" applyBorder="1" applyAlignment="1">
      <alignment horizontal="center" vertical="center"/>
    </xf>
    <xf numFmtId="178" fontId="14" fillId="0" borderId="12" xfId="0" applyNumberFormat="1" applyFont="1" applyBorder="1">
      <alignment vertical="center"/>
    </xf>
    <xf numFmtId="10" fontId="14" fillId="0" borderId="35" xfId="20" applyNumberFormat="1" applyFont="1" applyBorder="1">
      <alignment vertical="center"/>
    </xf>
    <xf numFmtId="0" fontId="14" fillId="0" borderId="12" xfId="0" applyFont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0" fontId="14" fillId="0" borderId="37" xfId="0" applyFont="1" applyBorder="1" applyAlignment="1">
      <alignment horizontal="center" vertical="center"/>
    </xf>
    <xf numFmtId="10" fontId="14" fillId="0" borderId="38" xfId="20" applyNumberFormat="1" applyFont="1" applyBorder="1">
      <alignment vertical="center"/>
    </xf>
    <xf numFmtId="0" fontId="14" fillId="0" borderId="39" xfId="0" applyFont="1" applyBorder="1" applyAlignment="1">
      <alignment horizontal="center" vertical="center"/>
    </xf>
    <xf numFmtId="178" fontId="14" fillId="0" borderId="40" xfId="0" applyNumberFormat="1" applyFont="1" applyBorder="1">
      <alignment vertical="center"/>
    </xf>
    <xf numFmtId="10" fontId="14" fillId="0" borderId="41" xfId="20" applyNumberFormat="1" applyFont="1" applyBorder="1">
      <alignment vertical="center"/>
    </xf>
    <xf numFmtId="0" fontId="14" fillId="0" borderId="42" xfId="0" applyFont="1" applyBorder="1" applyAlignment="1">
      <alignment horizontal="center" vertical="center"/>
    </xf>
    <xf numFmtId="3" fontId="16" fillId="0" borderId="0" xfId="0" applyNumberFormat="1" applyFont="1">
      <alignment vertical="center"/>
    </xf>
    <xf numFmtId="10" fontId="16" fillId="0" borderId="0" xfId="20" applyNumberFormat="1" applyFont="1">
      <alignment vertical="center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6" fillId="0" borderId="0" xfId="0" applyFont="1" applyAlignment="1">
      <alignment vertical="center"/>
    </xf>
    <xf numFmtId="10" fontId="16" fillId="2" borderId="0" xfId="20" applyNumberFormat="1" applyFont="1" applyFill="1">
      <alignment vertical="center"/>
    </xf>
    <xf numFmtId="10" fontId="14" fillId="0" borderId="3" xfId="20" applyNumberFormat="1" applyFont="1" applyFill="1" applyBorder="1">
      <alignment vertical="center"/>
    </xf>
    <xf numFmtId="0" fontId="19" fillId="0" borderId="0" xfId="0" applyFont="1" applyAlignment="1">
      <alignment horizontal="center" vertical="center"/>
    </xf>
    <xf numFmtId="0" fontId="19" fillId="0" borderId="0" xfId="0" applyFont="1">
      <alignment vertical="center"/>
    </xf>
    <xf numFmtId="10" fontId="14" fillId="0" borderId="26" xfId="20" applyNumberFormat="1" applyFont="1" applyFill="1" applyBorder="1">
      <alignment vertical="center"/>
    </xf>
    <xf numFmtId="10" fontId="16" fillId="0" borderId="0" xfId="20" applyNumberFormat="1" applyFont="1" applyFill="1">
      <alignment vertical="center"/>
    </xf>
    <xf numFmtId="0" fontId="16" fillId="0" borderId="0" xfId="0" applyFont="1" applyFill="1">
      <alignment vertical="center"/>
    </xf>
    <xf numFmtId="3" fontId="16" fillId="0" borderId="0" xfId="0" applyNumberFormat="1" applyFont="1" applyFill="1">
      <alignment vertical="center"/>
    </xf>
    <xf numFmtId="10" fontId="14" fillId="3" borderId="8" xfId="20" applyNumberFormat="1" applyFont="1" applyFill="1" applyBorder="1">
      <alignment vertical="center"/>
    </xf>
    <xf numFmtId="0" fontId="14" fillId="3" borderId="22" xfId="0" applyFont="1" applyFill="1" applyBorder="1" applyAlignment="1">
      <alignment horizontal="center" vertical="center"/>
    </xf>
    <xf numFmtId="0" fontId="14" fillId="3" borderId="10" xfId="0" applyFont="1" applyFill="1" applyBorder="1">
      <alignment vertical="center"/>
    </xf>
    <xf numFmtId="10" fontId="20" fillId="3" borderId="29" xfId="20" applyNumberFormat="1" applyFont="1" applyFill="1" applyBorder="1">
      <alignment vertical="center"/>
    </xf>
    <xf numFmtId="0" fontId="20" fillId="3" borderId="9" xfId="0" applyFont="1" applyFill="1" applyBorder="1">
      <alignment vertical="center"/>
    </xf>
    <xf numFmtId="178" fontId="20" fillId="3" borderId="10" xfId="0" applyNumberFormat="1" applyFont="1" applyFill="1" applyBorder="1">
      <alignment vertical="center"/>
    </xf>
    <xf numFmtId="10" fontId="20" fillId="3" borderId="8" xfId="20" applyNumberFormat="1" applyFont="1" applyFill="1" applyBorder="1">
      <alignment vertical="center"/>
    </xf>
    <xf numFmtId="0" fontId="20" fillId="3" borderId="9" xfId="0" applyFont="1" applyFill="1" applyBorder="1" applyAlignment="1">
      <alignment horizontal="center" vertical="center"/>
    </xf>
    <xf numFmtId="0" fontId="16" fillId="0" borderId="0" xfId="0" applyFont="1" applyAlignment="1">
      <alignment horizontal="right" vertical="center"/>
    </xf>
    <xf numFmtId="0" fontId="14" fillId="0" borderId="3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</cellXfs>
  <cellStyles count="21">
    <cellStyle name="パーセント" xfId="20" builtinId="5"/>
    <cellStyle name="パーセント 2" xfId="1"/>
    <cellStyle name="パーセント 3" xfId="2"/>
    <cellStyle name="パーセント 4" xfId="3"/>
    <cellStyle name="パーセント 5" xfId="4"/>
    <cellStyle name="パーセント 6" xfId="5"/>
    <cellStyle name="桁区切り 2" xfId="6"/>
    <cellStyle name="桁区切り 2 2" xfId="7"/>
    <cellStyle name="桁区切り 3" xfId="8"/>
    <cellStyle name="桁区切り 4" xfId="9"/>
    <cellStyle name="桁区切り 5" xfId="10"/>
    <cellStyle name="桁区切り 6" xfId="11"/>
    <cellStyle name="桁区切り 7" xfId="12"/>
    <cellStyle name="標準" xfId="0" builtinId="0"/>
    <cellStyle name="標準 2" xfId="13"/>
    <cellStyle name="標準 3" xfId="14"/>
    <cellStyle name="標準 4" xfId="15"/>
    <cellStyle name="標準 5" xfId="16"/>
    <cellStyle name="標準 6" xfId="17"/>
    <cellStyle name="磨葬e義" xfId="18"/>
    <cellStyle name="未定義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3.xml"/><Relationship Id="rId4" Type="http://schemas.openxmlformats.org/officeDocument/2006/relationships/chartsheet" Target="chartsheets/sheet2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latin typeface="Meiryo UI" pitchFamily="50" charset="-128"/>
                <a:ea typeface="Meiryo UI" pitchFamily="50" charset="-128"/>
                <a:cs typeface="Meiryo UI" pitchFamily="50" charset="-128"/>
              </a:defRPr>
            </a:pPr>
            <a:r>
              <a:rPr lang="ja-JP" altLang="ja-JP" sz="1600" b="0" i="0" u="none" strike="noStrike" baseline="0">
                <a:effectLst/>
              </a:rPr>
              <a:t>平成</a:t>
            </a:r>
            <a:r>
              <a:rPr lang="en-US" altLang="ja-JP" sz="1600" b="0" i="0" u="none" strike="noStrike" baseline="0">
                <a:effectLst/>
              </a:rPr>
              <a:t>29</a:t>
            </a:r>
            <a:r>
              <a:rPr lang="ja-JP" altLang="ja-JP" sz="1600" b="0" i="0" u="none" strike="noStrike" baseline="0">
                <a:effectLst/>
              </a:rPr>
              <a:t>年度市町村国保特定健診受診率</a:t>
            </a:r>
            <a:r>
              <a:rPr lang="ja-JP" altLang="en-US" sz="1600" b="0">
                <a:latin typeface="Meiryo UI" pitchFamily="50" charset="-128"/>
                <a:ea typeface="Meiryo UI" pitchFamily="50" charset="-128"/>
                <a:cs typeface="Meiryo UI" pitchFamily="50" charset="-128"/>
              </a:rPr>
              <a:t>（府内市町村別）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9335183054892349E-2"/>
          <c:y val="9.0679902942592774E-2"/>
          <c:w val="0.87597927854426627"/>
          <c:h val="0.7579088331342382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作業用!$H$4</c:f>
              <c:strCache>
                <c:ptCount val="1"/>
                <c:pt idx="0">
                  <c:v>受診率</c:v>
                </c:pt>
              </c:strCache>
            </c:strRef>
          </c:tx>
          <c:spPr>
            <a:solidFill>
              <a:srgbClr val="FF99CC"/>
            </a:solidFill>
          </c:spPr>
          <c:invertIfNegative val="0"/>
          <c:cat>
            <c:strRef>
              <c:f>作業用!$G$5:$G$47</c:f>
              <c:strCache>
                <c:ptCount val="43"/>
                <c:pt idx="0">
                  <c:v>豊能町</c:v>
                </c:pt>
                <c:pt idx="1">
                  <c:v>吹田市</c:v>
                </c:pt>
                <c:pt idx="2">
                  <c:v>藤井寺市</c:v>
                </c:pt>
                <c:pt idx="3">
                  <c:v>池田市</c:v>
                </c:pt>
                <c:pt idx="4">
                  <c:v>河南町</c:v>
                </c:pt>
                <c:pt idx="5">
                  <c:v>高槻市</c:v>
                </c:pt>
                <c:pt idx="6">
                  <c:v>千早赤阪村</c:v>
                </c:pt>
                <c:pt idx="7">
                  <c:v>熊取町</c:v>
                </c:pt>
                <c:pt idx="8">
                  <c:v>泉大津市</c:v>
                </c:pt>
                <c:pt idx="9">
                  <c:v>河内長野市</c:v>
                </c:pt>
                <c:pt idx="10">
                  <c:v>富田林市</c:v>
                </c:pt>
                <c:pt idx="11">
                  <c:v>柏原市</c:v>
                </c:pt>
                <c:pt idx="12">
                  <c:v>和泉市</c:v>
                </c:pt>
                <c:pt idx="13">
                  <c:v>島本町</c:v>
                </c:pt>
                <c:pt idx="14">
                  <c:v>箕面市</c:v>
                </c:pt>
                <c:pt idx="15">
                  <c:v>羽曳野市</c:v>
                </c:pt>
                <c:pt idx="16">
                  <c:v>寝屋川市</c:v>
                </c:pt>
                <c:pt idx="17">
                  <c:v>高石市</c:v>
                </c:pt>
                <c:pt idx="18">
                  <c:v>太子町</c:v>
                </c:pt>
                <c:pt idx="19">
                  <c:v>守口市</c:v>
                </c:pt>
                <c:pt idx="20">
                  <c:v>貝塚市</c:v>
                </c:pt>
                <c:pt idx="21">
                  <c:v>大阪狭山市</c:v>
                </c:pt>
                <c:pt idx="22">
                  <c:v>能勢町</c:v>
                </c:pt>
                <c:pt idx="23">
                  <c:v>交野市</c:v>
                </c:pt>
                <c:pt idx="24">
                  <c:v>田尻町</c:v>
                </c:pt>
                <c:pt idx="25">
                  <c:v>枚方市</c:v>
                </c:pt>
                <c:pt idx="26">
                  <c:v>泉佐野市</c:v>
                </c:pt>
                <c:pt idx="27">
                  <c:v>八尾市</c:v>
                </c:pt>
                <c:pt idx="28">
                  <c:v>泉南市</c:v>
                </c:pt>
                <c:pt idx="29">
                  <c:v>四條畷市</c:v>
                </c:pt>
                <c:pt idx="30">
                  <c:v>門真市</c:v>
                </c:pt>
                <c:pt idx="31">
                  <c:v>阪南市</c:v>
                </c:pt>
                <c:pt idx="32">
                  <c:v>大東市</c:v>
                </c:pt>
                <c:pt idx="33">
                  <c:v>茨木市</c:v>
                </c:pt>
                <c:pt idx="34">
                  <c:v>忠岡町</c:v>
                </c:pt>
                <c:pt idx="35">
                  <c:v>摂津市</c:v>
                </c:pt>
                <c:pt idx="36">
                  <c:v>豊中市</c:v>
                </c:pt>
                <c:pt idx="37">
                  <c:v>岸和田市</c:v>
                </c:pt>
                <c:pt idx="38">
                  <c:v>東大阪市</c:v>
                </c:pt>
                <c:pt idx="39">
                  <c:v>堺市</c:v>
                </c:pt>
                <c:pt idx="40">
                  <c:v>松原市</c:v>
                </c:pt>
                <c:pt idx="41">
                  <c:v>大阪市</c:v>
                </c:pt>
                <c:pt idx="42">
                  <c:v>岬町</c:v>
                </c:pt>
              </c:strCache>
            </c:strRef>
          </c:cat>
          <c:val>
            <c:numRef>
              <c:f>作業用!$H$5:$H$47</c:f>
              <c:numCache>
                <c:formatCode>0.0%</c:formatCode>
                <c:ptCount val="43"/>
                <c:pt idx="0">
                  <c:v>0.49879781420765029</c:v>
                </c:pt>
                <c:pt idx="1">
                  <c:v>0.45734415374677001</c:v>
                </c:pt>
                <c:pt idx="2">
                  <c:v>0.45537670254309937</c:v>
                </c:pt>
                <c:pt idx="3">
                  <c:v>0.44298389746960237</c:v>
                </c:pt>
                <c:pt idx="4">
                  <c:v>0.43148278285312719</c:v>
                </c:pt>
                <c:pt idx="5">
                  <c:v>0.41277488400206219</c:v>
                </c:pt>
                <c:pt idx="6">
                  <c:v>0.39343065693430657</c:v>
                </c:pt>
                <c:pt idx="7">
                  <c:v>0.39147603485838778</c:v>
                </c:pt>
                <c:pt idx="8">
                  <c:v>0.389128711126773</c:v>
                </c:pt>
                <c:pt idx="9">
                  <c:v>0.38847820545500894</c:v>
                </c:pt>
                <c:pt idx="10">
                  <c:v>0.38674659753726509</c:v>
                </c:pt>
                <c:pt idx="11">
                  <c:v>0.38615821640698977</c:v>
                </c:pt>
                <c:pt idx="12">
                  <c:v>0.38162950195698231</c:v>
                </c:pt>
                <c:pt idx="13">
                  <c:v>0.37374161073825501</c:v>
                </c:pt>
                <c:pt idx="14">
                  <c:v>0.37263062882358838</c:v>
                </c:pt>
                <c:pt idx="15">
                  <c:v>0.36889786198685098</c:v>
                </c:pt>
                <c:pt idx="16">
                  <c:v>0.36816303482970147</c:v>
                </c:pt>
                <c:pt idx="17">
                  <c:v>0.36632523880768786</c:v>
                </c:pt>
                <c:pt idx="18">
                  <c:v>0.36107498916341568</c:v>
                </c:pt>
                <c:pt idx="19">
                  <c:v>0.35432589422195049</c:v>
                </c:pt>
                <c:pt idx="20">
                  <c:v>0.34912158501663959</c:v>
                </c:pt>
                <c:pt idx="21">
                  <c:v>0.34647052365792075</c:v>
                </c:pt>
                <c:pt idx="22">
                  <c:v>0.34478371501272265</c:v>
                </c:pt>
                <c:pt idx="23">
                  <c:v>0.33949813319440825</c:v>
                </c:pt>
                <c:pt idx="24">
                  <c:v>0.33715798764342453</c:v>
                </c:pt>
                <c:pt idx="25">
                  <c:v>0.33661983139301488</c:v>
                </c:pt>
                <c:pt idx="26">
                  <c:v>0.32597925886782481</c:v>
                </c:pt>
                <c:pt idx="27">
                  <c:v>0.32004961659900766</c:v>
                </c:pt>
                <c:pt idx="28">
                  <c:v>0.319124218051832</c:v>
                </c:pt>
                <c:pt idx="29">
                  <c:v>0.31850090579710144</c:v>
                </c:pt>
                <c:pt idx="30">
                  <c:v>0.31637453874538746</c:v>
                </c:pt>
                <c:pt idx="31">
                  <c:v>0.3155339805825243</c:v>
                </c:pt>
                <c:pt idx="32">
                  <c:v>0.30939144246996925</c:v>
                </c:pt>
                <c:pt idx="33">
                  <c:v>0.30300568643379366</c:v>
                </c:pt>
                <c:pt idx="34">
                  <c:v>0.30299667036625971</c:v>
                </c:pt>
                <c:pt idx="35">
                  <c:v>0.29884461561250186</c:v>
                </c:pt>
                <c:pt idx="36">
                  <c:v>0.29035972227068141</c:v>
                </c:pt>
                <c:pt idx="37">
                  <c:v>0.28889609337007621</c:v>
                </c:pt>
                <c:pt idx="38">
                  <c:v>0.28574354248265621</c:v>
                </c:pt>
                <c:pt idx="39">
                  <c:v>0.26995622049358226</c:v>
                </c:pt>
                <c:pt idx="40">
                  <c:v>0.26031176714029519</c:v>
                </c:pt>
                <c:pt idx="41">
                  <c:v>0.2258509363518425</c:v>
                </c:pt>
                <c:pt idx="42">
                  <c:v>0.2244234180958013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DA-4A68-AC0F-1424C0F6FD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830656"/>
        <c:axId val="81832192"/>
      </c:barChart>
      <c:catAx>
        <c:axId val="818306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>
                <a:latin typeface="Meiryo UI" pitchFamily="50" charset="-128"/>
                <a:ea typeface="Meiryo UI" pitchFamily="50" charset="-128"/>
                <a:cs typeface="Meiryo UI" pitchFamily="50" charset="-128"/>
              </a:defRPr>
            </a:pPr>
            <a:endParaRPr lang="ja-JP"/>
          </a:p>
        </c:txPr>
        <c:crossAx val="81832192"/>
        <c:crosses val="autoZero"/>
        <c:auto val="1"/>
        <c:lblAlgn val="ctr"/>
        <c:lblOffset val="100"/>
        <c:noMultiLvlLbl val="0"/>
      </c:catAx>
      <c:valAx>
        <c:axId val="81832192"/>
        <c:scaling>
          <c:orientation val="minMax"/>
          <c:min val="0.15000000000000002"/>
        </c:scaling>
        <c:delete val="0"/>
        <c:axPos val="l"/>
        <c:majorGridlines/>
        <c:minorGridlines>
          <c:spPr>
            <a:ln w="3175"/>
          </c:spPr>
        </c:minorGridlines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Meiryo UI" pitchFamily="50" charset="-128"/>
                <a:ea typeface="Meiryo UI" pitchFamily="50" charset="-128"/>
                <a:cs typeface="Meiryo UI" pitchFamily="50" charset="-128"/>
              </a:defRPr>
            </a:pPr>
            <a:endParaRPr lang="ja-JP"/>
          </a:p>
        </c:txPr>
        <c:crossAx val="81830656"/>
        <c:crosses val="autoZero"/>
        <c:crossBetween val="between"/>
      </c:valAx>
      <c:spPr>
        <a:ln w="12700">
          <a:solidFill>
            <a:srgbClr val="808080"/>
          </a:solidFill>
        </a:ln>
      </c:spPr>
    </c:plotArea>
    <c:plotVisOnly val="1"/>
    <c:dispBlanksAs val="gap"/>
    <c:showDLblsOverMax val="0"/>
  </c:chart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latin typeface="Meiryo UI" pitchFamily="50" charset="-128"/>
                <a:ea typeface="Meiryo UI" pitchFamily="50" charset="-128"/>
                <a:cs typeface="Meiryo UI" pitchFamily="50" charset="-128"/>
              </a:defRPr>
            </a:pPr>
            <a:r>
              <a:rPr lang="ja-JP" altLang="en-US" sz="1600" b="0">
                <a:latin typeface="Meiryo UI" pitchFamily="50" charset="-128"/>
                <a:ea typeface="Meiryo UI" pitchFamily="50" charset="-128"/>
                <a:cs typeface="Meiryo UI" pitchFamily="50" charset="-128"/>
              </a:rPr>
              <a:t>平成</a:t>
            </a:r>
            <a:r>
              <a:rPr lang="en-US" altLang="ja-JP" sz="1600" b="0">
                <a:latin typeface="Meiryo UI" pitchFamily="50" charset="-128"/>
                <a:ea typeface="Meiryo UI" pitchFamily="50" charset="-128"/>
                <a:cs typeface="Meiryo UI" pitchFamily="50" charset="-128"/>
              </a:rPr>
              <a:t>28</a:t>
            </a:r>
            <a:r>
              <a:rPr lang="ja-JP" altLang="en-US" sz="1600" b="0">
                <a:latin typeface="Meiryo UI" pitchFamily="50" charset="-128"/>
                <a:ea typeface="Meiryo UI" pitchFamily="50" charset="-128"/>
                <a:cs typeface="Meiryo UI" pitchFamily="50" charset="-128"/>
              </a:rPr>
              <a:t>年度　市町村国保特定健診受診率（都道府県別）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9335183054892349E-2"/>
          <c:y val="8.6506874735386471E-2"/>
          <c:w val="0.87597927854426627"/>
          <c:h val="0.7579088331342382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99CC"/>
            </a:solidFill>
          </c:spPr>
          <c:invertIfNegative val="0"/>
          <c:dPt>
            <c:idx val="41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1-8285-43D4-BA49-76B7495EA6C9}"/>
              </c:ext>
            </c:extLst>
          </c:dPt>
          <c:dPt>
            <c:idx val="4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8285-43D4-BA49-76B7495EA6C9}"/>
              </c:ext>
            </c:extLst>
          </c:dPt>
          <c:cat>
            <c:strRef>
              <c:f>作業用!$P$5:$P$51</c:f>
              <c:strCache>
                <c:ptCount val="47"/>
                <c:pt idx="0">
                  <c:v>宮城県</c:v>
                </c:pt>
                <c:pt idx="1">
                  <c:v>山形県</c:v>
                </c:pt>
                <c:pt idx="2">
                  <c:v>長野県</c:v>
                </c:pt>
                <c:pt idx="3">
                  <c:v>石川県</c:v>
                </c:pt>
                <c:pt idx="4">
                  <c:v>東京都</c:v>
                </c:pt>
                <c:pt idx="5">
                  <c:v>山梨県</c:v>
                </c:pt>
                <c:pt idx="6">
                  <c:v>岩手県</c:v>
                </c:pt>
                <c:pt idx="7">
                  <c:v>新潟県</c:v>
                </c:pt>
                <c:pt idx="8">
                  <c:v>富山県</c:v>
                </c:pt>
                <c:pt idx="9">
                  <c:v>島根県</c:v>
                </c:pt>
                <c:pt idx="10">
                  <c:v>鹿児島県</c:v>
                </c:pt>
                <c:pt idx="11">
                  <c:v>三重県</c:v>
                </c:pt>
                <c:pt idx="12">
                  <c:v>香川県</c:v>
                </c:pt>
                <c:pt idx="13">
                  <c:v>群馬県</c:v>
                </c:pt>
                <c:pt idx="14">
                  <c:v>佐賀県</c:v>
                </c:pt>
                <c:pt idx="15">
                  <c:v>福島県</c:v>
                </c:pt>
                <c:pt idx="16">
                  <c:v>大分県</c:v>
                </c:pt>
                <c:pt idx="17">
                  <c:v>沖縄県</c:v>
                </c:pt>
                <c:pt idx="18">
                  <c:v>千葉県</c:v>
                </c:pt>
                <c:pt idx="19">
                  <c:v>愛知県</c:v>
                </c:pt>
                <c:pt idx="20">
                  <c:v>埼玉県</c:v>
                </c:pt>
                <c:pt idx="21">
                  <c:v>長崎県</c:v>
                </c:pt>
                <c:pt idx="22">
                  <c:v>滋賀県</c:v>
                </c:pt>
                <c:pt idx="23">
                  <c:v>静岡県</c:v>
                </c:pt>
                <c:pt idx="24">
                  <c:v>岐阜県</c:v>
                </c:pt>
                <c:pt idx="25">
                  <c:v>秋田県</c:v>
                </c:pt>
                <c:pt idx="26">
                  <c:v>茨城県</c:v>
                </c:pt>
                <c:pt idx="27">
                  <c:v>青森県</c:v>
                </c:pt>
                <c:pt idx="28">
                  <c:v>高知県</c:v>
                </c:pt>
                <c:pt idx="29">
                  <c:v>兵庫県</c:v>
                </c:pt>
                <c:pt idx="30">
                  <c:v>徳島県</c:v>
                </c:pt>
                <c:pt idx="31">
                  <c:v>栃木県</c:v>
                </c:pt>
                <c:pt idx="32">
                  <c:v>宮崎県</c:v>
                </c:pt>
                <c:pt idx="33">
                  <c:v>熊本県</c:v>
                </c:pt>
                <c:pt idx="34">
                  <c:v>和歌山県</c:v>
                </c:pt>
                <c:pt idx="35">
                  <c:v>京都府</c:v>
                </c:pt>
                <c:pt idx="36">
                  <c:v>福井県</c:v>
                </c:pt>
                <c:pt idx="37">
                  <c:v>福岡県</c:v>
                </c:pt>
                <c:pt idx="38">
                  <c:v>鳥取県</c:v>
                </c:pt>
                <c:pt idx="39">
                  <c:v>奈良県</c:v>
                </c:pt>
                <c:pt idx="40">
                  <c:v>愛媛県</c:v>
                </c:pt>
                <c:pt idx="41">
                  <c:v>大阪府</c:v>
                </c:pt>
                <c:pt idx="42">
                  <c:v>岡山県</c:v>
                </c:pt>
                <c:pt idx="43">
                  <c:v>北海道</c:v>
                </c:pt>
                <c:pt idx="44">
                  <c:v>神奈川県</c:v>
                </c:pt>
                <c:pt idx="45">
                  <c:v>広島県</c:v>
                </c:pt>
                <c:pt idx="46">
                  <c:v>山口県</c:v>
                </c:pt>
              </c:strCache>
            </c:strRef>
          </c:cat>
          <c:val>
            <c:numRef>
              <c:f>作業用!$Q$5:$Q$51</c:f>
              <c:numCache>
                <c:formatCode>0.0%</c:formatCode>
                <c:ptCount val="47"/>
                <c:pt idx="0">
                  <c:v>0.47286100042901968</c:v>
                </c:pt>
                <c:pt idx="1">
                  <c:v>0.46473648420784935</c:v>
                </c:pt>
                <c:pt idx="2">
                  <c:v>0.4582400854283345</c:v>
                </c:pt>
                <c:pt idx="3">
                  <c:v>0.45058681645096088</c:v>
                </c:pt>
                <c:pt idx="4">
                  <c:v>0.44650344531538844</c:v>
                </c:pt>
                <c:pt idx="5">
                  <c:v>0.43898071897360957</c:v>
                </c:pt>
                <c:pt idx="6">
                  <c:v>0.43199808218041336</c:v>
                </c:pt>
                <c:pt idx="7">
                  <c:v>0.43170985781157167</c:v>
                </c:pt>
                <c:pt idx="8">
                  <c:v>0.43015227289691721</c:v>
                </c:pt>
                <c:pt idx="9">
                  <c:v>0.42937341204603197</c:v>
                </c:pt>
                <c:pt idx="10">
                  <c:v>0.42932202737636732</c:v>
                </c:pt>
                <c:pt idx="11">
                  <c:v>0.42089833170837399</c:v>
                </c:pt>
                <c:pt idx="12">
                  <c:v>0.41574126713410398</c:v>
                </c:pt>
                <c:pt idx="13">
                  <c:v>0.41265109976142894</c:v>
                </c:pt>
                <c:pt idx="14">
                  <c:v>0.40979107581050811</c:v>
                </c:pt>
                <c:pt idx="15">
                  <c:v>0.40972162897694681</c:v>
                </c:pt>
                <c:pt idx="16">
                  <c:v>0.40557151062607699</c:v>
                </c:pt>
                <c:pt idx="17">
                  <c:v>0.39438828931232711</c:v>
                </c:pt>
                <c:pt idx="18">
                  <c:v>0.392334449532523</c:v>
                </c:pt>
                <c:pt idx="19">
                  <c:v>0.39221410633413217</c:v>
                </c:pt>
                <c:pt idx="20">
                  <c:v>0.38916884534720025</c:v>
                </c:pt>
                <c:pt idx="21">
                  <c:v>0.38548169813345201</c:v>
                </c:pt>
                <c:pt idx="22">
                  <c:v>0.38008749579347145</c:v>
                </c:pt>
                <c:pt idx="23">
                  <c:v>0.37608197955215455</c:v>
                </c:pt>
                <c:pt idx="24">
                  <c:v>0.37290177962189203</c:v>
                </c:pt>
                <c:pt idx="25">
                  <c:v>0.36504588473048932</c:v>
                </c:pt>
                <c:pt idx="26">
                  <c:v>0.36366789272203037</c:v>
                </c:pt>
                <c:pt idx="27">
                  <c:v>0.36289976475076297</c:v>
                </c:pt>
                <c:pt idx="28">
                  <c:v>0.3590757500018652</c:v>
                </c:pt>
                <c:pt idx="29">
                  <c:v>0.34808932755547917</c:v>
                </c:pt>
                <c:pt idx="30">
                  <c:v>0.34767063212842203</c:v>
                </c:pt>
                <c:pt idx="31">
                  <c:v>0.34480997225851789</c:v>
                </c:pt>
                <c:pt idx="32">
                  <c:v>0.34363800387472704</c:v>
                </c:pt>
                <c:pt idx="33">
                  <c:v>0.34230902354916865</c:v>
                </c:pt>
                <c:pt idx="34">
                  <c:v>0.3278372524431824</c:v>
                </c:pt>
                <c:pt idx="35">
                  <c:v>0.32542192027566763</c:v>
                </c:pt>
                <c:pt idx="36">
                  <c:v>0.32357361203613572</c:v>
                </c:pt>
                <c:pt idx="37">
                  <c:v>0.32287161437768352</c:v>
                </c:pt>
                <c:pt idx="38">
                  <c:v>0.31473357586133105</c:v>
                </c:pt>
                <c:pt idx="39">
                  <c:v>0.31150814547691169</c:v>
                </c:pt>
                <c:pt idx="40">
                  <c:v>0.30251385960484861</c:v>
                </c:pt>
                <c:pt idx="41">
                  <c:v>0.30032984857142458</c:v>
                </c:pt>
                <c:pt idx="42">
                  <c:v>0.28907160124711284</c:v>
                </c:pt>
                <c:pt idx="43">
                  <c:v>0.27647926705656622</c:v>
                </c:pt>
                <c:pt idx="44">
                  <c:v>0.2702240963701622</c:v>
                </c:pt>
                <c:pt idx="45">
                  <c:v>0.26705988101636491</c:v>
                </c:pt>
                <c:pt idx="46">
                  <c:v>0.26029314991554231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285-43D4-BA49-76B7495EA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817600"/>
        <c:axId val="43819392"/>
      </c:barChart>
      <c:catAx>
        <c:axId val="43817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>
                <a:latin typeface="Meiryo UI" pitchFamily="50" charset="-128"/>
                <a:ea typeface="Meiryo UI" pitchFamily="50" charset="-128"/>
                <a:cs typeface="Meiryo UI" pitchFamily="50" charset="-128"/>
              </a:defRPr>
            </a:pPr>
            <a:endParaRPr lang="ja-JP"/>
          </a:p>
        </c:txPr>
        <c:crossAx val="43819392"/>
        <c:crosses val="autoZero"/>
        <c:auto val="1"/>
        <c:lblAlgn val="ctr"/>
        <c:lblOffset val="100"/>
        <c:noMultiLvlLbl val="0"/>
      </c:catAx>
      <c:valAx>
        <c:axId val="43819392"/>
        <c:scaling>
          <c:orientation val="minMax"/>
          <c:min val="0.2"/>
        </c:scaling>
        <c:delete val="0"/>
        <c:axPos val="l"/>
        <c:majorGridlines/>
        <c:minorGridlines>
          <c:spPr>
            <a:ln w="3175"/>
          </c:spPr>
        </c:minorGridlines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Meiryo UI" pitchFamily="50" charset="-128"/>
                <a:ea typeface="Meiryo UI" pitchFamily="50" charset="-128"/>
                <a:cs typeface="Meiryo UI" pitchFamily="50" charset="-128"/>
              </a:defRPr>
            </a:pPr>
            <a:endParaRPr lang="ja-JP"/>
          </a:p>
        </c:txPr>
        <c:crossAx val="43817600"/>
        <c:crosses val="autoZero"/>
        <c:crossBetween val="between"/>
      </c:valAx>
      <c:spPr>
        <a:ln w="12700">
          <a:solidFill>
            <a:srgbClr val="808080"/>
          </a:solidFill>
        </a:ln>
      </c:spPr>
    </c:plotArea>
    <c:plotVisOnly val="1"/>
    <c:dispBlanksAs val="gap"/>
    <c:showDLblsOverMax val="0"/>
  </c:chart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15" workbookViewId="0"/>
  </sheetViews>
  <pageMargins left="0.7" right="0.7" top="0.75" bottom="0.75" header="0.3" footer="0.3"/>
  <pageSetup paperSize="9"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1370" cy="6071152"/>
    <xdr:graphicFrame macro="">
      <xdr:nvGraphicFramePr>
        <xdr:cNvPr id="2" name="グラフ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0.06659</cdr:x>
      <cdr:y>0.55672</cdr:y>
    </cdr:from>
    <cdr:to>
      <cdr:x>0.94671</cdr:x>
      <cdr:y>0.55798</cdr:y>
    </cdr:to>
    <cdr:cxnSp macro="">
      <cdr:nvCxnSpPr>
        <cdr:cNvPr id="6" name="直線コネクタ 5"/>
        <cdr:cNvCxnSpPr/>
      </cdr:nvCxnSpPr>
      <cdr:spPr>
        <a:xfrm xmlns:a="http://schemas.openxmlformats.org/drawingml/2006/main">
          <a:off x="619378" y="3379958"/>
          <a:ext cx="8186322" cy="7650"/>
        </a:xfrm>
        <a:prstGeom xmlns:a="http://schemas.openxmlformats.org/drawingml/2006/main" prst="line">
          <a:avLst/>
        </a:prstGeom>
        <a:ln xmlns:a="http://schemas.openxmlformats.org/drawingml/2006/main" w="25400">
          <a:solidFill>
            <a:srgbClr val="FF0000"/>
          </a:solidFill>
          <a:prstDash val="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0.07139</cdr:x>
      <cdr:y>0.44065</cdr:y>
    </cdr:from>
    <cdr:to>
      <cdr:x>0.94583</cdr:x>
      <cdr:y>0.4426</cdr:y>
    </cdr:to>
    <cdr:cxnSp macro="">
      <cdr:nvCxnSpPr>
        <cdr:cNvPr id="7" name="直線コネクタ 6"/>
        <cdr:cNvCxnSpPr/>
      </cdr:nvCxnSpPr>
      <cdr:spPr>
        <a:xfrm xmlns:a="http://schemas.openxmlformats.org/drawingml/2006/main" flipV="1">
          <a:off x="665790" y="2675283"/>
          <a:ext cx="8155188" cy="11817"/>
        </a:xfrm>
        <a:prstGeom xmlns:a="http://schemas.openxmlformats.org/drawingml/2006/main" prst="line">
          <a:avLst/>
        </a:prstGeom>
        <a:ln xmlns:a="http://schemas.openxmlformats.org/drawingml/2006/main" w="25400">
          <a:solidFill>
            <a:srgbClr val="00EE6C"/>
          </a:solidFill>
          <a:prstDash val="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0.69716</cdr:x>
      <cdr:y>0.65757</cdr:y>
    </cdr:from>
    <cdr:to>
      <cdr:x>0.86054</cdr:x>
      <cdr:y>0.7082</cdr:y>
    </cdr:to>
    <cdr:sp macro="" textlink="">
      <cdr:nvSpPr>
        <cdr:cNvPr id="9" name="線吹き出し 1 (枠付き) 8"/>
        <cdr:cNvSpPr/>
      </cdr:nvSpPr>
      <cdr:spPr>
        <a:xfrm xmlns:a="http://schemas.openxmlformats.org/drawingml/2006/main" flipH="1">
          <a:off x="6484543" y="3992200"/>
          <a:ext cx="1519658" cy="307382"/>
        </a:xfrm>
        <a:prstGeom xmlns:a="http://schemas.openxmlformats.org/drawingml/2006/main" prst="borderCallout1">
          <a:avLst>
            <a:gd name="adj1" fmla="val 45511"/>
            <a:gd name="adj2" fmla="val -757"/>
            <a:gd name="adj3" fmla="val 101557"/>
            <a:gd name="adj4" fmla="val -46592"/>
          </a:avLst>
        </a:prstGeom>
        <a:ln xmlns:a="http://schemas.openxmlformats.org/drawingml/2006/main" w="12700"/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1400">
              <a:latin typeface="Meiryo UI" pitchFamily="50" charset="-128"/>
              <a:ea typeface="Meiryo UI" pitchFamily="50" charset="-128"/>
              <a:cs typeface="Meiryo UI" pitchFamily="50" charset="-128"/>
            </a:rPr>
            <a:t>岬町　</a:t>
          </a:r>
          <a:r>
            <a:rPr lang="en-US" altLang="ja-JP" sz="1400">
              <a:latin typeface="Meiryo UI" pitchFamily="50" charset="-128"/>
              <a:ea typeface="Meiryo UI" pitchFamily="50" charset="-128"/>
              <a:cs typeface="Meiryo UI" pitchFamily="50" charset="-128"/>
            </a:rPr>
            <a:t>22.44</a:t>
          </a:r>
          <a:r>
            <a:rPr lang="ja-JP" altLang="en-US" sz="1400">
              <a:latin typeface="Meiryo UI" pitchFamily="50" charset="-128"/>
              <a:ea typeface="Meiryo UI" pitchFamily="50" charset="-128"/>
              <a:cs typeface="Meiryo UI" pitchFamily="50" charset="-128"/>
            </a:rPr>
            <a:t>％</a:t>
          </a:r>
          <a:endParaRPr lang="ja-JP" sz="1400">
            <a:latin typeface="Meiryo UI" pitchFamily="50" charset="-128"/>
            <a:ea typeface="Meiryo UI" pitchFamily="50" charset="-128"/>
            <a:cs typeface="Meiryo UI" pitchFamily="50" charset="-128"/>
          </a:endParaRPr>
        </a:p>
      </cdr:txBody>
    </cdr:sp>
  </cdr:relSizeAnchor>
  <cdr:relSizeAnchor xmlns:cdr="http://schemas.openxmlformats.org/drawingml/2006/chartDrawing">
    <cdr:from>
      <cdr:x>0.41585</cdr:x>
      <cdr:y>0.38708</cdr:y>
    </cdr:from>
    <cdr:to>
      <cdr:x>0.66162</cdr:x>
      <cdr:y>0.42283</cdr:y>
    </cdr:to>
    <cdr:sp macro="" textlink="">
      <cdr:nvSpPr>
        <cdr:cNvPr id="10" name="線吹き出し 1 (枠付き) 9"/>
        <cdr:cNvSpPr/>
      </cdr:nvSpPr>
      <cdr:spPr>
        <a:xfrm xmlns:a="http://schemas.openxmlformats.org/drawingml/2006/main" flipH="1">
          <a:off x="3867976" y="2350022"/>
          <a:ext cx="2286001" cy="217043"/>
        </a:xfrm>
        <a:prstGeom xmlns:a="http://schemas.openxmlformats.org/drawingml/2006/main" prst="borderCallout1">
          <a:avLst>
            <a:gd name="adj1" fmla="val 53143"/>
            <a:gd name="adj2" fmla="val -53"/>
            <a:gd name="adj3" fmla="val 145604"/>
            <a:gd name="adj4" fmla="val -24740"/>
          </a:avLst>
        </a:prstGeom>
        <a:ln xmlns:a="http://schemas.openxmlformats.org/drawingml/2006/main" w="12700"/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1200">
              <a:latin typeface="Meiryo UI" pitchFamily="50" charset="-128"/>
              <a:ea typeface="Meiryo UI" pitchFamily="50" charset="-128"/>
              <a:cs typeface="Meiryo UI" pitchFamily="50" charset="-128"/>
            </a:rPr>
            <a:t>全国平均（</a:t>
          </a:r>
          <a:r>
            <a:rPr lang="en-US" altLang="ja-JP" sz="1200">
              <a:latin typeface="Meiryo UI" pitchFamily="50" charset="-128"/>
              <a:ea typeface="Meiryo UI" pitchFamily="50" charset="-128"/>
              <a:cs typeface="Meiryo UI" pitchFamily="50" charset="-128"/>
            </a:rPr>
            <a:t>H28</a:t>
          </a:r>
          <a:r>
            <a:rPr lang="ja-JP" altLang="en-US" sz="1200">
              <a:latin typeface="Meiryo UI" pitchFamily="50" charset="-128"/>
              <a:ea typeface="Meiryo UI" pitchFamily="50" charset="-128"/>
              <a:cs typeface="Meiryo UI" pitchFamily="50" charset="-128"/>
            </a:rPr>
            <a:t>）　</a:t>
          </a:r>
          <a:r>
            <a:rPr lang="en-US" altLang="ja-JP" sz="1200">
              <a:latin typeface="Meiryo UI" pitchFamily="50" charset="-128"/>
              <a:ea typeface="Meiryo UI" pitchFamily="50" charset="-128"/>
              <a:cs typeface="Meiryo UI" pitchFamily="50" charset="-128"/>
            </a:rPr>
            <a:t>36.58</a:t>
          </a:r>
          <a:r>
            <a:rPr lang="ja-JP" altLang="en-US" sz="1200">
              <a:latin typeface="Meiryo UI" pitchFamily="50" charset="-128"/>
              <a:ea typeface="Meiryo UI" pitchFamily="50" charset="-128"/>
              <a:cs typeface="Meiryo UI" pitchFamily="50" charset="-128"/>
            </a:rPr>
            <a:t>％</a:t>
          </a:r>
          <a:endParaRPr lang="ja-JP" sz="1200">
            <a:latin typeface="Meiryo UI" pitchFamily="50" charset="-128"/>
            <a:ea typeface="Meiryo UI" pitchFamily="50" charset="-128"/>
            <a:cs typeface="Meiryo UI" pitchFamily="50" charset="-128"/>
          </a:endParaRPr>
        </a:p>
      </cdr:txBody>
    </cdr:sp>
  </cdr:relSizeAnchor>
  <cdr:relSizeAnchor xmlns:cdr="http://schemas.openxmlformats.org/drawingml/2006/chartDrawing">
    <cdr:from>
      <cdr:x>0.12976</cdr:x>
      <cdr:y>0.10541</cdr:y>
    </cdr:from>
    <cdr:to>
      <cdr:x>0.29928</cdr:x>
      <cdr:y>0.15962</cdr:y>
    </cdr:to>
    <cdr:sp macro="" textlink="">
      <cdr:nvSpPr>
        <cdr:cNvPr id="11" name="線吹き出し 1 (枠付き) 10"/>
        <cdr:cNvSpPr/>
      </cdr:nvSpPr>
      <cdr:spPr>
        <a:xfrm xmlns:a="http://schemas.openxmlformats.org/drawingml/2006/main">
          <a:off x="1206932" y="639943"/>
          <a:ext cx="1576769" cy="329117"/>
        </a:xfrm>
        <a:prstGeom xmlns:a="http://schemas.openxmlformats.org/drawingml/2006/main" prst="borderCallout1">
          <a:avLst>
            <a:gd name="adj1" fmla="val 45511"/>
            <a:gd name="adj2" fmla="val -757"/>
            <a:gd name="adj3" fmla="val 152009"/>
            <a:gd name="adj4" fmla="val -29277"/>
          </a:avLst>
        </a:prstGeom>
        <a:ln xmlns:a="http://schemas.openxmlformats.org/drawingml/2006/main" w="12700"/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1400">
              <a:latin typeface="Meiryo UI" pitchFamily="50" charset="-128"/>
              <a:ea typeface="Meiryo UI" pitchFamily="50" charset="-128"/>
              <a:cs typeface="Meiryo UI" pitchFamily="50" charset="-128"/>
            </a:rPr>
            <a:t>豊能町　</a:t>
          </a:r>
          <a:r>
            <a:rPr lang="en-US" altLang="ja-JP" sz="1400">
              <a:latin typeface="Meiryo UI" pitchFamily="50" charset="-128"/>
              <a:ea typeface="Meiryo UI" pitchFamily="50" charset="-128"/>
              <a:cs typeface="Meiryo UI" pitchFamily="50" charset="-128"/>
            </a:rPr>
            <a:t>49.88</a:t>
          </a:r>
          <a:r>
            <a:rPr lang="ja-JP" altLang="en-US" sz="1400">
              <a:latin typeface="Meiryo UI" pitchFamily="50" charset="-128"/>
              <a:ea typeface="Meiryo UI" pitchFamily="50" charset="-128"/>
              <a:cs typeface="Meiryo UI" pitchFamily="50" charset="-128"/>
            </a:rPr>
            <a:t>％</a:t>
          </a:r>
          <a:endParaRPr lang="en-US" altLang="ja-JP" sz="1400">
            <a:latin typeface="Meiryo UI" pitchFamily="50" charset="-128"/>
            <a:ea typeface="Meiryo UI" pitchFamily="50" charset="-128"/>
            <a:cs typeface="Meiryo UI" pitchFamily="50" charset="-128"/>
          </a:endParaRPr>
        </a:p>
      </cdr:txBody>
    </cdr:sp>
  </cdr:relSizeAnchor>
  <cdr:relSizeAnchor xmlns:cdr="http://schemas.openxmlformats.org/drawingml/2006/chartDrawing">
    <cdr:from>
      <cdr:x>0.36324</cdr:x>
      <cdr:y>0.58495</cdr:y>
    </cdr:from>
    <cdr:to>
      <cdr:x>0.5796</cdr:x>
      <cdr:y>0.6207</cdr:y>
    </cdr:to>
    <cdr:sp macro="" textlink="">
      <cdr:nvSpPr>
        <cdr:cNvPr id="12" name="線吹き出し 1 (枠付き) 11"/>
        <cdr:cNvSpPr/>
      </cdr:nvSpPr>
      <cdr:spPr>
        <a:xfrm xmlns:a="http://schemas.openxmlformats.org/drawingml/2006/main" flipH="1">
          <a:off x="3378630" y="3551347"/>
          <a:ext cx="2012444" cy="217044"/>
        </a:xfrm>
        <a:prstGeom xmlns:a="http://schemas.openxmlformats.org/drawingml/2006/main" prst="borderCallout1">
          <a:avLst>
            <a:gd name="adj1" fmla="val 45511"/>
            <a:gd name="adj2" fmla="val -757"/>
            <a:gd name="adj3" fmla="val -76102"/>
            <a:gd name="adj4" fmla="val -16270"/>
          </a:avLst>
        </a:prstGeom>
        <a:ln xmlns:a="http://schemas.openxmlformats.org/drawingml/2006/main" w="12700"/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1200">
              <a:latin typeface="Meiryo UI" pitchFamily="50" charset="-128"/>
              <a:ea typeface="Meiryo UI" pitchFamily="50" charset="-128"/>
              <a:cs typeface="Meiryo UI" pitchFamily="50" charset="-128"/>
            </a:rPr>
            <a:t>府内市町村平均　</a:t>
          </a:r>
          <a:r>
            <a:rPr lang="en-US" altLang="ja-JP" sz="1200">
              <a:latin typeface="Meiryo UI" pitchFamily="50" charset="-128"/>
              <a:ea typeface="Meiryo UI" pitchFamily="50" charset="-128"/>
              <a:cs typeface="Meiryo UI" pitchFamily="50" charset="-128"/>
            </a:rPr>
            <a:t>30.34</a:t>
          </a:r>
          <a:r>
            <a:rPr lang="ja-JP" altLang="en-US" sz="1200">
              <a:latin typeface="Meiryo UI" pitchFamily="50" charset="-128"/>
              <a:ea typeface="Meiryo UI" pitchFamily="50" charset="-128"/>
              <a:cs typeface="Meiryo UI" pitchFamily="50" charset="-128"/>
            </a:rPr>
            <a:t>％</a:t>
          </a:r>
          <a:endParaRPr lang="en-US" altLang="ja-JP" sz="1200">
            <a:latin typeface="Meiryo UI" pitchFamily="50" charset="-128"/>
            <a:ea typeface="Meiryo UI" pitchFamily="50" charset="-128"/>
            <a:cs typeface="Meiryo UI" pitchFamily="50" charset="-128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グラフ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0.00647</cdr:x>
      <cdr:y>0.0193</cdr:y>
    </cdr:from>
    <cdr:to>
      <cdr:x>0.07701</cdr:x>
      <cdr:y>0.06238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0325" y="117475"/>
          <a:ext cx="657970" cy="2622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lnSpc>
              <a:spcPts val="1700"/>
            </a:lnSpc>
          </a:pPr>
          <a:r>
            <a:rPr lang="ja-JP" altLang="en-US" sz="900">
              <a:latin typeface="Meiryo UI" pitchFamily="50" charset="-128"/>
              <a:ea typeface="Meiryo UI" pitchFamily="50" charset="-128"/>
              <a:cs typeface="Meiryo UI" pitchFamily="50" charset="-128"/>
            </a:rPr>
            <a:t>単位</a:t>
          </a:r>
          <a:r>
            <a:rPr lang="ja-JP" altLang="en-US" sz="900">
              <a:latin typeface="メイリオ" pitchFamily="50" charset="-128"/>
              <a:ea typeface="メイリオ" pitchFamily="50" charset="-128"/>
              <a:cs typeface="メイリオ" pitchFamily="50" charset="-128"/>
            </a:rPr>
            <a:t>：％</a:t>
          </a:r>
          <a:endParaRPr lang="en-US" altLang="ja-JP" sz="900">
            <a:latin typeface="メイリオ" pitchFamily="50" charset="-128"/>
            <a:ea typeface="メイリオ" pitchFamily="50" charset="-128"/>
            <a:cs typeface="メイリオ" pitchFamily="50" charset="-128"/>
          </a:endParaRPr>
        </a:p>
        <a:p xmlns:a="http://schemas.openxmlformats.org/drawingml/2006/main">
          <a:pPr>
            <a:lnSpc>
              <a:spcPts val="1200"/>
            </a:lnSpc>
          </a:pPr>
          <a:endParaRPr lang="ja-JP" altLang="en-US" sz="1100"/>
        </a:p>
      </cdr:txBody>
    </cdr:sp>
  </cdr:relSizeAnchor>
  <cdr:relSizeAnchor xmlns:cdr="http://schemas.openxmlformats.org/drawingml/2006/chartDrawing">
    <cdr:from>
      <cdr:x>0.12595</cdr:x>
      <cdr:y>0.10972</cdr:y>
    </cdr:from>
    <cdr:to>
      <cdr:x>0.28192</cdr:x>
      <cdr:y>0.15204</cdr:y>
    </cdr:to>
    <cdr:sp macro="" textlink="">
      <cdr:nvSpPr>
        <cdr:cNvPr id="8" name="線吹き出し 1 (枠付き) 7"/>
        <cdr:cNvSpPr/>
      </cdr:nvSpPr>
      <cdr:spPr>
        <a:xfrm xmlns:a="http://schemas.openxmlformats.org/drawingml/2006/main">
          <a:off x="1174481" y="666763"/>
          <a:ext cx="1454416" cy="257176"/>
        </a:xfrm>
        <a:prstGeom xmlns:a="http://schemas.openxmlformats.org/drawingml/2006/main" prst="borderCallout1">
          <a:avLst>
            <a:gd name="adj1" fmla="val 45511"/>
            <a:gd name="adj2" fmla="val -757"/>
            <a:gd name="adj3" fmla="val 106861"/>
            <a:gd name="adj4" fmla="val -30996"/>
          </a:avLst>
        </a:prstGeom>
        <a:ln xmlns:a="http://schemas.openxmlformats.org/drawingml/2006/main" w="12700"/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1200">
              <a:latin typeface="Meiryo UI" pitchFamily="50" charset="-128"/>
              <a:ea typeface="Meiryo UI" pitchFamily="50" charset="-128"/>
              <a:cs typeface="Meiryo UI" pitchFamily="50" charset="-128"/>
            </a:rPr>
            <a:t>宮城県　</a:t>
          </a:r>
          <a:r>
            <a:rPr lang="en-US" altLang="ja-JP" sz="1200">
              <a:latin typeface="Meiryo UI" pitchFamily="50" charset="-128"/>
              <a:ea typeface="Meiryo UI" pitchFamily="50" charset="-128"/>
              <a:cs typeface="Meiryo UI" pitchFamily="50" charset="-128"/>
            </a:rPr>
            <a:t>47.29</a:t>
          </a:r>
          <a:r>
            <a:rPr lang="ja-JP" altLang="en-US" sz="1200">
              <a:latin typeface="Meiryo UI" pitchFamily="50" charset="-128"/>
              <a:ea typeface="Meiryo UI" pitchFamily="50" charset="-128"/>
              <a:cs typeface="Meiryo UI" pitchFamily="50" charset="-128"/>
            </a:rPr>
            <a:t>％</a:t>
          </a:r>
          <a:endParaRPr lang="en-US" altLang="ja-JP" sz="1200">
            <a:latin typeface="Meiryo UI" pitchFamily="50" charset="-128"/>
            <a:ea typeface="Meiryo UI" pitchFamily="50" charset="-128"/>
            <a:cs typeface="Meiryo UI" pitchFamily="50" charset="-128"/>
          </a:endParaRPr>
        </a:p>
      </cdr:txBody>
    </cdr:sp>
  </cdr:relSizeAnchor>
  <cdr:relSizeAnchor xmlns:cdr="http://schemas.openxmlformats.org/drawingml/2006/chartDrawing">
    <cdr:from>
      <cdr:x>0.67227</cdr:x>
      <cdr:y>0.73445</cdr:y>
    </cdr:from>
    <cdr:to>
      <cdr:x>0.82665</cdr:x>
      <cdr:y>0.77021</cdr:y>
    </cdr:to>
    <cdr:sp macro="" textlink="">
      <cdr:nvSpPr>
        <cdr:cNvPr id="9" name="線吹き出し 1 (枠付き) 8"/>
        <cdr:cNvSpPr/>
      </cdr:nvSpPr>
      <cdr:spPr>
        <a:xfrm xmlns:a="http://schemas.openxmlformats.org/drawingml/2006/main" flipH="1">
          <a:off x="6268901" y="4463216"/>
          <a:ext cx="1439590" cy="217312"/>
        </a:xfrm>
        <a:prstGeom xmlns:a="http://schemas.openxmlformats.org/drawingml/2006/main" prst="borderCallout1">
          <a:avLst>
            <a:gd name="adj1" fmla="val 45511"/>
            <a:gd name="adj2" fmla="val -757"/>
            <a:gd name="adj3" fmla="val -119355"/>
            <a:gd name="adj4" fmla="val -72663"/>
          </a:avLst>
        </a:prstGeom>
        <a:ln xmlns:a="http://schemas.openxmlformats.org/drawingml/2006/main" w="12700"/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1200">
              <a:latin typeface="Meiryo UI" pitchFamily="50" charset="-128"/>
              <a:ea typeface="Meiryo UI" pitchFamily="50" charset="-128"/>
              <a:cs typeface="Meiryo UI" pitchFamily="50" charset="-128"/>
            </a:rPr>
            <a:t>山口県　</a:t>
          </a:r>
          <a:r>
            <a:rPr lang="en-US" altLang="ja-JP" sz="1200">
              <a:latin typeface="Meiryo UI" pitchFamily="50" charset="-128"/>
              <a:ea typeface="Meiryo UI" pitchFamily="50" charset="-128"/>
              <a:cs typeface="Meiryo UI" pitchFamily="50" charset="-128"/>
            </a:rPr>
            <a:t>26.03</a:t>
          </a:r>
          <a:r>
            <a:rPr lang="ja-JP" altLang="en-US" sz="1200">
              <a:latin typeface="Meiryo UI" pitchFamily="50" charset="-128"/>
              <a:ea typeface="Meiryo UI" pitchFamily="50" charset="-128"/>
              <a:cs typeface="Meiryo UI" pitchFamily="50" charset="-128"/>
            </a:rPr>
            <a:t>％</a:t>
          </a:r>
          <a:endParaRPr lang="ja-JP" sz="1200">
            <a:latin typeface="Meiryo UI" pitchFamily="50" charset="-128"/>
            <a:ea typeface="Meiryo UI" pitchFamily="50" charset="-128"/>
            <a:cs typeface="Meiryo UI" pitchFamily="50" charset="-128"/>
          </a:endParaRPr>
        </a:p>
      </cdr:txBody>
    </cdr:sp>
  </cdr:relSizeAnchor>
  <cdr:relSizeAnchor xmlns:cdr="http://schemas.openxmlformats.org/drawingml/2006/chartDrawing">
    <cdr:from>
      <cdr:x>0.59551</cdr:x>
      <cdr:y>0.31654</cdr:y>
    </cdr:from>
    <cdr:to>
      <cdr:x>0.7921</cdr:x>
      <cdr:y>0.3511</cdr:y>
    </cdr:to>
    <cdr:sp macro="" textlink="">
      <cdr:nvSpPr>
        <cdr:cNvPr id="10" name="線吹き出し 1 (枠付き) 9"/>
        <cdr:cNvSpPr/>
      </cdr:nvSpPr>
      <cdr:spPr>
        <a:xfrm xmlns:a="http://schemas.openxmlformats.org/drawingml/2006/main" flipH="1">
          <a:off x="5553075" y="1923599"/>
          <a:ext cx="1833238" cy="210002"/>
        </a:xfrm>
        <a:prstGeom xmlns:a="http://schemas.openxmlformats.org/drawingml/2006/main" prst="borderCallout1">
          <a:avLst>
            <a:gd name="adj1" fmla="val 45511"/>
            <a:gd name="adj2" fmla="val -757"/>
            <a:gd name="adj3" fmla="val 286805"/>
            <a:gd name="adj4" fmla="val -36410"/>
          </a:avLst>
        </a:prstGeom>
        <a:ln xmlns:a="http://schemas.openxmlformats.org/drawingml/2006/main" w="12700"/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1200">
              <a:latin typeface="Meiryo UI" pitchFamily="50" charset="-128"/>
              <a:ea typeface="Meiryo UI" pitchFamily="50" charset="-128"/>
              <a:cs typeface="Meiryo UI" pitchFamily="50" charset="-128"/>
            </a:rPr>
            <a:t>全国平均　</a:t>
          </a:r>
          <a:r>
            <a:rPr lang="en-US" altLang="ja-JP" sz="1200">
              <a:latin typeface="Meiryo UI" pitchFamily="50" charset="-128"/>
              <a:ea typeface="Meiryo UI" pitchFamily="50" charset="-128"/>
              <a:cs typeface="Meiryo UI" pitchFamily="50" charset="-128"/>
            </a:rPr>
            <a:t>36.58</a:t>
          </a:r>
          <a:r>
            <a:rPr lang="ja-JP" altLang="en-US" sz="1200">
              <a:latin typeface="Meiryo UI" pitchFamily="50" charset="-128"/>
              <a:ea typeface="Meiryo UI" pitchFamily="50" charset="-128"/>
              <a:cs typeface="Meiryo UI" pitchFamily="50" charset="-128"/>
            </a:rPr>
            <a:t>％</a:t>
          </a:r>
          <a:endParaRPr lang="ja-JP" sz="1200">
            <a:latin typeface="Meiryo UI" pitchFamily="50" charset="-128"/>
            <a:ea typeface="Meiryo UI" pitchFamily="50" charset="-128"/>
            <a:cs typeface="Meiryo UI" pitchFamily="50" charset="-128"/>
          </a:endParaRPr>
        </a:p>
      </cdr:txBody>
    </cdr:sp>
  </cdr:relSizeAnchor>
  <cdr:relSizeAnchor xmlns:cdr="http://schemas.openxmlformats.org/drawingml/2006/chartDrawing">
    <cdr:from>
      <cdr:x>0.06643</cdr:x>
      <cdr:y>0.4185</cdr:y>
    </cdr:from>
    <cdr:to>
      <cdr:x>0.94586</cdr:x>
      <cdr:y>0.42002</cdr:y>
    </cdr:to>
    <cdr:cxnSp macro="">
      <cdr:nvCxnSpPr>
        <cdr:cNvPr id="11" name="直線コネクタ 10"/>
        <cdr:cNvCxnSpPr/>
      </cdr:nvCxnSpPr>
      <cdr:spPr>
        <a:xfrm xmlns:a="http://schemas.openxmlformats.org/drawingml/2006/main" flipV="1">
          <a:off x="619499" y="2543175"/>
          <a:ext cx="8200651" cy="9255"/>
        </a:xfrm>
        <a:prstGeom xmlns:a="http://schemas.openxmlformats.org/drawingml/2006/main" prst="line">
          <a:avLst/>
        </a:prstGeom>
        <a:ln xmlns:a="http://schemas.openxmlformats.org/drawingml/2006/main" w="25400">
          <a:solidFill>
            <a:srgbClr val="00EE6C"/>
          </a:solidFill>
          <a:prstDash val="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0.62332</cdr:x>
      <cdr:y>0.56691</cdr:y>
    </cdr:from>
    <cdr:to>
      <cdr:x>0.7777</cdr:x>
      <cdr:y>0.60266</cdr:y>
    </cdr:to>
    <cdr:sp macro="" textlink="">
      <cdr:nvSpPr>
        <cdr:cNvPr id="12" name="線吹き出し 1 (枠付き) 11"/>
        <cdr:cNvSpPr/>
      </cdr:nvSpPr>
      <cdr:spPr>
        <a:xfrm xmlns:a="http://schemas.openxmlformats.org/drawingml/2006/main" flipH="1">
          <a:off x="5812443" y="3445096"/>
          <a:ext cx="1439590" cy="217251"/>
        </a:xfrm>
        <a:prstGeom xmlns:a="http://schemas.openxmlformats.org/drawingml/2006/main" prst="borderCallout1">
          <a:avLst>
            <a:gd name="adj1" fmla="val 45511"/>
            <a:gd name="adj2" fmla="val -757"/>
            <a:gd name="adj3" fmla="val 64778"/>
            <a:gd name="adj4" fmla="val -42740"/>
          </a:avLst>
        </a:prstGeom>
        <a:ln xmlns:a="http://schemas.openxmlformats.org/drawingml/2006/main" w="12700"/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1200">
              <a:latin typeface="Meiryo UI" pitchFamily="50" charset="-128"/>
              <a:ea typeface="Meiryo UI" pitchFamily="50" charset="-128"/>
              <a:cs typeface="Meiryo UI" pitchFamily="50" charset="-128"/>
            </a:rPr>
            <a:t>大阪府　</a:t>
          </a:r>
          <a:r>
            <a:rPr lang="en-US" altLang="ja-JP" sz="1200">
              <a:latin typeface="Meiryo UI" pitchFamily="50" charset="-128"/>
              <a:ea typeface="Meiryo UI" pitchFamily="50" charset="-128"/>
              <a:cs typeface="Meiryo UI" pitchFamily="50" charset="-128"/>
            </a:rPr>
            <a:t>30.03</a:t>
          </a:r>
          <a:r>
            <a:rPr lang="ja-JP" altLang="en-US" sz="1200">
              <a:latin typeface="Meiryo UI" pitchFamily="50" charset="-128"/>
              <a:ea typeface="Meiryo UI" pitchFamily="50" charset="-128"/>
              <a:cs typeface="Meiryo UI" pitchFamily="50" charset="-128"/>
            </a:rPr>
            <a:t>％</a:t>
          </a:r>
          <a:endParaRPr lang="ja-JP" sz="1200">
            <a:latin typeface="Meiryo UI" pitchFamily="50" charset="-128"/>
            <a:ea typeface="Meiryo UI" pitchFamily="50" charset="-128"/>
            <a:cs typeface="Meiryo UI" pitchFamily="50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T51"/>
  <sheetViews>
    <sheetView tabSelected="1" zoomScaleNormal="100" zoomScaleSheetLayoutView="100" workbookViewId="0">
      <selection activeCell="B1" sqref="B1"/>
    </sheetView>
  </sheetViews>
  <sheetFormatPr defaultRowHeight="13.5"/>
  <cols>
    <col min="2" max="2" width="3.75" customWidth="1"/>
    <col min="3" max="3" width="11" bestFit="1" customWidth="1"/>
    <col min="4" max="4" width="9.125" customWidth="1"/>
    <col min="5" max="5" width="5.25" style="1" bestFit="1" customWidth="1"/>
    <col min="6" max="6" width="8" customWidth="1"/>
    <col min="7" max="7" width="9.125" customWidth="1"/>
    <col min="8" max="8" width="5.25" bestFit="1" customWidth="1"/>
    <col min="9" max="9" width="9.125" customWidth="1"/>
    <col min="10" max="10" width="5.25" bestFit="1" customWidth="1"/>
    <col min="11" max="11" width="8" customWidth="1"/>
    <col min="12" max="12" width="9.125" customWidth="1"/>
    <col min="13" max="13" width="5.25" bestFit="1" customWidth="1"/>
  </cols>
  <sheetData>
    <row r="1" spans="2:20" ht="23.25" customHeight="1">
      <c r="B1" s="4" t="s">
        <v>109</v>
      </c>
    </row>
    <row r="2" spans="2:20" ht="16.5" customHeight="1">
      <c r="B2" s="92"/>
      <c r="C2" s="94"/>
      <c r="D2" s="101" t="s">
        <v>50</v>
      </c>
      <c r="E2" s="102"/>
      <c r="F2" s="102"/>
      <c r="G2" s="102"/>
      <c r="H2" s="103"/>
      <c r="I2" s="104" t="s">
        <v>51</v>
      </c>
      <c r="J2" s="102"/>
      <c r="K2" s="102"/>
      <c r="L2" s="102"/>
      <c r="M2" s="105"/>
      <c r="O2" s="5"/>
    </row>
    <row r="3" spans="2:20" ht="16.5" customHeight="1">
      <c r="B3" s="95"/>
      <c r="C3" s="96"/>
      <c r="D3" s="92" t="s">
        <v>110</v>
      </c>
      <c r="E3" s="106"/>
      <c r="F3" s="94"/>
      <c r="G3" s="92" t="s">
        <v>107</v>
      </c>
      <c r="H3" s="93"/>
      <c r="I3" s="107" t="s">
        <v>110</v>
      </c>
      <c r="J3" s="106"/>
      <c r="K3" s="94"/>
      <c r="L3" s="92" t="s">
        <v>108</v>
      </c>
      <c r="M3" s="94"/>
      <c r="O3" s="5"/>
      <c r="P3" s="5"/>
      <c r="Q3" s="5"/>
      <c r="R3" s="5"/>
    </row>
    <row r="4" spans="2:20" ht="16.5" customHeight="1">
      <c r="B4" s="97"/>
      <c r="C4" s="98"/>
      <c r="D4" s="6" t="s">
        <v>52</v>
      </c>
      <c r="E4" s="7" t="s">
        <v>54</v>
      </c>
      <c r="F4" s="8" t="s">
        <v>49</v>
      </c>
      <c r="G4" s="6" t="s">
        <v>52</v>
      </c>
      <c r="H4" s="9" t="s">
        <v>54</v>
      </c>
      <c r="I4" s="10" t="s">
        <v>53</v>
      </c>
      <c r="J4" s="11" t="s">
        <v>54</v>
      </c>
      <c r="K4" s="12" t="s">
        <v>49</v>
      </c>
      <c r="L4" s="13" t="s">
        <v>53</v>
      </c>
      <c r="M4" s="12" t="s">
        <v>54</v>
      </c>
      <c r="O4" s="78"/>
      <c r="P4" s="78"/>
      <c r="Q4" s="5"/>
      <c r="R4" s="77"/>
      <c r="S4" s="77"/>
      <c r="T4" s="5"/>
    </row>
    <row r="5" spans="2:20" ht="16.5" customHeight="1">
      <c r="B5" s="14">
        <v>1</v>
      </c>
      <c r="C5" s="15" t="s">
        <v>0</v>
      </c>
      <c r="D5" s="16">
        <v>0.2258509363518425</v>
      </c>
      <c r="E5" s="17">
        <f>RANK(D5,$D$5:$D$47)</f>
        <v>42</v>
      </c>
      <c r="F5" s="29">
        <f>D5-G5</f>
        <v>6.1935728836529924E-3</v>
      </c>
      <c r="G5" s="16">
        <v>0.21965736346818951</v>
      </c>
      <c r="H5" s="15">
        <v>43</v>
      </c>
      <c r="I5" s="18">
        <v>5.9985947655014929E-2</v>
      </c>
      <c r="J5" s="17">
        <f>RANK(I5,$I$5:$I$47)</f>
        <v>40</v>
      </c>
      <c r="K5" s="29">
        <f>I5-L5</f>
        <v>2.6718518788858309E-2</v>
      </c>
      <c r="L5" s="16">
        <v>3.326742886615662E-2</v>
      </c>
      <c r="M5" s="19">
        <v>41</v>
      </c>
      <c r="O5" s="5"/>
      <c r="P5" s="5"/>
      <c r="Q5" s="69"/>
      <c r="R5" s="5"/>
      <c r="S5" s="5"/>
      <c r="T5" s="69"/>
    </row>
    <row r="6" spans="2:20" ht="16.5" customHeight="1">
      <c r="B6" s="20">
        <v>2</v>
      </c>
      <c r="C6" s="21" t="s">
        <v>1</v>
      </c>
      <c r="D6" s="22">
        <v>0.26995622049358226</v>
      </c>
      <c r="E6" s="23">
        <f t="shared" ref="E6:E46" si="0">RANK(D6,$D$5:$D$47)</f>
        <v>40</v>
      </c>
      <c r="F6" s="30">
        <f t="shared" ref="F6:F48" si="1">D6-G6</f>
        <v>-9.3268751777647596E-4</v>
      </c>
      <c r="G6" s="22">
        <v>0.27088890801135873</v>
      </c>
      <c r="H6" s="21">
        <v>40</v>
      </c>
      <c r="I6" s="24">
        <v>6.8396798447732235E-2</v>
      </c>
      <c r="J6" s="23">
        <f t="shared" ref="J6:J47" si="2">RANK(I6,$I$5:$I$47)</f>
        <v>39</v>
      </c>
      <c r="K6" s="30">
        <f t="shared" ref="K6:K48" si="3">I6-L6</f>
        <v>9.2739489202304168E-3</v>
      </c>
      <c r="L6" s="22">
        <v>5.9122849527501818E-2</v>
      </c>
      <c r="M6" s="25">
        <v>38</v>
      </c>
      <c r="O6" s="5"/>
      <c r="P6" s="5"/>
      <c r="Q6" s="69"/>
      <c r="R6" s="5"/>
      <c r="S6" s="5"/>
      <c r="T6" s="69"/>
    </row>
    <row r="7" spans="2:20" ht="16.5" customHeight="1">
      <c r="B7" s="20">
        <v>3</v>
      </c>
      <c r="C7" s="21" t="s">
        <v>2</v>
      </c>
      <c r="D7" s="22">
        <v>0.28889609337007621</v>
      </c>
      <c r="E7" s="23">
        <f t="shared" si="0"/>
        <v>38</v>
      </c>
      <c r="F7" s="30">
        <f t="shared" si="1"/>
        <v>-1.0106282512941656E-3</v>
      </c>
      <c r="G7" s="22">
        <v>0.28990672162137038</v>
      </c>
      <c r="H7" s="21">
        <v>37</v>
      </c>
      <c r="I7" s="24">
        <v>0.10892018779342723</v>
      </c>
      <c r="J7" s="23">
        <f t="shared" si="2"/>
        <v>34</v>
      </c>
      <c r="K7" s="30">
        <f t="shared" si="3"/>
        <v>2.6760125837347742E-3</v>
      </c>
      <c r="L7" s="22">
        <v>0.10624417520969245</v>
      </c>
      <c r="M7" s="25">
        <v>30</v>
      </c>
      <c r="O7" s="5"/>
      <c r="P7" s="5"/>
      <c r="Q7" s="69"/>
      <c r="R7" s="5"/>
      <c r="S7" s="5"/>
      <c r="T7" s="69"/>
    </row>
    <row r="8" spans="2:20" ht="16.5" customHeight="1">
      <c r="B8" s="20">
        <v>4</v>
      </c>
      <c r="C8" s="21" t="s">
        <v>3</v>
      </c>
      <c r="D8" s="22">
        <v>0.29035972227068141</v>
      </c>
      <c r="E8" s="23">
        <f t="shared" si="0"/>
        <v>37</v>
      </c>
      <c r="F8" s="30">
        <f t="shared" si="1"/>
        <v>-1.1613292622829174E-2</v>
      </c>
      <c r="G8" s="22">
        <v>0.30197301489351058</v>
      </c>
      <c r="H8" s="21">
        <v>36</v>
      </c>
      <c r="I8" s="24">
        <v>0.12099644128113879</v>
      </c>
      <c r="J8" s="23">
        <f t="shared" si="2"/>
        <v>32</v>
      </c>
      <c r="K8" s="30">
        <f t="shared" si="3"/>
        <v>-9.5645606970953784E-2</v>
      </c>
      <c r="L8" s="22">
        <v>0.21664204825209257</v>
      </c>
      <c r="M8" s="25">
        <v>15</v>
      </c>
      <c r="O8" s="5"/>
      <c r="P8" s="5"/>
      <c r="Q8" s="69"/>
      <c r="R8" s="5"/>
      <c r="S8" s="5"/>
      <c r="T8" s="69"/>
    </row>
    <row r="9" spans="2:20" ht="16.5" customHeight="1">
      <c r="B9" s="13">
        <v>5</v>
      </c>
      <c r="C9" s="26" t="s">
        <v>4</v>
      </c>
      <c r="D9" s="27">
        <v>0.44298389746960237</v>
      </c>
      <c r="E9" s="11">
        <f t="shared" si="0"/>
        <v>4</v>
      </c>
      <c r="F9" s="31">
        <f t="shared" si="1"/>
        <v>1.1030485645320831E-2</v>
      </c>
      <c r="G9" s="27">
        <v>0.43195341182428154</v>
      </c>
      <c r="H9" s="26">
        <v>5</v>
      </c>
      <c r="I9" s="28">
        <v>4.9932523616734142E-2</v>
      </c>
      <c r="J9" s="11">
        <f t="shared" si="2"/>
        <v>41</v>
      </c>
      <c r="K9" s="31">
        <f t="shared" si="3"/>
        <v>1.403111852028259E-3</v>
      </c>
      <c r="L9" s="27">
        <v>4.8529411764705883E-2</v>
      </c>
      <c r="M9" s="12">
        <v>39</v>
      </c>
      <c r="O9" s="5"/>
      <c r="P9" s="5"/>
      <c r="Q9" s="69"/>
      <c r="R9" s="5"/>
      <c r="S9" s="5"/>
      <c r="T9" s="69"/>
    </row>
    <row r="10" spans="2:20" ht="16.5" customHeight="1">
      <c r="B10" s="14">
        <v>6</v>
      </c>
      <c r="C10" s="15" t="s">
        <v>5</v>
      </c>
      <c r="D10" s="16">
        <v>0.45734415374677001</v>
      </c>
      <c r="E10" s="17">
        <f t="shared" si="0"/>
        <v>2</v>
      </c>
      <c r="F10" s="29">
        <f t="shared" si="1"/>
        <v>-2.4146118144001694E-3</v>
      </c>
      <c r="G10" s="16">
        <v>0.45975876556117018</v>
      </c>
      <c r="H10" s="15">
        <v>2</v>
      </c>
      <c r="I10" s="18">
        <v>0.16818016709044678</v>
      </c>
      <c r="J10" s="17">
        <f t="shared" si="2"/>
        <v>25</v>
      </c>
      <c r="K10" s="29">
        <f t="shared" si="3"/>
        <v>-1.1219560058257166E-2</v>
      </c>
      <c r="L10" s="16">
        <v>0.17939972714870395</v>
      </c>
      <c r="M10" s="19">
        <v>23</v>
      </c>
      <c r="O10" s="5"/>
      <c r="P10" s="5"/>
      <c r="Q10" s="69"/>
      <c r="R10" s="5"/>
      <c r="S10" s="5"/>
      <c r="T10" s="69"/>
    </row>
    <row r="11" spans="2:20" ht="16.5" customHeight="1">
      <c r="B11" s="20">
        <v>7</v>
      </c>
      <c r="C11" s="21" t="s">
        <v>6</v>
      </c>
      <c r="D11" s="22">
        <v>0.389128711126773</v>
      </c>
      <c r="E11" s="23">
        <f t="shared" si="0"/>
        <v>9</v>
      </c>
      <c r="F11" s="30">
        <f t="shared" si="1"/>
        <v>1.392742288200649E-2</v>
      </c>
      <c r="G11" s="22">
        <v>0.37520128824476651</v>
      </c>
      <c r="H11" s="21">
        <v>13</v>
      </c>
      <c r="I11" s="24">
        <v>0.25626204238921002</v>
      </c>
      <c r="J11" s="23">
        <f t="shared" si="2"/>
        <v>17</v>
      </c>
      <c r="K11" s="30">
        <f t="shared" si="3"/>
        <v>8.1023947151114772E-2</v>
      </c>
      <c r="L11" s="22">
        <v>0.17523809523809525</v>
      </c>
      <c r="M11" s="25">
        <v>24</v>
      </c>
      <c r="O11" s="5"/>
      <c r="P11" s="5"/>
      <c r="Q11" s="69"/>
      <c r="R11" s="5"/>
      <c r="S11" s="5"/>
      <c r="T11" s="69"/>
    </row>
    <row r="12" spans="2:20" ht="16.5" customHeight="1">
      <c r="B12" s="20">
        <v>8</v>
      </c>
      <c r="C12" s="21" t="s">
        <v>7</v>
      </c>
      <c r="D12" s="22">
        <v>0.41277488400206219</v>
      </c>
      <c r="E12" s="23">
        <f t="shared" si="0"/>
        <v>6</v>
      </c>
      <c r="F12" s="30">
        <f t="shared" si="1"/>
        <v>2.1378913978564729E-3</v>
      </c>
      <c r="G12" s="22">
        <v>0.41063699260420572</v>
      </c>
      <c r="H12" s="21">
        <v>6</v>
      </c>
      <c r="I12" s="24">
        <v>0.26445211389128559</v>
      </c>
      <c r="J12" s="23">
        <f t="shared" si="2"/>
        <v>15</v>
      </c>
      <c r="K12" s="30">
        <f t="shared" si="3"/>
        <v>-2.0223506886155596E-3</v>
      </c>
      <c r="L12" s="22">
        <v>0.26647446457990115</v>
      </c>
      <c r="M12" s="25">
        <v>13</v>
      </c>
      <c r="O12" s="5"/>
      <c r="P12" s="5"/>
      <c r="Q12" s="69"/>
      <c r="R12" s="5"/>
      <c r="S12" s="5"/>
      <c r="T12" s="69"/>
    </row>
    <row r="13" spans="2:20" ht="16.5" customHeight="1">
      <c r="B13" s="20">
        <v>9</v>
      </c>
      <c r="C13" s="21" t="s">
        <v>8</v>
      </c>
      <c r="D13" s="22">
        <v>0.34912158501663959</v>
      </c>
      <c r="E13" s="23">
        <f t="shared" si="0"/>
        <v>21</v>
      </c>
      <c r="F13" s="30">
        <f t="shared" si="1"/>
        <v>-4.2087747811599963E-3</v>
      </c>
      <c r="G13" s="22">
        <v>0.35333035979779959</v>
      </c>
      <c r="H13" s="21">
        <v>18</v>
      </c>
      <c r="I13" s="24">
        <v>0.59388646288209612</v>
      </c>
      <c r="J13" s="23">
        <f t="shared" si="2"/>
        <v>2</v>
      </c>
      <c r="K13" s="30">
        <f t="shared" si="3"/>
        <v>1.6017610423079698E-2</v>
      </c>
      <c r="L13" s="22">
        <v>0.57786885245901642</v>
      </c>
      <c r="M13" s="25">
        <v>4</v>
      </c>
      <c r="O13" s="5"/>
      <c r="P13" s="5"/>
      <c r="Q13" s="69"/>
      <c r="R13" s="5"/>
      <c r="S13" s="5"/>
      <c r="T13" s="69"/>
    </row>
    <row r="14" spans="2:20" ht="16.5" customHeight="1">
      <c r="B14" s="13">
        <v>10</v>
      </c>
      <c r="C14" s="26" t="s">
        <v>9</v>
      </c>
      <c r="D14" s="27">
        <v>0.35432589422195049</v>
      </c>
      <c r="E14" s="11">
        <f t="shared" si="0"/>
        <v>20</v>
      </c>
      <c r="F14" s="31">
        <f t="shared" si="1"/>
        <v>1.1566358243340624E-3</v>
      </c>
      <c r="G14" s="27">
        <v>0.35316925839761643</v>
      </c>
      <c r="H14" s="26">
        <v>19</v>
      </c>
      <c r="I14" s="28">
        <v>0.2560777957860616</v>
      </c>
      <c r="J14" s="11">
        <f t="shared" si="2"/>
        <v>18</v>
      </c>
      <c r="K14" s="31">
        <f t="shared" si="3"/>
        <v>7.5649661229486687E-2</v>
      </c>
      <c r="L14" s="27">
        <v>0.18042813455657492</v>
      </c>
      <c r="M14" s="12">
        <v>22</v>
      </c>
      <c r="O14" s="5"/>
      <c r="P14" s="5"/>
      <c r="Q14" s="69"/>
      <c r="R14" s="5"/>
      <c r="S14" s="5"/>
      <c r="T14" s="69"/>
    </row>
    <row r="15" spans="2:20" ht="16.5" customHeight="1">
      <c r="B15" s="14">
        <v>11</v>
      </c>
      <c r="C15" s="15" t="s">
        <v>10</v>
      </c>
      <c r="D15" s="16">
        <v>0.33661983139301488</v>
      </c>
      <c r="E15" s="17">
        <f t="shared" si="0"/>
        <v>26</v>
      </c>
      <c r="F15" s="29">
        <f t="shared" si="1"/>
        <v>2.0871239991054336E-3</v>
      </c>
      <c r="G15" s="16">
        <v>0.33453270739390945</v>
      </c>
      <c r="H15" s="15">
        <v>25</v>
      </c>
      <c r="I15" s="18">
        <v>8.4438549955791337E-2</v>
      </c>
      <c r="J15" s="17">
        <f t="shared" si="2"/>
        <v>36</v>
      </c>
      <c r="K15" s="29">
        <f t="shared" si="3"/>
        <v>2.2524840400633406E-3</v>
      </c>
      <c r="L15" s="16">
        <v>8.2186065915727996E-2</v>
      </c>
      <c r="M15" s="19">
        <v>34</v>
      </c>
      <c r="O15" s="5"/>
      <c r="P15" s="5"/>
      <c r="Q15" s="69"/>
      <c r="R15" s="5"/>
      <c r="S15" s="5"/>
      <c r="T15" s="69"/>
    </row>
    <row r="16" spans="2:20" ht="16.5" customHeight="1">
      <c r="B16" s="20">
        <v>12</v>
      </c>
      <c r="C16" s="21" t="s">
        <v>11</v>
      </c>
      <c r="D16" s="22">
        <v>0.30300568643379366</v>
      </c>
      <c r="E16" s="23">
        <f t="shared" si="0"/>
        <v>34</v>
      </c>
      <c r="F16" s="30">
        <f t="shared" si="1"/>
        <v>-1.0928060294385089E-4</v>
      </c>
      <c r="G16" s="22">
        <v>0.30311496703673751</v>
      </c>
      <c r="H16" s="21">
        <v>34</v>
      </c>
      <c r="I16" s="24">
        <v>0.5853256389117889</v>
      </c>
      <c r="J16" s="23">
        <f t="shared" si="2"/>
        <v>3</v>
      </c>
      <c r="K16" s="30">
        <f t="shared" si="3"/>
        <v>-4.2671267507391253E-2</v>
      </c>
      <c r="L16" s="22">
        <v>0.62799690641918016</v>
      </c>
      <c r="M16" s="25">
        <v>2</v>
      </c>
      <c r="O16" s="5"/>
      <c r="P16" s="5"/>
      <c r="Q16" s="69"/>
      <c r="R16" s="5"/>
      <c r="S16" s="5"/>
      <c r="T16" s="69"/>
    </row>
    <row r="17" spans="2:20" ht="16.5" customHeight="1">
      <c r="B17" s="20">
        <v>13</v>
      </c>
      <c r="C17" s="21" t="s">
        <v>12</v>
      </c>
      <c r="D17" s="22">
        <v>0.32004961659900766</v>
      </c>
      <c r="E17" s="23">
        <f t="shared" si="0"/>
        <v>28</v>
      </c>
      <c r="F17" s="30">
        <f t="shared" si="1"/>
        <v>6.1961988503221876E-3</v>
      </c>
      <c r="G17" s="22">
        <v>0.31385341774868547</v>
      </c>
      <c r="H17" s="21">
        <v>30</v>
      </c>
      <c r="I17" s="24">
        <v>0.13615560640732266</v>
      </c>
      <c r="J17" s="23">
        <f t="shared" si="2"/>
        <v>31</v>
      </c>
      <c r="K17" s="30">
        <f t="shared" si="3"/>
        <v>2.6386122323897851E-2</v>
      </c>
      <c r="L17" s="22">
        <v>0.10976948408342481</v>
      </c>
      <c r="M17" s="25">
        <v>29</v>
      </c>
      <c r="O17" s="5"/>
      <c r="P17" s="5"/>
      <c r="Q17" s="69"/>
      <c r="R17" s="5"/>
      <c r="S17" s="5"/>
      <c r="T17" s="69"/>
    </row>
    <row r="18" spans="2:20" ht="16.5" customHeight="1">
      <c r="B18" s="20">
        <v>14</v>
      </c>
      <c r="C18" s="21" t="s">
        <v>13</v>
      </c>
      <c r="D18" s="22">
        <v>0.32597925886782481</v>
      </c>
      <c r="E18" s="23">
        <f t="shared" si="0"/>
        <v>27</v>
      </c>
      <c r="F18" s="30">
        <f t="shared" si="1"/>
        <v>-1.0745761671895837E-2</v>
      </c>
      <c r="G18" s="22">
        <v>0.33672502053972064</v>
      </c>
      <c r="H18" s="21">
        <v>24</v>
      </c>
      <c r="I18" s="24">
        <v>0.27515400410677621</v>
      </c>
      <c r="J18" s="23">
        <f t="shared" si="2"/>
        <v>14</v>
      </c>
      <c r="K18" s="30">
        <f t="shared" si="3"/>
        <v>1.9915908868680943E-2</v>
      </c>
      <c r="L18" s="22">
        <v>0.25523809523809526</v>
      </c>
      <c r="M18" s="25">
        <v>14</v>
      </c>
      <c r="O18" s="5"/>
      <c r="P18" s="5"/>
      <c r="Q18" s="69"/>
      <c r="R18" s="5"/>
      <c r="S18" s="5"/>
      <c r="T18" s="69"/>
    </row>
    <row r="19" spans="2:20" ht="16.5" customHeight="1">
      <c r="B19" s="13">
        <v>15</v>
      </c>
      <c r="C19" s="26" t="s">
        <v>14</v>
      </c>
      <c r="D19" s="27">
        <v>0.38674659753726509</v>
      </c>
      <c r="E19" s="11">
        <f t="shared" si="0"/>
        <v>11</v>
      </c>
      <c r="F19" s="31">
        <f t="shared" si="1"/>
        <v>7.7189128437558097E-3</v>
      </c>
      <c r="G19" s="27">
        <v>0.37902768469350928</v>
      </c>
      <c r="H19" s="26">
        <v>12</v>
      </c>
      <c r="I19" s="28">
        <v>0.13784135240572171</v>
      </c>
      <c r="J19" s="11">
        <f t="shared" si="2"/>
        <v>30</v>
      </c>
      <c r="K19" s="31">
        <f t="shared" si="3"/>
        <v>4.3477001160636519E-2</v>
      </c>
      <c r="L19" s="27">
        <v>9.4364351245085187E-2</v>
      </c>
      <c r="M19" s="12">
        <v>32</v>
      </c>
      <c r="O19" s="5"/>
      <c r="P19" s="5"/>
      <c r="Q19" s="69"/>
      <c r="R19" s="5"/>
      <c r="S19" s="5"/>
      <c r="T19" s="69"/>
    </row>
    <row r="20" spans="2:20" ht="16.5" customHeight="1">
      <c r="B20" s="14">
        <v>16</v>
      </c>
      <c r="C20" s="15" t="s">
        <v>15</v>
      </c>
      <c r="D20" s="16">
        <v>0.36816303482970147</v>
      </c>
      <c r="E20" s="17">
        <f t="shared" si="0"/>
        <v>17</v>
      </c>
      <c r="F20" s="29">
        <f t="shared" si="1"/>
        <v>2.9012833417869643E-3</v>
      </c>
      <c r="G20" s="16">
        <v>0.36526175148791451</v>
      </c>
      <c r="H20" s="15">
        <v>16</v>
      </c>
      <c r="I20" s="18">
        <v>0.23873325213154689</v>
      </c>
      <c r="J20" s="17">
        <f t="shared" si="2"/>
        <v>20</v>
      </c>
      <c r="K20" s="29">
        <f t="shared" si="3"/>
        <v>2.4362705813257113E-2</v>
      </c>
      <c r="L20" s="16">
        <v>0.21437054631828978</v>
      </c>
      <c r="M20" s="19">
        <v>17</v>
      </c>
      <c r="O20" s="5"/>
      <c r="P20" s="5"/>
      <c r="Q20" s="69"/>
      <c r="R20" s="5"/>
      <c r="S20" s="5"/>
      <c r="T20" s="69"/>
    </row>
    <row r="21" spans="2:20" ht="16.5" customHeight="1">
      <c r="B21" s="20">
        <v>17</v>
      </c>
      <c r="C21" s="21" t="s">
        <v>16</v>
      </c>
      <c r="D21" s="22">
        <v>0.38847820545500894</v>
      </c>
      <c r="E21" s="23">
        <f t="shared" si="0"/>
        <v>10</v>
      </c>
      <c r="F21" s="30">
        <f t="shared" si="1"/>
        <v>1.5658175571081068E-3</v>
      </c>
      <c r="G21" s="22">
        <v>0.38691238789790083</v>
      </c>
      <c r="H21" s="21">
        <v>9</v>
      </c>
      <c r="I21" s="24">
        <v>0.16935483870967741</v>
      </c>
      <c r="J21" s="23">
        <f t="shared" si="2"/>
        <v>24</v>
      </c>
      <c r="K21" s="30">
        <f t="shared" si="3"/>
        <v>-1.4449788539679931E-2</v>
      </c>
      <c r="L21" s="22">
        <v>0.18380462724935734</v>
      </c>
      <c r="M21" s="25">
        <v>21</v>
      </c>
      <c r="O21" s="5"/>
      <c r="P21" s="5"/>
      <c r="Q21" s="69"/>
      <c r="R21" s="5"/>
      <c r="S21" s="5"/>
      <c r="T21" s="69"/>
    </row>
    <row r="22" spans="2:20" ht="16.5" customHeight="1">
      <c r="B22" s="20">
        <v>18</v>
      </c>
      <c r="C22" s="21" t="s">
        <v>17</v>
      </c>
      <c r="D22" s="22">
        <v>0.26031176714029519</v>
      </c>
      <c r="E22" s="23">
        <f t="shared" si="0"/>
        <v>41</v>
      </c>
      <c r="F22" s="30">
        <f t="shared" si="1"/>
        <v>-4.9241722641972241E-3</v>
      </c>
      <c r="G22" s="22">
        <v>0.26523593940449242</v>
      </c>
      <c r="H22" s="21">
        <v>41</v>
      </c>
      <c r="I22" s="24">
        <v>8.442503639010189E-2</v>
      </c>
      <c r="J22" s="23">
        <f t="shared" si="2"/>
        <v>37</v>
      </c>
      <c r="K22" s="30">
        <f t="shared" si="3"/>
        <v>1.5893567858633356E-2</v>
      </c>
      <c r="L22" s="22">
        <v>6.8531468531468534E-2</v>
      </c>
      <c r="M22" s="25">
        <v>35</v>
      </c>
      <c r="O22" s="5"/>
      <c r="P22" s="5"/>
      <c r="Q22" s="69"/>
      <c r="R22" s="5"/>
      <c r="S22" s="5"/>
      <c r="T22" s="69"/>
    </row>
    <row r="23" spans="2:20" ht="16.5" customHeight="1">
      <c r="B23" s="20">
        <v>19</v>
      </c>
      <c r="C23" s="21" t="s">
        <v>18</v>
      </c>
      <c r="D23" s="22">
        <v>0.30939144246996925</v>
      </c>
      <c r="E23" s="23">
        <f t="shared" si="0"/>
        <v>33</v>
      </c>
      <c r="F23" s="30">
        <f t="shared" si="1"/>
        <v>6.7642079055619253E-3</v>
      </c>
      <c r="G23" s="22">
        <v>0.30262723456440732</v>
      </c>
      <c r="H23" s="21">
        <v>35</v>
      </c>
      <c r="I23" s="24">
        <v>0.23990208078335373</v>
      </c>
      <c r="J23" s="23">
        <f t="shared" si="2"/>
        <v>19</v>
      </c>
      <c r="K23" s="30">
        <f t="shared" si="3"/>
        <v>0.14183912678819635</v>
      </c>
      <c r="L23" s="22">
        <v>9.8062953995157381E-2</v>
      </c>
      <c r="M23" s="25">
        <v>31</v>
      </c>
      <c r="O23" s="5"/>
      <c r="P23" s="5"/>
      <c r="Q23" s="69"/>
      <c r="R23" s="5"/>
      <c r="S23" s="5"/>
      <c r="T23" s="69"/>
    </row>
    <row r="24" spans="2:20" ht="16.5" customHeight="1">
      <c r="B24" s="13">
        <v>20</v>
      </c>
      <c r="C24" s="26" t="s">
        <v>19</v>
      </c>
      <c r="D24" s="27">
        <v>0.38162950195698231</v>
      </c>
      <c r="E24" s="11">
        <f t="shared" si="0"/>
        <v>13</v>
      </c>
      <c r="F24" s="31">
        <f t="shared" si="1"/>
        <v>-1.1808285067777535E-3</v>
      </c>
      <c r="G24" s="27">
        <v>0.38281033046376006</v>
      </c>
      <c r="H24" s="26">
        <v>10</v>
      </c>
      <c r="I24" s="28">
        <v>0.17036450079239301</v>
      </c>
      <c r="J24" s="11">
        <f t="shared" si="2"/>
        <v>23</v>
      </c>
      <c r="K24" s="31">
        <f t="shared" si="3"/>
        <v>-1.8845225651375974E-2</v>
      </c>
      <c r="L24" s="27">
        <v>0.18920972644376899</v>
      </c>
      <c r="M24" s="12">
        <v>20</v>
      </c>
      <c r="O24" s="5"/>
      <c r="P24" s="5"/>
      <c r="Q24" s="69"/>
      <c r="R24" s="5"/>
      <c r="S24" s="5"/>
      <c r="T24" s="69"/>
    </row>
    <row r="25" spans="2:20" ht="16.5" customHeight="1">
      <c r="B25" s="14">
        <v>21</v>
      </c>
      <c r="C25" s="15" t="s">
        <v>20</v>
      </c>
      <c r="D25" s="16">
        <v>0.37263062882358838</v>
      </c>
      <c r="E25" s="17">
        <f t="shared" si="0"/>
        <v>15</v>
      </c>
      <c r="F25" s="29">
        <f t="shared" si="1"/>
        <v>6.2398442536256704E-3</v>
      </c>
      <c r="G25" s="16">
        <v>0.36639078456996271</v>
      </c>
      <c r="H25" s="15">
        <v>15</v>
      </c>
      <c r="I25" s="18">
        <v>0.29609690444145359</v>
      </c>
      <c r="J25" s="17">
        <f t="shared" si="2"/>
        <v>12</v>
      </c>
      <c r="K25" s="29">
        <f t="shared" si="3"/>
        <v>-5.5805269471589869E-2</v>
      </c>
      <c r="L25" s="16">
        <v>0.35190217391304346</v>
      </c>
      <c r="M25" s="19">
        <v>10</v>
      </c>
      <c r="O25" s="5"/>
      <c r="P25" s="5"/>
      <c r="Q25" s="69"/>
      <c r="R25" s="5"/>
      <c r="S25" s="5"/>
      <c r="T25" s="69"/>
    </row>
    <row r="26" spans="2:20" ht="16.5" customHeight="1">
      <c r="B26" s="20">
        <v>22</v>
      </c>
      <c r="C26" s="21" t="s">
        <v>21</v>
      </c>
      <c r="D26" s="22">
        <v>0.38615821640698977</v>
      </c>
      <c r="E26" s="23">
        <f t="shared" si="0"/>
        <v>12</v>
      </c>
      <c r="F26" s="30">
        <f t="shared" si="1"/>
        <v>-8.8323084344043012E-3</v>
      </c>
      <c r="G26" s="22">
        <v>0.39499052484139408</v>
      </c>
      <c r="H26" s="21">
        <v>7</v>
      </c>
      <c r="I26" s="24">
        <v>0.51851851851851849</v>
      </c>
      <c r="J26" s="23">
        <f t="shared" si="2"/>
        <v>4</v>
      </c>
      <c r="K26" s="30">
        <f t="shared" si="3"/>
        <v>-0.11044973544973546</v>
      </c>
      <c r="L26" s="22">
        <v>0.62896825396825395</v>
      </c>
      <c r="M26" s="25">
        <v>1</v>
      </c>
      <c r="O26" s="5"/>
      <c r="P26" s="5"/>
      <c r="Q26" s="69"/>
      <c r="R26" s="5"/>
      <c r="S26" s="5"/>
      <c r="T26" s="69"/>
    </row>
    <row r="27" spans="2:20" ht="16.5" customHeight="1">
      <c r="B27" s="20">
        <v>23</v>
      </c>
      <c r="C27" s="21" t="s">
        <v>22</v>
      </c>
      <c r="D27" s="22">
        <v>0.36889786198685098</v>
      </c>
      <c r="E27" s="23">
        <f t="shared" si="0"/>
        <v>16</v>
      </c>
      <c r="F27" s="30">
        <f t="shared" si="1"/>
        <v>1.6136055715136322E-3</v>
      </c>
      <c r="G27" s="22">
        <v>0.36728425641533735</v>
      </c>
      <c r="H27" s="21">
        <v>14</v>
      </c>
      <c r="I27" s="24">
        <v>0.14698492462311558</v>
      </c>
      <c r="J27" s="23">
        <f t="shared" si="2"/>
        <v>28</v>
      </c>
      <c r="K27" s="30">
        <f t="shared" si="3"/>
        <v>8.3838883536855313E-3</v>
      </c>
      <c r="L27" s="22">
        <v>0.13860103626943004</v>
      </c>
      <c r="M27" s="25">
        <v>27</v>
      </c>
      <c r="O27" s="5"/>
      <c r="P27" s="5"/>
      <c r="Q27" s="69"/>
      <c r="R27" s="5"/>
      <c r="S27" s="5"/>
      <c r="T27" s="69"/>
    </row>
    <row r="28" spans="2:20" ht="16.5" customHeight="1">
      <c r="B28" s="20">
        <v>24</v>
      </c>
      <c r="C28" s="21" t="s">
        <v>23</v>
      </c>
      <c r="D28" s="22">
        <v>0.31637453874538746</v>
      </c>
      <c r="E28" s="23">
        <f t="shared" si="0"/>
        <v>31</v>
      </c>
      <c r="F28" s="30">
        <f t="shared" si="1"/>
        <v>3.3535683145723416E-3</v>
      </c>
      <c r="G28" s="22">
        <v>0.31302097043081512</v>
      </c>
      <c r="H28" s="21">
        <v>31</v>
      </c>
      <c r="I28" s="24">
        <v>0.1038961038961039</v>
      </c>
      <c r="J28" s="23">
        <f t="shared" si="2"/>
        <v>35</v>
      </c>
      <c r="K28" s="30">
        <f t="shared" si="3"/>
        <v>1.6411292231462343E-2</v>
      </c>
      <c r="L28" s="22">
        <v>8.748481166464156E-2</v>
      </c>
      <c r="M28" s="25">
        <v>33</v>
      </c>
      <c r="O28" s="5"/>
      <c r="P28" s="5"/>
      <c r="Q28" s="69"/>
      <c r="R28" s="5"/>
      <c r="S28" s="5"/>
      <c r="T28" s="69"/>
    </row>
    <row r="29" spans="2:20" ht="16.5" customHeight="1">
      <c r="B29" s="13">
        <v>25</v>
      </c>
      <c r="C29" s="26" t="s">
        <v>24</v>
      </c>
      <c r="D29" s="27">
        <v>0.29884461561250186</v>
      </c>
      <c r="E29" s="11">
        <f t="shared" si="0"/>
        <v>36</v>
      </c>
      <c r="F29" s="31">
        <f t="shared" si="1"/>
        <v>-6.0164954986092756E-3</v>
      </c>
      <c r="G29" s="27">
        <v>0.30486111111111114</v>
      </c>
      <c r="H29" s="26">
        <v>33</v>
      </c>
      <c r="I29" s="28">
        <v>0.48062015503875971</v>
      </c>
      <c r="J29" s="11">
        <f t="shared" si="2"/>
        <v>5</v>
      </c>
      <c r="K29" s="31">
        <f t="shared" si="3"/>
        <v>4.2171588428304374E-2</v>
      </c>
      <c r="L29" s="27">
        <v>0.43844856661045534</v>
      </c>
      <c r="M29" s="12">
        <v>6</v>
      </c>
      <c r="O29" s="5"/>
      <c r="P29" s="5"/>
      <c r="Q29" s="69"/>
      <c r="R29" s="5"/>
      <c r="S29" s="5"/>
      <c r="T29" s="69"/>
    </row>
    <row r="30" spans="2:20" ht="16.5" customHeight="1">
      <c r="B30" s="14">
        <v>26</v>
      </c>
      <c r="C30" s="15" t="s">
        <v>25</v>
      </c>
      <c r="D30" s="16">
        <v>0.36632523880768786</v>
      </c>
      <c r="E30" s="17">
        <f t="shared" si="0"/>
        <v>18</v>
      </c>
      <c r="F30" s="29">
        <f t="shared" si="1"/>
        <v>2.1310001541688717E-2</v>
      </c>
      <c r="G30" s="16">
        <v>0.34501523726599914</v>
      </c>
      <c r="H30" s="15">
        <v>22</v>
      </c>
      <c r="I30" s="18">
        <v>8.3333333333333329E-2</v>
      </c>
      <c r="J30" s="17">
        <f t="shared" si="2"/>
        <v>38</v>
      </c>
      <c r="K30" s="29">
        <f t="shared" si="3"/>
        <v>-8.8678328474246851E-2</v>
      </c>
      <c r="L30" s="16">
        <v>0.17201166180758018</v>
      </c>
      <c r="M30" s="19">
        <v>25</v>
      </c>
      <c r="O30" s="5"/>
      <c r="P30" s="5"/>
      <c r="Q30" s="69"/>
      <c r="R30" s="5"/>
      <c r="S30" s="5"/>
      <c r="T30" s="69"/>
    </row>
    <row r="31" spans="2:20" ht="16.5" customHeight="1">
      <c r="B31" s="20">
        <v>27</v>
      </c>
      <c r="C31" s="21" t="s">
        <v>26</v>
      </c>
      <c r="D31" s="22">
        <v>0.45537670254309937</v>
      </c>
      <c r="E31" s="23">
        <f t="shared" si="0"/>
        <v>3</v>
      </c>
      <c r="F31" s="30">
        <f t="shared" si="1"/>
        <v>2.1829753532232821E-2</v>
      </c>
      <c r="G31" s="22">
        <v>0.43354694901086654</v>
      </c>
      <c r="H31" s="21">
        <v>4</v>
      </c>
      <c r="I31" s="24">
        <v>0.26153846153846155</v>
      </c>
      <c r="J31" s="23">
        <f t="shared" si="2"/>
        <v>16</v>
      </c>
      <c r="K31" s="30">
        <f t="shared" si="3"/>
        <v>4.5120551090700373E-2</v>
      </c>
      <c r="L31" s="22">
        <v>0.21641791044776118</v>
      </c>
      <c r="M31" s="25">
        <v>16</v>
      </c>
      <c r="O31" s="5"/>
      <c r="P31" s="5"/>
      <c r="Q31" s="69"/>
      <c r="R31" s="5"/>
      <c r="S31" s="5"/>
      <c r="T31" s="69"/>
    </row>
    <row r="32" spans="2:20" ht="16.5" customHeight="1">
      <c r="B32" s="20">
        <v>28</v>
      </c>
      <c r="C32" s="21" t="s">
        <v>27</v>
      </c>
      <c r="D32" s="22">
        <v>0.28574354248265621</v>
      </c>
      <c r="E32" s="23">
        <f t="shared" si="0"/>
        <v>39</v>
      </c>
      <c r="F32" s="30">
        <f t="shared" si="1"/>
        <v>5.2369305410890354E-3</v>
      </c>
      <c r="G32" s="22">
        <v>0.28050661194156717</v>
      </c>
      <c r="H32" s="21">
        <v>38</v>
      </c>
      <c r="I32" s="24">
        <v>0.14935741576936437</v>
      </c>
      <c r="J32" s="23">
        <f t="shared" si="2"/>
        <v>27</v>
      </c>
      <c r="K32" s="30">
        <f t="shared" si="3"/>
        <v>7.2220166450800982E-3</v>
      </c>
      <c r="L32" s="22">
        <v>0.14213539912428427</v>
      </c>
      <c r="M32" s="25">
        <v>26</v>
      </c>
      <c r="O32" s="5"/>
      <c r="P32" s="5"/>
      <c r="Q32" s="69"/>
      <c r="R32" s="5"/>
      <c r="S32" s="5"/>
      <c r="T32" s="69"/>
    </row>
    <row r="33" spans="2:20" ht="16.5" customHeight="1">
      <c r="B33" s="20">
        <v>29</v>
      </c>
      <c r="C33" s="21" t="s">
        <v>28</v>
      </c>
      <c r="D33" s="22">
        <v>0.319124218051832</v>
      </c>
      <c r="E33" s="23">
        <f t="shared" si="0"/>
        <v>29</v>
      </c>
      <c r="F33" s="30">
        <f t="shared" si="1"/>
        <v>-2.4548651166551583E-3</v>
      </c>
      <c r="G33" s="22">
        <v>0.32157908316848716</v>
      </c>
      <c r="H33" s="21">
        <v>27</v>
      </c>
      <c r="I33" s="24">
        <v>0.18536585365853658</v>
      </c>
      <c r="J33" s="23">
        <f t="shared" si="2"/>
        <v>22</v>
      </c>
      <c r="K33" s="30">
        <f t="shared" si="3"/>
        <v>-1.9634146341463404E-2</v>
      </c>
      <c r="L33" s="22">
        <v>0.20499999999999999</v>
      </c>
      <c r="M33" s="25">
        <v>19</v>
      </c>
      <c r="O33" s="5"/>
      <c r="P33" s="5"/>
      <c r="Q33" s="69"/>
      <c r="R33" s="5"/>
      <c r="S33" s="5"/>
      <c r="T33" s="69"/>
    </row>
    <row r="34" spans="2:20" ht="16.5" customHeight="1">
      <c r="B34" s="13">
        <v>30</v>
      </c>
      <c r="C34" s="26" t="s">
        <v>48</v>
      </c>
      <c r="D34" s="27">
        <v>0.31850090579710144</v>
      </c>
      <c r="E34" s="11">
        <f t="shared" si="0"/>
        <v>30</v>
      </c>
      <c r="F34" s="31">
        <f t="shared" si="1"/>
        <v>3.9230272399788602E-2</v>
      </c>
      <c r="G34" s="27">
        <v>0.27927063339731284</v>
      </c>
      <c r="H34" s="26">
        <v>39</v>
      </c>
      <c r="I34" s="28">
        <v>0.12094395280235988</v>
      </c>
      <c r="J34" s="11">
        <f t="shared" si="2"/>
        <v>33</v>
      </c>
      <c r="K34" s="31">
        <f t="shared" si="3"/>
        <v>8.7201621514016323E-2</v>
      </c>
      <c r="L34" s="27">
        <v>3.3742331288343558E-2</v>
      </c>
      <c r="M34" s="12">
        <v>40</v>
      </c>
      <c r="O34" s="5"/>
      <c r="P34" s="5"/>
      <c r="Q34" s="69"/>
      <c r="R34" s="5"/>
      <c r="S34" s="5"/>
      <c r="T34" s="69"/>
    </row>
    <row r="35" spans="2:20" ht="16.5" customHeight="1">
      <c r="B35" s="14">
        <v>31</v>
      </c>
      <c r="C35" s="15" t="s">
        <v>29</v>
      </c>
      <c r="D35" s="16">
        <v>0.33949813319440825</v>
      </c>
      <c r="E35" s="17">
        <f t="shared" si="0"/>
        <v>24</v>
      </c>
      <c r="F35" s="29">
        <f t="shared" si="1"/>
        <v>2.0724122838637393E-2</v>
      </c>
      <c r="G35" s="16">
        <v>0.31877401035577085</v>
      </c>
      <c r="H35" s="15">
        <v>29</v>
      </c>
      <c r="I35" s="18">
        <v>0.68796992481203012</v>
      </c>
      <c r="J35" s="17">
        <f t="shared" si="2"/>
        <v>1</v>
      </c>
      <c r="K35" s="29">
        <f t="shared" si="3"/>
        <v>6.390977443609025E-2</v>
      </c>
      <c r="L35" s="16">
        <v>0.62406015037593987</v>
      </c>
      <c r="M35" s="19">
        <v>3</v>
      </c>
      <c r="O35" s="5"/>
      <c r="P35" s="5"/>
      <c r="Q35" s="69"/>
      <c r="R35" s="5"/>
      <c r="S35" s="5"/>
      <c r="T35" s="69"/>
    </row>
    <row r="36" spans="2:20" ht="16.5" customHeight="1">
      <c r="B36" s="20">
        <v>32</v>
      </c>
      <c r="C36" s="21" t="s">
        <v>30</v>
      </c>
      <c r="D36" s="22">
        <v>0.37374161073825501</v>
      </c>
      <c r="E36" s="23">
        <f t="shared" si="0"/>
        <v>14</v>
      </c>
      <c r="F36" s="30">
        <f t="shared" si="1"/>
        <v>1.0745838642422512E-2</v>
      </c>
      <c r="G36" s="22">
        <v>0.3629957720958325</v>
      </c>
      <c r="H36" s="21">
        <v>17</v>
      </c>
      <c r="I36" s="24">
        <v>0.38235294117647056</v>
      </c>
      <c r="J36" s="23">
        <f t="shared" si="2"/>
        <v>9</v>
      </c>
      <c r="K36" s="30">
        <f t="shared" si="3"/>
        <v>4.9019607843137247E-2</v>
      </c>
      <c r="L36" s="22">
        <v>0.33333333333333331</v>
      </c>
      <c r="M36" s="25">
        <v>11</v>
      </c>
      <c r="O36" s="5"/>
      <c r="P36" s="5"/>
      <c r="Q36" s="69"/>
      <c r="R36" s="5"/>
      <c r="S36" s="5"/>
      <c r="T36" s="69"/>
    </row>
    <row r="37" spans="2:20" ht="16.5" customHeight="1">
      <c r="B37" s="20">
        <v>33</v>
      </c>
      <c r="C37" s="21" t="s">
        <v>31</v>
      </c>
      <c r="D37" s="22">
        <v>0.49879781420765029</v>
      </c>
      <c r="E37" s="23">
        <f t="shared" si="0"/>
        <v>1</v>
      </c>
      <c r="F37" s="30">
        <f t="shared" si="1"/>
        <v>2.8062530262156771E-3</v>
      </c>
      <c r="G37" s="22">
        <v>0.49599156118143461</v>
      </c>
      <c r="H37" s="21">
        <v>1</v>
      </c>
      <c r="I37" s="24">
        <v>2.8070175438596492E-2</v>
      </c>
      <c r="J37" s="23">
        <f t="shared" si="2"/>
        <v>43</v>
      </c>
      <c r="K37" s="30">
        <f t="shared" si="3"/>
        <v>2.8070175438596492E-2</v>
      </c>
      <c r="L37" s="22">
        <v>0</v>
      </c>
      <c r="M37" s="25">
        <v>43</v>
      </c>
      <c r="O37" s="5"/>
      <c r="P37" s="5"/>
      <c r="Q37" s="69"/>
      <c r="R37" s="5"/>
      <c r="S37" s="5"/>
      <c r="T37" s="69"/>
    </row>
    <row r="38" spans="2:20" ht="16.5" customHeight="1">
      <c r="B38" s="20">
        <v>34</v>
      </c>
      <c r="C38" s="21" t="s">
        <v>32</v>
      </c>
      <c r="D38" s="22">
        <v>0.34478371501272265</v>
      </c>
      <c r="E38" s="23">
        <f t="shared" si="0"/>
        <v>23</v>
      </c>
      <c r="F38" s="30">
        <f t="shared" si="1"/>
        <v>2.093883052427381E-2</v>
      </c>
      <c r="G38" s="22">
        <v>0.32384488448844884</v>
      </c>
      <c r="H38" s="21">
        <v>26</v>
      </c>
      <c r="I38" s="24">
        <v>0.40677966101694918</v>
      </c>
      <c r="J38" s="23">
        <f t="shared" si="2"/>
        <v>8</v>
      </c>
      <c r="K38" s="30">
        <f t="shared" si="3"/>
        <v>-4.8775894538606368E-2</v>
      </c>
      <c r="L38" s="22">
        <v>0.45555555555555555</v>
      </c>
      <c r="M38" s="25">
        <v>5</v>
      </c>
      <c r="O38" s="5"/>
      <c r="P38" s="5"/>
      <c r="Q38" s="69"/>
      <c r="R38" s="5"/>
      <c r="S38" s="5"/>
      <c r="T38" s="69"/>
    </row>
    <row r="39" spans="2:20" ht="16.5" customHeight="1">
      <c r="B39" s="13">
        <v>35</v>
      </c>
      <c r="C39" s="26" t="s">
        <v>33</v>
      </c>
      <c r="D39" s="27">
        <v>0.30299667036625971</v>
      </c>
      <c r="E39" s="11">
        <f t="shared" si="0"/>
        <v>35</v>
      </c>
      <c r="F39" s="31">
        <f t="shared" si="1"/>
        <v>-1.6778925706671555E-2</v>
      </c>
      <c r="G39" s="27">
        <v>0.31977559607293127</v>
      </c>
      <c r="H39" s="26">
        <v>28</v>
      </c>
      <c r="I39" s="28">
        <v>0.3619047619047619</v>
      </c>
      <c r="J39" s="11">
        <f t="shared" si="2"/>
        <v>10</v>
      </c>
      <c r="K39" s="31">
        <f t="shared" si="3"/>
        <v>0.15238095238095237</v>
      </c>
      <c r="L39" s="27">
        <v>0.20952380952380953</v>
      </c>
      <c r="M39" s="12">
        <v>18</v>
      </c>
      <c r="O39" s="5"/>
      <c r="P39" s="5"/>
      <c r="Q39" s="69"/>
      <c r="R39" s="5"/>
      <c r="S39" s="5"/>
      <c r="T39" s="69"/>
    </row>
    <row r="40" spans="2:20" ht="16.5" customHeight="1">
      <c r="B40" s="14">
        <v>36</v>
      </c>
      <c r="C40" s="15" t="s">
        <v>34</v>
      </c>
      <c r="D40" s="16">
        <v>0.39147603485838778</v>
      </c>
      <c r="E40" s="17">
        <f t="shared" si="0"/>
        <v>8</v>
      </c>
      <c r="F40" s="29">
        <f t="shared" si="1"/>
        <v>3.1303688964427479E-3</v>
      </c>
      <c r="G40" s="16">
        <v>0.38834566596194503</v>
      </c>
      <c r="H40" s="15">
        <v>8</v>
      </c>
      <c r="I40" s="18">
        <v>0.22713864306784662</v>
      </c>
      <c r="J40" s="17">
        <f t="shared" si="2"/>
        <v>21</v>
      </c>
      <c r="K40" s="29">
        <f t="shared" si="3"/>
        <v>-9.5535775536804562E-2</v>
      </c>
      <c r="L40" s="16">
        <v>0.32267441860465118</v>
      </c>
      <c r="M40" s="19">
        <v>12</v>
      </c>
      <c r="O40" s="5"/>
      <c r="P40" s="5"/>
      <c r="Q40" s="69"/>
      <c r="R40" s="5"/>
      <c r="S40" s="5"/>
      <c r="T40" s="69"/>
    </row>
    <row r="41" spans="2:20" ht="16.5" customHeight="1">
      <c r="B41" s="20">
        <v>37</v>
      </c>
      <c r="C41" s="21" t="s">
        <v>35</v>
      </c>
      <c r="D41" s="22">
        <v>0.33715798764342453</v>
      </c>
      <c r="E41" s="23">
        <f t="shared" si="0"/>
        <v>25</v>
      </c>
      <c r="F41" s="30">
        <f t="shared" si="1"/>
        <v>-1.0594344841732384E-2</v>
      </c>
      <c r="G41" s="22">
        <v>0.34775233248515691</v>
      </c>
      <c r="H41" s="21">
        <v>21</v>
      </c>
      <c r="I41" s="24">
        <v>0.14285714285714285</v>
      </c>
      <c r="J41" s="23">
        <f t="shared" si="2"/>
        <v>29</v>
      </c>
      <c r="K41" s="30">
        <f t="shared" si="3"/>
        <v>7.7220077220077066E-3</v>
      </c>
      <c r="L41" s="22">
        <v>0.13513513513513514</v>
      </c>
      <c r="M41" s="25">
        <v>28</v>
      </c>
      <c r="O41" s="5"/>
      <c r="P41" s="5"/>
      <c r="Q41" s="69"/>
      <c r="R41" s="5"/>
      <c r="S41" s="5"/>
      <c r="T41" s="69"/>
    </row>
    <row r="42" spans="2:20" ht="16.5" customHeight="1">
      <c r="B42" s="20">
        <v>38</v>
      </c>
      <c r="C42" s="21" t="s">
        <v>36</v>
      </c>
      <c r="D42" s="22">
        <v>0.3155339805825243</v>
      </c>
      <c r="E42" s="23">
        <f t="shared" si="0"/>
        <v>32</v>
      </c>
      <c r="F42" s="30">
        <f t="shared" si="1"/>
        <v>5.9196921538714475E-3</v>
      </c>
      <c r="G42" s="22">
        <v>0.30961428842865285</v>
      </c>
      <c r="H42" s="21">
        <v>32</v>
      </c>
      <c r="I42" s="24">
        <v>0.45287958115183247</v>
      </c>
      <c r="J42" s="23">
        <f t="shared" si="2"/>
        <v>6</v>
      </c>
      <c r="K42" s="30">
        <f t="shared" si="3"/>
        <v>4.6229964783546018E-2</v>
      </c>
      <c r="L42" s="22">
        <v>0.40664961636828645</v>
      </c>
      <c r="M42" s="25">
        <v>7</v>
      </c>
      <c r="O42" s="5"/>
      <c r="P42" s="5"/>
      <c r="Q42" s="69"/>
      <c r="R42" s="5"/>
      <c r="S42" s="5"/>
      <c r="T42" s="69"/>
    </row>
    <row r="43" spans="2:20" ht="16.5" customHeight="1">
      <c r="B43" s="20">
        <v>39</v>
      </c>
      <c r="C43" s="21" t="s">
        <v>37</v>
      </c>
      <c r="D43" s="22">
        <v>0.2244234180958013</v>
      </c>
      <c r="E43" s="23">
        <f t="shared" si="0"/>
        <v>43</v>
      </c>
      <c r="F43" s="30">
        <f t="shared" si="1"/>
        <v>-5.6650774794199388E-3</v>
      </c>
      <c r="G43" s="22">
        <v>0.23008849557522124</v>
      </c>
      <c r="H43" s="21">
        <v>42</v>
      </c>
      <c r="I43" s="24">
        <v>0.16250000000000001</v>
      </c>
      <c r="J43" s="23">
        <f t="shared" si="2"/>
        <v>26</v>
      </c>
      <c r="K43" s="30">
        <f t="shared" si="3"/>
        <v>0.15208333333333335</v>
      </c>
      <c r="L43" s="22">
        <v>1.0416666666666666E-2</v>
      </c>
      <c r="M43" s="25">
        <v>42</v>
      </c>
      <c r="O43" s="5"/>
      <c r="P43" s="5"/>
      <c r="Q43" s="69"/>
      <c r="R43" s="5"/>
      <c r="S43" s="5"/>
      <c r="T43" s="69"/>
    </row>
    <row r="44" spans="2:20" ht="16.5" customHeight="1">
      <c r="B44" s="13">
        <v>40</v>
      </c>
      <c r="C44" s="26" t="s">
        <v>38</v>
      </c>
      <c r="D44" s="27">
        <v>0.36107498916341568</v>
      </c>
      <c r="E44" s="11">
        <f t="shared" si="0"/>
        <v>19</v>
      </c>
      <c r="F44" s="31">
        <f t="shared" si="1"/>
        <v>9.4826324755176161E-3</v>
      </c>
      <c r="G44" s="27">
        <v>0.35159235668789807</v>
      </c>
      <c r="H44" s="26">
        <v>20</v>
      </c>
      <c r="I44" s="28">
        <v>0.4375</v>
      </c>
      <c r="J44" s="11">
        <f t="shared" si="2"/>
        <v>7</v>
      </c>
      <c r="K44" s="31">
        <f t="shared" si="3"/>
        <v>5.3661616161616188E-2</v>
      </c>
      <c r="L44" s="27">
        <v>0.38383838383838381</v>
      </c>
      <c r="M44" s="12">
        <v>9</v>
      </c>
      <c r="O44" s="5"/>
      <c r="P44" s="5"/>
      <c r="Q44" s="69"/>
      <c r="R44" s="5"/>
      <c r="S44" s="5"/>
      <c r="T44" s="69"/>
    </row>
    <row r="45" spans="2:20" ht="16.5" customHeight="1">
      <c r="B45" s="14">
        <v>41</v>
      </c>
      <c r="C45" s="15" t="s">
        <v>39</v>
      </c>
      <c r="D45" s="16">
        <v>0.43148278285312719</v>
      </c>
      <c r="E45" s="17">
        <f t="shared" si="0"/>
        <v>5</v>
      </c>
      <c r="F45" s="29">
        <f t="shared" si="1"/>
        <v>-3.7398892116501381E-3</v>
      </c>
      <c r="G45" s="16">
        <v>0.43522267206477733</v>
      </c>
      <c r="H45" s="15">
        <v>3</v>
      </c>
      <c r="I45" s="18">
        <v>4.7619047619047616E-2</v>
      </c>
      <c r="J45" s="17">
        <f t="shared" si="2"/>
        <v>42</v>
      </c>
      <c r="K45" s="29">
        <f t="shared" si="3"/>
        <v>-1.9545131485429995E-2</v>
      </c>
      <c r="L45" s="16">
        <v>6.7164179104477612E-2</v>
      </c>
      <c r="M45" s="19">
        <v>36</v>
      </c>
      <c r="O45" s="5"/>
      <c r="P45" s="5"/>
      <c r="Q45" s="69"/>
      <c r="R45" s="5"/>
      <c r="S45" s="5"/>
      <c r="T45" s="69"/>
    </row>
    <row r="46" spans="2:20" ht="16.5" customHeight="1">
      <c r="B46" s="20">
        <v>42</v>
      </c>
      <c r="C46" s="21" t="s">
        <v>40</v>
      </c>
      <c r="D46" s="22">
        <v>0.39343065693430657</v>
      </c>
      <c r="E46" s="23">
        <f t="shared" si="0"/>
        <v>7</v>
      </c>
      <c r="F46" s="30">
        <f t="shared" si="1"/>
        <v>1.0628992579244156E-2</v>
      </c>
      <c r="G46" s="22">
        <v>0.38280166435506241</v>
      </c>
      <c r="H46" s="21">
        <v>11</v>
      </c>
      <c r="I46" s="24">
        <v>0.29310344827586204</v>
      </c>
      <c r="J46" s="23">
        <f t="shared" si="2"/>
        <v>13</v>
      </c>
      <c r="K46" s="30">
        <f t="shared" si="3"/>
        <v>0.23060344827586204</v>
      </c>
      <c r="L46" s="22">
        <v>6.25E-2</v>
      </c>
      <c r="M46" s="25">
        <v>37</v>
      </c>
      <c r="O46" s="5"/>
      <c r="P46" s="5"/>
      <c r="Q46" s="69"/>
      <c r="R46" s="5"/>
      <c r="S46" s="5"/>
      <c r="T46" s="69"/>
    </row>
    <row r="47" spans="2:20" ht="16.5" customHeight="1">
      <c r="B47" s="13">
        <v>43</v>
      </c>
      <c r="C47" s="26" t="s">
        <v>41</v>
      </c>
      <c r="D47" s="27">
        <v>0.34647052365792075</v>
      </c>
      <c r="E47" s="11">
        <f>RANK(D47,$D$5:$D$47)</f>
        <v>22</v>
      </c>
      <c r="F47" s="31">
        <f t="shared" si="1"/>
        <v>4.9479593390679422E-3</v>
      </c>
      <c r="G47" s="27">
        <v>0.34152256431885281</v>
      </c>
      <c r="H47" s="26">
        <v>23</v>
      </c>
      <c r="I47" s="28">
        <v>0.3115264797507788</v>
      </c>
      <c r="J47" s="11">
        <f t="shared" si="2"/>
        <v>11</v>
      </c>
      <c r="K47" s="31">
        <f t="shared" si="3"/>
        <v>-8.656269222374352E-2</v>
      </c>
      <c r="L47" s="27">
        <v>0.39808917197452232</v>
      </c>
      <c r="M47" s="12">
        <v>8</v>
      </c>
      <c r="O47" s="5"/>
      <c r="P47" s="5"/>
      <c r="Q47" s="69"/>
      <c r="R47" s="5"/>
      <c r="S47" s="5"/>
      <c r="T47" s="69"/>
    </row>
    <row r="48" spans="2:20" ht="16.5" customHeight="1">
      <c r="B48" s="92" t="s">
        <v>55</v>
      </c>
      <c r="C48" s="93"/>
      <c r="D48" s="76">
        <v>0.30344060467117095</v>
      </c>
      <c r="E48" s="17"/>
      <c r="F48" s="29">
        <f t="shared" si="1"/>
        <v>3.1107560997463701E-3</v>
      </c>
      <c r="G48" s="16">
        <v>0.30032984857142458</v>
      </c>
      <c r="H48" s="15"/>
      <c r="I48" s="79">
        <v>0.16632671982199146</v>
      </c>
      <c r="J48" s="17"/>
      <c r="K48" s="29">
        <f t="shared" si="3"/>
        <v>8.4267057846521276E-3</v>
      </c>
      <c r="L48" s="16">
        <v>0.15790001403733933</v>
      </c>
      <c r="M48" s="19"/>
      <c r="O48" s="5"/>
      <c r="P48" s="5"/>
      <c r="Q48" s="80"/>
      <c r="R48" s="81"/>
      <c r="S48" s="81"/>
      <c r="T48" s="80"/>
    </row>
    <row r="49" spans="2:13" ht="16.5" customHeight="1">
      <c r="B49" s="99" t="s">
        <v>56</v>
      </c>
      <c r="C49" s="100"/>
      <c r="D49" s="89">
        <v>0.3657796071162619</v>
      </c>
      <c r="E49" s="90"/>
      <c r="F49" s="88">
        <f t="shared" ref="F49" si="4">D49-G49</f>
        <v>0</v>
      </c>
      <c r="G49" s="83">
        <v>0.3657796071162619</v>
      </c>
      <c r="H49" s="84"/>
      <c r="I49" s="86">
        <v>0.26318180403153185</v>
      </c>
      <c r="J49" s="87"/>
      <c r="K49" s="88">
        <f t="shared" ref="K49" si="5">I49-L49</f>
        <v>0</v>
      </c>
      <c r="L49" s="83">
        <v>0.26318180403153185</v>
      </c>
      <c r="M49" s="85"/>
    </row>
    <row r="50" spans="2:13" ht="16.5" customHeight="1">
      <c r="B50" s="5" t="s">
        <v>111</v>
      </c>
    </row>
    <row r="51" spans="2:13">
      <c r="M51" s="91" t="s">
        <v>113</v>
      </c>
    </row>
  </sheetData>
  <mergeCells count="9">
    <mergeCell ref="B48:C48"/>
    <mergeCell ref="B2:C4"/>
    <mergeCell ref="B49:C49"/>
    <mergeCell ref="D2:H2"/>
    <mergeCell ref="I2:M2"/>
    <mergeCell ref="D3:F3"/>
    <mergeCell ref="G3:H3"/>
    <mergeCell ref="I3:K3"/>
    <mergeCell ref="L3:M3"/>
  </mergeCells>
  <phoneticPr fontId="13"/>
  <pageMargins left="0.7" right="0.7" top="0.75" bottom="0.5" header="0.3" footer="0.3"/>
  <pageSetup paperSize="9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T53"/>
  <sheetViews>
    <sheetView zoomScaleNormal="100" zoomScaleSheetLayoutView="115" workbookViewId="0">
      <selection activeCell="B1" sqref="B1"/>
    </sheetView>
  </sheetViews>
  <sheetFormatPr defaultRowHeight="13.5"/>
  <cols>
    <col min="2" max="2" width="3.75" customWidth="1"/>
    <col min="3" max="3" width="8.375" style="1" customWidth="1"/>
    <col min="4" max="4" width="9.125" customWidth="1"/>
    <col min="5" max="5" width="5.25" style="1" bestFit="1" customWidth="1"/>
    <col min="6" max="6" width="8" customWidth="1"/>
    <col min="7" max="7" width="9.125" customWidth="1"/>
    <col min="8" max="8" width="5.25" bestFit="1" customWidth="1"/>
    <col min="9" max="9" width="9.125" customWidth="1"/>
    <col min="10" max="10" width="5.25" bestFit="1" customWidth="1"/>
    <col min="11" max="11" width="8" customWidth="1"/>
    <col min="12" max="12" width="9.125" customWidth="1"/>
    <col min="13" max="13" width="5.25" bestFit="1" customWidth="1"/>
    <col min="15" max="15" width="10.25" bestFit="1" customWidth="1"/>
    <col min="16" max="18" width="12.5" style="5" customWidth="1"/>
    <col min="19" max="21" width="12.5" customWidth="1"/>
  </cols>
  <sheetData>
    <row r="1" spans="2:20" ht="23.25" customHeight="1">
      <c r="B1" s="4" t="s">
        <v>105</v>
      </c>
    </row>
    <row r="2" spans="2:20" ht="16.5" customHeight="1">
      <c r="B2" s="92"/>
      <c r="C2" s="94"/>
      <c r="D2" s="101" t="s">
        <v>50</v>
      </c>
      <c r="E2" s="102"/>
      <c r="F2" s="102"/>
      <c r="G2" s="102"/>
      <c r="H2" s="103"/>
      <c r="I2" s="104" t="s">
        <v>51</v>
      </c>
      <c r="J2" s="102"/>
      <c r="K2" s="102"/>
      <c r="L2" s="102"/>
      <c r="M2" s="105"/>
      <c r="O2" s="5"/>
      <c r="R2"/>
    </row>
    <row r="3" spans="2:20" ht="16.5" customHeight="1">
      <c r="B3" s="95"/>
      <c r="C3" s="96"/>
      <c r="D3" s="92" t="s">
        <v>112</v>
      </c>
      <c r="E3" s="106"/>
      <c r="F3" s="94"/>
      <c r="G3" s="92" t="s">
        <v>106</v>
      </c>
      <c r="H3" s="93"/>
      <c r="I3" s="107" t="s">
        <v>112</v>
      </c>
      <c r="J3" s="106"/>
      <c r="K3" s="94"/>
      <c r="L3" s="92" t="s">
        <v>106</v>
      </c>
      <c r="M3" s="94"/>
      <c r="O3" s="74"/>
      <c r="P3" s="74"/>
      <c r="Q3" s="74"/>
      <c r="R3" s="74"/>
      <c r="S3" s="74"/>
      <c r="T3" s="74"/>
    </row>
    <row r="4" spans="2:20" ht="16.5" customHeight="1">
      <c r="B4" s="97"/>
      <c r="C4" s="98"/>
      <c r="D4" s="6" t="s">
        <v>52</v>
      </c>
      <c r="E4" s="7" t="s">
        <v>54</v>
      </c>
      <c r="F4" s="8" t="s">
        <v>49</v>
      </c>
      <c r="G4" s="6" t="s">
        <v>52</v>
      </c>
      <c r="H4" s="9" t="s">
        <v>54</v>
      </c>
      <c r="I4" s="10" t="s">
        <v>53</v>
      </c>
      <c r="J4" s="11" t="s">
        <v>54</v>
      </c>
      <c r="K4" s="12" t="s">
        <v>49</v>
      </c>
      <c r="L4" s="13" t="s">
        <v>53</v>
      </c>
      <c r="M4" s="12" t="s">
        <v>54</v>
      </c>
      <c r="O4" s="73"/>
      <c r="P4" s="70"/>
      <c r="Q4" s="71"/>
      <c r="R4" s="70"/>
      <c r="S4" s="70"/>
      <c r="T4" s="72"/>
    </row>
    <row r="5" spans="2:20" ht="15.75" customHeight="1">
      <c r="B5" s="14">
        <v>1</v>
      </c>
      <c r="C5" s="15" t="s">
        <v>47</v>
      </c>
      <c r="D5" s="16">
        <v>0.27647926705656622</v>
      </c>
      <c r="E5" s="17">
        <f t="shared" ref="E5:E51" si="0">RANK(D5,$D$5:$D$51)</f>
        <v>44</v>
      </c>
      <c r="F5" s="29">
        <f>D5-G5</f>
        <v>5.6465313980021969E-3</v>
      </c>
      <c r="G5" s="16">
        <v>0.27083273565856403</v>
      </c>
      <c r="H5" s="15">
        <f t="shared" ref="H5:H51" si="1">RANK(G5,$G$5:$G$51)</f>
        <v>45</v>
      </c>
      <c r="I5" s="18">
        <v>0.33574957625590535</v>
      </c>
      <c r="J5" s="17">
        <f t="shared" ref="J5:J51" si="2">RANK(I5,$I$5:$I$51)</f>
        <v>19</v>
      </c>
      <c r="K5" s="29">
        <f>I5-L5</f>
        <v>2.6497358258440185E-2</v>
      </c>
      <c r="L5" s="16">
        <v>0.30925221799746516</v>
      </c>
      <c r="M5" s="19">
        <f t="shared" ref="M5:M51" si="3">RANK(L5,$L$5:$L$51)</f>
        <v>18</v>
      </c>
      <c r="O5" s="68"/>
      <c r="P5" s="68"/>
      <c r="Q5" s="69"/>
      <c r="R5" s="68"/>
      <c r="S5" s="68"/>
      <c r="T5" s="69"/>
    </row>
    <row r="6" spans="2:20" ht="15.75" customHeight="1">
      <c r="B6" s="20">
        <v>2</v>
      </c>
      <c r="C6" s="21" t="s">
        <v>57</v>
      </c>
      <c r="D6" s="22">
        <v>0.36289976475076297</v>
      </c>
      <c r="E6" s="23">
        <f t="shared" si="0"/>
        <v>28</v>
      </c>
      <c r="F6" s="30">
        <f t="shared" ref="F6:F51" si="4">D6-G6</f>
        <v>7.6424064080429233E-3</v>
      </c>
      <c r="G6" s="22">
        <v>0.35525735834272004</v>
      </c>
      <c r="H6" s="21">
        <f>RANK(G6,$G$5:$G$51)</f>
        <v>27</v>
      </c>
      <c r="I6" s="24">
        <v>0.42555277202919073</v>
      </c>
      <c r="J6" s="23">
        <f t="shared" si="2"/>
        <v>12</v>
      </c>
      <c r="K6" s="30">
        <f t="shared" ref="K6:K51" si="5">I6-L6</f>
        <v>1.9230327350581666E-2</v>
      </c>
      <c r="L6" s="22">
        <v>0.40632244467860906</v>
      </c>
      <c r="M6" s="25">
        <f t="shared" si="3"/>
        <v>10</v>
      </c>
      <c r="O6" s="68"/>
      <c r="P6" s="68"/>
      <c r="Q6" s="69"/>
      <c r="R6" s="68"/>
      <c r="S6" s="68"/>
      <c r="T6" s="69"/>
    </row>
    <row r="7" spans="2:20" ht="15.75" customHeight="1">
      <c r="B7" s="20">
        <v>3</v>
      </c>
      <c r="C7" s="21" t="s">
        <v>58</v>
      </c>
      <c r="D7" s="22">
        <v>0.43199808218041336</v>
      </c>
      <c r="E7" s="23">
        <f t="shared" si="0"/>
        <v>7</v>
      </c>
      <c r="F7" s="30">
        <f t="shared" si="4"/>
        <v>-3.023450904250935E-3</v>
      </c>
      <c r="G7" s="22">
        <v>0.43502153308466429</v>
      </c>
      <c r="H7" s="21">
        <f t="shared" si="1"/>
        <v>6</v>
      </c>
      <c r="I7" s="24">
        <v>0.19095354523227384</v>
      </c>
      <c r="J7" s="23">
        <f t="shared" si="2"/>
        <v>36</v>
      </c>
      <c r="K7" s="30">
        <f t="shared" si="5"/>
        <v>1.7662730889892259E-2</v>
      </c>
      <c r="L7" s="22">
        <v>0.17329081434238158</v>
      </c>
      <c r="M7" s="25">
        <f t="shared" si="3"/>
        <v>36</v>
      </c>
      <c r="O7" s="68"/>
      <c r="P7" s="68"/>
      <c r="Q7" s="69"/>
      <c r="R7" s="68"/>
      <c r="S7" s="68"/>
      <c r="T7" s="69"/>
    </row>
    <row r="8" spans="2:20" ht="15.75" customHeight="1">
      <c r="B8" s="20">
        <v>4</v>
      </c>
      <c r="C8" s="21" t="s">
        <v>59</v>
      </c>
      <c r="D8" s="22">
        <v>0.47286100042901968</v>
      </c>
      <c r="E8" s="23">
        <f t="shared" si="0"/>
        <v>1</v>
      </c>
      <c r="F8" s="30">
        <f t="shared" si="4"/>
        <v>7.3366226404909529E-3</v>
      </c>
      <c r="G8" s="22">
        <v>0.46552437778852873</v>
      </c>
      <c r="H8" s="21">
        <f t="shared" si="1"/>
        <v>1</v>
      </c>
      <c r="I8" s="24">
        <v>0.18849636525953323</v>
      </c>
      <c r="J8" s="23">
        <f t="shared" si="2"/>
        <v>37</v>
      </c>
      <c r="K8" s="30">
        <f t="shared" si="5"/>
        <v>1.2552988788452263E-2</v>
      </c>
      <c r="L8" s="22">
        <v>0.17594337647108096</v>
      </c>
      <c r="M8" s="25">
        <f t="shared" si="3"/>
        <v>35</v>
      </c>
      <c r="O8" s="68"/>
      <c r="P8" s="68"/>
      <c r="Q8" s="69"/>
      <c r="R8" s="68"/>
      <c r="S8" s="68"/>
      <c r="T8" s="69"/>
    </row>
    <row r="9" spans="2:20" ht="15.75" customHeight="1">
      <c r="B9" s="13">
        <v>5</v>
      </c>
      <c r="C9" s="26" t="s">
        <v>60</v>
      </c>
      <c r="D9" s="27">
        <v>0.36504588473048932</v>
      </c>
      <c r="E9" s="11">
        <f t="shared" si="0"/>
        <v>26</v>
      </c>
      <c r="F9" s="31">
        <f t="shared" si="4"/>
        <v>8.7416027057674039E-4</v>
      </c>
      <c r="G9" s="27">
        <v>0.36417172445991258</v>
      </c>
      <c r="H9" s="26">
        <f t="shared" si="1"/>
        <v>26</v>
      </c>
      <c r="I9" s="28">
        <v>0.21304615384615386</v>
      </c>
      <c r="J9" s="11">
        <f t="shared" si="2"/>
        <v>32</v>
      </c>
      <c r="K9" s="31">
        <f t="shared" si="5"/>
        <v>8.1499941988629754E-3</v>
      </c>
      <c r="L9" s="27">
        <v>0.20489615964729088</v>
      </c>
      <c r="M9" s="12">
        <f t="shared" si="3"/>
        <v>32</v>
      </c>
      <c r="O9" s="68"/>
      <c r="P9" s="68"/>
      <c r="Q9" s="69"/>
      <c r="R9" s="68"/>
      <c r="S9" s="68"/>
      <c r="T9" s="69"/>
    </row>
    <row r="10" spans="2:20" ht="15.75" customHeight="1">
      <c r="B10" s="14">
        <v>6</v>
      </c>
      <c r="C10" s="15" t="s">
        <v>61</v>
      </c>
      <c r="D10" s="16">
        <v>0.46473648420784935</v>
      </c>
      <c r="E10" s="17">
        <f t="shared" si="0"/>
        <v>2</v>
      </c>
      <c r="F10" s="29">
        <f t="shared" si="4"/>
        <v>5.1951185488692819E-3</v>
      </c>
      <c r="G10" s="16">
        <v>0.45954136565898007</v>
      </c>
      <c r="H10" s="15">
        <f t="shared" si="1"/>
        <v>2</v>
      </c>
      <c r="I10" s="18">
        <v>0.38633831067528418</v>
      </c>
      <c r="J10" s="17">
        <f t="shared" si="2"/>
        <v>15</v>
      </c>
      <c r="K10" s="29">
        <f t="shared" si="5"/>
        <v>3.8549652545509072E-2</v>
      </c>
      <c r="L10" s="16">
        <v>0.34778865812977511</v>
      </c>
      <c r="M10" s="19">
        <f t="shared" si="3"/>
        <v>16</v>
      </c>
      <c r="O10" s="68"/>
      <c r="P10" s="68"/>
      <c r="Q10" s="69"/>
      <c r="R10" s="68"/>
      <c r="S10" s="68"/>
      <c r="T10" s="69"/>
    </row>
    <row r="11" spans="2:20" ht="15.75" customHeight="1">
      <c r="B11" s="20">
        <v>7</v>
      </c>
      <c r="C11" s="21" t="s">
        <v>62</v>
      </c>
      <c r="D11" s="22">
        <v>0.40972162897694681</v>
      </c>
      <c r="E11" s="23">
        <f t="shared" si="0"/>
        <v>16</v>
      </c>
      <c r="F11" s="30">
        <f t="shared" si="4"/>
        <v>1.0138805251353522E-2</v>
      </c>
      <c r="G11" s="22">
        <v>0.39958282372559328</v>
      </c>
      <c r="H11" s="21">
        <f t="shared" si="1"/>
        <v>16</v>
      </c>
      <c r="I11" s="24">
        <v>0.25963222416812609</v>
      </c>
      <c r="J11" s="23">
        <f t="shared" si="2"/>
        <v>28</v>
      </c>
      <c r="K11" s="30">
        <f t="shared" si="5"/>
        <v>1.5666225533144396E-2</v>
      </c>
      <c r="L11" s="22">
        <v>0.2439659986349817</v>
      </c>
      <c r="M11" s="25">
        <f t="shared" si="3"/>
        <v>29</v>
      </c>
      <c r="O11" s="68"/>
      <c r="P11" s="68"/>
      <c r="Q11" s="69"/>
      <c r="R11" s="68"/>
      <c r="S11" s="68"/>
      <c r="T11" s="69"/>
    </row>
    <row r="12" spans="2:20" ht="15.75" customHeight="1">
      <c r="B12" s="20">
        <v>8</v>
      </c>
      <c r="C12" s="21" t="s">
        <v>63</v>
      </c>
      <c r="D12" s="22">
        <v>0.36366789272203037</v>
      </c>
      <c r="E12" s="23">
        <f t="shared" si="0"/>
        <v>27</v>
      </c>
      <c r="F12" s="30">
        <f t="shared" si="4"/>
        <v>1.1714108947944446E-2</v>
      </c>
      <c r="G12" s="22">
        <v>0.35195378377408593</v>
      </c>
      <c r="H12" s="21">
        <f t="shared" si="1"/>
        <v>29</v>
      </c>
      <c r="I12" s="24">
        <v>0.30074357652948541</v>
      </c>
      <c r="J12" s="23">
        <f t="shared" si="2"/>
        <v>22</v>
      </c>
      <c r="K12" s="30">
        <f t="shared" si="5"/>
        <v>3.0389205464907865E-2</v>
      </c>
      <c r="L12" s="22">
        <v>0.27035437106457755</v>
      </c>
      <c r="M12" s="25">
        <f t="shared" si="3"/>
        <v>26</v>
      </c>
      <c r="O12" s="68"/>
      <c r="P12" s="68"/>
      <c r="Q12" s="69"/>
      <c r="R12" s="68"/>
      <c r="S12" s="68"/>
      <c r="T12" s="69"/>
    </row>
    <row r="13" spans="2:20" ht="15.75" customHeight="1">
      <c r="B13" s="20">
        <v>9</v>
      </c>
      <c r="C13" s="21" t="s">
        <v>64</v>
      </c>
      <c r="D13" s="22">
        <v>0.34480997225851789</v>
      </c>
      <c r="E13" s="23">
        <f t="shared" si="0"/>
        <v>32</v>
      </c>
      <c r="F13" s="30">
        <f t="shared" si="4"/>
        <v>7.3395551666534664E-3</v>
      </c>
      <c r="G13" s="22">
        <v>0.33747041709186443</v>
      </c>
      <c r="H13" s="21">
        <f t="shared" si="1"/>
        <v>34</v>
      </c>
      <c r="I13" s="24">
        <v>0.30034572169403628</v>
      </c>
      <c r="J13" s="23">
        <f t="shared" si="2"/>
        <v>23</v>
      </c>
      <c r="K13" s="30">
        <f t="shared" si="5"/>
        <v>8.5508292751645953E-4</v>
      </c>
      <c r="L13" s="22">
        <v>0.29949063876651982</v>
      </c>
      <c r="M13" s="25">
        <f t="shared" si="3"/>
        <v>21</v>
      </c>
      <c r="O13" s="68"/>
      <c r="P13" s="68"/>
      <c r="Q13" s="69"/>
      <c r="R13" s="68"/>
      <c r="S13" s="68"/>
      <c r="T13" s="69"/>
    </row>
    <row r="14" spans="2:20" ht="15.75" customHeight="1">
      <c r="B14" s="13">
        <v>10</v>
      </c>
      <c r="C14" s="26" t="s">
        <v>65</v>
      </c>
      <c r="D14" s="27">
        <v>0.41265109976142894</v>
      </c>
      <c r="E14" s="11">
        <f t="shared" si="0"/>
        <v>14</v>
      </c>
      <c r="F14" s="31">
        <f t="shared" si="4"/>
        <v>1.5435761749744703E-3</v>
      </c>
      <c r="G14" s="27">
        <v>0.41110752358645447</v>
      </c>
      <c r="H14" s="26">
        <f t="shared" si="1"/>
        <v>15</v>
      </c>
      <c r="I14" s="28">
        <v>0.13970254314259764</v>
      </c>
      <c r="J14" s="11">
        <f t="shared" si="2"/>
        <v>45</v>
      </c>
      <c r="K14" s="31">
        <f t="shared" si="5"/>
        <v>3.2444376952119602E-3</v>
      </c>
      <c r="L14" s="27">
        <v>0.13645810544738568</v>
      </c>
      <c r="M14" s="12">
        <f t="shared" si="3"/>
        <v>45</v>
      </c>
      <c r="O14" s="68"/>
      <c r="P14" s="68"/>
      <c r="Q14" s="69"/>
      <c r="R14" s="68"/>
      <c r="S14" s="68"/>
      <c r="T14" s="69"/>
    </row>
    <row r="15" spans="2:20" ht="15.75" customHeight="1">
      <c r="B15" s="14">
        <v>11</v>
      </c>
      <c r="C15" s="15" t="s">
        <v>66</v>
      </c>
      <c r="D15" s="16">
        <v>0.38916884534720025</v>
      </c>
      <c r="E15" s="17">
        <f t="shared" si="0"/>
        <v>21</v>
      </c>
      <c r="F15" s="29">
        <f t="shared" si="4"/>
        <v>3.2072028105606942E-3</v>
      </c>
      <c r="G15" s="16">
        <v>0.38596164253663956</v>
      </c>
      <c r="H15" s="15">
        <f t="shared" si="1"/>
        <v>21</v>
      </c>
      <c r="I15" s="18">
        <v>0.17882305329188206</v>
      </c>
      <c r="J15" s="17">
        <f t="shared" si="2"/>
        <v>39</v>
      </c>
      <c r="K15" s="29">
        <f t="shared" si="5"/>
        <v>1.2226063325326886E-2</v>
      </c>
      <c r="L15" s="16">
        <v>0.16659698996655517</v>
      </c>
      <c r="M15" s="19">
        <f t="shared" si="3"/>
        <v>39</v>
      </c>
      <c r="O15" s="68"/>
      <c r="P15" s="68"/>
      <c r="Q15" s="69"/>
      <c r="R15" s="68"/>
      <c r="S15" s="68"/>
      <c r="T15" s="69"/>
    </row>
    <row r="16" spans="2:20" ht="15.75" customHeight="1">
      <c r="B16" s="20">
        <v>12</v>
      </c>
      <c r="C16" s="21" t="s">
        <v>67</v>
      </c>
      <c r="D16" s="22">
        <v>0.392334449532523</v>
      </c>
      <c r="E16" s="23">
        <f t="shared" si="0"/>
        <v>19</v>
      </c>
      <c r="F16" s="30">
        <f t="shared" si="4"/>
        <v>5.3890055683211702E-3</v>
      </c>
      <c r="G16" s="22">
        <v>0.38694544396420183</v>
      </c>
      <c r="H16" s="21">
        <f t="shared" si="1"/>
        <v>18</v>
      </c>
      <c r="I16" s="24">
        <v>0.20905958048644449</v>
      </c>
      <c r="J16" s="23">
        <f t="shared" si="2"/>
        <v>33</v>
      </c>
      <c r="K16" s="30">
        <f t="shared" si="5"/>
        <v>6.6431183380586123E-3</v>
      </c>
      <c r="L16" s="22">
        <v>0.20241646214838588</v>
      </c>
      <c r="M16" s="25">
        <f t="shared" si="3"/>
        <v>33</v>
      </c>
      <c r="O16" s="68"/>
      <c r="P16" s="68"/>
      <c r="Q16" s="69"/>
      <c r="R16" s="68"/>
      <c r="S16" s="68"/>
      <c r="T16" s="69"/>
    </row>
    <row r="17" spans="2:20" ht="15.75" customHeight="1">
      <c r="B17" s="20">
        <v>13</v>
      </c>
      <c r="C17" s="21" t="s">
        <v>68</v>
      </c>
      <c r="D17" s="22">
        <v>0.44650344531538844</v>
      </c>
      <c r="E17" s="23">
        <f t="shared" si="0"/>
        <v>5</v>
      </c>
      <c r="F17" s="30">
        <f t="shared" si="4"/>
        <v>-2.7310221680468261E-3</v>
      </c>
      <c r="G17" s="22">
        <v>0.44923446748343526</v>
      </c>
      <c r="H17" s="21">
        <f t="shared" si="1"/>
        <v>4</v>
      </c>
      <c r="I17" s="24">
        <v>0.14877277668624772</v>
      </c>
      <c r="J17" s="23">
        <f t="shared" si="2"/>
        <v>44</v>
      </c>
      <c r="K17" s="30">
        <f t="shared" si="5"/>
        <v>-8.4643689417122359E-3</v>
      </c>
      <c r="L17" s="22">
        <v>0.15723714562795996</v>
      </c>
      <c r="M17" s="25">
        <f t="shared" si="3"/>
        <v>41</v>
      </c>
      <c r="O17" s="68"/>
      <c r="P17" s="68"/>
      <c r="Q17" s="69"/>
      <c r="R17" s="68"/>
      <c r="S17" s="68"/>
      <c r="T17" s="69"/>
    </row>
    <row r="18" spans="2:20" ht="15.75" customHeight="1">
      <c r="B18" s="20">
        <v>14</v>
      </c>
      <c r="C18" s="21" t="s">
        <v>69</v>
      </c>
      <c r="D18" s="22">
        <v>0.2702240963701622</v>
      </c>
      <c r="E18" s="23">
        <f t="shared" si="0"/>
        <v>45</v>
      </c>
      <c r="F18" s="30">
        <f t="shared" si="4"/>
        <v>-2.1107683814581835E-3</v>
      </c>
      <c r="G18" s="22">
        <v>0.27233486475162039</v>
      </c>
      <c r="H18" s="21">
        <f t="shared" si="1"/>
        <v>44</v>
      </c>
      <c r="I18" s="24">
        <v>0.1140963511972634</v>
      </c>
      <c r="J18" s="23">
        <f t="shared" si="2"/>
        <v>47</v>
      </c>
      <c r="K18" s="30">
        <f t="shared" si="5"/>
        <v>-2.1988510941794992E-3</v>
      </c>
      <c r="L18" s="22">
        <v>0.1162952022914429</v>
      </c>
      <c r="M18" s="25">
        <f t="shared" si="3"/>
        <v>47</v>
      </c>
      <c r="O18" s="68"/>
      <c r="P18" s="68"/>
      <c r="Q18" s="69"/>
      <c r="R18" s="68"/>
      <c r="S18" s="68"/>
      <c r="T18" s="69"/>
    </row>
    <row r="19" spans="2:20" ht="15.75" customHeight="1">
      <c r="B19" s="13">
        <v>15</v>
      </c>
      <c r="C19" s="26" t="s">
        <v>70</v>
      </c>
      <c r="D19" s="27">
        <v>0.43170985781157167</v>
      </c>
      <c r="E19" s="11">
        <f t="shared" si="0"/>
        <v>8</v>
      </c>
      <c r="F19" s="31">
        <f t="shared" si="4"/>
        <v>3.4945600708246594E-3</v>
      </c>
      <c r="G19" s="27">
        <v>0.42821529774074701</v>
      </c>
      <c r="H19" s="26">
        <f t="shared" si="1"/>
        <v>9</v>
      </c>
      <c r="I19" s="28">
        <v>0.37755628114796358</v>
      </c>
      <c r="J19" s="11">
        <f t="shared" si="2"/>
        <v>16</v>
      </c>
      <c r="K19" s="31">
        <f t="shared" si="5"/>
        <v>2.390394512175037E-2</v>
      </c>
      <c r="L19" s="27">
        <v>0.35365233602621321</v>
      </c>
      <c r="M19" s="12">
        <f t="shared" si="3"/>
        <v>15</v>
      </c>
      <c r="O19" s="68"/>
      <c r="P19" s="68"/>
      <c r="Q19" s="69"/>
      <c r="R19" s="68"/>
      <c r="S19" s="68"/>
      <c r="T19" s="69"/>
    </row>
    <row r="20" spans="2:20" ht="15.75" customHeight="1">
      <c r="B20" s="14">
        <v>16</v>
      </c>
      <c r="C20" s="15" t="s">
        <v>71</v>
      </c>
      <c r="D20" s="16">
        <v>0.43015227289691721</v>
      </c>
      <c r="E20" s="17">
        <f t="shared" si="0"/>
        <v>9</v>
      </c>
      <c r="F20" s="29">
        <f t="shared" si="4"/>
        <v>1.3024745876739074E-3</v>
      </c>
      <c r="G20" s="16">
        <v>0.4288497983092433</v>
      </c>
      <c r="H20" s="15">
        <f t="shared" si="1"/>
        <v>8</v>
      </c>
      <c r="I20" s="18">
        <v>0.24604656954302079</v>
      </c>
      <c r="J20" s="17">
        <f t="shared" si="2"/>
        <v>29</v>
      </c>
      <c r="K20" s="29">
        <f t="shared" si="5"/>
        <v>-4.1341098113516495E-3</v>
      </c>
      <c r="L20" s="16">
        <v>0.25018067935437244</v>
      </c>
      <c r="M20" s="19">
        <f t="shared" si="3"/>
        <v>28</v>
      </c>
      <c r="O20" s="68"/>
      <c r="P20" s="68"/>
      <c r="Q20" s="69"/>
      <c r="R20" s="68"/>
      <c r="S20" s="68"/>
      <c r="T20" s="69"/>
    </row>
    <row r="21" spans="2:20" ht="15.75" customHeight="1">
      <c r="B21" s="20">
        <v>17</v>
      </c>
      <c r="C21" s="21" t="s">
        <v>72</v>
      </c>
      <c r="D21" s="22">
        <v>0.45058681645096088</v>
      </c>
      <c r="E21" s="23">
        <f t="shared" si="0"/>
        <v>4</v>
      </c>
      <c r="F21" s="30">
        <f t="shared" si="4"/>
        <v>2.848332243132079E-3</v>
      </c>
      <c r="G21" s="22">
        <v>0.4477384842078288</v>
      </c>
      <c r="H21" s="21">
        <f t="shared" si="1"/>
        <v>5</v>
      </c>
      <c r="I21" s="24">
        <v>0.56806439985582124</v>
      </c>
      <c r="J21" s="23">
        <f t="shared" si="2"/>
        <v>4</v>
      </c>
      <c r="K21" s="30">
        <f t="shared" si="5"/>
        <v>2.0896783245375694E-2</v>
      </c>
      <c r="L21" s="22">
        <v>0.54716761661044555</v>
      </c>
      <c r="M21" s="25">
        <f t="shared" si="3"/>
        <v>4</v>
      </c>
      <c r="O21" s="68"/>
      <c r="P21" s="68"/>
      <c r="Q21" s="69"/>
      <c r="R21" s="68"/>
      <c r="S21" s="68"/>
      <c r="T21" s="69"/>
    </row>
    <row r="22" spans="2:20" ht="15.75" customHeight="1">
      <c r="B22" s="20">
        <v>18</v>
      </c>
      <c r="C22" s="21" t="s">
        <v>73</v>
      </c>
      <c r="D22" s="22">
        <v>0.32357361203613572</v>
      </c>
      <c r="E22" s="23">
        <f t="shared" si="0"/>
        <v>37</v>
      </c>
      <c r="F22" s="30">
        <f t="shared" si="4"/>
        <v>-6.8261115043222187E-4</v>
      </c>
      <c r="G22" s="22">
        <v>0.32425622318656794</v>
      </c>
      <c r="H22" s="21">
        <f t="shared" si="1"/>
        <v>35</v>
      </c>
      <c r="I22" s="24">
        <v>0.34644067796610167</v>
      </c>
      <c r="J22" s="23">
        <f t="shared" si="2"/>
        <v>17</v>
      </c>
      <c r="K22" s="30">
        <f t="shared" si="5"/>
        <v>8.8014797478388473E-3</v>
      </c>
      <c r="L22" s="22">
        <v>0.33763919821826283</v>
      </c>
      <c r="M22" s="25">
        <f t="shared" si="3"/>
        <v>17</v>
      </c>
      <c r="O22" s="68"/>
      <c r="P22" s="68"/>
      <c r="Q22" s="69"/>
      <c r="R22" s="68"/>
      <c r="S22" s="68"/>
      <c r="T22" s="69"/>
    </row>
    <row r="23" spans="2:20" ht="15.75" customHeight="1">
      <c r="B23" s="20">
        <v>19</v>
      </c>
      <c r="C23" s="21" t="s">
        <v>74</v>
      </c>
      <c r="D23" s="22">
        <v>0.43898071897360957</v>
      </c>
      <c r="E23" s="23">
        <f t="shared" si="0"/>
        <v>6</v>
      </c>
      <c r="F23" s="30">
        <f t="shared" si="4"/>
        <v>1.2499423904823281E-2</v>
      </c>
      <c r="G23" s="22">
        <v>0.42648129506878629</v>
      </c>
      <c r="H23" s="21">
        <f t="shared" si="1"/>
        <v>10</v>
      </c>
      <c r="I23" s="24">
        <v>0.47486661050266776</v>
      </c>
      <c r="J23" s="23">
        <f t="shared" si="2"/>
        <v>7</v>
      </c>
      <c r="K23" s="30">
        <f t="shared" si="5"/>
        <v>7.4753061548416544E-3</v>
      </c>
      <c r="L23" s="22">
        <v>0.46739130434782611</v>
      </c>
      <c r="M23" s="25">
        <f t="shared" si="3"/>
        <v>7</v>
      </c>
      <c r="O23" s="68"/>
      <c r="P23" s="68"/>
      <c r="Q23" s="69"/>
      <c r="R23" s="68"/>
      <c r="S23" s="68"/>
      <c r="T23" s="69"/>
    </row>
    <row r="24" spans="2:20" ht="15.75" customHeight="1">
      <c r="B24" s="13">
        <v>20</v>
      </c>
      <c r="C24" s="26" t="s">
        <v>75</v>
      </c>
      <c r="D24" s="27">
        <v>0.4582400854283345</v>
      </c>
      <c r="E24" s="11">
        <f t="shared" si="0"/>
        <v>3</v>
      </c>
      <c r="F24" s="31">
        <f t="shared" si="4"/>
        <v>6.253253440900497E-3</v>
      </c>
      <c r="G24" s="27">
        <v>0.451986831987434</v>
      </c>
      <c r="H24" s="26">
        <f t="shared" si="1"/>
        <v>3</v>
      </c>
      <c r="I24" s="28">
        <v>0.55572083060629496</v>
      </c>
      <c r="J24" s="11">
        <f t="shared" si="2"/>
        <v>5</v>
      </c>
      <c r="K24" s="31">
        <f t="shared" si="5"/>
        <v>3.5878163000330421E-2</v>
      </c>
      <c r="L24" s="27">
        <v>0.51984266760596454</v>
      </c>
      <c r="M24" s="12">
        <f t="shared" si="3"/>
        <v>6</v>
      </c>
      <c r="O24" s="68"/>
      <c r="P24" s="68"/>
      <c r="Q24" s="69"/>
      <c r="R24" s="68"/>
      <c r="S24" s="68"/>
      <c r="T24" s="69"/>
    </row>
    <row r="25" spans="2:20" ht="15.75" customHeight="1">
      <c r="B25" s="14">
        <v>21</v>
      </c>
      <c r="C25" s="15" t="s">
        <v>76</v>
      </c>
      <c r="D25" s="16">
        <v>0.37290177962189203</v>
      </c>
      <c r="E25" s="17">
        <f t="shared" si="0"/>
        <v>25</v>
      </c>
      <c r="F25" s="29">
        <f t="shared" si="4"/>
        <v>6.8263866727756306E-3</v>
      </c>
      <c r="G25" s="16">
        <v>0.3660753929491164</v>
      </c>
      <c r="H25" s="15">
        <f t="shared" si="1"/>
        <v>25</v>
      </c>
      <c r="I25" s="18">
        <v>0.39010079735218894</v>
      </c>
      <c r="J25" s="17">
        <f t="shared" si="2"/>
        <v>14</v>
      </c>
      <c r="K25" s="29">
        <f t="shared" si="5"/>
        <v>1.2108970148452802E-2</v>
      </c>
      <c r="L25" s="16">
        <v>0.37799182720373614</v>
      </c>
      <c r="M25" s="19">
        <f t="shared" si="3"/>
        <v>13</v>
      </c>
      <c r="O25" s="68"/>
      <c r="P25" s="68"/>
      <c r="Q25" s="69"/>
      <c r="R25" s="68"/>
      <c r="S25" s="68"/>
      <c r="T25" s="69"/>
    </row>
    <row r="26" spans="2:20" ht="15.75" customHeight="1">
      <c r="B26" s="20">
        <v>22</v>
      </c>
      <c r="C26" s="21" t="s">
        <v>77</v>
      </c>
      <c r="D26" s="22">
        <v>0.37608197955215455</v>
      </c>
      <c r="E26" s="23">
        <f t="shared" si="0"/>
        <v>24</v>
      </c>
      <c r="F26" s="30">
        <f t="shared" si="4"/>
        <v>8.346850061474731E-5</v>
      </c>
      <c r="G26" s="22">
        <v>0.37599851105153981</v>
      </c>
      <c r="H26" s="21">
        <f t="shared" si="1"/>
        <v>24</v>
      </c>
      <c r="I26" s="24">
        <v>0.33754141676802418</v>
      </c>
      <c r="J26" s="23">
        <f t="shared" si="2"/>
        <v>18</v>
      </c>
      <c r="K26" s="30">
        <f t="shared" si="5"/>
        <v>3.0966343166454025E-2</v>
      </c>
      <c r="L26" s="22">
        <v>0.30657507360157016</v>
      </c>
      <c r="M26" s="25">
        <f t="shared" si="3"/>
        <v>20</v>
      </c>
      <c r="O26" s="68"/>
      <c r="P26" s="68"/>
      <c r="Q26" s="69"/>
      <c r="R26" s="68"/>
      <c r="S26" s="68"/>
      <c r="T26" s="69"/>
    </row>
    <row r="27" spans="2:20" ht="15.75" customHeight="1">
      <c r="B27" s="20">
        <v>23</v>
      </c>
      <c r="C27" s="21" t="s">
        <v>78</v>
      </c>
      <c r="D27" s="22">
        <v>0.39221410633413217</v>
      </c>
      <c r="E27" s="23">
        <f t="shared" si="0"/>
        <v>20</v>
      </c>
      <c r="F27" s="30">
        <f t="shared" si="4"/>
        <v>2.7289399525116109E-3</v>
      </c>
      <c r="G27" s="22">
        <v>0.38948516638162056</v>
      </c>
      <c r="H27" s="21">
        <f t="shared" si="1"/>
        <v>17</v>
      </c>
      <c r="I27" s="24">
        <v>0.15982904218198335</v>
      </c>
      <c r="J27" s="23">
        <f t="shared" si="2"/>
        <v>41</v>
      </c>
      <c r="K27" s="30">
        <f t="shared" si="5"/>
        <v>2.4026618466593819E-5</v>
      </c>
      <c r="L27" s="22">
        <v>0.15980501556351676</v>
      </c>
      <c r="M27" s="25">
        <f t="shared" si="3"/>
        <v>40</v>
      </c>
      <c r="O27" s="68"/>
      <c r="P27" s="68"/>
      <c r="Q27" s="69"/>
      <c r="R27" s="68"/>
      <c r="S27" s="68"/>
      <c r="T27" s="69"/>
    </row>
    <row r="28" spans="2:20" ht="15.75" customHeight="1">
      <c r="B28" s="20">
        <v>24</v>
      </c>
      <c r="C28" s="21" t="s">
        <v>79</v>
      </c>
      <c r="D28" s="22">
        <v>0.42089833170837399</v>
      </c>
      <c r="E28" s="23">
        <f t="shared" si="0"/>
        <v>12</v>
      </c>
      <c r="F28" s="30">
        <f t="shared" si="4"/>
        <v>2.6830137658608866E-3</v>
      </c>
      <c r="G28" s="22">
        <v>0.4182153179425131</v>
      </c>
      <c r="H28" s="21">
        <f t="shared" si="1"/>
        <v>12</v>
      </c>
      <c r="I28" s="24">
        <v>0.15238166343138718</v>
      </c>
      <c r="J28" s="23">
        <f t="shared" si="2"/>
        <v>43</v>
      </c>
      <c r="K28" s="30">
        <f t="shared" si="5"/>
        <v>5.1182614781798419E-3</v>
      </c>
      <c r="L28" s="22">
        <v>0.14726340195320733</v>
      </c>
      <c r="M28" s="25">
        <f t="shared" si="3"/>
        <v>44</v>
      </c>
      <c r="O28" s="68"/>
      <c r="P28" s="68"/>
      <c r="Q28" s="69"/>
      <c r="R28" s="68"/>
      <c r="S28" s="68"/>
      <c r="T28" s="69"/>
    </row>
    <row r="29" spans="2:20" ht="15.75" customHeight="1">
      <c r="B29" s="13">
        <v>25</v>
      </c>
      <c r="C29" s="26" t="s">
        <v>80</v>
      </c>
      <c r="D29" s="27">
        <v>0.38008749579347145</v>
      </c>
      <c r="E29" s="11">
        <f t="shared" si="0"/>
        <v>23</v>
      </c>
      <c r="F29" s="31">
        <f t="shared" si="4"/>
        <v>-1.4370459532820901E-3</v>
      </c>
      <c r="G29" s="27">
        <v>0.38152454174675354</v>
      </c>
      <c r="H29" s="26">
        <f t="shared" si="1"/>
        <v>23</v>
      </c>
      <c r="I29" s="28">
        <v>0.32353661523389665</v>
      </c>
      <c r="J29" s="11">
        <f t="shared" si="2"/>
        <v>21</v>
      </c>
      <c r="K29" s="31">
        <f t="shared" si="5"/>
        <v>1.593400329359812E-2</v>
      </c>
      <c r="L29" s="27">
        <v>0.30760261194029853</v>
      </c>
      <c r="M29" s="12">
        <f t="shared" si="3"/>
        <v>19</v>
      </c>
      <c r="O29" s="68"/>
      <c r="P29" s="68"/>
      <c r="Q29" s="69"/>
      <c r="R29" s="68"/>
      <c r="S29" s="68"/>
      <c r="T29" s="69"/>
    </row>
    <row r="30" spans="2:20" ht="15.75" customHeight="1" thickBot="1">
      <c r="B30" s="47">
        <v>26</v>
      </c>
      <c r="C30" s="48" t="s">
        <v>84</v>
      </c>
      <c r="D30" s="49">
        <v>0.32542192027566763</v>
      </c>
      <c r="E30" s="50">
        <f t="shared" si="0"/>
        <v>36</v>
      </c>
      <c r="F30" s="51">
        <f t="shared" si="4"/>
        <v>5.5024695956201186E-3</v>
      </c>
      <c r="G30" s="49">
        <v>0.31991945068004751</v>
      </c>
      <c r="H30" s="48">
        <f t="shared" si="1"/>
        <v>36</v>
      </c>
      <c r="I30" s="52">
        <v>0.1912711182622687</v>
      </c>
      <c r="J30" s="50">
        <f t="shared" si="2"/>
        <v>35</v>
      </c>
      <c r="K30" s="51">
        <f t="shared" si="5"/>
        <v>1.8767442283121522E-2</v>
      </c>
      <c r="L30" s="49">
        <v>0.17250367597914718</v>
      </c>
      <c r="M30" s="53">
        <f t="shared" si="3"/>
        <v>37</v>
      </c>
      <c r="O30" s="68"/>
      <c r="P30" s="68"/>
      <c r="Q30" s="69"/>
      <c r="R30" s="68"/>
      <c r="S30" s="68"/>
      <c r="T30" s="69"/>
    </row>
    <row r="31" spans="2:20" ht="15.75" customHeight="1" thickBot="1">
      <c r="B31" s="61">
        <v>27</v>
      </c>
      <c r="C31" s="62" t="s">
        <v>85</v>
      </c>
      <c r="D31" s="63">
        <v>0.30032984857142458</v>
      </c>
      <c r="E31" s="64">
        <f t="shared" si="0"/>
        <v>42</v>
      </c>
      <c r="F31" s="65">
        <f t="shared" si="4"/>
        <v>1.5738854878054043E-3</v>
      </c>
      <c r="G31" s="63">
        <v>0.29875596308361918</v>
      </c>
      <c r="H31" s="62">
        <f t="shared" si="1"/>
        <v>42</v>
      </c>
      <c r="I31" s="66">
        <v>0.15790001403733933</v>
      </c>
      <c r="J31" s="64">
        <f t="shared" si="2"/>
        <v>42</v>
      </c>
      <c r="K31" s="65">
        <f t="shared" si="5"/>
        <v>8.0229578262953627E-3</v>
      </c>
      <c r="L31" s="63">
        <v>0.14987705621104397</v>
      </c>
      <c r="M31" s="67">
        <f t="shared" si="3"/>
        <v>43</v>
      </c>
      <c r="O31" s="68"/>
      <c r="P31" s="68"/>
      <c r="Q31" s="69"/>
      <c r="R31" s="68"/>
      <c r="S31" s="68"/>
      <c r="T31" s="69"/>
    </row>
    <row r="32" spans="2:20" ht="15.75" customHeight="1">
      <c r="B32" s="54">
        <v>28</v>
      </c>
      <c r="C32" s="55" t="s">
        <v>81</v>
      </c>
      <c r="D32" s="56">
        <v>0.34808932755547917</v>
      </c>
      <c r="E32" s="57">
        <f t="shared" si="0"/>
        <v>30</v>
      </c>
      <c r="F32" s="58">
        <f t="shared" si="4"/>
        <v>2.5574947148594984E-3</v>
      </c>
      <c r="G32" s="56">
        <v>0.34553183284061967</v>
      </c>
      <c r="H32" s="55">
        <f t="shared" si="1"/>
        <v>31</v>
      </c>
      <c r="I32" s="59">
        <v>0.23270608519872768</v>
      </c>
      <c r="J32" s="57">
        <f t="shared" si="2"/>
        <v>31</v>
      </c>
      <c r="K32" s="58">
        <f t="shared" si="5"/>
        <v>9.7160104041993378E-3</v>
      </c>
      <c r="L32" s="56">
        <v>0.22299007479452834</v>
      </c>
      <c r="M32" s="60">
        <f t="shared" si="3"/>
        <v>30</v>
      </c>
      <c r="O32" s="68"/>
      <c r="P32" s="68"/>
      <c r="Q32" s="69"/>
      <c r="R32" s="68"/>
      <c r="S32" s="68"/>
      <c r="T32" s="69"/>
    </row>
    <row r="33" spans="2:20" ht="15.75" customHeight="1">
      <c r="B33" s="20">
        <v>29</v>
      </c>
      <c r="C33" s="21" t="s">
        <v>82</v>
      </c>
      <c r="D33" s="22">
        <v>0.31150814547691169</v>
      </c>
      <c r="E33" s="23">
        <f t="shared" si="0"/>
        <v>40</v>
      </c>
      <c r="F33" s="30">
        <f t="shared" si="4"/>
        <v>3.8645849816401623E-3</v>
      </c>
      <c r="G33" s="22">
        <v>0.30764356049527153</v>
      </c>
      <c r="H33" s="21">
        <f t="shared" si="1"/>
        <v>40</v>
      </c>
      <c r="I33" s="24">
        <v>0.17266734279918863</v>
      </c>
      <c r="J33" s="23">
        <f t="shared" si="2"/>
        <v>40</v>
      </c>
      <c r="K33" s="30">
        <f t="shared" si="5"/>
        <v>1.867801409835726E-2</v>
      </c>
      <c r="L33" s="22">
        <v>0.15398932870083137</v>
      </c>
      <c r="M33" s="25">
        <f t="shared" si="3"/>
        <v>42</v>
      </c>
      <c r="O33" s="68"/>
      <c r="P33" s="68"/>
      <c r="Q33" s="69"/>
      <c r="R33" s="68"/>
      <c r="S33" s="68"/>
      <c r="T33" s="69"/>
    </row>
    <row r="34" spans="2:20" ht="15.75" customHeight="1">
      <c r="B34" s="13">
        <v>30</v>
      </c>
      <c r="C34" s="26" t="s">
        <v>83</v>
      </c>
      <c r="D34" s="27">
        <v>0.3278372524431824</v>
      </c>
      <c r="E34" s="11">
        <f t="shared" si="0"/>
        <v>35</v>
      </c>
      <c r="F34" s="31">
        <f t="shared" si="4"/>
        <v>1.0051544911741261E-2</v>
      </c>
      <c r="G34" s="27">
        <v>0.31778570753144114</v>
      </c>
      <c r="H34" s="26">
        <f t="shared" si="1"/>
        <v>37</v>
      </c>
      <c r="I34" s="28">
        <v>0.29848181036952165</v>
      </c>
      <c r="J34" s="11">
        <f t="shared" si="2"/>
        <v>24</v>
      </c>
      <c r="K34" s="31">
        <f t="shared" si="5"/>
        <v>2.3548988360073131E-3</v>
      </c>
      <c r="L34" s="27">
        <v>0.29612691153351434</v>
      </c>
      <c r="M34" s="12">
        <f t="shared" si="3"/>
        <v>23</v>
      </c>
      <c r="O34" s="68"/>
      <c r="P34" s="68"/>
      <c r="Q34" s="69"/>
      <c r="R34" s="68"/>
      <c r="S34" s="68"/>
      <c r="T34" s="69"/>
    </row>
    <row r="35" spans="2:20" ht="15.75" customHeight="1">
      <c r="B35" s="14">
        <v>31</v>
      </c>
      <c r="C35" s="15" t="s">
        <v>86</v>
      </c>
      <c r="D35" s="16">
        <v>0.31473357586133105</v>
      </c>
      <c r="E35" s="17">
        <f t="shared" si="0"/>
        <v>39</v>
      </c>
      <c r="F35" s="29">
        <f t="shared" si="4"/>
        <v>-2.0432595922317831E-3</v>
      </c>
      <c r="G35" s="16">
        <v>0.31677683545356283</v>
      </c>
      <c r="H35" s="15">
        <f t="shared" si="1"/>
        <v>38</v>
      </c>
      <c r="I35" s="18">
        <v>0.29088050314465408</v>
      </c>
      <c r="J35" s="17">
        <f t="shared" si="2"/>
        <v>26</v>
      </c>
      <c r="K35" s="29">
        <f t="shared" si="5"/>
        <v>1.6435392166849638E-2</v>
      </c>
      <c r="L35" s="16">
        <v>0.27444511097780444</v>
      </c>
      <c r="M35" s="19">
        <f t="shared" si="3"/>
        <v>25</v>
      </c>
      <c r="O35" s="68"/>
      <c r="P35" s="68"/>
      <c r="Q35" s="69"/>
      <c r="R35" s="68"/>
      <c r="S35" s="5"/>
      <c r="T35" s="69"/>
    </row>
    <row r="36" spans="2:20" ht="15.75" customHeight="1">
      <c r="B36" s="20">
        <v>32</v>
      </c>
      <c r="C36" s="21" t="s">
        <v>87</v>
      </c>
      <c r="D36" s="22">
        <v>0.42937341204603197</v>
      </c>
      <c r="E36" s="23">
        <f t="shared" si="0"/>
        <v>10</v>
      </c>
      <c r="F36" s="30">
        <f t="shared" si="4"/>
        <v>-4.3722264589058368E-3</v>
      </c>
      <c r="G36" s="22">
        <v>0.4337456385049378</v>
      </c>
      <c r="H36" s="21">
        <f t="shared" si="1"/>
        <v>7</v>
      </c>
      <c r="I36" s="24">
        <v>0.24419144981412638</v>
      </c>
      <c r="J36" s="23">
        <f t="shared" si="2"/>
        <v>30</v>
      </c>
      <c r="K36" s="30">
        <f t="shared" si="5"/>
        <v>3.8517690948878164E-2</v>
      </c>
      <c r="L36" s="22">
        <v>0.20567375886524822</v>
      </c>
      <c r="M36" s="25">
        <f t="shared" si="3"/>
        <v>31</v>
      </c>
      <c r="O36" s="68"/>
      <c r="P36" s="68"/>
      <c r="Q36" s="69"/>
      <c r="R36" s="68"/>
      <c r="S36" s="68"/>
      <c r="T36" s="69"/>
    </row>
    <row r="37" spans="2:20" ht="15.75" customHeight="1">
      <c r="B37" s="20">
        <v>33</v>
      </c>
      <c r="C37" s="21" t="s">
        <v>88</v>
      </c>
      <c r="D37" s="22">
        <v>0.28907160124711284</v>
      </c>
      <c r="E37" s="23">
        <f t="shared" si="0"/>
        <v>43</v>
      </c>
      <c r="F37" s="30">
        <f t="shared" si="4"/>
        <v>1.7723472808677254E-3</v>
      </c>
      <c r="G37" s="22">
        <v>0.28729925396624512</v>
      </c>
      <c r="H37" s="21">
        <f t="shared" si="1"/>
        <v>43</v>
      </c>
      <c r="I37" s="24">
        <v>0.12646589736373018</v>
      </c>
      <c r="J37" s="23">
        <f t="shared" si="2"/>
        <v>46</v>
      </c>
      <c r="K37" s="30">
        <f t="shared" si="5"/>
        <v>-6.359361210031389E-3</v>
      </c>
      <c r="L37" s="22">
        <v>0.13282525857376157</v>
      </c>
      <c r="M37" s="25">
        <f t="shared" si="3"/>
        <v>46</v>
      </c>
      <c r="O37" s="68"/>
      <c r="P37" s="68"/>
      <c r="Q37" s="69"/>
      <c r="R37" s="68"/>
      <c r="S37" s="68"/>
      <c r="T37" s="69"/>
    </row>
    <row r="38" spans="2:20" ht="15.75" customHeight="1">
      <c r="B38" s="20">
        <v>34</v>
      </c>
      <c r="C38" s="21" t="s">
        <v>89</v>
      </c>
      <c r="D38" s="22">
        <v>0.26705988101636491</v>
      </c>
      <c r="E38" s="23">
        <f t="shared" si="0"/>
        <v>46</v>
      </c>
      <c r="F38" s="30">
        <f t="shared" si="4"/>
        <v>9.8666324503440261E-3</v>
      </c>
      <c r="G38" s="22">
        <v>0.25719324856602088</v>
      </c>
      <c r="H38" s="21">
        <f t="shared" si="1"/>
        <v>46</v>
      </c>
      <c r="I38" s="24">
        <v>0.29492660681202792</v>
      </c>
      <c r="J38" s="23">
        <f t="shared" si="2"/>
        <v>25</v>
      </c>
      <c r="K38" s="30">
        <f t="shared" si="5"/>
        <v>6.6867369301242263E-3</v>
      </c>
      <c r="L38" s="22">
        <v>0.2882398698819037</v>
      </c>
      <c r="M38" s="25">
        <f t="shared" si="3"/>
        <v>24</v>
      </c>
      <c r="O38" s="68"/>
      <c r="P38" s="68"/>
      <c r="Q38" s="69"/>
      <c r="R38" s="68"/>
      <c r="S38" s="68"/>
      <c r="T38" s="69"/>
    </row>
    <row r="39" spans="2:20" ht="15.75" customHeight="1">
      <c r="B39" s="13">
        <v>35</v>
      </c>
      <c r="C39" s="26" t="s">
        <v>90</v>
      </c>
      <c r="D39" s="27">
        <v>0.26029314991554231</v>
      </c>
      <c r="E39" s="11">
        <f t="shared" si="0"/>
        <v>47</v>
      </c>
      <c r="F39" s="31">
        <f t="shared" si="4"/>
        <v>6.7702131778078489E-3</v>
      </c>
      <c r="G39" s="27">
        <v>0.25352293673773446</v>
      </c>
      <c r="H39" s="26">
        <f t="shared" si="1"/>
        <v>47</v>
      </c>
      <c r="I39" s="28">
        <v>0.1832013662474771</v>
      </c>
      <c r="J39" s="11">
        <f t="shared" si="2"/>
        <v>38</v>
      </c>
      <c r="K39" s="31">
        <f t="shared" si="5"/>
        <v>2.6266006104707917E-3</v>
      </c>
      <c r="L39" s="27">
        <v>0.18057476563700631</v>
      </c>
      <c r="M39" s="12">
        <f t="shared" si="3"/>
        <v>34</v>
      </c>
      <c r="O39" s="68"/>
      <c r="P39" s="68"/>
      <c r="Q39" s="69"/>
      <c r="R39" s="68"/>
      <c r="S39" s="68"/>
      <c r="T39" s="69"/>
    </row>
    <row r="40" spans="2:20" ht="15.75" customHeight="1">
      <c r="B40" s="14">
        <v>36</v>
      </c>
      <c r="C40" s="15" t="s">
        <v>91</v>
      </c>
      <c r="D40" s="16">
        <v>0.34767063212842203</v>
      </c>
      <c r="E40" s="17">
        <f t="shared" si="0"/>
        <v>31</v>
      </c>
      <c r="F40" s="29">
        <f t="shared" ref="F40:F44" si="6">D40-G40</f>
        <v>-4.7886445362336216E-3</v>
      </c>
      <c r="G40" s="16">
        <v>0.35245927666465565</v>
      </c>
      <c r="H40" s="15">
        <f t="shared" si="1"/>
        <v>28</v>
      </c>
      <c r="I40" s="18">
        <v>0.73485280151946819</v>
      </c>
      <c r="J40" s="17">
        <f t="shared" si="2"/>
        <v>1</v>
      </c>
      <c r="K40" s="29">
        <f t="shared" ref="K40:K44" si="7">I40-L40</f>
        <v>4.3970666604716491E-2</v>
      </c>
      <c r="L40" s="16">
        <v>0.6908821349147517</v>
      </c>
      <c r="M40" s="19">
        <f t="shared" si="3"/>
        <v>1</v>
      </c>
      <c r="O40" s="68"/>
      <c r="P40" s="68"/>
      <c r="Q40" s="69"/>
      <c r="R40" s="68"/>
      <c r="S40" s="68"/>
      <c r="T40" s="69"/>
    </row>
    <row r="41" spans="2:20" ht="15.75" customHeight="1">
      <c r="B41" s="20">
        <v>37</v>
      </c>
      <c r="C41" s="21" t="s">
        <v>92</v>
      </c>
      <c r="D41" s="22">
        <v>0.41574126713410398</v>
      </c>
      <c r="E41" s="23">
        <f t="shared" si="0"/>
        <v>13</v>
      </c>
      <c r="F41" s="30">
        <f t="shared" si="6"/>
        <v>4.2600490018985804E-3</v>
      </c>
      <c r="G41" s="22">
        <v>0.4114812181322054</v>
      </c>
      <c r="H41" s="21">
        <f t="shared" si="1"/>
        <v>14</v>
      </c>
      <c r="I41" s="24">
        <v>0.27682811016144349</v>
      </c>
      <c r="J41" s="23">
        <f t="shared" si="2"/>
        <v>27</v>
      </c>
      <c r="K41" s="30">
        <f t="shared" si="7"/>
        <v>1.0200068446495625E-2</v>
      </c>
      <c r="L41" s="22">
        <v>0.26662804171494786</v>
      </c>
      <c r="M41" s="25">
        <f t="shared" si="3"/>
        <v>27</v>
      </c>
      <c r="O41" s="68"/>
      <c r="P41" s="68"/>
      <c r="Q41" s="69"/>
      <c r="R41" s="68"/>
      <c r="S41" s="68"/>
      <c r="T41" s="69"/>
    </row>
    <row r="42" spans="2:20" ht="15.75" customHeight="1">
      <c r="B42" s="20">
        <v>38</v>
      </c>
      <c r="C42" s="21" t="s">
        <v>93</v>
      </c>
      <c r="D42" s="22">
        <v>0.30251385960484861</v>
      </c>
      <c r="E42" s="23">
        <f t="shared" si="0"/>
        <v>41</v>
      </c>
      <c r="F42" s="30">
        <f t="shared" si="6"/>
        <v>-3.1775979292050782E-3</v>
      </c>
      <c r="G42" s="22">
        <v>0.30569145753405369</v>
      </c>
      <c r="H42" s="21">
        <f t="shared" si="1"/>
        <v>41</v>
      </c>
      <c r="I42" s="24">
        <v>0.33376247183778562</v>
      </c>
      <c r="J42" s="23">
        <f t="shared" si="2"/>
        <v>20</v>
      </c>
      <c r="K42" s="30">
        <f t="shared" si="7"/>
        <v>3.62459994606949E-2</v>
      </c>
      <c r="L42" s="22">
        <v>0.29751647237709072</v>
      </c>
      <c r="M42" s="25">
        <f t="shared" si="3"/>
        <v>22</v>
      </c>
      <c r="O42" s="68"/>
      <c r="P42" s="68"/>
      <c r="Q42" s="69"/>
      <c r="R42" s="68"/>
      <c r="S42" s="68"/>
      <c r="T42" s="69"/>
    </row>
    <row r="43" spans="2:20" ht="15.75" customHeight="1">
      <c r="B43" s="20">
        <v>39</v>
      </c>
      <c r="C43" s="21" t="s">
        <v>94</v>
      </c>
      <c r="D43" s="22">
        <v>0.3590757500018652</v>
      </c>
      <c r="E43" s="23">
        <f t="shared" si="0"/>
        <v>29</v>
      </c>
      <c r="F43" s="30">
        <f t="shared" si="6"/>
        <v>1.5009023997673288E-2</v>
      </c>
      <c r="G43" s="22">
        <v>0.34406672600419191</v>
      </c>
      <c r="H43" s="21">
        <f t="shared" si="1"/>
        <v>32</v>
      </c>
      <c r="I43" s="24">
        <v>0.19332386363636364</v>
      </c>
      <c r="J43" s="23">
        <f t="shared" si="2"/>
        <v>34</v>
      </c>
      <c r="K43" s="30">
        <f t="shared" si="7"/>
        <v>2.6078995177271413E-2</v>
      </c>
      <c r="L43" s="22">
        <v>0.16724486845909223</v>
      </c>
      <c r="M43" s="25">
        <f t="shared" si="3"/>
        <v>38</v>
      </c>
      <c r="O43" s="68"/>
      <c r="P43" s="68"/>
      <c r="Q43" s="69"/>
      <c r="R43" s="68"/>
      <c r="S43" s="68"/>
      <c r="T43" s="69"/>
    </row>
    <row r="44" spans="2:20" ht="15.75" customHeight="1">
      <c r="B44" s="13">
        <v>40</v>
      </c>
      <c r="C44" s="26" t="s">
        <v>95</v>
      </c>
      <c r="D44" s="27">
        <v>0.32287161437768352</v>
      </c>
      <c r="E44" s="11">
        <f t="shared" si="0"/>
        <v>38</v>
      </c>
      <c r="F44" s="31">
        <f t="shared" si="6"/>
        <v>7.6481116921641168E-3</v>
      </c>
      <c r="G44" s="27">
        <v>0.31522350268551941</v>
      </c>
      <c r="H44" s="26">
        <f t="shared" si="1"/>
        <v>39</v>
      </c>
      <c r="I44" s="28">
        <v>0.42718901724426589</v>
      </c>
      <c r="J44" s="11">
        <f t="shared" si="2"/>
        <v>11</v>
      </c>
      <c r="K44" s="31">
        <f t="shared" si="7"/>
        <v>-2.8238851277855859E-3</v>
      </c>
      <c r="L44" s="27">
        <v>0.43001290237205148</v>
      </c>
      <c r="M44" s="12">
        <f t="shared" si="3"/>
        <v>8</v>
      </c>
      <c r="O44" s="68"/>
      <c r="P44" s="68"/>
      <c r="Q44" s="69"/>
      <c r="R44" s="68"/>
      <c r="S44" s="68"/>
      <c r="T44" s="69"/>
    </row>
    <row r="45" spans="2:20" ht="15.75" customHeight="1">
      <c r="B45" s="14">
        <v>41</v>
      </c>
      <c r="C45" s="15" t="s">
        <v>96</v>
      </c>
      <c r="D45" s="16">
        <v>0.40979107581050811</v>
      </c>
      <c r="E45" s="17">
        <f t="shared" si="0"/>
        <v>15</v>
      </c>
      <c r="F45" s="29">
        <f t="shared" si="4"/>
        <v>2.8028641776485896E-2</v>
      </c>
      <c r="G45" s="16">
        <v>0.38176243403402221</v>
      </c>
      <c r="H45" s="15">
        <f t="shared" si="1"/>
        <v>22</v>
      </c>
      <c r="I45" s="18">
        <v>0.60162733930024415</v>
      </c>
      <c r="J45" s="17">
        <f t="shared" si="2"/>
        <v>2</v>
      </c>
      <c r="K45" s="29">
        <f t="shared" si="5"/>
        <v>4.0337016719598995E-2</v>
      </c>
      <c r="L45" s="16">
        <v>0.56129032258064515</v>
      </c>
      <c r="M45" s="19">
        <f t="shared" si="3"/>
        <v>3</v>
      </c>
      <c r="O45" s="68"/>
      <c r="P45" s="68"/>
      <c r="Q45" s="69"/>
      <c r="R45" s="68"/>
      <c r="S45" s="68"/>
      <c r="T45" s="69"/>
    </row>
    <row r="46" spans="2:20" ht="15.75" customHeight="1">
      <c r="B46" s="20">
        <v>42</v>
      </c>
      <c r="C46" s="21" t="s">
        <v>97</v>
      </c>
      <c r="D46" s="22">
        <v>0.38548169813345201</v>
      </c>
      <c r="E46" s="23">
        <f t="shared" si="0"/>
        <v>22</v>
      </c>
      <c r="F46" s="30">
        <f t="shared" si="4"/>
        <v>-8.4970737175238398E-4</v>
      </c>
      <c r="G46" s="22">
        <v>0.38633140550520439</v>
      </c>
      <c r="H46" s="21">
        <f t="shared" si="1"/>
        <v>20</v>
      </c>
      <c r="I46" s="24">
        <v>0.53084093613645378</v>
      </c>
      <c r="J46" s="23">
        <f t="shared" si="2"/>
        <v>6</v>
      </c>
      <c r="K46" s="30">
        <f t="shared" si="5"/>
        <v>5.4156316835394236E-3</v>
      </c>
      <c r="L46" s="22">
        <v>0.52542530445291435</v>
      </c>
      <c r="M46" s="25">
        <f t="shared" si="3"/>
        <v>5</v>
      </c>
      <c r="O46" s="68"/>
      <c r="P46" s="68"/>
      <c r="Q46" s="69"/>
      <c r="R46" s="68"/>
      <c r="S46" s="68"/>
      <c r="T46" s="69"/>
    </row>
    <row r="47" spans="2:20" ht="15.75" customHeight="1">
      <c r="B47" s="20">
        <v>43</v>
      </c>
      <c r="C47" s="21" t="s">
        <v>98</v>
      </c>
      <c r="D47" s="22">
        <v>0.34230902354916865</v>
      </c>
      <c r="E47" s="23">
        <f t="shared" si="0"/>
        <v>34</v>
      </c>
      <c r="F47" s="30">
        <f t="shared" si="4"/>
        <v>-8.6758115138813041E-3</v>
      </c>
      <c r="G47" s="22">
        <v>0.35098483506304995</v>
      </c>
      <c r="H47" s="21">
        <f t="shared" si="1"/>
        <v>30</v>
      </c>
      <c r="I47" s="24">
        <v>0.43287238245752668</v>
      </c>
      <c r="J47" s="23">
        <f t="shared" si="2"/>
        <v>10</v>
      </c>
      <c r="K47" s="30">
        <f t="shared" si="5"/>
        <v>3.7363739782547922E-2</v>
      </c>
      <c r="L47" s="22">
        <v>0.39550864267497876</v>
      </c>
      <c r="M47" s="25">
        <f t="shared" si="3"/>
        <v>11</v>
      </c>
      <c r="O47" s="68"/>
      <c r="P47" s="68"/>
      <c r="Q47" s="69"/>
      <c r="R47" s="68"/>
      <c r="S47" s="68"/>
      <c r="T47" s="69"/>
    </row>
    <row r="48" spans="2:20" ht="15.75" customHeight="1">
      <c r="B48" s="20">
        <v>44</v>
      </c>
      <c r="C48" s="21" t="s">
        <v>99</v>
      </c>
      <c r="D48" s="22">
        <v>0.40557151062607699</v>
      </c>
      <c r="E48" s="23">
        <f t="shared" si="0"/>
        <v>17</v>
      </c>
      <c r="F48" s="30">
        <f t="shared" si="4"/>
        <v>-6.0857460992634338E-3</v>
      </c>
      <c r="G48" s="22">
        <v>0.41165725672534043</v>
      </c>
      <c r="H48" s="21">
        <f t="shared" si="1"/>
        <v>13</v>
      </c>
      <c r="I48" s="24">
        <v>0.39037958115183247</v>
      </c>
      <c r="J48" s="23">
        <f t="shared" si="2"/>
        <v>13</v>
      </c>
      <c r="K48" s="30">
        <f t="shared" si="5"/>
        <v>1.4293735469665891E-2</v>
      </c>
      <c r="L48" s="22">
        <v>0.37608584568216658</v>
      </c>
      <c r="M48" s="25">
        <f t="shared" si="3"/>
        <v>14</v>
      </c>
      <c r="O48" s="68"/>
      <c r="P48" s="68"/>
      <c r="Q48" s="80"/>
      <c r="R48" s="82"/>
      <c r="S48" s="82"/>
      <c r="T48" s="80"/>
    </row>
    <row r="49" spans="2:20" ht="15.75" customHeight="1">
      <c r="B49" s="13">
        <v>45</v>
      </c>
      <c r="C49" s="26" t="s">
        <v>100</v>
      </c>
      <c r="D49" s="27">
        <v>0.34363800387472704</v>
      </c>
      <c r="E49" s="11">
        <f t="shared" si="0"/>
        <v>33</v>
      </c>
      <c r="F49" s="31">
        <f t="shared" si="4"/>
        <v>4.8273758118938526E-4</v>
      </c>
      <c r="G49" s="27">
        <v>0.34315526629353765</v>
      </c>
      <c r="H49" s="26">
        <f t="shared" si="1"/>
        <v>33</v>
      </c>
      <c r="I49" s="28">
        <v>0.45257682071134769</v>
      </c>
      <c r="J49" s="11">
        <f t="shared" si="2"/>
        <v>9</v>
      </c>
      <c r="K49" s="31">
        <f t="shared" si="5"/>
        <v>5.812798848749573E-2</v>
      </c>
      <c r="L49" s="27">
        <v>0.39444883222385196</v>
      </c>
      <c r="M49" s="12">
        <f t="shared" si="3"/>
        <v>12</v>
      </c>
      <c r="O49" s="68"/>
      <c r="P49" s="68"/>
      <c r="Q49" s="69"/>
      <c r="R49" s="68"/>
      <c r="S49" s="68"/>
      <c r="T49" s="69"/>
    </row>
    <row r="50" spans="2:20" ht="15.75" customHeight="1">
      <c r="B50" s="14">
        <v>46</v>
      </c>
      <c r="C50" s="15" t="s">
        <v>101</v>
      </c>
      <c r="D50" s="16">
        <v>0.42932202737636732</v>
      </c>
      <c r="E50" s="17">
        <f t="shared" si="0"/>
        <v>11</v>
      </c>
      <c r="F50" s="29">
        <f t="shared" si="4"/>
        <v>4.5451612430920107E-3</v>
      </c>
      <c r="G50" s="16">
        <v>0.42477686613327531</v>
      </c>
      <c r="H50" s="15">
        <f t="shared" si="1"/>
        <v>11</v>
      </c>
      <c r="I50" s="18">
        <v>0.45975786187466688</v>
      </c>
      <c r="J50" s="17">
        <f t="shared" si="2"/>
        <v>8</v>
      </c>
      <c r="K50" s="29">
        <f t="shared" si="5"/>
        <v>3.4615171987355309E-2</v>
      </c>
      <c r="L50" s="16">
        <v>0.42514268988731158</v>
      </c>
      <c r="M50" s="19">
        <f t="shared" si="3"/>
        <v>9</v>
      </c>
      <c r="O50" s="68"/>
      <c r="P50" s="68"/>
      <c r="Q50" s="69"/>
      <c r="R50" s="68"/>
      <c r="S50" s="68"/>
      <c r="T50" s="69"/>
    </row>
    <row r="51" spans="2:20" ht="15.75" customHeight="1">
      <c r="B51" s="6">
        <v>47</v>
      </c>
      <c r="C51" s="9" t="s">
        <v>102</v>
      </c>
      <c r="D51" s="32">
        <v>0.39438828931232711</v>
      </c>
      <c r="E51" s="7">
        <f t="shared" si="0"/>
        <v>18</v>
      </c>
      <c r="F51" s="33">
        <f t="shared" si="4"/>
        <v>7.4955017571439186E-3</v>
      </c>
      <c r="G51" s="32">
        <v>0.38689278755518319</v>
      </c>
      <c r="H51" s="9">
        <f t="shared" si="1"/>
        <v>19</v>
      </c>
      <c r="I51" s="34">
        <v>0.58668055465138991</v>
      </c>
      <c r="J51" s="7">
        <f t="shared" si="2"/>
        <v>3</v>
      </c>
      <c r="K51" s="33">
        <f t="shared" si="5"/>
        <v>2.2745919946741799E-2</v>
      </c>
      <c r="L51" s="32">
        <v>0.56393463470464811</v>
      </c>
      <c r="M51" s="8">
        <f t="shared" si="3"/>
        <v>2</v>
      </c>
      <c r="O51" s="68"/>
      <c r="P51" s="68"/>
      <c r="Q51" s="69"/>
      <c r="R51" s="68"/>
      <c r="S51" s="68"/>
      <c r="T51" s="69"/>
    </row>
    <row r="52" spans="2:20" ht="15.75" customHeight="1">
      <c r="B52" s="101" t="s">
        <v>56</v>
      </c>
      <c r="C52" s="103"/>
      <c r="D52" s="35">
        <v>0.3657796071162619</v>
      </c>
      <c r="E52" s="36"/>
      <c r="F52" s="37">
        <f>D52-G52</f>
        <v>2.9346371543899075E-3</v>
      </c>
      <c r="G52" s="35">
        <v>0.36284496996187199</v>
      </c>
      <c r="H52" s="38"/>
      <c r="I52" s="35">
        <v>0.26318180403153185</v>
      </c>
      <c r="J52" s="39"/>
      <c r="K52" s="37">
        <f>I52-L52</f>
        <v>1.2157161743941935E-2</v>
      </c>
      <c r="L52" s="35">
        <v>0.25102464228758992</v>
      </c>
      <c r="M52" s="40"/>
      <c r="O52" s="68"/>
      <c r="P52" s="68"/>
      <c r="Q52" s="75"/>
      <c r="R52" s="68"/>
      <c r="S52" s="68"/>
      <c r="T52" s="75"/>
    </row>
    <row r="53" spans="2:20" ht="16.5" customHeight="1">
      <c r="B53" s="5"/>
      <c r="M53" s="91" t="s">
        <v>114</v>
      </c>
    </row>
  </sheetData>
  <mergeCells count="8">
    <mergeCell ref="B52:C52"/>
    <mergeCell ref="B2:C4"/>
    <mergeCell ref="D2:H2"/>
    <mergeCell ref="I2:M2"/>
    <mergeCell ref="D3:F3"/>
    <mergeCell ref="G3:H3"/>
    <mergeCell ref="I3:K3"/>
    <mergeCell ref="L3:M3"/>
  </mergeCells>
  <phoneticPr fontId="13"/>
  <pageMargins left="0.7" right="0.7" top="0.75" bottom="0.5" header="0.3" footer="0.3"/>
  <pageSetup paperSize="9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51"/>
  <sheetViews>
    <sheetView workbookViewId="0"/>
  </sheetViews>
  <sheetFormatPr defaultRowHeight="13.5"/>
  <cols>
    <col min="11" max="11" width="9.25" bestFit="1" customWidth="1"/>
  </cols>
  <sheetData>
    <row r="1" spans="1:17">
      <c r="A1" t="s">
        <v>103</v>
      </c>
    </row>
    <row r="2" spans="1:17">
      <c r="A2" t="s">
        <v>104</v>
      </c>
    </row>
    <row r="4" spans="1:17">
      <c r="B4" s="1" t="s">
        <v>42</v>
      </c>
      <c r="C4" s="1" t="s">
        <v>43</v>
      </c>
      <c r="D4" s="1" t="s">
        <v>45</v>
      </c>
      <c r="F4" s="2" t="s">
        <v>42</v>
      </c>
      <c r="G4" s="2" t="s">
        <v>43</v>
      </c>
      <c r="H4" s="2" t="s">
        <v>46</v>
      </c>
      <c r="K4" s="1" t="s">
        <v>42</v>
      </c>
      <c r="L4" s="1" t="s">
        <v>44</v>
      </c>
      <c r="M4" s="1" t="s">
        <v>46</v>
      </c>
      <c r="O4" s="2" t="s">
        <v>42</v>
      </c>
      <c r="P4" s="2" t="s">
        <v>44</v>
      </c>
      <c r="Q4" s="2" t="s">
        <v>46</v>
      </c>
    </row>
    <row r="5" spans="1:17">
      <c r="B5" s="41">
        <v>42</v>
      </c>
      <c r="C5" s="42" t="str">
        <f>'特定健診・保健指導（府内）'!C5</f>
        <v>大阪市</v>
      </c>
      <c r="D5" s="43">
        <v>0.2258509363518425</v>
      </c>
      <c r="F5">
        <v>1</v>
      </c>
      <c r="G5" s="44" t="str">
        <f>INDEX($B$4:$D$47,MATCH($F5,$B$4:$B$47,),MATCH(G$4,$B$4:$D$4,))</f>
        <v>豊能町</v>
      </c>
      <c r="H5" s="43">
        <f>INDEX($B$4:$D$47,MATCH($F5,$B$4:$B$47,),MATCH(H$4,$B$4:$D$4,))</f>
        <v>0.49879781420765029</v>
      </c>
      <c r="K5" s="41">
        <f>RANK(M5,$M$5:$M$51)</f>
        <v>44</v>
      </c>
      <c r="L5" s="45" t="str">
        <f>'特定健診・保健指導（全国）'!C5</f>
        <v>北海道</v>
      </c>
      <c r="M5" s="43">
        <f>'特定健診・保健指導（全国）'!D5</f>
        <v>0.27647926705656622</v>
      </c>
      <c r="O5" s="1">
        <v>1</v>
      </c>
      <c r="P5" s="42" t="str">
        <f>INDEX($K$4:$M$51,MATCH($O5,$K$4:$K$51,),MATCH(P$4,$K$4:$M$4,))</f>
        <v>宮城県</v>
      </c>
      <c r="Q5" s="46">
        <f>INDEX($K$4:$M$51,MATCH($O5,$K$4:$K$51,),MATCH(Q$4,$K$4:$M$4,))</f>
        <v>0.47286100042901968</v>
      </c>
    </row>
    <row r="6" spans="1:17">
      <c r="B6" s="41">
        <v>40</v>
      </c>
      <c r="C6" s="42" t="str">
        <f>'特定健診・保健指導（府内）'!C6</f>
        <v>堺市</v>
      </c>
      <c r="D6" s="43">
        <v>0.26995622049358226</v>
      </c>
      <c r="F6">
        <v>2</v>
      </c>
      <c r="G6" s="44" t="str">
        <f t="shared" ref="G6:H47" si="0">INDEX($B$4:$D$47,MATCH($F6,$B$4:$B$47,),MATCH(G$4,$B$4:$D$4,))</f>
        <v>吹田市</v>
      </c>
      <c r="H6" s="43">
        <f t="shared" si="0"/>
        <v>0.45734415374677001</v>
      </c>
      <c r="K6" s="41">
        <f t="shared" ref="K6:K51" si="1">RANK(M6,$M$5:$M$51)</f>
        <v>28</v>
      </c>
      <c r="L6" s="45" t="str">
        <f>'特定健診・保健指導（全国）'!C6</f>
        <v>青森県</v>
      </c>
      <c r="M6" s="43">
        <f>'特定健診・保健指導（全国）'!D6</f>
        <v>0.36289976475076297</v>
      </c>
      <c r="O6" s="1">
        <v>2</v>
      </c>
      <c r="P6" s="42" t="str">
        <f t="shared" ref="P6:Q51" si="2">INDEX($K$4:$M$51,MATCH($O6,$K$4:$K$51,),MATCH(P$4,$K$4:$M$4,))</f>
        <v>山形県</v>
      </c>
      <c r="Q6" s="46">
        <f t="shared" si="2"/>
        <v>0.46473648420784935</v>
      </c>
    </row>
    <row r="7" spans="1:17">
      <c r="B7" s="41">
        <v>38</v>
      </c>
      <c r="C7" s="42" t="str">
        <f>'特定健診・保健指導（府内）'!C7</f>
        <v>岸和田市</v>
      </c>
      <c r="D7" s="43">
        <v>0.28889609337007621</v>
      </c>
      <c r="F7">
        <v>3</v>
      </c>
      <c r="G7" s="44" t="str">
        <f t="shared" si="0"/>
        <v>藤井寺市</v>
      </c>
      <c r="H7" s="43">
        <f t="shared" si="0"/>
        <v>0.45537670254309937</v>
      </c>
      <c r="K7" s="41">
        <f t="shared" si="1"/>
        <v>7</v>
      </c>
      <c r="L7" s="45" t="str">
        <f>'特定健診・保健指導（全国）'!C7</f>
        <v>岩手県</v>
      </c>
      <c r="M7" s="43">
        <f>'特定健診・保健指導（全国）'!D7</f>
        <v>0.43199808218041336</v>
      </c>
      <c r="O7" s="1">
        <v>3</v>
      </c>
      <c r="P7" s="42" t="str">
        <f t="shared" si="2"/>
        <v>長野県</v>
      </c>
      <c r="Q7" s="46">
        <f t="shared" si="2"/>
        <v>0.4582400854283345</v>
      </c>
    </row>
    <row r="8" spans="1:17">
      <c r="B8" s="41">
        <v>37</v>
      </c>
      <c r="C8" s="42" t="str">
        <f>'特定健診・保健指導（府内）'!C8</f>
        <v>豊中市</v>
      </c>
      <c r="D8" s="43">
        <v>0.29035972227068141</v>
      </c>
      <c r="F8">
        <v>4</v>
      </c>
      <c r="G8" s="44" t="str">
        <f t="shared" si="0"/>
        <v>池田市</v>
      </c>
      <c r="H8" s="43">
        <f t="shared" si="0"/>
        <v>0.44298389746960237</v>
      </c>
      <c r="K8" s="41">
        <f t="shared" si="1"/>
        <v>1</v>
      </c>
      <c r="L8" s="45" t="str">
        <f>'特定健診・保健指導（全国）'!C8</f>
        <v>宮城県</v>
      </c>
      <c r="M8" s="43">
        <f>'特定健診・保健指導（全国）'!D8</f>
        <v>0.47286100042901968</v>
      </c>
      <c r="O8" s="1">
        <v>4</v>
      </c>
      <c r="P8" s="42" t="str">
        <f t="shared" si="2"/>
        <v>石川県</v>
      </c>
      <c r="Q8" s="46">
        <f t="shared" si="2"/>
        <v>0.45058681645096088</v>
      </c>
    </row>
    <row r="9" spans="1:17">
      <c r="B9" s="41">
        <v>4</v>
      </c>
      <c r="C9" s="42" t="str">
        <f>'特定健診・保健指導（府内）'!C9</f>
        <v>池田市</v>
      </c>
      <c r="D9" s="43">
        <v>0.44298389746960237</v>
      </c>
      <c r="F9">
        <v>5</v>
      </c>
      <c r="G9" s="44" t="str">
        <f t="shared" si="0"/>
        <v>河南町</v>
      </c>
      <c r="H9" s="43">
        <f t="shared" si="0"/>
        <v>0.43148278285312719</v>
      </c>
      <c r="K9" s="41">
        <f t="shared" si="1"/>
        <v>26</v>
      </c>
      <c r="L9" s="45" t="str">
        <f>'特定健診・保健指導（全国）'!C9</f>
        <v>秋田県</v>
      </c>
      <c r="M9" s="43">
        <f>'特定健診・保健指導（全国）'!D9</f>
        <v>0.36504588473048932</v>
      </c>
      <c r="O9" s="1">
        <v>5</v>
      </c>
      <c r="P9" s="42" t="str">
        <f t="shared" si="2"/>
        <v>東京都</v>
      </c>
      <c r="Q9" s="46">
        <f t="shared" si="2"/>
        <v>0.44650344531538844</v>
      </c>
    </row>
    <row r="10" spans="1:17">
      <c r="B10" s="41">
        <v>2</v>
      </c>
      <c r="C10" s="42" t="str">
        <f>'特定健診・保健指導（府内）'!C10</f>
        <v>吹田市</v>
      </c>
      <c r="D10" s="43">
        <v>0.45734415374677001</v>
      </c>
      <c r="F10">
        <v>6</v>
      </c>
      <c r="G10" s="44" t="str">
        <f t="shared" si="0"/>
        <v>高槻市</v>
      </c>
      <c r="H10" s="43">
        <f t="shared" si="0"/>
        <v>0.41277488400206219</v>
      </c>
      <c r="K10" s="41">
        <f t="shared" si="1"/>
        <v>2</v>
      </c>
      <c r="L10" s="45" t="str">
        <f>'特定健診・保健指導（全国）'!C10</f>
        <v>山形県</v>
      </c>
      <c r="M10" s="43">
        <f>'特定健診・保健指導（全国）'!D10</f>
        <v>0.46473648420784935</v>
      </c>
      <c r="O10" s="1">
        <v>6</v>
      </c>
      <c r="P10" s="42" t="str">
        <f t="shared" si="2"/>
        <v>山梨県</v>
      </c>
      <c r="Q10" s="46">
        <f t="shared" si="2"/>
        <v>0.43898071897360957</v>
      </c>
    </row>
    <row r="11" spans="1:17">
      <c r="B11" s="41">
        <v>9</v>
      </c>
      <c r="C11" s="42" t="str">
        <f>'特定健診・保健指導（府内）'!C11</f>
        <v>泉大津市</v>
      </c>
      <c r="D11" s="43">
        <v>0.389128711126773</v>
      </c>
      <c r="F11">
        <v>7</v>
      </c>
      <c r="G11" s="44" t="str">
        <f t="shared" si="0"/>
        <v>千早赤阪村</v>
      </c>
      <c r="H11" s="43">
        <f t="shared" si="0"/>
        <v>0.39343065693430657</v>
      </c>
      <c r="K11" s="41">
        <f t="shared" si="1"/>
        <v>16</v>
      </c>
      <c r="L11" s="45" t="str">
        <f>'特定健診・保健指導（全国）'!C11</f>
        <v>福島県</v>
      </c>
      <c r="M11" s="43">
        <f>'特定健診・保健指導（全国）'!D11</f>
        <v>0.40972162897694681</v>
      </c>
      <c r="O11" s="1">
        <v>7</v>
      </c>
      <c r="P11" s="42" t="str">
        <f t="shared" si="2"/>
        <v>岩手県</v>
      </c>
      <c r="Q11" s="46">
        <f t="shared" si="2"/>
        <v>0.43199808218041336</v>
      </c>
    </row>
    <row r="12" spans="1:17">
      <c r="B12" s="41">
        <v>6</v>
      </c>
      <c r="C12" s="42" t="str">
        <f>'特定健診・保健指導（府内）'!C12</f>
        <v>高槻市</v>
      </c>
      <c r="D12" s="43">
        <v>0.41277488400206219</v>
      </c>
      <c r="F12">
        <v>8</v>
      </c>
      <c r="G12" s="44" t="str">
        <f t="shared" si="0"/>
        <v>熊取町</v>
      </c>
      <c r="H12" s="43">
        <f t="shared" si="0"/>
        <v>0.39147603485838778</v>
      </c>
      <c r="K12" s="41">
        <f t="shared" si="1"/>
        <v>27</v>
      </c>
      <c r="L12" s="45" t="str">
        <f>'特定健診・保健指導（全国）'!C12</f>
        <v>茨城県</v>
      </c>
      <c r="M12" s="43">
        <f>'特定健診・保健指導（全国）'!D12</f>
        <v>0.36366789272203037</v>
      </c>
      <c r="O12" s="1">
        <v>8</v>
      </c>
      <c r="P12" s="42" t="str">
        <f t="shared" si="2"/>
        <v>新潟県</v>
      </c>
      <c r="Q12" s="46">
        <f t="shared" si="2"/>
        <v>0.43170985781157167</v>
      </c>
    </row>
    <row r="13" spans="1:17">
      <c r="B13" s="41">
        <v>21</v>
      </c>
      <c r="C13" s="42" t="str">
        <f>'特定健診・保健指導（府内）'!C13</f>
        <v>貝塚市</v>
      </c>
      <c r="D13" s="43">
        <v>0.34912158501663959</v>
      </c>
      <c r="F13">
        <v>9</v>
      </c>
      <c r="G13" s="44" t="str">
        <f t="shared" si="0"/>
        <v>泉大津市</v>
      </c>
      <c r="H13" s="43">
        <f t="shared" si="0"/>
        <v>0.389128711126773</v>
      </c>
      <c r="K13" s="41">
        <f t="shared" si="1"/>
        <v>32</v>
      </c>
      <c r="L13" s="45" t="str">
        <f>'特定健診・保健指導（全国）'!C13</f>
        <v>栃木県</v>
      </c>
      <c r="M13" s="43">
        <f>'特定健診・保健指導（全国）'!D13</f>
        <v>0.34480997225851789</v>
      </c>
      <c r="O13" s="1">
        <v>9</v>
      </c>
      <c r="P13" s="42" t="str">
        <f t="shared" si="2"/>
        <v>富山県</v>
      </c>
      <c r="Q13" s="46">
        <f t="shared" si="2"/>
        <v>0.43015227289691721</v>
      </c>
    </row>
    <row r="14" spans="1:17">
      <c r="B14" s="41">
        <v>20</v>
      </c>
      <c r="C14" s="42" t="str">
        <f>'特定健診・保健指導（府内）'!C14</f>
        <v>守口市</v>
      </c>
      <c r="D14" s="43">
        <v>0.35432589422195049</v>
      </c>
      <c r="F14">
        <v>10</v>
      </c>
      <c r="G14" s="44" t="str">
        <f t="shared" si="0"/>
        <v>河内長野市</v>
      </c>
      <c r="H14" s="43">
        <f t="shared" si="0"/>
        <v>0.38847820545500894</v>
      </c>
      <c r="K14" s="41">
        <f t="shared" si="1"/>
        <v>14</v>
      </c>
      <c r="L14" s="45" t="str">
        <f>'特定健診・保健指導（全国）'!C14</f>
        <v>群馬県</v>
      </c>
      <c r="M14" s="43">
        <f>'特定健診・保健指導（全国）'!D14</f>
        <v>0.41265109976142894</v>
      </c>
      <c r="O14" s="1">
        <v>10</v>
      </c>
      <c r="P14" s="42" t="str">
        <f t="shared" si="2"/>
        <v>島根県</v>
      </c>
      <c r="Q14" s="46">
        <f t="shared" si="2"/>
        <v>0.42937341204603197</v>
      </c>
    </row>
    <row r="15" spans="1:17">
      <c r="B15" s="41">
        <v>26</v>
      </c>
      <c r="C15" s="42" t="str">
        <f>'特定健診・保健指導（府内）'!C15</f>
        <v>枚方市</v>
      </c>
      <c r="D15" s="43">
        <v>0.33661983139301488</v>
      </c>
      <c r="F15">
        <v>11</v>
      </c>
      <c r="G15" s="44" t="str">
        <f t="shared" si="0"/>
        <v>富田林市</v>
      </c>
      <c r="H15" s="43">
        <f t="shared" si="0"/>
        <v>0.38674659753726509</v>
      </c>
      <c r="K15" s="41">
        <f t="shared" si="1"/>
        <v>21</v>
      </c>
      <c r="L15" s="45" t="str">
        <f>'特定健診・保健指導（全国）'!C15</f>
        <v>埼玉県</v>
      </c>
      <c r="M15" s="43">
        <f>'特定健診・保健指導（全国）'!D15</f>
        <v>0.38916884534720025</v>
      </c>
      <c r="O15" s="1">
        <v>11</v>
      </c>
      <c r="P15" s="42" t="str">
        <f t="shared" si="2"/>
        <v>鹿児島県</v>
      </c>
      <c r="Q15" s="46">
        <f t="shared" si="2"/>
        <v>0.42932202737636732</v>
      </c>
    </row>
    <row r="16" spans="1:17">
      <c r="B16" s="41">
        <v>34</v>
      </c>
      <c r="C16" s="42" t="str">
        <f>'特定健診・保健指導（府内）'!C16</f>
        <v>茨木市</v>
      </c>
      <c r="D16" s="43">
        <v>0.30300568643379366</v>
      </c>
      <c r="F16">
        <v>12</v>
      </c>
      <c r="G16" s="44" t="str">
        <f t="shared" si="0"/>
        <v>柏原市</v>
      </c>
      <c r="H16" s="43">
        <f t="shared" si="0"/>
        <v>0.38615821640698977</v>
      </c>
      <c r="K16" s="41">
        <f t="shared" si="1"/>
        <v>19</v>
      </c>
      <c r="L16" s="45" t="str">
        <f>'特定健診・保健指導（全国）'!C16</f>
        <v>千葉県</v>
      </c>
      <c r="M16" s="43">
        <f>'特定健診・保健指導（全国）'!D16</f>
        <v>0.392334449532523</v>
      </c>
      <c r="O16" s="1">
        <v>12</v>
      </c>
      <c r="P16" s="42" t="str">
        <f t="shared" si="2"/>
        <v>三重県</v>
      </c>
      <c r="Q16" s="46">
        <f t="shared" si="2"/>
        <v>0.42089833170837399</v>
      </c>
    </row>
    <row r="17" spans="2:17">
      <c r="B17" s="41">
        <v>28</v>
      </c>
      <c r="C17" s="42" t="str">
        <f>'特定健診・保健指導（府内）'!C17</f>
        <v>八尾市</v>
      </c>
      <c r="D17" s="43">
        <v>0.32004961659900766</v>
      </c>
      <c r="F17">
        <v>13</v>
      </c>
      <c r="G17" s="44" t="str">
        <f t="shared" si="0"/>
        <v>和泉市</v>
      </c>
      <c r="H17" s="43">
        <f t="shared" si="0"/>
        <v>0.38162950195698231</v>
      </c>
      <c r="K17" s="41">
        <f t="shared" si="1"/>
        <v>5</v>
      </c>
      <c r="L17" s="45" t="str">
        <f>'特定健診・保健指導（全国）'!C17</f>
        <v>東京都</v>
      </c>
      <c r="M17" s="43">
        <f>'特定健診・保健指導（全国）'!D17</f>
        <v>0.44650344531538844</v>
      </c>
      <c r="O17" s="1">
        <v>13</v>
      </c>
      <c r="P17" s="42" t="str">
        <f t="shared" si="2"/>
        <v>香川県</v>
      </c>
      <c r="Q17" s="46">
        <f t="shared" si="2"/>
        <v>0.41574126713410398</v>
      </c>
    </row>
    <row r="18" spans="2:17">
      <c r="B18" s="41">
        <v>27</v>
      </c>
      <c r="C18" s="42" t="str">
        <f>'特定健診・保健指導（府内）'!C18</f>
        <v>泉佐野市</v>
      </c>
      <c r="D18" s="43">
        <v>0.32597925886782481</v>
      </c>
      <c r="F18">
        <v>14</v>
      </c>
      <c r="G18" s="44" t="str">
        <f t="shared" si="0"/>
        <v>島本町</v>
      </c>
      <c r="H18" s="43">
        <f t="shared" si="0"/>
        <v>0.37374161073825501</v>
      </c>
      <c r="K18" s="41">
        <f t="shared" si="1"/>
        <v>45</v>
      </c>
      <c r="L18" s="45" t="str">
        <f>'特定健診・保健指導（全国）'!C18</f>
        <v>神奈川県</v>
      </c>
      <c r="M18" s="43">
        <f>'特定健診・保健指導（全国）'!D18</f>
        <v>0.2702240963701622</v>
      </c>
      <c r="O18" s="1">
        <v>14</v>
      </c>
      <c r="P18" s="42" t="str">
        <f t="shared" si="2"/>
        <v>群馬県</v>
      </c>
      <c r="Q18" s="46">
        <f t="shared" si="2"/>
        <v>0.41265109976142894</v>
      </c>
    </row>
    <row r="19" spans="2:17">
      <c r="B19" s="41">
        <v>11</v>
      </c>
      <c r="C19" s="42" t="str">
        <f>'特定健診・保健指導（府内）'!C19</f>
        <v>富田林市</v>
      </c>
      <c r="D19" s="43">
        <v>0.38674659753726509</v>
      </c>
      <c r="F19">
        <v>15</v>
      </c>
      <c r="G19" s="44" t="str">
        <f t="shared" si="0"/>
        <v>箕面市</v>
      </c>
      <c r="H19" s="43">
        <f t="shared" si="0"/>
        <v>0.37263062882358838</v>
      </c>
      <c r="K19" s="41">
        <f t="shared" si="1"/>
        <v>8</v>
      </c>
      <c r="L19" s="45" t="str">
        <f>'特定健診・保健指導（全国）'!C19</f>
        <v>新潟県</v>
      </c>
      <c r="M19" s="43">
        <f>'特定健診・保健指導（全国）'!D19</f>
        <v>0.43170985781157167</v>
      </c>
      <c r="O19" s="1">
        <v>15</v>
      </c>
      <c r="P19" s="42" t="str">
        <f t="shared" si="2"/>
        <v>佐賀県</v>
      </c>
      <c r="Q19" s="46">
        <f t="shared" si="2"/>
        <v>0.40979107581050811</v>
      </c>
    </row>
    <row r="20" spans="2:17">
      <c r="B20" s="41">
        <v>17</v>
      </c>
      <c r="C20" s="42" t="str">
        <f>'特定健診・保健指導（府内）'!C20</f>
        <v>寝屋川市</v>
      </c>
      <c r="D20" s="43">
        <v>0.36816303482970147</v>
      </c>
      <c r="F20">
        <v>16</v>
      </c>
      <c r="G20" s="44" t="str">
        <f t="shared" si="0"/>
        <v>羽曳野市</v>
      </c>
      <c r="H20" s="43">
        <f t="shared" si="0"/>
        <v>0.36889786198685098</v>
      </c>
      <c r="K20" s="41">
        <f t="shared" si="1"/>
        <v>9</v>
      </c>
      <c r="L20" s="45" t="str">
        <f>'特定健診・保健指導（全国）'!C20</f>
        <v>富山県</v>
      </c>
      <c r="M20" s="43">
        <f>'特定健診・保健指導（全国）'!D20</f>
        <v>0.43015227289691721</v>
      </c>
      <c r="O20" s="1">
        <v>16</v>
      </c>
      <c r="P20" s="42" t="str">
        <f t="shared" si="2"/>
        <v>福島県</v>
      </c>
      <c r="Q20" s="46">
        <f t="shared" si="2"/>
        <v>0.40972162897694681</v>
      </c>
    </row>
    <row r="21" spans="2:17">
      <c r="B21" s="41">
        <v>10</v>
      </c>
      <c r="C21" s="42" t="str">
        <f>'特定健診・保健指導（府内）'!C21</f>
        <v>河内長野市</v>
      </c>
      <c r="D21" s="43">
        <v>0.38847820545500894</v>
      </c>
      <c r="F21">
        <v>17</v>
      </c>
      <c r="G21" s="44" t="str">
        <f t="shared" si="0"/>
        <v>寝屋川市</v>
      </c>
      <c r="H21" s="43">
        <f t="shared" si="0"/>
        <v>0.36816303482970147</v>
      </c>
      <c r="K21" s="41">
        <f t="shared" si="1"/>
        <v>4</v>
      </c>
      <c r="L21" s="45" t="str">
        <f>'特定健診・保健指導（全国）'!C21</f>
        <v>石川県</v>
      </c>
      <c r="M21" s="43">
        <f>'特定健診・保健指導（全国）'!D21</f>
        <v>0.45058681645096088</v>
      </c>
      <c r="O21" s="1">
        <v>17</v>
      </c>
      <c r="P21" s="42" t="str">
        <f t="shared" si="2"/>
        <v>大分県</v>
      </c>
      <c r="Q21" s="46">
        <f t="shared" si="2"/>
        <v>0.40557151062607699</v>
      </c>
    </row>
    <row r="22" spans="2:17">
      <c r="B22" s="41">
        <v>41</v>
      </c>
      <c r="C22" s="42" t="str">
        <f>'特定健診・保健指導（府内）'!C22</f>
        <v>松原市</v>
      </c>
      <c r="D22" s="43">
        <v>0.26031176714029519</v>
      </c>
      <c r="F22">
        <v>18</v>
      </c>
      <c r="G22" s="44" t="str">
        <f t="shared" si="0"/>
        <v>高石市</v>
      </c>
      <c r="H22" s="43">
        <f t="shared" si="0"/>
        <v>0.36632523880768786</v>
      </c>
      <c r="K22" s="41">
        <f t="shared" si="1"/>
        <v>37</v>
      </c>
      <c r="L22" s="45" t="str">
        <f>'特定健診・保健指導（全国）'!C22</f>
        <v>福井県</v>
      </c>
      <c r="M22" s="43">
        <f>'特定健診・保健指導（全国）'!D22</f>
        <v>0.32357361203613572</v>
      </c>
      <c r="O22" s="1">
        <v>18</v>
      </c>
      <c r="P22" s="42" t="str">
        <f t="shared" si="2"/>
        <v>沖縄県</v>
      </c>
      <c r="Q22" s="46">
        <f t="shared" si="2"/>
        <v>0.39438828931232711</v>
      </c>
    </row>
    <row r="23" spans="2:17">
      <c r="B23" s="41">
        <v>33</v>
      </c>
      <c r="C23" s="42" t="str">
        <f>'特定健診・保健指導（府内）'!C23</f>
        <v>大東市</v>
      </c>
      <c r="D23" s="43">
        <v>0.30939144246996925</v>
      </c>
      <c r="F23">
        <v>19</v>
      </c>
      <c r="G23" s="44" t="str">
        <f t="shared" si="0"/>
        <v>太子町</v>
      </c>
      <c r="H23" s="43">
        <f t="shared" si="0"/>
        <v>0.36107498916341568</v>
      </c>
      <c r="K23" s="41">
        <f t="shared" si="1"/>
        <v>6</v>
      </c>
      <c r="L23" s="45" t="str">
        <f>'特定健診・保健指導（全国）'!C23</f>
        <v>山梨県</v>
      </c>
      <c r="M23" s="43">
        <f>'特定健診・保健指導（全国）'!D23</f>
        <v>0.43898071897360957</v>
      </c>
      <c r="O23" s="1">
        <v>19</v>
      </c>
      <c r="P23" s="42" t="str">
        <f t="shared" si="2"/>
        <v>千葉県</v>
      </c>
      <c r="Q23" s="46">
        <f t="shared" si="2"/>
        <v>0.392334449532523</v>
      </c>
    </row>
    <row r="24" spans="2:17">
      <c r="B24" s="41">
        <v>13</v>
      </c>
      <c r="C24" s="42" t="str">
        <f>'特定健診・保健指導（府内）'!C24</f>
        <v>和泉市</v>
      </c>
      <c r="D24" s="43">
        <v>0.38162950195698231</v>
      </c>
      <c r="F24">
        <v>20</v>
      </c>
      <c r="G24" s="44" t="str">
        <f t="shared" si="0"/>
        <v>守口市</v>
      </c>
      <c r="H24" s="43">
        <f t="shared" si="0"/>
        <v>0.35432589422195049</v>
      </c>
      <c r="K24" s="41">
        <f t="shared" si="1"/>
        <v>3</v>
      </c>
      <c r="L24" s="45" t="str">
        <f>'特定健診・保健指導（全国）'!C24</f>
        <v>長野県</v>
      </c>
      <c r="M24" s="43">
        <f>'特定健診・保健指導（全国）'!D24</f>
        <v>0.4582400854283345</v>
      </c>
      <c r="O24" s="1">
        <v>20</v>
      </c>
      <c r="P24" s="42" t="str">
        <f t="shared" si="2"/>
        <v>愛知県</v>
      </c>
      <c r="Q24" s="46">
        <f t="shared" si="2"/>
        <v>0.39221410633413217</v>
      </c>
    </row>
    <row r="25" spans="2:17">
      <c r="B25" s="41">
        <v>15</v>
      </c>
      <c r="C25" s="42" t="str">
        <f>'特定健診・保健指導（府内）'!C25</f>
        <v>箕面市</v>
      </c>
      <c r="D25" s="43">
        <v>0.37263062882358838</v>
      </c>
      <c r="F25">
        <v>21</v>
      </c>
      <c r="G25" s="44" t="str">
        <f t="shared" si="0"/>
        <v>貝塚市</v>
      </c>
      <c r="H25" s="43">
        <f t="shared" si="0"/>
        <v>0.34912158501663959</v>
      </c>
      <c r="K25" s="41">
        <f t="shared" si="1"/>
        <v>25</v>
      </c>
      <c r="L25" s="45" t="str">
        <f>'特定健診・保健指導（全国）'!C25</f>
        <v>岐阜県</v>
      </c>
      <c r="M25" s="43">
        <f>'特定健診・保健指導（全国）'!D25</f>
        <v>0.37290177962189203</v>
      </c>
      <c r="O25" s="1">
        <v>21</v>
      </c>
      <c r="P25" s="42" t="str">
        <f t="shared" si="2"/>
        <v>埼玉県</v>
      </c>
      <c r="Q25" s="46">
        <f t="shared" si="2"/>
        <v>0.38916884534720025</v>
      </c>
    </row>
    <row r="26" spans="2:17">
      <c r="B26" s="41">
        <v>12</v>
      </c>
      <c r="C26" s="42" t="str">
        <f>'特定健診・保健指導（府内）'!C26</f>
        <v>柏原市</v>
      </c>
      <c r="D26" s="43">
        <v>0.38615821640698977</v>
      </c>
      <c r="F26">
        <v>22</v>
      </c>
      <c r="G26" s="44" t="str">
        <f t="shared" si="0"/>
        <v>大阪狭山市</v>
      </c>
      <c r="H26" s="43">
        <f t="shared" si="0"/>
        <v>0.34647052365792075</v>
      </c>
      <c r="K26" s="41">
        <f t="shared" si="1"/>
        <v>24</v>
      </c>
      <c r="L26" s="45" t="str">
        <f>'特定健診・保健指導（全国）'!C26</f>
        <v>静岡県</v>
      </c>
      <c r="M26" s="43">
        <f>'特定健診・保健指導（全国）'!D26</f>
        <v>0.37608197955215455</v>
      </c>
      <c r="O26" s="1">
        <v>22</v>
      </c>
      <c r="P26" s="42" t="str">
        <f t="shared" si="2"/>
        <v>長崎県</v>
      </c>
      <c r="Q26" s="46">
        <f t="shared" si="2"/>
        <v>0.38548169813345201</v>
      </c>
    </row>
    <row r="27" spans="2:17">
      <c r="B27" s="41">
        <v>16</v>
      </c>
      <c r="C27" s="42" t="str">
        <f>'特定健診・保健指導（府内）'!C27</f>
        <v>羽曳野市</v>
      </c>
      <c r="D27" s="43">
        <v>0.36889786198685098</v>
      </c>
      <c r="E27" s="3"/>
      <c r="F27">
        <v>23</v>
      </c>
      <c r="G27" s="44" t="str">
        <f t="shared" si="0"/>
        <v>能勢町</v>
      </c>
      <c r="H27" s="43">
        <f t="shared" si="0"/>
        <v>0.34478371501272265</v>
      </c>
      <c r="K27" s="41">
        <f t="shared" si="1"/>
        <v>20</v>
      </c>
      <c r="L27" s="45" t="str">
        <f>'特定健診・保健指導（全国）'!C27</f>
        <v>愛知県</v>
      </c>
      <c r="M27" s="43">
        <f>'特定健診・保健指導（全国）'!D27</f>
        <v>0.39221410633413217</v>
      </c>
      <c r="O27" s="1">
        <v>23</v>
      </c>
      <c r="P27" s="42" t="str">
        <f t="shared" si="2"/>
        <v>滋賀県</v>
      </c>
      <c r="Q27" s="46">
        <f t="shared" si="2"/>
        <v>0.38008749579347145</v>
      </c>
    </row>
    <row r="28" spans="2:17">
      <c r="B28" s="41">
        <v>31</v>
      </c>
      <c r="C28" s="42" t="str">
        <f>'特定健診・保健指導（府内）'!C28</f>
        <v>門真市</v>
      </c>
      <c r="D28" s="43">
        <v>0.31637453874538746</v>
      </c>
      <c r="F28">
        <v>24</v>
      </c>
      <c r="G28" s="44" t="str">
        <f t="shared" si="0"/>
        <v>交野市</v>
      </c>
      <c r="H28" s="43">
        <f t="shared" si="0"/>
        <v>0.33949813319440825</v>
      </c>
      <c r="K28" s="41">
        <f t="shared" si="1"/>
        <v>12</v>
      </c>
      <c r="L28" s="45" t="str">
        <f>'特定健診・保健指導（全国）'!C28</f>
        <v>三重県</v>
      </c>
      <c r="M28" s="43">
        <f>'特定健診・保健指導（全国）'!D28</f>
        <v>0.42089833170837399</v>
      </c>
      <c r="O28" s="1">
        <v>24</v>
      </c>
      <c r="P28" s="42" t="str">
        <f t="shared" si="2"/>
        <v>静岡県</v>
      </c>
      <c r="Q28" s="46">
        <f t="shared" si="2"/>
        <v>0.37608197955215455</v>
      </c>
    </row>
    <row r="29" spans="2:17">
      <c r="B29" s="41">
        <v>36</v>
      </c>
      <c r="C29" s="42" t="str">
        <f>'特定健診・保健指導（府内）'!C29</f>
        <v>摂津市</v>
      </c>
      <c r="D29" s="43">
        <v>0.29884461561250186</v>
      </c>
      <c r="F29">
        <v>25</v>
      </c>
      <c r="G29" s="44" t="str">
        <f t="shared" si="0"/>
        <v>田尻町</v>
      </c>
      <c r="H29" s="43">
        <f t="shared" si="0"/>
        <v>0.33715798764342453</v>
      </c>
      <c r="K29" s="41">
        <f t="shared" si="1"/>
        <v>23</v>
      </c>
      <c r="L29" s="45" t="str">
        <f>'特定健診・保健指導（全国）'!C29</f>
        <v>滋賀県</v>
      </c>
      <c r="M29" s="43">
        <f>'特定健診・保健指導（全国）'!D29</f>
        <v>0.38008749579347145</v>
      </c>
      <c r="O29" s="1">
        <v>25</v>
      </c>
      <c r="P29" s="42" t="str">
        <f t="shared" si="2"/>
        <v>岐阜県</v>
      </c>
      <c r="Q29" s="46">
        <f t="shared" si="2"/>
        <v>0.37290177962189203</v>
      </c>
    </row>
    <row r="30" spans="2:17">
      <c r="B30" s="41">
        <v>18</v>
      </c>
      <c r="C30" s="42" t="str">
        <f>'特定健診・保健指導（府内）'!C30</f>
        <v>高石市</v>
      </c>
      <c r="D30" s="43">
        <v>0.36632523880768786</v>
      </c>
      <c r="F30">
        <v>26</v>
      </c>
      <c r="G30" s="44" t="str">
        <f t="shared" si="0"/>
        <v>枚方市</v>
      </c>
      <c r="H30" s="43">
        <f t="shared" si="0"/>
        <v>0.33661983139301488</v>
      </c>
      <c r="K30" s="41">
        <f t="shared" si="1"/>
        <v>36</v>
      </c>
      <c r="L30" s="45" t="str">
        <f>'特定健診・保健指導（全国）'!C30</f>
        <v>京都府</v>
      </c>
      <c r="M30" s="43">
        <f>'特定健診・保健指導（全国）'!D30</f>
        <v>0.32542192027566763</v>
      </c>
      <c r="O30" s="1">
        <v>26</v>
      </c>
      <c r="P30" s="42" t="str">
        <f t="shared" si="2"/>
        <v>秋田県</v>
      </c>
      <c r="Q30" s="46">
        <f t="shared" si="2"/>
        <v>0.36504588473048932</v>
      </c>
    </row>
    <row r="31" spans="2:17">
      <c r="B31" s="41">
        <v>3</v>
      </c>
      <c r="C31" s="42" t="str">
        <f>'特定健診・保健指導（府内）'!C31</f>
        <v>藤井寺市</v>
      </c>
      <c r="D31" s="43">
        <v>0.45537670254309937</v>
      </c>
      <c r="F31">
        <v>27</v>
      </c>
      <c r="G31" s="44" t="str">
        <f t="shared" si="0"/>
        <v>泉佐野市</v>
      </c>
      <c r="H31" s="43">
        <f t="shared" si="0"/>
        <v>0.32597925886782481</v>
      </c>
      <c r="K31" s="41">
        <f t="shared" si="1"/>
        <v>42</v>
      </c>
      <c r="L31" s="45" t="str">
        <f>'特定健診・保健指導（全国）'!C31</f>
        <v>大阪府</v>
      </c>
      <c r="M31" s="43">
        <f>'特定健診・保健指導（全国）'!D31</f>
        <v>0.30032984857142458</v>
      </c>
      <c r="O31" s="1">
        <v>27</v>
      </c>
      <c r="P31" s="42" t="str">
        <f t="shared" si="2"/>
        <v>茨城県</v>
      </c>
      <c r="Q31" s="46">
        <f t="shared" si="2"/>
        <v>0.36366789272203037</v>
      </c>
    </row>
    <row r="32" spans="2:17">
      <c r="B32" s="41">
        <v>39</v>
      </c>
      <c r="C32" s="42" t="str">
        <f>'特定健診・保健指導（府内）'!C32</f>
        <v>東大阪市</v>
      </c>
      <c r="D32" s="43">
        <v>0.28574354248265621</v>
      </c>
      <c r="F32">
        <v>28</v>
      </c>
      <c r="G32" s="44" t="str">
        <f t="shared" si="0"/>
        <v>八尾市</v>
      </c>
      <c r="H32" s="43">
        <f t="shared" si="0"/>
        <v>0.32004961659900766</v>
      </c>
      <c r="K32" s="41">
        <f t="shared" si="1"/>
        <v>30</v>
      </c>
      <c r="L32" s="45" t="str">
        <f>'特定健診・保健指導（全国）'!C32</f>
        <v>兵庫県</v>
      </c>
      <c r="M32" s="43">
        <f>'特定健診・保健指導（全国）'!D32</f>
        <v>0.34808932755547917</v>
      </c>
      <c r="O32" s="1">
        <v>28</v>
      </c>
      <c r="P32" s="42" t="str">
        <f t="shared" si="2"/>
        <v>青森県</v>
      </c>
      <c r="Q32" s="46">
        <f t="shared" si="2"/>
        <v>0.36289976475076297</v>
      </c>
    </row>
    <row r="33" spans="2:17">
      <c r="B33" s="41">
        <v>29</v>
      </c>
      <c r="C33" s="42" t="str">
        <f>'特定健診・保健指導（府内）'!C33</f>
        <v>泉南市</v>
      </c>
      <c r="D33" s="43">
        <v>0.319124218051832</v>
      </c>
      <c r="F33">
        <v>29</v>
      </c>
      <c r="G33" s="44" t="str">
        <f t="shared" si="0"/>
        <v>泉南市</v>
      </c>
      <c r="H33" s="43">
        <f t="shared" si="0"/>
        <v>0.319124218051832</v>
      </c>
      <c r="K33" s="41">
        <f t="shared" si="1"/>
        <v>40</v>
      </c>
      <c r="L33" s="45" t="str">
        <f>'特定健診・保健指導（全国）'!C33</f>
        <v>奈良県</v>
      </c>
      <c r="M33" s="43">
        <f>'特定健診・保健指導（全国）'!D33</f>
        <v>0.31150814547691169</v>
      </c>
      <c r="O33" s="1">
        <v>29</v>
      </c>
      <c r="P33" s="42" t="str">
        <f t="shared" si="2"/>
        <v>高知県</v>
      </c>
      <c r="Q33" s="46">
        <f t="shared" si="2"/>
        <v>0.3590757500018652</v>
      </c>
    </row>
    <row r="34" spans="2:17">
      <c r="B34" s="41">
        <v>30</v>
      </c>
      <c r="C34" s="42" t="str">
        <f>'特定健診・保健指導（府内）'!C34</f>
        <v>四條畷市</v>
      </c>
      <c r="D34" s="43">
        <v>0.31850090579710144</v>
      </c>
      <c r="F34">
        <v>30</v>
      </c>
      <c r="G34" s="44" t="str">
        <f t="shared" si="0"/>
        <v>四條畷市</v>
      </c>
      <c r="H34" s="43">
        <f t="shared" si="0"/>
        <v>0.31850090579710144</v>
      </c>
      <c r="K34" s="41">
        <f t="shared" si="1"/>
        <v>35</v>
      </c>
      <c r="L34" s="45" t="str">
        <f>'特定健診・保健指導（全国）'!C34</f>
        <v>和歌山県</v>
      </c>
      <c r="M34" s="43">
        <f>'特定健診・保健指導（全国）'!D34</f>
        <v>0.3278372524431824</v>
      </c>
      <c r="O34" s="1">
        <v>30</v>
      </c>
      <c r="P34" s="42" t="str">
        <f t="shared" si="2"/>
        <v>兵庫県</v>
      </c>
      <c r="Q34" s="46">
        <f t="shared" si="2"/>
        <v>0.34808932755547917</v>
      </c>
    </row>
    <row r="35" spans="2:17">
      <c r="B35" s="41">
        <v>24</v>
      </c>
      <c r="C35" s="42" t="str">
        <f>'特定健診・保健指導（府内）'!C35</f>
        <v>交野市</v>
      </c>
      <c r="D35" s="43">
        <v>0.33949813319440825</v>
      </c>
      <c r="F35">
        <v>31</v>
      </c>
      <c r="G35" s="44" t="str">
        <f t="shared" si="0"/>
        <v>門真市</v>
      </c>
      <c r="H35" s="43">
        <f t="shared" si="0"/>
        <v>0.31637453874538746</v>
      </c>
      <c r="K35" s="41">
        <f t="shared" si="1"/>
        <v>39</v>
      </c>
      <c r="L35" s="45" t="str">
        <f>'特定健診・保健指導（全国）'!C35</f>
        <v>鳥取県</v>
      </c>
      <c r="M35" s="43">
        <f>'特定健診・保健指導（全国）'!D35</f>
        <v>0.31473357586133105</v>
      </c>
      <c r="O35" s="1">
        <v>31</v>
      </c>
      <c r="P35" s="42" t="str">
        <f t="shared" si="2"/>
        <v>徳島県</v>
      </c>
      <c r="Q35" s="46">
        <f t="shared" si="2"/>
        <v>0.34767063212842203</v>
      </c>
    </row>
    <row r="36" spans="2:17">
      <c r="B36" s="41">
        <v>14</v>
      </c>
      <c r="C36" s="42" t="str">
        <f>'特定健診・保健指導（府内）'!C36</f>
        <v>島本町</v>
      </c>
      <c r="D36" s="43">
        <v>0.37374161073825501</v>
      </c>
      <c r="F36">
        <v>32</v>
      </c>
      <c r="G36" s="44" t="str">
        <f t="shared" si="0"/>
        <v>阪南市</v>
      </c>
      <c r="H36" s="43">
        <f t="shared" si="0"/>
        <v>0.3155339805825243</v>
      </c>
      <c r="K36" s="41">
        <f t="shared" si="1"/>
        <v>10</v>
      </c>
      <c r="L36" s="45" t="str">
        <f>'特定健診・保健指導（全国）'!C36</f>
        <v>島根県</v>
      </c>
      <c r="M36" s="43">
        <f>'特定健診・保健指導（全国）'!D36</f>
        <v>0.42937341204603197</v>
      </c>
      <c r="O36" s="1">
        <v>32</v>
      </c>
      <c r="P36" s="42" t="str">
        <f t="shared" si="2"/>
        <v>栃木県</v>
      </c>
      <c r="Q36" s="46">
        <f t="shared" si="2"/>
        <v>0.34480997225851789</v>
      </c>
    </row>
    <row r="37" spans="2:17">
      <c r="B37" s="41">
        <v>1</v>
      </c>
      <c r="C37" s="42" t="str">
        <f>'特定健診・保健指導（府内）'!C37</f>
        <v>豊能町</v>
      </c>
      <c r="D37" s="43">
        <v>0.49879781420765029</v>
      </c>
      <c r="F37">
        <v>33</v>
      </c>
      <c r="G37" s="44" t="str">
        <f t="shared" si="0"/>
        <v>大東市</v>
      </c>
      <c r="H37" s="43">
        <f t="shared" si="0"/>
        <v>0.30939144246996925</v>
      </c>
      <c r="K37" s="41">
        <f t="shared" si="1"/>
        <v>43</v>
      </c>
      <c r="L37" s="45" t="str">
        <f>'特定健診・保健指導（全国）'!C37</f>
        <v>岡山県</v>
      </c>
      <c r="M37" s="43">
        <f>'特定健診・保健指導（全国）'!D37</f>
        <v>0.28907160124711284</v>
      </c>
      <c r="O37" s="1">
        <v>33</v>
      </c>
      <c r="P37" s="42" t="str">
        <f t="shared" si="2"/>
        <v>宮崎県</v>
      </c>
      <c r="Q37" s="46">
        <f t="shared" si="2"/>
        <v>0.34363800387472704</v>
      </c>
    </row>
    <row r="38" spans="2:17">
      <c r="B38" s="41">
        <v>23</v>
      </c>
      <c r="C38" s="42" t="str">
        <f>'特定健診・保健指導（府内）'!C38</f>
        <v>能勢町</v>
      </c>
      <c r="D38" s="43">
        <v>0.34478371501272265</v>
      </c>
      <c r="F38">
        <v>34</v>
      </c>
      <c r="G38" s="44" t="str">
        <f t="shared" si="0"/>
        <v>茨木市</v>
      </c>
      <c r="H38" s="43">
        <f t="shared" si="0"/>
        <v>0.30300568643379366</v>
      </c>
      <c r="K38" s="41">
        <f t="shared" si="1"/>
        <v>46</v>
      </c>
      <c r="L38" s="45" t="str">
        <f>'特定健診・保健指導（全国）'!C38</f>
        <v>広島県</v>
      </c>
      <c r="M38" s="43">
        <f>'特定健診・保健指導（全国）'!D38</f>
        <v>0.26705988101636491</v>
      </c>
      <c r="O38" s="1">
        <v>34</v>
      </c>
      <c r="P38" s="42" t="str">
        <f t="shared" si="2"/>
        <v>熊本県</v>
      </c>
      <c r="Q38" s="46">
        <f t="shared" si="2"/>
        <v>0.34230902354916865</v>
      </c>
    </row>
    <row r="39" spans="2:17">
      <c r="B39" s="41">
        <v>35</v>
      </c>
      <c r="C39" s="42" t="str">
        <f>'特定健診・保健指導（府内）'!C39</f>
        <v>忠岡町</v>
      </c>
      <c r="D39" s="43">
        <v>0.30299667036625971</v>
      </c>
      <c r="F39">
        <v>35</v>
      </c>
      <c r="G39" s="44" t="str">
        <f t="shared" si="0"/>
        <v>忠岡町</v>
      </c>
      <c r="H39" s="43">
        <f t="shared" si="0"/>
        <v>0.30299667036625971</v>
      </c>
      <c r="K39" s="41">
        <f t="shared" si="1"/>
        <v>47</v>
      </c>
      <c r="L39" s="45" t="str">
        <f>'特定健診・保健指導（全国）'!C39</f>
        <v>山口県</v>
      </c>
      <c r="M39" s="43">
        <f>'特定健診・保健指導（全国）'!D39</f>
        <v>0.26029314991554231</v>
      </c>
      <c r="O39" s="1">
        <v>35</v>
      </c>
      <c r="P39" s="42" t="str">
        <f t="shared" si="2"/>
        <v>和歌山県</v>
      </c>
      <c r="Q39" s="46">
        <f t="shared" si="2"/>
        <v>0.3278372524431824</v>
      </c>
    </row>
    <row r="40" spans="2:17">
      <c r="B40" s="41">
        <v>8</v>
      </c>
      <c r="C40" s="42" t="str">
        <f>'特定健診・保健指導（府内）'!C40</f>
        <v>熊取町</v>
      </c>
      <c r="D40" s="43">
        <v>0.39147603485838778</v>
      </c>
      <c r="F40">
        <v>36</v>
      </c>
      <c r="G40" s="44" t="str">
        <f t="shared" si="0"/>
        <v>摂津市</v>
      </c>
      <c r="H40" s="43">
        <f t="shared" si="0"/>
        <v>0.29884461561250186</v>
      </c>
      <c r="K40" s="41">
        <f t="shared" si="1"/>
        <v>31</v>
      </c>
      <c r="L40" s="45" t="str">
        <f>'特定健診・保健指導（全国）'!C40</f>
        <v>徳島県</v>
      </c>
      <c r="M40" s="43">
        <f>'特定健診・保健指導（全国）'!D40</f>
        <v>0.34767063212842203</v>
      </c>
      <c r="O40" s="1">
        <v>36</v>
      </c>
      <c r="P40" s="42" t="str">
        <f t="shared" si="2"/>
        <v>京都府</v>
      </c>
      <c r="Q40" s="46">
        <f t="shared" si="2"/>
        <v>0.32542192027566763</v>
      </c>
    </row>
    <row r="41" spans="2:17">
      <c r="B41" s="41">
        <v>25</v>
      </c>
      <c r="C41" s="42" t="str">
        <f>'特定健診・保健指導（府内）'!C41</f>
        <v>田尻町</v>
      </c>
      <c r="D41" s="43">
        <v>0.33715798764342453</v>
      </c>
      <c r="F41">
        <v>37</v>
      </c>
      <c r="G41" s="44" t="str">
        <f t="shared" si="0"/>
        <v>豊中市</v>
      </c>
      <c r="H41" s="43">
        <f t="shared" si="0"/>
        <v>0.29035972227068141</v>
      </c>
      <c r="K41" s="41">
        <f t="shared" si="1"/>
        <v>13</v>
      </c>
      <c r="L41" s="45" t="str">
        <f>'特定健診・保健指導（全国）'!C41</f>
        <v>香川県</v>
      </c>
      <c r="M41" s="43">
        <f>'特定健診・保健指導（全国）'!D41</f>
        <v>0.41574126713410398</v>
      </c>
      <c r="O41" s="1">
        <v>37</v>
      </c>
      <c r="P41" s="42" t="str">
        <f t="shared" si="2"/>
        <v>福井県</v>
      </c>
      <c r="Q41" s="46">
        <f t="shared" si="2"/>
        <v>0.32357361203613572</v>
      </c>
    </row>
    <row r="42" spans="2:17">
      <c r="B42" s="41">
        <v>32</v>
      </c>
      <c r="C42" s="42" t="str">
        <f>'特定健診・保健指導（府内）'!C42</f>
        <v>阪南市</v>
      </c>
      <c r="D42" s="43">
        <v>0.3155339805825243</v>
      </c>
      <c r="F42">
        <v>38</v>
      </c>
      <c r="G42" s="44" t="str">
        <f t="shared" si="0"/>
        <v>岸和田市</v>
      </c>
      <c r="H42" s="43">
        <f t="shared" si="0"/>
        <v>0.28889609337007621</v>
      </c>
      <c r="K42" s="41">
        <f t="shared" si="1"/>
        <v>41</v>
      </c>
      <c r="L42" s="45" t="str">
        <f>'特定健診・保健指導（全国）'!C42</f>
        <v>愛媛県</v>
      </c>
      <c r="M42" s="43">
        <f>'特定健診・保健指導（全国）'!D42</f>
        <v>0.30251385960484861</v>
      </c>
      <c r="O42" s="1">
        <v>38</v>
      </c>
      <c r="P42" s="42" t="str">
        <f t="shared" si="2"/>
        <v>福岡県</v>
      </c>
      <c r="Q42" s="46">
        <f t="shared" si="2"/>
        <v>0.32287161437768352</v>
      </c>
    </row>
    <row r="43" spans="2:17">
      <c r="B43" s="41">
        <v>43</v>
      </c>
      <c r="C43" s="42" t="str">
        <f>'特定健診・保健指導（府内）'!C43</f>
        <v>岬町</v>
      </c>
      <c r="D43" s="43">
        <v>0.2244234180958013</v>
      </c>
      <c r="F43">
        <v>39</v>
      </c>
      <c r="G43" s="44" t="str">
        <f t="shared" si="0"/>
        <v>東大阪市</v>
      </c>
      <c r="H43" s="43">
        <f t="shared" si="0"/>
        <v>0.28574354248265621</v>
      </c>
      <c r="K43" s="41">
        <f t="shared" si="1"/>
        <v>29</v>
      </c>
      <c r="L43" s="45" t="str">
        <f>'特定健診・保健指導（全国）'!C43</f>
        <v>高知県</v>
      </c>
      <c r="M43" s="43">
        <f>'特定健診・保健指導（全国）'!D43</f>
        <v>0.3590757500018652</v>
      </c>
      <c r="O43" s="1">
        <v>39</v>
      </c>
      <c r="P43" s="42" t="str">
        <f t="shared" si="2"/>
        <v>鳥取県</v>
      </c>
      <c r="Q43" s="46">
        <f t="shared" si="2"/>
        <v>0.31473357586133105</v>
      </c>
    </row>
    <row r="44" spans="2:17">
      <c r="B44" s="41">
        <v>19</v>
      </c>
      <c r="C44" s="42" t="str">
        <f>'特定健診・保健指導（府内）'!C44</f>
        <v>太子町</v>
      </c>
      <c r="D44" s="43">
        <v>0.36107498916341568</v>
      </c>
      <c r="F44">
        <v>40</v>
      </c>
      <c r="G44" s="44" t="str">
        <f t="shared" si="0"/>
        <v>堺市</v>
      </c>
      <c r="H44" s="43">
        <f t="shared" si="0"/>
        <v>0.26995622049358226</v>
      </c>
      <c r="K44" s="41">
        <f t="shared" si="1"/>
        <v>38</v>
      </c>
      <c r="L44" s="45" t="str">
        <f>'特定健診・保健指導（全国）'!C44</f>
        <v>福岡県</v>
      </c>
      <c r="M44" s="43">
        <f>'特定健診・保健指導（全国）'!D44</f>
        <v>0.32287161437768352</v>
      </c>
      <c r="O44" s="1">
        <v>40</v>
      </c>
      <c r="P44" s="42" t="str">
        <f t="shared" si="2"/>
        <v>奈良県</v>
      </c>
      <c r="Q44" s="46">
        <f t="shared" si="2"/>
        <v>0.31150814547691169</v>
      </c>
    </row>
    <row r="45" spans="2:17">
      <c r="B45" s="41">
        <v>5</v>
      </c>
      <c r="C45" s="42" t="str">
        <f>'特定健診・保健指導（府内）'!C45</f>
        <v>河南町</v>
      </c>
      <c r="D45" s="43">
        <v>0.43148278285312719</v>
      </c>
      <c r="F45">
        <v>41</v>
      </c>
      <c r="G45" s="44" t="str">
        <f t="shared" si="0"/>
        <v>松原市</v>
      </c>
      <c r="H45" s="43">
        <f t="shared" si="0"/>
        <v>0.26031176714029519</v>
      </c>
      <c r="K45" s="41">
        <f t="shared" si="1"/>
        <v>15</v>
      </c>
      <c r="L45" s="45" t="str">
        <f>'特定健診・保健指導（全国）'!C45</f>
        <v>佐賀県</v>
      </c>
      <c r="M45" s="43">
        <f>'特定健診・保健指導（全国）'!D45</f>
        <v>0.40979107581050811</v>
      </c>
      <c r="O45" s="1">
        <v>41</v>
      </c>
      <c r="P45" s="42" t="str">
        <f t="shared" si="2"/>
        <v>愛媛県</v>
      </c>
      <c r="Q45" s="46">
        <f t="shared" si="2"/>
        <v>0.30251385960484861</v>
      </c>
    </row>
    <row r="46" spans="2:17">
      <c r="B46" s="41">
        <v>7</v>
      </c>
      <c r="C46" s="42" t="str">
        <f>'特定健診・保健指導（府内）'!C46</f>
        <v>千早赤阪村</v>
      </c>
      <c r="D46" s="43">
        <v>0.39343065693430657</v>
      </c>
      <c r="F46">
        <v>42</v>
      </c>
      <c r="G46" s="44" t="str">
        <f t="shared" si="0"/>
        <v>大阪市</v>
      </c>
      <c r="H46" s="43">
        <f t="shared" si="0"/>
        <v>0.2258509363518425</v>
      </c>
      <c r="K46" s="41">
        <f t="shared" si="1"/>
        <v>22</v>
      </c>
      <c r="L46" s="45" t="str">
        <f>'特定健診・保健指導（全国）'!C46</f>
        <v>長崎県</v>
      </c>
      <c r="M46" s="43">
        <f>'特定健診・保健指導（全国）'!D46</f>
        <v>0.38548169813345201</v>
      </c>
      <c r="O46" s="1">
        <v>42</v>
      </c>
      <c r="P46" s="42" t="str">
        <f t="shared" si="2"/>
        <v>大阪府</v>
      </c>
      <c r="Q46" s="46">
        <f t="shared" si="2"/>
        <v>0.30032984857142458</v>
      </c>
    </row>
    <row r="47" spans="2:17">
      <c r="B47" s="41">
        <v>22</v>
      </c>
      <c r="C47" s="42" t="str">
        <f>'特定健診・保健指導（府内）'!C47</f>
        <v>大阪狭山市</v>
      </c>
      <c r="D47" s="43">
        <v>0.34647052365792075</v>
      </c>
      <c r="F47">
        <v>43</v>
      </c>
      <c r="G47" s="44" t="str">
        <f t="shared" si="0"/>
        <v>岬町</v>
      </c>
      <c r="H47" s="43">
        <f t="shared" si="0"/>
        <v>0.2244234180958013</v>
      </c>
      <c r="K47" s="41">
        <f t="shared" si="1"/>
        <v>34</v>
      </c>
      <c r="L47" s="45" t="str">
        <f>'特定健診・保健指導（全国）'!C47</f>
        <v>熊本県</v>
      </c>
      <c r="M47" s="43">
        <f>'特定健診・保健指導（全国）'!D47</f>
        <v>0.34230902354916865</v>
      </c>
      <c r="O47" s="1">
        <v>43</v>
      </c>
      <c r="P47" s="42" t="str">
        <f t="shared" si="2"/>
        <v>岡山県</v>
      </c>
      <c r="Q47" s="46">
        <f t="shared" si="2"/>
        <v>0.28907160124711284</v>
      </c>
    </row>
    <row r="48" spans="2:17">
      <c r="K48" s="41">
        <f t="shared" si="1"/>
        <v>17</v>
      </c>
      <c r="L48" s="45" t="str">
        <f>'特定健診・保健指導（全国）'!C48</f>
        <v>大分県</v>
      </c>
      <c r="M48" s="43">
        <f>'特定健診・保健指導（全国）'!D48</f>
        <v>0.40557151062607699</v>
      </c>
      <c r="O48" s="1">
        <v>44</v>
      </c>
      <c r="P48" s="42" t="str">
        <f t="shared" si="2"/>
        <v>北海道</v>
      </c>
      <c r="Q48" s="46">
        <f t="shared" si="2"/>
        <v>0.27647926705656622</v>
      </c>
    </row>
    <row r="49" spans="11:17">
      <c r="K49" s="41">
        <f t="shared" si="1"/>
        <v>33</v>
      </c>
      <c r="L49" s="45" t="str">
        <f>'特定健診・保健指導（全国）'!C49</f>
        <v>宮崎県</v>
      </c>
      <c r="M49" s="43">
        <f>'特定健診・保健指導（全国）'!D49</f>
        <v>0.34363800387472704</v>
      </c>
      <c r="O49" s="1">
        <v>45</v>
      </c>
      <c r="P49" s="42" t="str">
        <f t="shared" si="2"/>
        <v>神奈川県</v>
      </c>
      <c r="Q49" s="46">
        <f t="shared" si="2"/>
        <v>0.2702240963701622</v>
      </c>
    </row>
    <row r="50" spans="11:17">
      <c r="K50" s="41">
        <f t="shared" si="1"/>
        <v>11</v>
      </c>
      <c r="L50" s="45" t="str">
        <f>'特定健診・保健指導（全国）'!C50</f>
        <v>鹿児島県</v>
      </c>
      <c r="M50" s="43">
        <f>'特定健診・保健指導（全国）'!D50</f>
        <v>0.42932202737636732</v>
      </c>
      <c r="O50" s="1">
        <v>46</v>
      </c>
      <c r="P50" s="42" t="str">
        <f t="shared" si="2"/>
        <v>広島県</v>
      </c>
      <c r="Q50" s="46">
        <f t="shared" si="2"/>
        <v>0.26705988101636491</v>
      </c>
    </row>
    <row r="51" spans="11:17">
      <c r="K51" s="41">
        <f t="shared" si="1"/>
        <v>18</v>
      </c>
      <c r="L51" s="45" t="str">
        <f>'特定健診・保健指導（全国）'!C51</f>
        <v>沖縄県</v>
      </c>
      <c r="M51" s="43">
        <f>'特定健診・保健指導（全国）'!D51</f>
        <v>0.39438828931232711</v>
      </c>
      <c r="O51" s="1">
        <v>47</v>
      </c>
      <c r="P51" s="42" t="str">
        <f t="shared" si="2"/>
        <v>山口県</v>
      </c>
      <c r="Q51" s="46">
        <f t="shared" si="2"/>
        <v>0.26029314991554231</v>
      </c>
    </row>
  </sheetData>
  <phoneticPr fontId="9"/>
  <pageMargins left="0.7" right="0.7" top="0.75" bottom="0.75" header="0.3" footer="0.3"/>
  <pageSetup paperSize="9" orientation="portrait" r:id="rId1"/>
  <ignoredErrors>
    <ignoredError sqref="G33" evalError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ワークシート</vt:lpstr>
      </vt:variant>
      <vt:variant>
        <vt:i4>3</vt:i4>
      </vt:variant>
      <vt:variant>
        <vt:lpstr>グラフ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特定健診・保健指導（府内）</vt:lpstr>
      <vt:lpstr>特定健診・保健指導（全国）</vt:lpstr>
      <vt:lpstr>作業用</vt:lpstr>
      <vt:lpstr>府内状況（グラフ）</vt:lpstr>
      <vt:lpstr>全国状況（グラフ）</vt:lpstr>
      <vt:lpstr>'特定健診・保健指導（全国）'!Print_Area</vt:lpstr>
      <vt:lpstr>'特定健診・保健指導（府内）'!Print_Area</vt:lpstr>
    </vt:vector>
  </TitlesOfParts>
  <Company>大阪府庁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2023-04-04T06:44:40Z</cp:lastPrinted>
  <dcterms:created xsi:type="dcterms:W3CDTF">2011-03-22T09:17:12Z</dcterms:created>
  <dcterms:modified xsi:type="dcterms:W3CDTF">2023-04-04T06:44:47Z</dcterms:modified>
</cp:coreProperties>
</file>