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50404修正\"/>
    </mc:Choice>
  </mc:AlternateContent>
  <bookViews>
    <workbookView xWindow="600" yWindow="135" windowWidth="19320" windowHeight="7140"/>
  </bookViews>
  <sheets>
    <sheet name="特定健診・保健指導（府内）" sheetId="8" r:id="rId1"/>
    <sheet name="府内状況（グラフ）" sheetId="12" r:id="rId2"/>
    <sheet name="特定健診・保健指導（全国）" sheetId="9" r:id="rId3"/>
    <sheet name="全国状況（グラフ）" sheetId="13" r:id="rId4"/>
    <sheet name="作業用" sheetId="5" state="hidden" r:id="rId5"/>
  </sheets>
  <definedNames>
    <definedName name="_xlnm.Print_Area" localSheetId="2">'特定健診・保健指導（全国）'!$B$1:$M$53</definedName>
    <definedName name="_xlnm.Print_Area" localSheetId="0">'特定健診・保健指導（府内）'!$B$1:$M$51</definedName>
  </definedNames>
  <calcPr calcId="162913"/>
</workbook>
</file>

<file path=xl/calcChain.xml><?xml version="1.0" encoding="utf-8"?>
<calcChain xmlns="http://schemas.openxmlformats.org/spreadsheetml/2006/main">
  <c r="L5" i="5" l="1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L47" i="5"/>
  <c r="M47" i="5"/>
  <c r="L48" i="5"/>
  <c r="M48" i="5"/>
  <c r="L49" i="5"/>
  <c r="M49" i="5"/>
  <c r="L50" i="5"/>
  <c r="M50" i="5"/>
  <c r="L51" i="5"/>
  <c r="M51" i="5"/>
  <c r="M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K38" i="5" l="1"/>
  <c r="K33" i="5"/>
  <c r="K32" i="5"/>
  <c r="K31" i="5"/>
  <c r="K30" i="5"/>
  <c r="K25" i="5"/>
  <c r="K24" i="5"/>
  <c r="K23" i="5"/>
  <c r="K22" i="5"/>
  <c r="K17" i="5"/>
  <c r="K16" i="5"/>
  <c r="K15" i="5"/>
  <c r="K14" i="5"/>
  <c r="K9" i="5"/>
  <c r="B9" i="5"/>
  <c r="K20" i="5"/>
  <c r="K7" i="5"/>
  <c r="K11" i="5"/>
  <c r="B6" i="5"/>
  <c r="K48" i="5"/>
  <c r="K5" i="5"/>
  <c r="B32" i="5"/>
  <c r="K52" i="9"/>
  <c r="F52" i="9"/>
  <c r="M51" i="9"/>
  <c r="K51" i="9"/>
  <c r="J51" i="9"/>
  <c r="H51" i="9"/>
  <c r="F51" i="9"/>
  <c r="E51" i="9"/>
  <c r="M50" i="9"/>
  <c r="K50" i="9"/>
  <c r="J50" i="9"/>
  <c r="H50" i="9"/>
  <c r="F50" i="9"/>
  <c r="E50" i="9"/>
  <c r="M49" i="9"/>
  <c r="K49" i="9"/>
  <c r="J49" i="9"/>
  <c r="H49" i="9"/>
  <c r="F49" i="9"/>
  <c r="E49" i="9"/>
  <c r="M48" i="9"/>
  <c r="K48" i="9"/>
  <c r="J48" i="9"/>
  <c r="H48" i="9"/>
  <c r="F48" i="9"/>
  <c r="E48" i="9"/>
  <c r="M47" i="9"/>
  <c r="K47" i="9"/>
  <c r="J47" i="9"/>
  <c r="H47" i="9"/>
  <c r="F47" i="9"/>
  <c r="E47" i="9"/>
  <c r="M46" i="9"/>
  <c r="K46" i="9"/>
  <c r="J46" i="9"/>
  <c r="H46" i="9"/>
  <c r="F46" i="9"/>
  <c r="E46" i="9"/>
  <c r="M45" i="9"/>
  <c r="K45" i="9"/>
  <c r="J45" i="9"/>
  <c r="H45" i="9"/>
  <c r="F45" i="9"/>
  <c r="E45" i="9"/>
  <c r="M44" i="9"/>
  <c r="K44" i="9"/>
  <c r="J44" i="9"/>
  <c r="H44" i="9"/>
  <c r="F44" i="9"/>
  <c r="E44" i="9"/>
  <c r="M43" i="9"/>
  <c r="K43" i="9"/>
  <c r="J43" i="9"/>
  <c r="H43" i="9"/>
  <c r="F43" i="9"/>
  <c r="E43" i="9"/>
  <c r="M42" i="9"/>
  <c r="K42" i="9"/>
  <c r="J42" i="9"/>
  <c r="H42" i="9"/>
  <c r="F42" i="9"/>
  <c r="E42" i="9"/>
  <c r="M41" i="9"/>
  <c r="K41" i="9"/>
  <c r="J41" i="9"/>
  <c r="H41" i="9"/>
  <c r="F41" i="9"/>
  <c r="E41" i="9"/>
  <c r="M40" i="9"/>
  <c r="K40" i="9"/>
  <c r="J40" i="9"/>
  <c r="H40" i="9"/>
  <c r="F40" i="9"/>
  <c r="E40" i="9"/>
  <c r="M39" i="9"/>
  <c r="K39" i="9"/>
  <c r="J39" i="9"/>
  <c r="H39" i="9"/>
  <c r="F39" i="9"/>
  <c r="E39" i="9"/>
  <c r="M38" i="9"/>
  <c r="K38" i="9"/>
  <c r="J38" i="9"/>
  <c r="H38" i="9"/>
  <c r="F38" i="9"/>
  <c r="E38" i="9"/>
  <c r="M37" i="9"/>
  <c r="K37" i="9"/>
  <c r="J37" i="9"/>
  <c r="H37" i="9"/>
  <c r="F37" i="9"/>
  <c r="E37" i="9"/>
  <c r="M36" i="9"/>
  <c r="K36" i="9"/>
  <c r="J36" i="9"/>
  <c r="H36" i="9"/>
  <c r="F36" i="9"/>
  <c r="E36" i="9"/>
  <c r="M35" i="9"/>
  <c r="K35" i="9"/>
  <c r="J35" i="9"/>
  <c r="H35" i="9"/>
  <c r="F35" i="9"/>
  <c r="E35" i="9"/>
  <c r="M34" i="9"/>
  <c r="K34" i="9"/>
  <c r="J34" i="9"/>
  <c r="H34" i="9"/>
  <c r="F34" i="9"/>
  <c r="E34" i="9"/>
  <c r="M33" i="9"/>
  <c r="K33" i="9"/>
  <c r="J33" i="9"/>
  <c r="H33" i="9"/>
  <c r="F33" i="9"/>
  <c r="E33" i="9"/>
  <c r="M32" i="9"/>
  <c r="K32" i="9"/>
  <c r="J32" i="9"/>
  <c r="H32" i="9"/>
  <c r="F32" i="9"/>
  <c r="E32" i="9"/>
  <c r="M31" i="9"/>
  <c r="K31" i="9"/>
  <c r="J31" i="9"/>
  <c r="H31" i="9"/>
  <c r="F31" i="9"/>
  <c r="E31" i="9"/>
  <c r="M30" i="9"/>
  <c r="K30" i="9"/>
  <c r="J30" i="9"/>
  <c r="H30" i="9"/>
  <c r="F30" i="9"/>
  <c r="E30" i="9"/>
  <c r="M29" i="9"/>
  <c r="K29" i="9"/>
  <c r="J29" i="9"/>
  <c r="H29" i="9"/>
  <c r="F29" i="9"/>
  <c r="E29" i="9"/>
  <c r="M28" i="9"/>
  <c r="K28" i="9"/>
  <c r="J28" i="9"/>
  <c r="H28" i="9"/>
  <c r="F28" i="9"/>
  <c r="E28" i="9"/>
  <c r="M27" i="9"/>
  <c r="K27" i="9"/>
  <c r="J27" i="9"/>
  <c r="H27" i="9"/>
  <c r="F27" i="9"/>
  <c r="E27" i="9"/>
  <c r="M26" i="9"/>
  <c r="K26" i="9"/>
  <c r="J26" i="9"/>
  <c r="H26" i="9"/>
  <c r="F26" i="9"/>
  <c r="E26" i="9"/>
  <c r="M25" i="9"/>
  <c r="K25" i="9"/>
  <c r="J25" i="9"/>
  <c r="H25" i="9"/>
  <c r="F25" i="9"/>
  <c r="E25" i="9"/>
  <c r="M24" i="9"/>
  <c r="K24" i="9"/>
  <c r="J24" i="9"/>
  <c r="H24" i="9"/>
  <c r="F24" i="9"/>
  <c r="E24" i="9"/>
  <c r="M23" i="9"/>
  <c r="K23" i="9"/>
  <c r="J23" i="9"/>
  <c r="H23" i="9"/>
  <c r="F23" i="9"/>
  <c r="E23" i="9"/>
  <c r="M22" i="9"/>
  <c r="K22" i="9"/>
  <c r="J22" i="9"/>
  <c r="H22" i="9"/>
  <c r="F22" i="9"/>
  <c r="E22" i="9"/>
  <c r="M21" i="9"/>
  <c r="K21" i="9"/>
  <c r="J21" i="9"/>
  <c r="H21" i="9"/>
  <c r="F21" i="9"/>
  <c r="E21" i="9"/>
  <c r="M20" i="9"/>
  <c r="K20" i="9"/>
  <c r="J20" i="9"/>
  <c r="H20" i="9"/>
  <c r="F20" i="9"/>
  <c r="E20" i="9"/>
  <c r="M19" i="9"/>
  <c r="K19" i="9"/>
  <c r="J19" i="9"/>
  <c r="H19" i="9"/>
  <c r="F19" i="9"/>
  <c r="E19" i="9"/>
  <c r="M18" i="9"/>
  <c r="K18" i="9"/>
  <c r="J18" i="9"/>
  <c r="H18" i="9"/>
  <c r="F18" i="9"/>
  <c r="E18" i="9"/>
  <c r="M17" i="9"/>
  <c r="K17" i="9"/>
  <c r="J17" i="9"/>
  <c r="H17" i="9"/>
  <c r="F17" i="9"/>
  <c r="E17" i="9"/>
  <c r="M16" i="9"/>
  <c r="K16" i="9"/>
  <c r="J16" i="9"/>
  <c r="H16" i="9"/>
  <c r="F16" i="9"/>
  <c r="E16" i="9"/>
  <c r="M15" i="9"/>
  <c r="K15" i="9"/>
  <c r="J15" i="9"/>
  <c r="H15" i="9"/>
  <c r="F15" i="9"/>
  <c r="E15" i="9"/>
  <c r="M14" i="9"/>
  <c r="K14" i="9"/>
  <c r="J14" i="9"/>
  <c r="H14" i="9"/>
  <c r="F14" i="9"/>
  <c r="E14" i="9"/>
  <c r="M13" i="9"/>
  <c r="K13" i="9"/>
  <c r="J13" i="9"/>
  <c r="H13" i="9"/>
  <c r="F13" i="9"/>
  <c r="E13" i="9"/>
  <c r="M12" i="9"/>
  <c r="K12" i="9"/>
  <c r="J12" i="9"/>
  <c r="H12" i="9"/>
  <c r="F12" i="9"/>
  <c r="E12" i="9"/>
  <c r="M11" i="9"/>
  <c r="K11" i="9"/>
  <c r="J11" i="9"/>
  <c r="H11" i="9"/>
  <c r="F11" i="9"/>
  <c r="E11" i="9"/>
  <c r="M10" i="9"/>
  <c r="K10" i="9"/>
  <c r="J10" i="9"/>
  <c r="H10" i="9"/>
  <c r="F10" i="9"/>
  <c r="E10" i="9"/>
  <c r="M9" i="9"/>
  <c r="K9" i="9"/>
  <c r="J9" i="9"/>
  <c r="H9" i="9"/>
  <c r="F9" i="9"/>
  <c r="E9" i="9"/>
  <c r="M8" i="9"/>
  <c r="K8" i="9"/>
  <c r="J8" i="9"/>
  <c r="H8" i="9"/>
  <c r="F8" i="9"/>
  <c r="E8" i="9"/>
  <c r="M7" i="9"/>
  <c r="K7" i="9"/>
  <c r="J7" i="9"/>
  <c r="H7" i="9"/>
  <c r="F7" i="9"/>
  <c r="E7" i="9"/>
  <c r="M6" i="9"/>
  <c r="K6" i="9"/>
  <c r="J6" i="9"/>
  <c r="H6" i="9"/>
  <c r="F6" i="9"/>
  <c r="E6" i="9"/>
  <c r="M5" i="9"/>
  <c r="K5" i="9"/>
  <c r="J5" i="9"/>
  <c r="H5" i="9"/>
  <c r="F5" i="9"/>
  <c r="E5" i="9"/>
  <c r="K49" i="8"/>
  <c r="F49" i="8"/>
  <c r="K48" i="8"/>
  <c r="F48" i="8"/>
  <c r="M47" i="8"/>
  <c r="K47" i="8"/>
  <c r="J47" i="8"/>
  <c r="H47" i="8"/>
  <c r="F47" i="8"/>
  <c r="E47" i="8"/>
  <c r="M46" i="8"/>
  <c r="K46" i="8"/>
  <c r="J46" i="8"/>
  <c r="H46" i="8"/>
  <c r="F46" i="8"/>
  <c r="E46" i="8"/>
  <c r="M45" i="8"/>
  <c r="K45" i="8"/>
  <c r="J45" i="8"/>
  <c r="H45" i="8"/>
  <c r="F45" i="8"/>
  <c r="E45" i="8"/>
  <c r="M44" i="8"/>
  <c r="K44" i="8"/>
  <c r="J44" i="8"/>
  <c r="H44" i="8"/>
  <c r="F44" i="8"/>
  <c r="E44" i="8"/>
  <c r="M43" i="8"/>
  <c r="K43" i="8"/>
  <c r="J43" i="8"/>
  <c r="H43" i="8"/>
  <c r="F43" i="8"/>
  <c r="E43" i="8"/>
  <c r="M42" i="8"/>
  <c r="K42" i="8"/>
  <c r="J42" i="8"/>
  <c r="H42" i="8"/>
  <c r="F42" i="8"/>
  <c r="E42" i="8"/>
  <c r="M41" i="8"/>
  <c r="K41" i="8"/>
  <c r="J41" i="8"/>
  <c r="H41" i="8"/>
  <c r="F41" i="8"/>
  <c r="E41" i="8"/>
  <c r="M40" i="8"/>
  <c r="K40" i="8"/>
  <c r="J40" i="8"/>
  <c r="H40" i="8"/>
  <c r="F40" i="8"/>
  <c r="E40" i="8"/>
  <c r="M39" i="8"/>
  <c r="K39" i="8"/>
  <c r="J39" i="8"/>
  <c r="H39" i="8"/>
  <c r="F39" i="8"/>
  <c r="E39" i="8"/>
  <c r="M38" i="8"/>
  <c r="K38" i="8"/>
  <c r="J38" i="8"/>
  <c r="H38" i="8"/>
  <c r="F38" i="8"/>
  <c r="E38" i="8"/>
  <c r="M37" i="8"/>
  <c r="K37" i="8"/>
  <c r="J37" i="8"/>
  <c r="H37" i="8"/>
  <c r="F37" i="8"/>
  <c r="E37" i="8"/>
  <c r="M36" i="8"/>
  <c r="K36" i="8"/>
  <c r="J36" i="8"/>
  <c r="H36" i="8"/>
  <c r="F36" i="8"/>
  <c r="E36" i="8"/>
  <c r="M35" i="8"/>
  <c r="K35" i="8"/>
  <c r="J35" i="8"/>
  <c r="H35" i="8"/>
  <c r="F35" i="8"/>
  <c r="E35" i="8"/>
  <c r="M34" i="8"/>
  <c r="K34" i="8"/>
  <c r="J34" i="8"/>
  <c r="H34" i="8"/>
  <c r="F34" i="8"/>
  <c r="E34" i="8"/>
  <c r="M33" i="8"/>
  <c r="K33" i="8"/>
  <c r="J33" i="8"/>
  <c r="H33" i="8"/>
  <c r="F33" i="8"/>
  <c r="E33" i="8"/>
  <c r="M32" i="8"/>
  <c r="K32" i="8"/>
  <c r="J32" i="8"/>
  <c r="H32" i="8"/>
  <c r="F32" i="8"/>
  <c r="E32" i="8"/>
  <c r="M31" i="8"/>
  <c r="K31" i="8"/>
  <c r="J31" i="8"/>
  <c r="H31" i="8"/>
  <c r="F31" i="8"/>
  <c r="E31" i="8"/>
  <c r="M30" i="8"/>
  <c r="K30" i="8"/>
  <c r="J30" i="8"/>
  <c r="H30" i="8"/>
  <c r="F30" i="8"/>
  <c r="E30" i="8"/>
  <c r="M29" i="8"/>
  <c r="K29" i="8"/>
  <c r="J29" i="8"/>
  <c r="H29" i="8"/>
  <c r="F29" i="8"/>
  <c r="E29" i="8"/>
  <c r="M28" i="8"/>
  <c r="K28" i="8"/>
  <c r="J28" i="8"/>
  <c r="H28" i="8"/>
  <c r="F28" i="8"/>
  <c r="E28" i="8"/>
  <c r="M27" i="8"/>
  <c r="K27" i="8"/>
  <c r="J27" i="8"/>
  <c r="H27" i="8"/>
  <c r="F27" i="8"/>
  <c r="E27" i="8"/>
  <c r="M26" i="8"/>
  <c r="K26" i="8"/>
  <c r="J26" i="8"/>
  <c r="H26" i="8"/>
  <c r="F26" i="8"/>
  <c r="E26" i="8"/>
  <c r="M25" i="8"/>
  <c r="K25" i="8"/>
  <c r="J25" i="8"/>
  <c r="H25" i="8"/>
  <c r="F25" i="8"/>
  <c r="E25" i="8"/>
  <c r="M24" i="8"/>
  <c r="K24" i="8"/>
  <c r="J24" i="8"/>
  <c r="H24" i="8"/>
  <c r="F24" i="8"/>
  <c r="E24" i="8"/>
  <c r="M23" i="8"/>
  <c r="K23" i="8"/>
  <c r="J23" i="8"/>
  <c r="H23" i="8"/>
  <c r="F23" i="8"/>
  <c r="E23" i="8"/>
  <c r="M22" i="8"/>
  <c r="K22" i="8"/>
  <c r="J22" i="8"/>
  <c r="H22" i="8"/>
  <c r="F22" i="8"/>
  <c r="E22" i="8"/>
  <c r="M21" i="8"/>
  <c r="K21" i="8"/>
  <c r="J21" i="8"/>
  <c r="H21" i="8"/>
  <c r="F21" i="8"/>
  <c r="E21" i="8"/>
  <c r="M20" i="8"/>
  <c r="K20" i="8"/>
  <c r="J20" i="8"/>
  <c r="H20" i="8"/>
  <c r="F20" i="8"/>
  <c r="E20" i="8"/>
  <c r="M19" i="8"/>
  <c r="K19" i="8"/>
  <c r="J19" i="8"/>
  <c r="H19" i="8"/>
  <c r="F19" i="8"/>
  <c r="E19" i="8"/>
  <c r="M18" i="8"/>
  <c r="K18" i="8"/>
  <c r="J18" i="8"/>
  <c r="H18" i="8"/>
  <c r="F18" i="8"/>
  <c r="E18" i="8"/>
  <c r="M17" i="8"/>
  <c r="K17" i="8"/>
  <c r="J17" i="8"/>
  <c r="H17" i="8"/>
  <c r="F17" i="8"/>
  <c r="E17" i="8"/>
  <c r="M16" i="8"/>
  <c r="K16" i="8"/>
  <c r="J16" i="8"/>
  <c r="H16" i="8"/>
  <c r="F16" i="8"/>
  <c r="E16" i="8"/>
  <c r="M15" i="8"/>
  <c r="K15" i="8"/>
  <c r="J15" i="8"/>
  <c r="H15" i="8"/>
  <c r="F15" i="8"/>
  <c r="E15" i="8"/>
  <c r="M14" i="8"/>
  <c r="K14" i="8"/>
  <c r="J14" i="8"/>
  <c r="H14" i="8"/>
  <c r="F14" i="8"/>
  <c r="E14" i="8"/>
  <c r="M13" i="8"/>
  <c r="K13" i="8"/>
  <c r="J13" i="8"/>
  <c r="H13" i="8"/>
  <c r="F13" i="8"/>
  <c r="E13" i="8"/>
  <c r="M12" i="8"/>
  <c r="K12" i="8"/>
  <c r="J12" i="8"/>
  <c r="H12" i="8"/>
  <c r="F12" i="8"/>
  <c r="E12" i="8"/>
  <c r="M11" i="8"/>
  <c r="K11" i="8"/>
  <c r="J11" i="8"/>
  <c r="H11" i="8"/>
  <c r="F11" i="8"/>
  <c r="E11" i="8"/>
  <c r="M10" i="8"/>
  <c r="K10" i="8"/>
  <c r="J10" i="8"/>
  <c r="H10" i="8"/>
  <c r="F10" i="8"/>
  <c r="E10" i="8"/>
  <c r="M9" i="8"/>
  <c r="K9" i="8"/>
  <c r="J9" i="8"/>
  <c r="H9" i="8"/>
  <c r="F9" i="8"/>
  <c r="E9" i="8"/>
  <c r="M8" i="8"/>
  <c r="K8" i="8"/>
  <c r="J8" i="8"/>
  <c r="H8" i="8"/>
  <c r="F8" i="8"/>
  <c r="E8" i="8"/>
  <c r="M7" i="8"/>
  <c r="K7" i="8"/>
  <c r="J7" i="8"/>
  <c r="H7" i="8"/>
  <c r="F7" i="8"/>
  <c r="E7" i="8"/>
  <c r="M6" i="8"/>
  <c r="K6" i="8"/>
  <c r="J6" i="8"/>
  <c r="H6" i="8"/>
  <c r="F6" i="8"/>
  <c r="E6" i="8"/>
  <c r="M5" i="8"/>
  <c r="K5" i="8"/>
  <c r="J5" i="8"/>
  <c r="H5" i="8"/>
  <c r="F5" i="8"/>
  <c r="E5" i="8"/>
  <c r="K12" i="5" l="1"/>
  <c r="B14" i="5"/>
  <c r="B22" i="5"/>
  <c r="B25" i="5"/>
  <c r="B30" i="5"/>
  <c r="B33" i="5"/>
  <c r="K36" i="5"/>
  <c r="K37" i="5"/>
  <c r="K39" i="5"/>
  <c r="B42" i="5"/>
  <c r="K47" i="5"/>
  <c r="K6" i="5"/>
  <c r="P31" i="5" s="1"/>
  <c r="B8" i="5"/>
  <c r="B11" i="5"/>
  <c r="B16" i="5"/>
  <c r="B19" i="5"/>
  <c r="B24" i="5"/>
  <c r="B27" i="5"/>
  <c r="B35" i="5"/>
  <c r="B41" i="5"/>
  <c r="K45" i="5"/>
  <c r="K50" i="5"/>
  <c r="Q49" i="5"/>
  <c r="K13" i="5"/>
  <c r="B17" i="5"/>
  <c r="K21" i="5"/>
  <c r="K28" i="5"/>
  <c r="K29" i="5"/>
  <c r="B38" i="5"/>
  <c r="B40" i="5"/>
  <c r="B43" i="5"/>
  <c r="B5" i="5"/>
  <c r="K49" i="5"/>
  <c r="K46" i="5"/>
  <c r="K44" i="5"/>
  <c r="K42" i="5"/>
  <c r="K8" i="5"/>
  <c r="B10" i="5"/>
  <c r="B13" i="5"/>
  <c r="B18" i="5"/>
  <c r="B21" i="5"/>
  <c r="B26" i="5"/>
  <c r="B29" i="5"/>
  <c r="B34" i="5"/>
  <c r="B37" i="5"/>
  <c r="K40" i="5"/>
  <c r="K43" i="5"/>
  <c r="B46" i="5"/>
  <c r="B47" i="5"/>
  <c r="B7" i="5"/>
  <c r="K10" i="5"/>
  <c r="P38" i="5" s="1"/>
  <c r="B12" i="5"/>
  <c r="B15" i="5"/>
  <c r="K18" i="5"/>
  <c r="K19" i="5"/>
  <c r="B20" i="5"/>
  <c r="B23" i="5"/>
  <c r="K26" i="5"/>
  <c r="K27" i="5"/>
  <c r="B28" i="5"/>
  <c r="B31" i="5"/>
  <c r="K34" i="5"/>
  <c r="K35" i="5"/>
  <c r="B36" i="5"/>
  <c r="B39" i="5"/>
  <c r="K41" i="5"/>
  <c r="B44" i="5"/>
  <c r="B45" i="5"/>
  <c r="P49" i="5"/>
  <c r="K51" i="5"/>
  <c r="Q39" i="5" l="1"/>
  <c r="P44" i="5"/>
  <c r="Q48" i="5"/>
  <c r="Q30" i="5"/>
  <c r="P12" i="5"/>
  <c r="P6" i="5"/>
  <c r="P15" i="5"/>
  <c r="Q21" i="5"/>
  <c r="Q18" i="5"/>
  <c r="P34" i="5"/>
  <c r="Q46" i="5"/>
  <c r="P7" i="5"/>
  <c r="P23" i="5"/>
  <c r="P39" i="5"/>
  <c r="Q43" i="5"/>
  <c r="Q38" i="5"/>
  <c r="Q29" i="5"/>
  <c r="Q26" i="5"/>
  <c r="P20" i="5"/>
  <c r="Q5" i="5"/>
  <c r="P26" i="5"/>
  <c r="Q19" i="5"/>
  <c r="Q8" i="5"/>
  <c r="P46" i="5"/>
  <c r="Q40" i="5"/>
  <c r="P9" i="5"/>
  <c r="P17" i="5"/>
  <c r="P25" i="5"/>
  <c r="P33" i="5"/>
  <c r="P41" i="5"/>
  <c r="Q50" i="5"/>
  <c r="Q45" i="5"/>
  <c r="Q22" i="5"/>
  <c r="P8" i="5"/>
  <c r="P22" i="5"/>
  <c r="P42" i="5"/>
  <c r="Q27" i="5"/>
  <c r="Q16" i="5"/>
  <c r="P47" i="5"/>
  <c r="Q51" i="5"/>
  <c r="Q9" i="5"/>
  <c r="Q23" i="5"/>
  <c r="Q37" i="5"/>
  <c r="Q34" i="5"/>
  <c r="P28" i="5"/>
  <c r="Q10" i="5"/>
  <c r="Q15" i="5"/>
  <c r="Q32" i="5"/>
  <c r="P18" i="5"/>
  <c r="Q11" i="5"/>
  <c r="Q36" i="5"/>
  <c r="Q42" i="5"/>
  <c r="P50" i="5"/>
  <c r="P11" i="5"/>
  <c r="P19" i="5"/>
  <c r="P27" i="5"/>
  <c r="P35" i="5"/>
  <c r="P43" i="5"/>
  <c r="P51" i="5"/>
  <c r="Q47" i="5"/>
  <c r="Q33" i="5"/>
  <c r="Q25" i="5"/>
  <c r="Q14" i="5"/>
  <c r="Q28" i="5"/>
  <c r="Q7" i="5"/>
  <c r="P16" i="5"/>
  <c r="P30" i="5"/>
  <c r="P40" i="5"/>
  <c r="P36" i="5"/>
  <c r="Q13" i="5"/>
  <c r="Q12" i="5"/>
  <c r="Q35" i="5"/>
  <c r="Q24" i="5"/>
  <c r="P10" i="5"/>
  <c r="G46" i="5"/>
  <c r="G44" i="5"/>
  <c r="G42" i="5"/>
  <c r="H47" i="5"/>
  <c r="H45" i="5"/>
  <c r="H43" i="5"/>
  <c r="H41" i="5"/>
  <c r="H39" i="5"/>
  <c r="H37" i="5"/>
  <c r="H35" i="5"/>
  <c r="H33" i="5"/>
  <c r="H31" i="5"/>
  <c r="H29" i="5"/>
  <c r="H27" i="5"/>
  <c r="H25" i="5"/>
  <c r="H23" i="5"/>
  <c r="H21" i="5"/>
  <c r="H19" i="5"/>
  <c r="H17" i="5"/>
  <c r="H15" i="5"/>
  <c r="H13" i="5"/>
  <c r="H11" i="5"/>
  <c r="H9" i="5"/>
  <c r="H7" i="5"/>
  <c r="H5" i="5"/>
  <c r="G47" i="5"/>
  <c r="G45" i="5"/>
  <c r="G43" i="5"/>
  <c r="G41" i="5"/>
  <c r="G39" i="5"/>
  <c r="H42" i="5"/>
  <c r="G40" i="5"/>
  <c r="G38" i="5"/>
  <c r="G37" i="5"/>
  <c r="H36" i="5"/>
  <c r="G30" i="5"/>
  <c r="G29" i="5"/>
  <c r="H28" i="5"/>
  <c r="G22" i="5"/>
  <c r="G21" i="5"/>
  <c r="H20" i="5"/>
  <c r="G14" i="5"/>
  <c r="G13" i="5"/>
  <c r="H12" i="5"/>
  <c r="G6" i="5"/>
  <c r="G5" i="5"/>
  <c r="H14" i="5"/>
  <c r="G8" i="5"/>
  <c r="H44" i="5"/>
  <c r="G36" i="5"/>
  <c r="G35" i="5"/>
  <c r="H34" i="5"/>
  <c r="G28" i="5"/>
  <c r="G27" i="5"/>
  <c r="H26" i="5"/>
  <c r="G20" i="5"/>
  <c r="G19" i="5"/>
  <c r="H18" i="5"/>
  <c r="G12" i="5"/>
  <c r="G11" i="5"/>
  <c r="H10" i="5"/>
  <c r="G32" i="5"/>
  <c r="G31" i="5"/>
  <c r="H30" i="5"/>
  <c r="G24" i="5"/>
  <c r="G23" i="5"/>
  <c r="H22" i="5"/>
  <c r="H46" i="5"/>
  <c r="G34" i="5"/>
  <c r="G33" i="5"/>
  <c r="H32" i="5"/>
  <c r="G26" i="5"/>
  <c r="G25" i="5"/>
  <c r="H24" i="5"/>
  <c r="G18" i="5"/>
  <c r="G17" i="5"/>
  <c r="H16" i="5"/>
  <c r="G10" i="5"/>
  <c r="G9" i="5"/>
  <c r="H8" i="5"/>
  <c r="H40" i="5"/>
  <c r="H38" i="5"/>
  <c r="G16" i="5"/>
  <c r="G15" i="5"/>
  <c r="G7" i="5"/>
  <c r="H6" i="5"/>
  <c r="P14" i="5"/>
  <c r="Q44" i="5"/>
  <c r="P5" i="5"/>
  <c r="P13" i="5"/>
  <c r="P21" i="5"/>
  <c r="P29" i="5"/>
  <c r="P37" i="5"/>
  <c r="P45" i="5"/>
  <c r="Q41" i="5"/>
  <c r="P48" i="5"/>
  <c r="P32" i="5"/>
  <c r="P24" i="5"/>
  <c r="Q17" i="5"/>
  <c r="Q6" i="5"/>
  <c r="Q31" i="5"/>
  <c r="Q20" i="5"/>
</calcChain>
</file>

<file path=xl/comments1.xml><?xml version="1.0" encoding="utf-8"?>
<comments xmlns="http://schemas.openxmlformats.org/spreadsheetml/2006/main">
  <authors>
    <author>HOSTNAME</author>
  </authors>
  <commentLis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泉南市と同率（93.22）同位（13位）のため、グラフを作成すると、太子町が反映されなくなるので、太子町のみ手入力で14位とした。</t>
        </r>
      </text>
    </comment>
  </commentList>
</comments>
</file>

<file path=xl/sharedStrings.xml><?xml version="1.0" encoding="utf-8"?>
<sst xmlns="http://schemas.openxmlformats.org/spreadsheetml/2006/main" count="144" uniqueCount="111">
  <si>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</si>
  <si>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</si>
  <si>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</si>
  <si>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</si>
  <si>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</si>
  <si>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</si>
  <si>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</si>
  <si>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</si>
  <si>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</si>
  <si>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</si>
  <si>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</si>
  <si>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</si>
  <si>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</si>
  <si>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</si>
  <si>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</si>
  <si>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</si>
  <si>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</si>
  <si>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</si>
  <si>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</si>
  <si>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</si>
  <si>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</si>
  <si>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</si>
  <si>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</si>
  <si>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</si>
  <si>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</si>
  <si>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</si>
  <si>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</si>
  <si>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</si>
  <si>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</si>
  <si>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</si>
  <si>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</si>
  <si>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</si>
  <si>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</si>
  <si>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</si>
  <si>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</si>
  <si>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</si>
  <si>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</si>
  <si>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</si>
  <si>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</si>
  <si>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</si>
  <si>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</si>
  <si>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</si>
  <si>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</si>
  <si>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</si>
  <si>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</si>
  <si>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</si>
  <si>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</si>
  <si>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</si>
  <si>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3"/>
  </si>
  <si>
    <t>特定健診</t>
    <rPh sb="0" eb="2">
      <t>トクテイ</t>
    </rPh>
    <rPh sb="2" eb="4">
      <t>ケンシン</t>
    </rPh>
    <phoneticPr fontId="13"/>
  </si>
  <si>
    <t>特定保健指導</t>
    <rPh sb="0" eb="2">
      <t>トクテイ</t>
    </rPh>
    <rPh sb="2" eb="4">
      <t>ホケン</t>
    </rPh>
    <rPh sb="4" eb="6">
      <t>シドウ</t>
    </rPh>
    <phoneticPr fontId="13"/>
  </si>
  <si>
    <t>受診率</t>
    <rPh sb="0" eb="2">
      <t>ジュシン</t>
    </rPh>
    <rPh sb="2" eb="3">
      <t>リツ</t>
    </rPh>
    <phoneticPr fontId="13"/>
  </si>
  <si>
    <t>実施率</t>
    <rPh sb="0" eb="2">
      <t>ジッシ</t>
    </rPh>
    <rPh sb="2" eb="3">
      <t>リツ</t>
    </rPh>
    <phoneticPr fontId="13"/>
  </si>
  <si>
    <t>順位</t>
    <rPh sb="0" eb="2">
      <t>ジュンイ</t>
    </rPh>
    <phoneticPr fontId="13"/>
  </si>
  <si>
    <t>府内平均</t>
    <rPh sb="0" eb="2">
      <t>フナイ</t>
    </rPh>
    <rPh sb="2" eb="4">
      <t>ヘイキン</t>
    </rPh>
    <phoneticPr fontId="4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</si>
  <si>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</si>
  <si>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3"/>
  </si>
  <si>
    <t>岩手県</t>
    <phoneticPr fontId="13"/>
  </si>
  <si>
    <t>宮城県</t>
    <phoneticPr fontId="13"/>
  </si>
  <si>
    <t>秋田県</t>
    <phoneticPr fontId="13"/>
  </si>
  <si>
    <t>山形県</t>
    <phoneticPr fontId="13"/>
  </si>
  <si>
    <t>福島県</t>
    <phoneticPr fontId="13"/>
  </si>
  <si>
    <t>茨城県</t>
    <phoneticPr fontId="13"/>
  </si>
  <si>
    <t>栃木県</t>
    <phoneticPr fontId="13"/>
  </si>
  <si>
    <t>群馬県</t>
    <phoneticPr fontId="13"/>
  </si>
  <si>
    <t>埼玉県</t>
    <phoneticPr fontId="13"/>
  </si>
  <si>
    <t>千葉県</t>
    <phoneticPr fontId="13"/>
  </si>
  <si>
    <t>東京都</t>
    <rPh sb="2" eb="3">
      <t>ト</t>
    </rPh>
    <phoneticPr fontId="13"/>
  </si>
  <si>
    <t>神奈川県</t>
    <phoneticPr fontId="13"/>
  </si>
  <si>
    <t>新潟県</t>
    <phoneticPr fontId="13"/>
  </si>
  <si>
    <t>富山県</t>
    <phoneticPr fontId="13"/>
  </si>
  <si>
    <t>石川県</t>
    <phoneticPr fontId="13"/>
  </si>
  <si>
    <t>福井県</t>
    <phoneticPr fontId="13"/>
  </si>
  <si>
    <t>山梨県</t>
    <phoneticPr fontId="13"/>
  </si>
  <si>
    <t>長野県</t>
    <phoneticPr fontId="13"/>
  </si>
  <si>
    <t>岐阜県</t>
    <phoneticPr fontId="13"/>
  </si>
  <si>
    <t>静岡県</t>
    <phoneticPr fontId="13"/>
  </si>
  <si>
    <t>愛知県</t>
    <phoneticPr fontId="13"/>
  </si>
  <si>
    <t>三重県</t>
    <phoneticPr fontId="13"/>
  </si>
  <si>
    <t>滋賀県</t>
    <phoneticPr fontId="13"/>
  </si>
  <si>
    <t>兵庫県</t>
    <phoneticPr fontId="13"/>
  </si>
  <si>
    <t>奈良県</t>
    <phoneticPr fontId="13"/>
  </si>
  <si>
    <t>和歌山県</t>
    <phoneticPr fontId="13"/>
  </si>
  <si>
    <t>京都府</t>
    <rPh sb="2" eb="3">
      <t>フ</t>
    </rPh>
    <phoneticPr fontId="13"/>
  </si>
  <si>
    <t>大阪府</t>
    <rPh sb="2" eb="3">
      <t>フ</t>
    </rPh>
    <phoneticPr fontId="13"/>
  </si>
  <si>
    <t>鳥取県</t>
    <phoneticPr fontId="13"/>
  </si>
  <si>
    <t>島根県</t>
    <phoneticPr fontId="13"/>
  </si>
  <si>
    <t>岡山県</t>
    <phoneticPr fontId="13"/>
  </si>
  <si>
    <t>広島県</t>
    <phoneticPr fontId="13"/>
  </si>
  <si>
    <t>山口県</t>
    <phoneticPr fontId="13"/>
  </si>
  <si>
    <t>徳島県</t>
    <phoneticPr fontId="13"/>
  </si>
  <si>
    <t>香川県</t>
    <phoneticPr fontId="13"/>
  </si>
  <si>
    <t>愛媛県</t>
    <phoneticPr fontId="13"/>
  </si>
  <si>
    <t>高知県</t>
    <phoneticPr fontId="13"/>
  </si>
  <si>
    <t>福岡県</t>
    <phoneticPr fontId="13"/>
  </si>
  <si>
    <t>佐賀県</t>
    <phoneticPr fontId="13"/>
  </si>
  <si>
    <t>長崎県</t>
    <phoneticPr fontId="13"/>
  </si>
  <si>
    <t>熊本県</t>
    <phoneticPr fontId="13"/>
  </si>
  <si>
    <t>大分県</t>
    <phoneticPr fontId="13"/>
  </si>
  <si>
    <t>宮崎県</t>
    <phoneticPr fontId="13"/>
  </si>
  <si>
    <t>鹿児島県</t>
    <phoneticPr fontId="13"/>
  </si>
  <si>
    <t>沖縄県</t>
    <phoneticPr fontId="13"/>
  </si>
  <si>
    <t>平成27年度</t>
    <rPh sb="0" eb="2">
      <t>ヘイセイ</t>
    </rPh>
    <rPh sb="4" eb="6">
      <t>ネンド</t>
    </rPh>
    <phoneticPr fontId="13"/>
  </si>
  <si>
    <t>○府内市町村別国民健康保険　特定健診・特定保健指導 実施状況（平成27年度）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rPh sb="31" eb="33">
      <t>ヘイセイ</t>
    </rPh>
    <rPh sb="35" eb="37">
      <t>ネンド</t>
    </rPh>
    <phoneticPr fontId="13"/>
  </si>
  <si>
    <t>平成26年度</t>
    <rPh sb="0" eb="2">
      <t>ヘイセイ</t>
    </rPh>
    <rPh sb="4" eb="6">
      <t>ネンド</t>
    </rPh>
    <phoneticPr fontId="13"/>
  </si>
  <si>
    <t>府内平均の順位は、47都道府県中の大阪府の順位</t>
    <rPh sb="0" eb="2">
      <t>フナイ</t>
    </rPh>
    <rPh sb="2" eb="4">
      <t>ヘイキン</t>
    </rPh>
    <rPh sb="5" eb="7">
      <t>ジュンイ</t>
    </rPh>
    <rPh sb="11" eb="15">
      <t>トドウフケン</t>
    </rPh>
    <rPh sb="15" eb="16">
      <t>チュウ</t>
    </rPh>
    <rPh sb="17" eb="20">
      <t>オオサカフ</t>
    </rPh>
    <rPh sb="21" eb="23">
      <t>ジュンイ</t>
    </rPh>
    <phoneticPr fontId="4"/>
  </si>
  <si>
    <t>○都道府県別市町村国保　特定健診・特定保健指導 実施状況（平成27年度）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ヘイセイ</t>
    </rPh>
    <rPh sb="33" eb="35">
      <t>ネンド</t>
    </rPh>
    <phoneticPr fontId="13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</si>
  <si>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3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</si>
  <si>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3"/>
  </si>
  <si>
    <t>[出典]大阪府国民健康保険団体連合会「特定健康診査・特定保健指導実施結果集計表（平成27年度版）」</t>
    <rPh sb="1" eb="3">
      <t>シュッテン</t>
    </rPh>
    <rPh sb="4" eb="18">
      <t>オオサカフコクミンケンコウホケンダンタイレンゴウカイ</t>
    </rPh>
    <rPh sb="40" eb="42">
      <t>ヘイセイ</t>
    </rPh>
    <rPh sb="44" eb="46">
      <t>ネンド</t>
    </rPh>
    <rPh sb="46" eb="47">
      <t>バン</t>
    </rPh>
    <phoneticPr fontId="13"/>
  </si>
  <si>
    <t>[出典]国民健康保険中央会「平成27年度市町村国保特定健康診査・特定保健指導実施状況概況報告書」</t>
    <rPh sb="1" eb="3">
      <t>シュッテン</t>
    </rPh>
    <rPh sb="4" eb="10">
      <t>コクミンケンコウホケン</t>
    </rPh>
    <rPh sb="10" eb="13">
      <t>チュウオウカイ</t>
    </rPh>
    <rPh sb="14" eb="16">
      <t>ヘイセイ</t>
    </rPh>
    <rPh sb="18" eb="20">
      <t>ネンド</t>
    </rPh>
    <rPh sb="20" eb="23">
      <t>シチョウソン</t>
    </rPh>
    <rPh sb="23" eb="25">
      <t>コクホ</t>
    </rPh>
    <rPh sb="25" eb="31">
      <t>トクテイケンコウシンサ</t>
    </rPh>
    <rPh sb="32" eb="34">
      <t>トクテイ</t>
    </rPh>
    <rPh sb="34" eb="36">
      <t>ホケン</t>
    </rPh>
    <rPh sb="36" eb="38">
      <t>シドウ</t>
    </rPh>
    <rPh sb="38" eb="40">
      <t>ジッシ</t>
    </rPh>
    <rPh sb="40" eb="42">
      <t>ジョウキョウ</t>
    </rPh>
    <rPh sb="42" eb="44">
      <t>ガイキョウ</t>
    </rPh>
    <rPh sb="44" eb="47">
      <t>ホウコクショ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</si>
</sst>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0.0%"/>
    <numFmt numFmtId="178" formatCode="0.00%;&quot;▲ &quot;0.00%"/>
  </numFmts>
  <fonts count="1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1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6" fillId="0" borderId="0"/>
    <xf numFmtId="0" fontId="5" fillId="0" borderId="0"/>
    <xf numFmtId="9" fontId="1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0" fontId="14" fillId="0" borderId="3" xfId="20" applyNumberFormat="1" applyFont="1" applyBorder="1">
      <alignment vertical="center"/>
    </xf>
    <xf numFmtId="10" fontId="14" fillId="0" borderId="26" xfId="20" applyNumberFormat="1" applyFont="1" applyBorder="1">
      <alignment vertical="center"/>
    </xf>
    <xf numFmtId="10" fontId="14" fillId="0" borderId="6" xfId="20" applyNumberFormat="1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10" fontId="14" fillId="0" borderId="28" xfId="20" applyNumberFormat="1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10" fontId="14" fillId="0" borderId="8" xfId="20" applyNumberFormat="1" applyFont="1" applyBorder="1">
      <alignment vertical="center"/>
    </xf>
    <xf numFmtId="10" fontId="14" fillId="0" borderId="29" xfId="20" applyNumberFormat="1" applyFont="1" applyBorder="1">
      <alignment vertical="center"/>
    </xf>
    <xf numFmtId="178" fontId="14" fillId="0" borderId="5" xfId="0" applyNumberFormat="1" applyFont="1" applyBorder="1">
      <alignment vertical="center"/>
    </xf>
    <xf numFmtId="178" fontId="14" fillId="0" borderId="7" xfId="0" applyNumberFormat="1" applyFont="1" applyBorder="1">
      <alignment vertical="center"/>
    </xf>
    <xf numFmtId="178" fontId="14" fillId="0" borderId="10" xfId="0" applyNumberFormat="1" applyFont="1" applyBorder="1">
      <alignment vertical="center"/>
    </xf>
    <xf numFmtId="10" fontId="14" fillId="0" borderId="13" xfId="20" applyNumberFormat="1" applyFont="1" applyBorder="1">
      <alignment vertical="center"/>
    </xf>
    <xf numFmtId="178" fontId="14" fillId="0" borderId="14" xfId="0" applyNumberFormat="1" applyFont="1" applyBorder="1">
      <alignment vertical="center"/>
    </xf>
    <xf numFmtId="10" fontId="14" fillId="0" borderId="27" xfId="20" applyNumberFormat="1" applyFont="1" applyBorder="1">
      <alignment vertical="center"/>
    </xf>
    <xf numFmtId="10" fontId="14" fillId="0" borderId="16" xfId="20" applyNumberFormat="1" applyFont="1" applyBorder="1">
      <alignment vertical="center"/>
    </xf>
    <xf numFmtId="178" fontId="14" fillId="0" borderId="17" xfId="0" applyNumberFormat="1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7" xfId="0" applyFont="1" applyBorder="1">
      <alignment vertical="center"/>
    </xf>
    <xf numFmtId="3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0" xfId="20" applyNumberFormat="1" applyFont="1">
      <alignment vertical="center"/>
    </xf>
    <xf numFmtId="0" fontId="17" fillId="0" borderId="0" xfId="0" applyFont="1">
      <alignment vertical="center"/>
    </xf>
    <xf numFmtId="177" fontId="17" fillId="0" borderId="0" xfId="20" applyNumberFormat="1" applyFont="1" applyAlignment="1">
      <alignment horizontal="center" vertical="center"/>
    </xf>
    <xf numFmtId="177" fontId="17" fillId="0" borderId="0" xfId="20" applyNumberFormat="1" applyFont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0" fontId="14" fillId="0" borderId="30" xfId="20" applyNumberFormat="1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178" fontId="14" fillId="0" borderId="33" xfId="0" applyNumberFormat="1" applyFont="1" applyBorder="1">
      <alignment vertical="center"/>
    </xf>
    <xf numFmtId="10" fontId="14" fillId="0" borderId="34" xfId="20" applyNumberFormat="1" applyFont="1" applyBorder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0" fontId="14" fillId="0" borderId="11" xfId="20" applyNumberFormat="1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8" fontId="14" fillId="0" borderId="12" xfId="0" applyNumberFormat="1" applyFont="1" applyBorder="1">
      <alignment vertical="center"/>
    </xf>
    <xf numFmtId="10" fontId="14" fillId="0" borderId="35" xfId="20" applyNumberFormat="1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0" fontId="14" fillId="0" borderId="38" xfId="20" applyNumberFormat="1" applyFont="1" applyBorder="1">
      <alignment vertical="center"/>
    </xf>
    <xf numFmtId="0" fontId="14" fillId="0" borderId="39" xfId="0" applyFont="1" applyBorder="1" applyAlignment="1">
      <alignment horizontal="center" vertical="center"/>
    </xf>
    <xf numFmtId="178" fontId="14" fillId="0" borderId="40" xfId="0" applyNumberFormat="1" applyFont="1" applyBorder="1">
      <alignment vertical="center"/>
    </xf>
    <xf numFmtId="10" fontId="14" fillId="0" borderId="41" xfId="20" applyNumberFormat="1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10" fontId="16" fillId="0" borderId="0" xfId="2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0" fontId="16" fillId="0" borderId="0" xfId="20" applyNumberFormat="1" applyFont="1" applyFill="1">
      <alignment vertical="center"/>
    </xf>
    <xf numFmtId="0" fontId="16" fillId="0" borderId="0" xfId="0" applyFont="1" applyFill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10" fontId="14" fillId="0" borderId="25" xfId="20" applyNumberFormat="1" applyFont="1" applyBorder="1">
      <alignment vertical="center"/>
    </xf>
    <xf numFmtId="0" fontId="16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</cellXfs>
  <cellStyles count="21">
    <cellStyle name="パーセント" xfId="20" builtinId="5"/>
    <cellStyle name="パーセント 2" xfId="1"/>
    <cellStyle name="パーセント 3" xfId="2"/>
    <cellStyle name="パーセント 4" xfId="3"/>
    <cellStyle name="パーセント 5" xfId="4"/>
    <cellStyle name="パーセント 6" xfId="5"/>
    <cellStyle name="桁区切り 2" xfId="6"/>
    <cellStyle name="桁区切り 2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4" xfId="15"/>
    <cellStyle name="標準 5" xfId="16"/>
    <cellStyle name="標準 6" xfId="17"/>
    <cellStyle name="磨葬e義" xfId="18"/>
    <cellStyle name="未定義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ja-JP" sz="1600" b="0" i="0" u="none" strike="noStrike" baseline="0">
                <a:effectLst/>
              </a:rPr>
              <a:t>平成</a:t>
            </a:r>
            <a:r>
              <a:rPr lang="en-US" altLang="ja-JP" sz="1600" b="0" i="0" u="none" strike="noStrike" baseline="0">
                <a:effectLst/>
              </a:rPr>
              <a:t>27</a:t>
            </a:r>
            <a:r>
              <a:rPr lang="ja-JP" altLang="ja-JP" sz="1600" b="0" i="0" u="none" strike="noStrike" baseline="0">
                <a:effectLst/>
              </a:rPr>
              <a:t>年度市町村国保特定健診受診率</a:t>
            </a: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（府内市町村別）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作業用!$H$4</c:f>
              <c:strCache>
                <c:ptCount val="1"/>
                <c:pt idx="0">
                  <c:v>受診率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strRef>
              <c:f>作業用!$G$5:$G$47</c:f>
              <c:strCache>
                <c:ptCount val="43"/>
                <c:pt idx="0">
                  <c:v>豊能町</c:v>
                </c:pt>
                <c:pt idx="1">
                  <c:v>吹田市</c:v>
                </c:pt>
                <c:pt idx="2">
                  <c:v>河南町</c:v>
                </c:pt>
                <c:pt idx="3">
                  <c:v>池田市</c:v>
                </c:pt>
                <c:pt idx="4">
                  <c:v>高槻市</c:v>
                </c:pt>
                <c:pt idx="5">
                  <c:v>藤井寺市</c:v>
                </c:pt>
                <c:pt idx="6">
                  <c:v>河内長野市</c:v>
                </c:pt>
                <c:pt idx="7">
                  <c:v>柏原市</c:v>
                </c:pt>
                <c:pt idx="8">
                  <c:v>島本町</c:v>
                </c:pt>
                <c:pt idx="9">
                  <c:v>富田林市</c:v>
                </c:pt>
                <c:pt idx="10">
                  <c:v>千早赤阪村</c:v>
                </c:pt>
                <c:pt idx="11">
                  <c:v>和泉市</c:v>
                </c:pt>
                <c:pt idx="12">
                  <c:v>箕面市</c:v>
                </c:pt>
                <c:pt idx="13">
                  <c:v>羽曳野市</c:v>
                </c:pt>
                <c:pt idx="14">
                  <c:v>熊取町</c:v>
                </c:pt>
                <c:pt idx="15">
                  <c:v>守口市</c:v>
                </c:pt>
                <c:pt idx="16">
                  <c:v>寝屋川市</c:v>
                </c:pt>
                <c:pt idx="17">
                  <c:v>大阪狭山市</c:v>
                </c:pt>
                <c:pt idx="18">
                  <c:v>泉大津市</c:v>
                </c:pt>
                <c:pt idx="19">
                  <c:v>貝塚市</c:v>
                </c:pt>
                <c:pt idx="20">
                  <c:v>太子町</c:v>
                </c:pt>
                <c:pt idx="21">
                  <c:v>泉佐野市</c:v>
                </c:pt>
                <c:pt idx="22">
                  <c:v>田尻町</c:v>
                </c:pt>
                <c:pt idx="23">
                  <c:v>忠岡町</c:v>
                </c:pt>
                <c:pt idx="24">
                  <c:v>能勢町</c:v>
                </c:pt>
                <c:pt idx="25">
                  <c:v>門真市</c:v>
                </c:pt>
                <c:pt idx="26">
                  <c:v>枚方市</c:v>
                </c:pt>
                <c:pt idx="27">
                  <c:v>泉南市</c:v>
                </c:pt>
                <c:pt idx="28">
                  <c:v>豊中市</c:v>
                </c:pt>
                <c:pt idx="29">
                  <c:v>摂津市</c:v>
                </c:pt>
                <c:pt idx="30">
                  <c:v>阪南市</c:v>
                </c:pt>
                <c:pt idx="31">
                  <c:v>八尾市</c:v>
                </c:pt>
                <c:pt idx="32">
                  <c:v>大東市</c:v>
                </c:pt>
                <c:pt idx="33">
                  <c:v>交野市</c:v>
                </c:pt>
                <c:pt idx="34">
                  <c:v>茨木市</c:v>
                </c:pt>
                <c:pt idx="35">
                  <c:v>岸和田市</c:v>
                </c:pt>
                <c:pt idx="36">
                  <c:v>高石市</c:v>
                </c:pt>
                <c:pt idx="37">
                  <c:v>堺市</c:v>
                </c:pt>
                <c:pt idx="38">
                  <c:v>東大阪市</c:v>
                </c:pt>
                <c:pt idx="39">
                  <c:v>松原市</c:v>
                </c:pt>
                <c:pt idx="40">
                  <c:v>四條畷市</c:v>
                </c:pt>
                <c:pt idx="41">
                  <c:v>岬町</c:v>
                </c:pt>
                <c:pt idx="42">
                  <c:v>大阪市</c:v>
                </c:pt>
              </c:strCache>
            </c:strRef>
          </c:cat>
          <c:val>
            <c:numRef>
              <c:f>作業用!$H$5:$H$47</c:f>
              <c:numCache>
                <c:formatCode>0.0%</c:formatCode>
                <c:ptCount val="43"/>
                <c:pt idx="0">
                  <c:v>0.49508919623170977</c:v>
                </c:pt>
                <c:pt idx="1">
                  <c:v>0.46338807898136186</c:v>
                </c:pt>
                <c:pt idx="2">
                  <c:v>0.44865565273728542</c:v>
                </c:pt>
                <c:pt idx="3">
                  <c:v>0.4401648154783232</c:v>
                </c:pt>
                <c:pt idx="4">
                  <c:v>0.4140690680980405</c:v>
                </c:pt>
                <c:pt idx="5">
                  <c:v>0.40971667110755838</c:v>
                </c:pt>
                <c:pt idx="6">
                  <c:v>0.40484641961285439</c:v>
                </c:pt>
                <c:pt idx="7">
                  <c:v>0.39736287742841536</c:v>
                </c:pt>
                <c:pt idx="8">
                  <c:v>0.38788461538461538</c:v>
                </c:pt>
                <c:pt idx="9">
                  <c:v>0.3852155449113624</c:v>
                </c:pt>
                <c:pt idx="10">
                  <c:v>0.3847184986595174</c:v>
                </c:pt>
                <c:pt idx="11">
                  <c:v>0.37900835354351925</c:v>
                </c:pt>
                <c:pt idx="12">
                  <c:v>0.37788510658059721</c:v>
                </c:pt>
                <c:pt idx="13">
                  <c:v>0.372050390147598</c:v>
                </c:pt>
                <c:pt idx="14">
                  <c:v>0.3677623261694058</c:v>
                </c:pt>
                <c:pt idx="15">
                  <c:v>0.3599034741640173</c:v>
                </c:pt>
                <c:pt idx="16">
                  <c:v>0.35843005145480977</c:v>
                </c:pt>
                <c:pt idx="17">
                  <c:v>0.34437487376287618</c:v>
                </c:pt>
                <c:pt idx="18">
                  <c:v>0.34423170533830927</c:v>
                </c:pt>
                <c:pt idx="19">
                  <c:v>0.34173808343367096</c:v>
                </c:pt>
                <c:pt idx="20">
                  <c:v>0.33592789840229414</c:v>
                </c:pt>
                <c:pt idx="21">
                  <c:v>0.33313132537421974</c:v>
                </c:pt>
                <c:pt idx="22">
                  <c:v>0.33225020308692121</c:v>
                </c:pt>
                <c:pt idx="23">
                  <c:v>0.32639836289222374</c:v>
                </c:pt>
                <c:pt idx="24">
                  <c:v>0.32401782098015391</c:v>
                </c:pt>
                <c:pt idx="25">
                  <c:v>0.32306616770160795</c:v>
                </c:pt>
                <c:pt idx="26">
                  <c:v>0.32221029885192642</c:v>
                </c:pt>
                <c:pt idx="27">
                  <c:v>0.3213514859704466</c:v>
                </c:pt>
                <c:pt idx="28">
                  <c:v>0.31443892437504928</c:v>
                </c:pt>
                <c:pt idx="29">
                  <c:v>0.31038765771066223</c:v>
                </c:pt>
                <c:pt idx="30">
                  <c:v>0.31013916500994038</c:v>
                </c:pt>
                <c:pt idx="31">
                  <c:v>0.30943266983640905</c:v>
                </c:pt>
                <c:pt idx="32">
                  <c:v>0.30892713814322659</c:v>
                </c:pt>
                <c:pt idx="33">
                  <c:v>0.30751873640099925</c:v>
                </c:pt>
                <c:pt idx="34">
                  <c:v>0.30457799855407075</c:v>
                </c:pt>
                <c:pt idx="35">
                  <c:v>0.2796655241697199</c:v>
                </c:pt>
                <c:pt idx="36">
                  <c:v>0.2779723882134762</c:v>
                </c:pt>
                <c:pt idx="37">
                  <c:v>0.27648654743762346</c:v>
                </c:pt>
                <c:pt idx="38">
                  <c:v>0.27488167873638591</c:v>
                </c:pt>
                <c:pt idx="39">
                  <c:v>0.26855239896394362</c:v>
                </c:pt>
                <c:pt idx="40">
                  <c:v>0.25834165834165834</c:v>
                </c:pt>
                <c:pt idx="41">
                  <c:v>0.22714981070849108</c:v>
                </c:pt>
                <c:pt idx="42">
                  <c:v>0.21551617662580311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0-474E-AE67-2AE302D3A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平成</a:t>
            </a:r>
            <a:r>
              <a:rPr lang="en-US" altLang="ja-JP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27</a:t>
            </a:r>
            <a:r>
              <a:rPr lang="ja-JP" altLang="en-US" sz="1600" b="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年度　市町村国保特定健診受診率（都道府県別）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8.6506874735386471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42B0-40B2-9B89-E40AA6423CA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B0-40B2-9B89-E40AA6423CA2}"/>
              </c:ext>
            </c:extLst>
          </c:dPt>
          <c:cat>
            <c:strRef>
              <c:f>作業用!$P$5:$P$51</c:f>
              <c:strCache>
                <c:ptCount val="47"/>
                <c:pt idx="0">
                  <c:v>宮城県</c:v>
                </c:pt>
                <c:pt idx="1">
                  <c:v>山形県</c:v>
                </c:pt>
                <c:pt idx="2">
                  <c:v>長野県</c:v>
                </c:pt>
                <c:pt idx="3">
                  <c:v>東京都</c:v>
                </c:pt>
                <c:pt idx="4">
                  <c:v>石川県</c:v>
                </c:pt>
                <c:pt idx="5">
                  <c:v>岩手県</c:v>
                </c:pt>
                <c:pt idx="6">
                  <c:v>島根県</c:v>
                </c:pt>
                <c:pt idx="7">
                  <c:v>富山県</c:v>
                </c:pt>
                <c:pt idx="8">
                  <c:v>新潟県</c:v>
                </c:pt>
                <c:pt idx="9">
                  <c:v>山梨県</c:v>
                </c:pt>
                <c:pt idx="10">
                  <c:v>鹿児島県</c:v>
                </c:pt>
                <c:pt idx="11">
                  <c:v>三重県</c:v>
                </c:pt>
                <c:pt idx="12">
                  <c:v>大分県</c:v>
                </c:pt>
                <c:pt idx="13">
                  <c:v>香川県</c:v>
                </c:pt>
                <c:pt idx="14">
                  <c:v>群馬県</c:v>
                </c:pt>
                <c:pt idx="15">
                  <c:v>福島県</c:v>
                </c:pt>
                <c:pt idx="16">
                  <c:v>愛知県</c:v>
                </c:pt>
                <c:pt idx="17">
                  <c:v>千葉県</c:v>
                </c:pt>
                <c:pt idx="18">
                  <c:v>沖縄県</c:v>
                </c:pt>
                <c:pt idx="19">
                  <c:v>長崎県</c:v>
                </c:pt>
                <c:pt idx="20">
                  <c:v>埼玉県</c:v>
                </c:pt>
                <c:pt idx="21">
                  <c:v>佐賀県</c:v>
                </c:pt>
                <c:pt idx="22">
                  <c:v>滋賀県</c:v>
                </c:pt>
                <c:pt idx="23">
                  <c:v>静岡県</c:v>
                </c:pt>
                <c:pt idx="24">
                  <c:v>岐阜県</c:v>
                </c:pt>
                <c:pt idx="25">
                  <c:v>秋田県</c:v>
                </c:pt>
                <c:pt idx="26">
                  <c:v>青森県</c:v>
                </c:pt>
                <c:pt idx="27">
                  <c:v>徳島県</c:v>
                </c:pt>
                <c:pt idx="28">
                  <c:v>茨城県</c:v>
                </c:pt>
                <c:pt idx="29">
                  <c:v>熊本県</c:v>
                </c:pt>
                <c:pt idx="30">
                  <c:v>兵庫県</c:v>
                </c:pt>
                <c:pt idx="31">
                  <c:v>高知県</c:v>
                </c:pt>
                <c:pt idx="32">
                  <c:v>宮崎県</c:v>
                </c:pt>
                <c:pt idx="33">
                  <c:v>栃木県</c:v>
                </c:pt>
                <c:pt idx="34">
                  <c:v>福井県</c:v>
                </c:pt>
                <c:pt idx="35">
                  <c:v>京都府</c:v>
                </c:pt>
                <c:pt idx="36">
                  <c:v>和歌山県</c:v>
                </c:pt>
                <c:pt idx="37">
                  <c:v>鳥取県</c:v>
                </c:pt>
                <c:pt idx="38">
                  <c:v>福岡県</c:v>
                </c:pt>
                <c:pt idx="39">
                  <c:v>奈良県</c:v>
                </c:pt>
                <c:pt idx="40">
                  <c:v>愛媛県</c:v>
                </c:pt>
                <c:pt idx="41">
                  <c:v>大阪府</c:v>
                </c:pt>
                <c:pt idx="42">
                  <c:v>岡山県</c:v>
                </c:pt>
                <c:pt idx="43">
                  <c:v>神奈川県</c:v>
                </c:pt>
                <c:pt idx="44">
                  <c:v>北海道</c:v>
                </c:pt>
                <c:pt idx="45">
                  <c:v>広島県</c:v>
                </c:pt>
                <c:pt idx="46">
                  <c:v>山口県</c:v>
                </c:pt>
              </c:strCache>
            </c:strRef>
          </c:cat>
          <c:val>
            <c:numRef>
              <c:f>作業用!$Q$5:$Q$51</c:f>
              <c:numCache>
                <c:formatCode>0.0%</c:formatCode>
                <c:ptCount val="47"/>
                <c:pt idx="0">
                  <c:v>0.46552437778852873</c:v>
                </c:pt>
                <c:pt idx="1">
                  <c:v>0.45954136565898007</c:v>
                </c:pt>
                <c:pt idx="2">
                  <c:v>0.451986831987434</c:v>
                </c:pt>
                <c:pt idx="3">
                  <c:v>0.44923446748343526</c:v>
                </c:pt>
                <c:pt idx="4">
                  <c:v>0.4477384842078288</c:v>
                </c:pt>
                <c:pt idx="5">
                  <c:v>0.43502153308466429</c:v>
                </c:pt>
                <c:pt idx="6">
                  <c:v>0.4337456385049378</c:v>
                </c:pt>
                <c:pt idx="7">
                  <c:v>0.4288497983092433</c:v>
                </c:pt>
                <c:pt idx="8">
                  <c:v>0.42821529774074701</c:v>
                </c:pt>
                <c:pt idx="9">
                  <c:v>0.42648129506878629</c:v>
                </c:pt>
                <c:pt idx="10">
                  <c:v>0.42477686613327531</c:v>
                </c:pt>
                <c:pt idx="11">
                  <c:v>0.4182153179425131</c:v>
                </c:pt>
                <c:pt idx="12">
                  <c:v>0.41165725672534043</c:v>
                </c:pt>
                <c:pt idx="13">
                  <c:v>0.4114812181322054</c:v>
                </c:pt>
                <c:pt idx="14">
                  <c:v>0.41110752358645447</c:v>
                </c:pt>
                <c:pt idx="15">
                  <c:v>0.39958282372559328</c:v>
                </c:pt>
                <c:pt idx="16">
                  <c:v>0.38948516638162056</c:v>
                </c:pt>
                <c:pt idx="17">
                  <c:v>0.38694544396420183</c:v>
                </c:pt>
                <c:pt idx="18">
                  <c:v>0.38689278755518319</c:v>
                </c:pt>
                <c:pt idx="19">
                  <c:v>0.38633140550520439</c:v>
                </c:pt>
                <c:pt idx="20">
                  <c:v>0.38596164253663956</c:v>
                </c:pt>
                <c:pt idx="21">
                  <c:v>0.38176243403402221</c:v>
                </c:pt>
                <c:pt idx="22">
                  <c:v>0.38152454174675354</c:v>
                </c:pt>
                <c:pt idx="23">
                  <c:v>0.37599851105153981</c:v>
                </c:pt>
                <c:pt idx="24">
                  <c:v>0.3660753929491164</c:v>
                </c:pt>
                <c:pt idx="25">
                  <c:v>0.36417172445991258</c:v>
                </c:pt>
                <c:pt idx="26">
                  <c:v>0.35525735834272004</c:v>
                </c:pt>
                <c:pt idx="27">
                  <c:v>0.35245927666465565</c:v>
                </c:pt>
                <c:pt idx="28">
                  <c:v>0.35195378377408593</c:v>
                </c:pt>
                <c:pt idx="29">
                  <c:v>0.35098483506304995</c:v>
                </c:pt>
                <c:pt idx="30">
                  <c:v>0.34553183284061967</c:v>
                </c:pt>
                <c:pt idx="31">
                  <c:v>0.34406672600419191</c:v>
                </c:pt>
                <c:pt idx="32">
                  <c:v>0.34315526629353765</c:v>
                </c:pt>
                <c:pt idx="33">
                  <c:v>0.33747041709186443</c:v>
                </c:pt>
                <c:pt idx="34">
                  <c:v>0.32425622318656794</c:v>
                </c:pt>
                <c:pt idx="35">
                  <c:v>0.31991945068004751</c:v>
                </c:pt>
                <c:pt idx="36">
                  <c:v>0.31778570753144114</c:v>
                </c:pt>
                <c:pt idx="37">
                  <c:v>0.31677683545356283</c:v>
                </c:pt>
                <c:pt idx="38">
                  <c:v>0.31522350268551941</c:v>
                </c:pt>
                <c:pt idx="39">
                  <c:v>0.30764356049527153</c:v>
                </c:pt>
                <c:pt idx="40">
                  <c:v>0.30569145753405369</c:v>
                </c:pt>
                <c:pt idx="41">
                  <c:v>0.29875596308361918</c:v>
                </c:pt>
                <c:pt idx="42">
                  <c:v>0.28729925396624512</c:v>
                </c:pt>
                <c:pt idx="43">
                  <c:v>0.27233486475162039</c:v>
                </c:pt>
                <c:pt idx="44">
                  <c:v>0.27083273565856403</c:v>
                </c:pt>
                <c:pt idx="45">
                  <c:v>0.25719324856602088</c:v>
                </c:pt>
                <c:pt idx="46">
                  <c:v>0.25352293673773446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0-40B2-9B89-E40AA642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7600"/>
        <c:axId val="43819392"/>
      </c:barChart>
      <c:catAx>
        <c:axId val="438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9392"/>
        <c:crosses val="autoZero"/>
        <c:auto val="1"/>
        <c:lblAlgn val="ctr"/>
        <c:lblOffset val="100"/>
        <c:noMultiLvlLbl val="0"/>
      </c:catAx>
      <c:valAx>
        <c:axId val="43819392"/>
        <c:scaling>
          <c:orientation val="minMax"/>
          <c:min val="0.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43817600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0.06659</cdr:x>
      <cdr:y>0.56491</cdr:y>
    </cdr:from>
    <cdr:to>
      <cdr:x>0.94671</cdr:x>
      <cdr:y>0.56617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621073" y="3429664"/>
          <a:ext cx="8208188" cy="761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0.07139</cdr:x>
      <cdr:y>0.44065</cdr:y>
    </cdr:from>
    <cdr:to>
      <cdr:x>0.94583</cdr:x>
      <cdr:y>0.4426</cdr:y>
    </cdr:to>
    <cdr:cxnSp macro="">
      <cdr:nvCxnSpPr>
        <cdr:cNvPr id="7" name="直線コネクタ 6"/>
        <cdr:cNvCxnSpPr/>
      </cdr:nvCxnSpPr>
      <cdr:spPr>
        <a:xfrm xmlns:a="http://schemas.openxmlformats.org/drawingml/2006/main" flipV="1">
          <a:off x="665790" y="2675283"/>
          <a:ext cx="8155188" cy="1181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</cdr:x>
      <cdr:y>0.67667</cdr:y>
    </cdr:from>
    <cdr:to>
      <cdr:x>0.85698</cdr:x>
      <cdr:y>0.7273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451412" y="4108156"/>
          <a:ext cx="1519658" cy="30738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01557"/>
            <a:gd name="adj4" fmla="val -46592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大阪市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21.55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0.43064</cdr:x>
      <cdr:y>0.38708</cdr:y>
    </cdr:from>
    <cdr:to>
      <cdr:x>0.62402</cdr:x>
      <cdr:y>0.42283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4016242" y="2350022"/>
          <a:ext cx="1803504" cy="217043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45604"/>
            <a:gd name="adj4" fmla="val -2474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36.28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0.12887</cdr:x>
      <cdr:y>0.11905</cdr:y>
    </cdr:from>
    <cdr:to>
      <cdr:x>0.29839</cdr:x>
      <cdr:y>0.17326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198650" y="722769"/>
          <a:ext cx="1576769" cy="329117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52009"/>
            <a:gd name="adj4" fmla="val -29277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豊能町　</a:t>
          </a:r>
          <a:r>
            <a:rPr lang="en-US" altLang="ja-JP" sz="1400">
              <a:latin typeface="Meiryo UI" pitchFamily="50" charset="-128"/>
              <a:ea typeface="Meiryo UI" pitchFamily="50" charset="-128"/>
              <a:cs typeface="Meiryo UI" pitchFamily="50" charset="-128"/>
            </a:rPr>
            <a:t>49.51</a:t>
          </a:r>
          <a:r>
            <a:rPr lang="ja-JP" altLang="en-US" sz="14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4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0.36324</cdr:x>
      <cdr:y>0.59314</cdr:y>
    </cdr:from>
    <cdr:to>
      <cdr:x>0.5796</cdr:x>
      <cdr:y>0.62889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3387610" y="3601068"/>
          <a:ext cx="2017821" cy="217044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76102"/>
            <a:gd name="adj4" fmla="val -16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府内市町村平均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29.88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0.00647</cdr:x>
      <cdr:y>0.0193</cdr:y>
    </cdr:from>
    <cdr:to>
      <cdr:x>0.07701</cdr:x>
      <cdr:y>0.06238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325" y="117475"/>
          <a:ext cx="657970" cy="262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単位</a:t>
          </a: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：％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0.12595</cdr:x>
      <cdr:y>0.12696</cdr:y>
    </cdr:from>
    <cdr:to>
      <cdr:x>0.28192</cdr:x>
      <cdr:y>0.16928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1172081" y="771538"/>
          <a:ext cx="1451445" cy="257176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106861"/>
            <a:gd name="adj4" fmla="val -30996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宮城県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46.55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0.6692</cdr:x>
      <cdr:y>0.74856</cdr:y>
    </cdr:from>
    <cdr:to>
      <cdr:x>0.82358</cdr:x>
      <cdr:y>0.78432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227519" y="4548941"/>
          <a:ext cx="1436649" cy="21731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119355"/>
            <a:gd name="adj4" fmla="val -72663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山口県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25.35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0.59449</cdr:x>
      <cdr:y>0.32908</cdr:y>
    </cdr:from>
    <cdr:to>
      <cdr:x>0.79108</cdr:x>
      <cdr:y>0.36364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5532246" y="1999798"/>
          <a:ext cx="1829452" cy="210019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6805"/>
            <a:gd name="adj4" fmla="val -3641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36.28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0.06848</cdr:x>
      <cdr:y>0.43104</cdr:y>
    </cdr:from>
    <cdr:to>
      <cdr:x>0.94791</cdr:x>
      <cdr:y>0.43256</cdr:y>
    </cdr:to>
    <cdr:cxnSp macro="">
      <cdr:nvCxnSpPr>
        <cdr:cNvPr id="11" name="直線コネクタ 10"/>
        <cdr:cNvCxnSpPr/>
      </cdr:nvCxnSpPr>
      <cdr:spPr>
        <a:xfrm xmlns:a="http://schemas.openxmlformats.org/drawingml/2006/main" flipV="1">
          <a:off x="637243" y="2619404"/>
          <a:ext cx="8183909" cy="923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0.62127</cdr:x>
      <cdr:y>0.57475</cdr:y>
    </cdr:from>
    <cdr:to>
      <cdr:x>0.77565</cdr:x>
      <cdr:y>0.6105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5781519" y="3492709"/>
          <a:ext cx="1436649" cy="217251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64778"/>
            <a:gd name="adj4" fmla="val -4274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大阪府　</a:t>
          </a:r>
          <a:r>
            <a:rPr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29.88</a:t>
          </a:r>
          <a:r>
            <a:rPr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％</a:t>
          </a:r>
          <a:endParaRPr 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1"/>
  <sheetViews>
    <sheetView tabSelected="1" zoomScaleNormal="100" zoomScaleSheetLayoutView="100" workbookViewId="0">
      <selection activeCell="B1" sqref="B1"/>
    </sheetView>
  </sheetViews>
  <sheetFormatPr defaultRowHeight="13.5"/>
  <cols>
    <col min="2" max="2" width="3.75" customWidth="1"/>
    <col min="3" max="3" width="11" bestFit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</cols>
  <sheetData>
    <row r="1" spans="2:20" ht="23.25" customHeight="1">
      <c r="B1" s="4" t="s">
        <v>103</v>
      </c>
    </row>
    <row r="2" spans="2:20" ht="16.5" customHeight="1">
      <c r="B2" s="77"/>
      <c r="C2" s="79"/>
      <c r="D2" s="86" t="s">
        <v>49</v>
      </c>
      <c r="E2" s="87"/>
      <c r="F2" s="87"/>
      <c r="G2" s="87"/>
      <c r="H2" s="88"/>
      <c r="I2" s="89" t="s">
        <v>50</v>
      </c>
      <c r="J2" s="87"/>
      <c r="K2" s="87"/>
      <c r="L2" s="87"/>
      <c r="M2" s="90"/>
      <c r="O2" s="5"/>
    </row>
    <row r="3" spans="2:20" ht="16.5" customHeight="1">
      <c r="B3" s="80"/>
      <c r="C3" s="81"/>
      <c r="D3" s="77" t="s">
        <v>102</v>
      </c>
      <c r="E3" s="91"/>
      <c r="F3" s="79"/>
      <c r="G3" s="77" t="s">
        <v>104</v>
      </c>
      <c r="H3" s="78"/>
      <c r="I3" s="92" t="s">
        <v>102</v>
      </c>
      <c r="J3" s="91"/>
      <c r="K3" s="79"/>
      <c r="L3" s="77" t="s">
        <v>104</v>
      </c>
      <c r="M3" s="79"/>
      <c r="O3" s="5"/>
      <c r="P3" s="5"/>
      <c r="Q3" s="5"/>
      <c r="R3" s="5"/>
    </row>
    <row r="4" spans="2:20" ht="16.5" customHeight="1">
      <c r="B4" s="82"/>
      <c r="C4" s="83"/>
      <c r="D4" s="66" t="s">
        <v>51</v>
      </c>
      <c r="E4" s="6" t="s">
        <v>53</v>
      </c>
      <c r="F4" s="7" t="s">
        <v>48</v>
      </c>
      <c r="G4" s="66" t="s">
        <v>51</v>
      </c>
      <c r="H4" s="67" t="s">
        <v>53</v>
      </c>
      <c r="I4" s="8" t="s">
        <v>52</v>
      </c>
      <c r="J4" s="9" t="s">
        <v>53</v>
      </c>
      <c r="K4" s="10" t="s">
        <v>48</v>
      </c>
      <c r="L4" s="68" t="s">
        <v>52</v>
      </c>
      <c r="M4" s="10" t="s">
        <v>53</v>
      </c>
      <c r="O4" s="58"/>
      <c r="P4" s="58"/>
      <c r="Q4" s="5"/>
      <c r="R4" s="57"/>
      <c r="S4" s="57"/>
      <c r="T4" s="5"/>
    </row>
    <row r="5" spans="2:20" ht="16.5" customHeight="1">
      <c r="B5" s="61">
        <v>1</v>
      </c>
      <c r="C5" s="62" t="s">
        <v>0</v>
      </c>
      <c r="D5" s="11">
        <v>0.21551617662580311</v>
      </c>
      <c r="E5" s="72">
        <f>RANK(D5,$D$5:$D$47)</f>
        <v>43</v>
      </c>
      <c r="F5" s="19">
        <f>D5-G5</f>
        <v>6.3034909727139599E-3</v>
      </c>
      <c r="G5" s="11">
        <v>0.20921268565308915</v>
      </c>
      <c r="H5" s="62">
        <f>RANK(G5,$G$5:$G$47)</f>
        <v>43</v>
      </c>
      <c r="I5" s="12">
        <v>2.3362154971732624E-2</v>
      </c>
      <c r="J5" s="72">
        <f>RANK(I5,$I$5:$I$47)</f>
        <v>41</v>
      </c>
      <c r="K5" s="19">
        <f>I5-L5</f>
        <v>8.4766087529199174E-5</v>
      </c>
      <c r="L5" s="11">
        <v>2.3277388884203425E-2</v>
      </c>
      <c r="M5" s="63">
        <f>RANK(L5,$L$5:$L$47)</f>
        <v>42</v>
      </c>
      <c r="O5" s="5"/>
      <c r="P5" s="5"/>
      <c r="Q5" s="56"/>
      <c r="R5" s="5"/>
      <c r="S5" s="5"/>
      <c r="T5" s="56"/>
    </row>
    <row r="6" spans="2:20" ht="16.5" customHeight="1">
      <c r="B6" s="64">
        <v>2</v>
      </c>
      <c r="C6" s="65" t="s">
        <v>1</v>
      </c>
      <c r="D6" s="13">
        <v>0.27648654743762346</v>
      </c>
      <c r="E6" s="14">
        <f t="shared" ref="E6:E47" si="0">RANK(D6,$D$5:$D$47)</f>
        <v>38</v>
      </c>
      <c r="F6" s="20">
        <f t="shared" ref="F6:F49" si="1">D6-G6</f>
        <v>4.1679647771899475E-3</v>
      </c>
      <c r="G6" s="13">
        <v>0.27231858266043352</v>
      </c>
      <c r="H6" s="65">
        <f t="shared" ref="H6:H47" si="2">RANK(G6,$G$5:$G$47)</f>
        <v>36</v>
      </c>
      <c r="I6" s="15">
        <v>4.606005870399639E-2</v>
      </c>
      <c r="J6" s="14">
        <f t="shared" ref="J6:J47" si="3">RANK(I6,$I$5:$I$47)</f>
        <v>38</v>
      </c>
      <c r="K6" s="20">
        <f t="shared" ref="K6:K49" si="4">I6-L6</f>
        <v>-2.0019567998795784E-3</v>
      </c>
      <c r="L6" s="13">
        <v>4.8062015503875968E-2</v>
      </c>
      <c r="M6" s="16">
        <f t="shared" ref="M6:M47" si="5">RANK(L6,$L$5:$L$47)</f>
        <v>38</v>
      </c>
      <c r="O6" s="5"/>
      <c r="P6" s="5"/>
      <c r="Q6" s="56"/>
      <c r="R6" s="5"/>
      <c r="S6" s="5"/>
      <c r="T6" s="56"/>
    </row>
    <row r="7" spans="2:20" ht="16.5" customHeight="1">
      <c r="B7" s="64">
        <v>3</v>
      </c>
      <c r="C7" s="65" t="s">
        <v>2</v>
      </c>
      <c r="D7" s="13">
        <v>0.2796655241697199</v>
      </c>
      <c r="E7" s="14">
        <f t="shared" si="0"/>
        <v>36</v>
      </c>
      <c r="F7" s="20">
        <f t="shared" si="1"/>
        <v>9.0823337752087285E-3</v>
      </c>
      <c r="G7" s="13">
        <v>0.27058319039451117</v>
      </c>
      <c r="H7" s="65">
        <f t="shared" si="2"/>
        <v>37</v>
      </c>
      <c r="I7" s="15">
        <v>0.23753399818676338</v>
      </c>
      <c r="J7" s="14">
        <f t="shared" si="3"/>
        <v>15</v>
      </c>
      <c r="K7" s="20">
        <f t="shared" si="4"/>
        <v>6.6802290869690195E-2</v>
      </c>
      <c r="L7" s="13">
        <v>0.17073170731707318</v>
      </c>
      <c r="M7" s="16">
        <f t="shared" si="5"/>
        <v>20</v>
      </c>
      <c r="O7" s="5"/>
      <c r="P7" s="5"/>
      <c r="Q7" s="56"/>
      <c r="R7" s="5"/>
      <c r="S7" s="5"/>
      <c r="T7" s="56"/>
    </row>
    <row r="8" spans="2:20" ht="16.5" customHeight="1">
      <c r="B8" s="64">
        <v>4</v>
      </c>
      <c r="C8" s="65" t="s">
        <v>3</v>
      </c>
      <c r="D8" s="13">
        <v>0.31443892437504928</v>
      </c>
      <c r="E8" s="14">
        <f t="shared" si="0"/>
        <v>29</v>
      </c>
      <c r="F8" s="20">
        <f t="shared" si="1"/>
        <v>1.7793622941691956E-2</v>
      </c>
      <c r="G8" s="13">
        <v>0.29664530143335732</v>
      </c>
      <c r="H8" s="65">
        <f t="shared" si="2"/>
        <v>32</v>
      </c>
      <c r="I8" s="15">
        <v>0.23269151986890618</v>
      </c>
      <c r="J8" s="14">
        <f t="shared" si="3"/>
        <v>16</v>
      </c>
      <c r="K8" s="20">
        <f t="shared" si="4"/>
        <v>2.7318902884504115E-2</v>
      </c>
      <c r="L8" s="13">
        <v>0.20537261698440207</v>
      </c>
      <c r="M8" s="16">
        <f t="shared" si="5"/>
        <v>16</v>
      </c>
      <c r="O8" s="5"/>
      <c r="P8" s="5"/>
      <c r="Q8" s="56"/>
      <c r="R8" s="5"/>
      <c r="S8" s="5"/>
      <c r="T8" s="56"/>
    </row>
    <row r="9" spans="2:20" ht="16.5" customHeight="1">
      <c r="B9" s="68">
        <v>5</v>
      </c>
      <c r="C9" s="69" t="s">
        <v>4</v>
      </c>
      <c r="D9" s="17">
        <v>0.4401648154783232</v>
      </c>
      <c r="E9" s="9">
        <f t="shared" si="0"/>
        <v>4</v>
      </c>
      <c r="F9" s="21">
        <f t="shared" si="1"/>
        <v>9.8376661835377077E-3</v>
      </c>
      <c r="G9" s="17">
        <v>0.43032714929478549</v>
      </c>
      <c r="H9" s="69">
        <f t="shared" si="2"/>
        <v>3</v>
      </c>
      <c r="I9" s="18">
        <v>2.1108179419525065E-2</v>
      </c>
      <c r="J9" s="9">
        <f t="shared" si="3"/>
        <v>42</v>
      </c>
      <c r="K9" s="21">
        <f t="shared" si="4"/>
        <v>-1.6391820580474933E-2</v>
      </c>
      <c r="L9" s="17">
        <v>3.7499999999999999E-2</v>
      </c>
      <c r="M9" s="10">
        <f t="shared" si="5"/>
        <v>39</v>
      </c>
      <c r="O9" s="5"/>
      <c r="P9" s="5"/>
      <c r="Q9" s="56"/>
      <c r="R9" s="5"/>
      <c r="S9" s="5"/>
      <c r="T9" s="56"/>
    </row>
    <row r="10" spans="2:20" ht="16.5" customHeight="1">
      <c r="B10" s="61">
        <v>6</v>
      </c>
      <c r="C10" s="62" t="s">
        <v>5</v>
      </c>
      <c r="D10" s="11">
        <v>0.46338807898136186</v>
      </c>
      <c r="E10" s="72">
        <f t="shared" si="0"/>
        <v>2</v>
      </c>
      <c r="F10" s="19">
        <f t="shared" si="1"/>
        <v>-8.6263370072801049E-3</v>
      </c>
      <c r="G10" s="11">
        <v>0.47201441598864197</v>
      </c>
      <c r="H10" s="62">
        <f t="shared" si="2"/>
        <v>2</v>
      </c>
      <c r="I10" s="12">
        <v>0.17538851887091658</v>
      </c>
      <c r="J10" s="72">
        <f t="shared" si="3"/>
        <v>26</v>
      </c>
      <c r="K10" s="19">
        <f t="shared" si="4"/>
        <v>1.9167462989471695E-2</v>
      </c>
      <c r="L10" s="11">
        <v>0.15622105588144489</v>
      </c>
      <c r="M10" s="63">
        <f t="shared" si="5"/>
        <v>24</v>
      </c>
      <c r="O10" s="5"/>
      <c r="P10" s="5"/>
      <c r="Q10" s="56"/>
      <c r="R10" s="5"/>
      <c r="S10" s="5"/>
      <c r="T10" s="56"/>
    </row>
    <row r="11" spans="2:20" ht="16.5" customHeight="1">
      <c r="B11" s="64">
        <v>7</v>
      </c>
      <c r="C11" s="65" t="s">
        <v>6</v>
      </c>
      <c r="D11" s="13">
        <v>0.34423170533830927</v>
      </c>
      <c r="E11" s="14">
        <f t="shared" si="0"/>
        <v>19</v>
      </c>
      <c r="F11" s="20">
        <f t="shared" si="1"/>
        <v>-2.3739873211561791E-3</v>
      </c>
      <c r="G11" s="13">
        <v>0.34660569265946545</v>
      </c>
      <c r="H11" s="65">
        <f t="shared" si="2"/>
        <v>18</v>
      </c>
      <c r="I11" s="15">
        <v>0.22198275862068967</v>
      </c>
      <c r="J11" s="14">
        <f t="shared" si="3"/>
        <v>18</v>
      </c>
      <c r="K11" s="20">
        <f t="shared" si="4"/>
        <v>8.868004522329026E-3</v>
      </c>
      <c r="L11" s="13">
        <v>0.21311475409836064</v>
      </c>
      <c r="M11" s="16">
        <f t="shared" si="5"/>
        <v>13</v>
      </c>
      <c r="O11" s="5"/>
      <c r="P11" s="5"/>
      <c r="Q11" s="56"/>
      <c r="R11" s="5"/>
      <c r="S11" s="5"/>
      <c r="T11" s="56"/>
    </row>
    <row r="12" spans="2:20" ht="16.5" customHeight="1">
      <c r="B12" s="64">
        <v>8</v>
      </c>
      <c r="C12" s="65" t="s">
        <v>7</v>
      </c>
      <c r="D12" s="13">
        <v>0.4140690680980405</v>
      </c>
      <c r="E12" s="14">
        <f t="shared" si="0"/>
        <v>5</v>
      </c>
      <c r="F12" s="20">
        <f t="shared" si="1"/>
        <v>6.162551582938991E-3</v>
      </c>
      <c r="G12" s="13">
        <v>0.40790651651510151</v>
      </c>
      <c r="H12" s="65">
        <f t="shared" si="2"/>
        <v>6</v>
      </c>
      <c r="I12" s="15">
        <v>0.27556596409055423</v>
      </c>
      <c r="J12" s="14">
        <f t="shared" si="3"/>
        <v>11</v>
      </c>
      <c r="K12" s="20">
        <f t="shared" si="4"/>
        <v>7.3652851014934795E-3</v>
      </c>
      <c r="L12" s="13">
        <v>0.26820067898906075</v>
      </c>
      <c r="M12" s="16">
        <f t="shared" si="5"/>
        <v>10</v>
      </c>
      <c r="O12" s="5"/>
      <c r="P12" s="5"/>
      <c r="Q12" s="56"/>
      <c r="R12" s="5"/>
      <c r="S12" s="5"/>
      <c r="T12" s="56"/>
    </row>
    <row r="13" spans="2:20" ht="16.5" customHeight="1">
      <c r="B13" s="64">
        <v>9</v>
      </c>
      <c r="C13" s="65" t="s">
        <v>8</v>
      </c>
      <c r="D13" s="13">
        <v>0.34173808343367096</v>
      </c>
      <c r="E13" s="14">
        <f t="shared" si="0"/>
        <v>20</v>
      </c>
      <c r="F13" s="20">
        <f t="shared" si="1"/>
        <v>1.8748937872858251E-2</v>
      </c>
      <c r="G13" s="13">
        <v>0.32298914556081271</v>
      </c>
      <c r="H13" s="65">
        <f t="shared" si="2"/>
        <v>26</v>
      </c>
      <c r="I13" s="15">
        <v>0.52631578947368418</v>
      </c>
      <c r="J13" s="14">
        <f t="shared" si="3"/>
        <v>3</v>
      </c>
      <c r="K13" s="20">
        <f t="shared" si="4"/>
        <v>-2.8508771929824928E-3</v>
      </c>
      <c r="L13" s="13">
        <v>0.52916666666666667</v>
      </c>
      <c r="M13" s="16">
        <f t="shared" si="5"/>
        <v>1</v>
      </c>
      <c r="O13" s="5"/>
      <c r="P13" s="5"/>
      <c r="Q13" s="56"/>
      <c r="R13" s="5"/>
      <c r="S13" s="5"/>
      <c r="T13" s="56"/>
    </row>
    <row r="14" spans="2:20" ht="16.5" customHeight="1">
      <c r="B14" s="68">
        <v>10</v>
      </c>
      <c r="C14" s="69" t="s">
        <v>9</v>
      </c>
      <c r="D14" s="17">
        <v>0.3599034741640173</v>
      </c>
      <c r="E14" s="9">
        <f t="shared" si="0"/>
        <v>16</v>
      </c>
      <c r="F14" s="21">
        <f t="shared" si="1"/>
        <v>1.0667393658655155E-2</v>
      </c>
      <c r="G14" s="17">
        <v>0.34923608050536215</v>
      </c>
      <c r="H14" s="69">
        <f t="shared" si="2"/>
        <v>17</v>
      </c>
      <c r="I14" s="18">
        <v>0.19984973703981967</v>
      </c>
      <c r="J14" s="9">
        <f t="shared" si="3"/>
        <v>20</v>
      </c>
      <c r="K14" s="21">
        <f t="shared" si="4"/>
        <v>-1.0606027035247351E-2</v>
      </c>
      <c r="L14" s="17">
        <v>0.21045576407506703</v>
      </c>
      <c r="M14" s="10">
        <f t="shared" si="5"/>
        <v>14</v>
      </c>
      <c r="O14" s="5"/>
      <c r="P14" s="5"/>
      <c r="Q14" s="56"/>
      <c r="R14" s="5"/>
      <c r="S14" s="5"/>
      <c r="T14" s="56"/>
    </row>
    <row r="15" spans="2:20" ht="16.5" customHeight="1">
      <c r="B15" s="61">
        <v>11</v>
      </c>
      <c r="C15" s="62" t="s">
        <v>10</v>
      </c>
      <c r="D15" s="11">
        <v>0.32221029885192642</v>
      </c>
      <c r="E15" s="72">
        <f t="shared" si="0"/>
        <v>27</v>
      </c>
      <c r="F15" s="19">
        <f t="shared" si="1"/>
        <v>-2.9159091388423763E-3</v>
      </c>
      <c r="G15" s="11">
        <v>0.3251262079907688</v>
      </c>
      <c r="H15" s="62">
        <f t="shared" si="2"/>
        <v>24</v>
      </c>
      <c r="I15" s="12">
        <v>9.6195889811980767E-2</v>
      </c>
      <c r="J15" s="72">
        <f t="shared" si="3"/>
        <v>33</v>
      </c>
      <c r="K15" s="19">
        <f t="shared" si="4"/>
        <v>-2.5028768855789196E-2</v>
      </c>
      <c r="L15" s="11">
        <v>0.12122465866776996</v>
      </c>
      <c r="M15" s="63">
        <f t="shared" si="5"/>
        <v>30</v>
      </c>
      <c r="O15" s="5"/>
      <c r="P15" s="5"/>
      <c r="Q15" s="56"/>
      <c r="R15" s="5"/>
      <c r="S15" s="5"/>
      <c r="T15" s="56"/>
    </row>
    <row r="16" spans="2:20" ht="16.5" customHeight="1">
      <c r="B16" s="64">
        <v>12</v>
      </c>
      <c r="C16" s="65" t="s">
        <v>11</v>
      </c>
      <c r="D16" s="13">
        <v>0.30457799855407075</v>
      </c>
      <c r="E16" s="14">
        <f t="shared" si="0"/>
        <v>35</v>
      </c>
      <c r="F16" s="20">
        <f t="shared" si="1"/>
        <v>8.9413111097252362E-3</v>
      </c>
      <c r="G16" s="13">
        <v>0.29563668744434551</v>
      </c>
      <c r="H16" s="65">
        <f t="shared" si="2"/>
        <v>33</v>
      </c>
      <c r="I16" s="15">
        <v>0.52530674846625769</v>
      </c>
      <c r="J16" s="14">
        <f t="shared" si="3"/>
        <v>4</v>
      </c>
      <c r="K16" s="20">
        <f t="shared" si="4"/>
        <v>0.12189324962995046</v>
      </c>
      <c r="L16" s="13">
        <v>0.40341349883630723</v>
      </c>
      <c r="M16" s="16">
        <f t="shared" si="5"/>
        <v>4</v>
      </c>
      <c r="O16" s="5"/>
      <c r="P16" s="5"/>
      <c r="Q16" s="56"/>
      <c r="R16" s="5"/>
      <c r="S16" s="5"/>
      <c r="T16" s="56"/>
    </row>
    <row r="17" spans="2:20" ht="16.5" customHeight="1">
      <c r="B17" s="64">
        <v>13</v>
      </c>
      <c r="C17" s="65" t="s">
        <v>12</v>
      </c>
      <c r="D17" s="13">
        <v>0.30943266983640905</v>
      </c>
      <c r="E17" s="14">
        <f t="shared" si="0"/>
        <v>32</v>
      </c>
      <c r="F17" s="20">
        <f t="shared" si="1"/>
        <v>2.2453351455983761E-2</v>
      </c>
      <c r="G17" s="13">
        <v>0.28697931838042529</v>
      </c>
      <c r="H17" s="65">
        <f t="shared" si="2"/>
        <v>34</v>
      </c>
      <c r="I17" s="15">
        <v>8.528678304239401E-2</v>
      </c>
      <c r="J17" s="14">
        <f t="shared" si="3"/>
        <v>34</v>
      </c>
      <c r="K17" s="20">
        <f t="shared" si="4"/>
        <v>-7.9192809665897118E-3</v>
      </c>
      <c r="L17" s="13">
        <v>9.3206064008983722E-2</v>
      </c>
      <c r="M17" s="16">
        <f t="shared" si="5"/>
        <v>33</v>
      </c>
      <c r="O17" s="5"/>
      <c r="P17" s="5"/>
      <c r="Q17" s="56"/>
      <c r="R17" s="5"/>
      <c r="S17" s="5"/>
      <c r="T17" s="56"/>
    </row>
    <row r="18" spans="2:20" ht="16.5" customHeight="1">
      <c r="B18" s="64">
        <v>14</v>
      </c>
      <c r="C18" s="65" t="s">
        <v>13</v>
      </c>
      <c r="D18" s="13">
        <v>0.33313132537421974</v>
      </c>
      <c r="E18" s="14">
        <f t="shared" si="0"/>
        <v>22</v>
      </c>
      <c r="F18" s="20">
        <f t="shared" si="1"/>
        <v>4.3843388392635352E-3</v>
      </c>
      <c r="G18" s="13">
        <v>0.32874698653495621</v>
      </c>
      <c r="H18" s="65">
        <f t="shared" si="2"/>
        <v>23</v>
      </c>
      <c r="I18" s="15">
        <v>0.24027072758037224</v>
      </c>
      <c r="J18" s="14">
        <f t="shared" si="3"/>
        <v>14</v>
      </c>
      <c r="K18" s="20">
        <f t="shared" si="4"/>
        <v>5.1993640546624448E-2</v>
      </c>
      <c r="L18" s="13">
        <v>0.18827708703374779</v>
      </c>
      <c r="M18" s="16">
        <f t="shared" si="5"/>
        <v>18</v>
      </c>
      <c r="O18" s="5"/>
      <c r="P18" s="5"/>
      <c r="Q18" s="56"/>
      <c r="R18" s="5"/>
      <c r="S18" s="5"/>
      <c r="T18" s="56"/>
    </row>
    <row r="19" spans="2:20" ht="16.5" customHeight="1">
      <c r="B19" s="68">
        <v>15</v>
      </c>
      <c r="C19" s="69" t="s">
        <v>14</v>
      </c>
      <c r="D19" s="17">
        <v>0.3852155449113624</v>
      </c>
      <c r="E19" s="9">
        <f t="shared" si="0"/>
        <v>10</v>
      </c>
      <c r="F19" s="21">
        <f t="shared" si="1"/>
        <v>2.8464510362233353E-2</v>
      </c>
      <c r="G19" s="17">
        <v>0.35675103454912904</v>
      </c>
      <c r="H19" s="69">
        <f t="shared" si="2"/>
        <v>13</v>
      </c>
      <c r="I19" s="18">
        <v>7.8880407124681931E-2</v>
      </c>
      <c r="J19" s="9">
        <f t="shared" si="3"/>
        <v>35</v>
      </c>
      <c r="K19" s="21">
        <f t="shared" si="4"/>
        <v>1.2673510572957791E-2</v>
      </c>
      <c r="L19" s="17">
        <v>6.620689655172414E-2</v>
      </c>
      <c r="M19" s="10">
        <f t="shared" si="5"/>
        <v>37</v>
      </c>
      <c r="O19" s="5"/>
      <c r="P19" s="5"/>
      <c r="Q19" s="56"/>
      <c r="R19" s="5"/>
      <c r="S19" s="5"/>
      <c r="T19" s="56"/>
    </row>
    <row r="20" spans="2:20" ht="16.5" customHeight="1">
      <c r="B20" s="61">
        <v>16</v>
      </c>
      <c r="C20" s="62" t="s">
        <v>15</v>
      </c>
      <c r="D20" s="11">
        <v>0.35843005145480977</v>
      </c>
      <c r="E20" s="72">
        <f t="shared" si="0"/>
        <v>17</v>
      </c>
      <c r="F20" s="19">
        <f t="shared" si="1"/>
        <v>2.8759983143865631E-3</v>
      </c>
      <c r="G20" s="11">
        <v>0.35555405314042321</v>
      </c>
      <c r="H20" s="62">
        <f t="shared" si="2"/>
        <v>14</v>
      </c>
      <c r="I20" s="12">
        <v>0.22377232142857142</v>
      </c>
      <c r="J20" s="72">
        <f t="shared" si="3"/>
        <v>17</v>
      </c>
      <c r="K20" s="19">
        <f t="shared" si="4"/>
        <v>-7.2489784075836783E-3</v>
      </c>
      <c r="L20" s="11">
        <v>0.2310212998361551</v>
      </c>
      <c r="M20" s="63">
        <f t="shared" si="5"/>
        <v>12</v>
      </c>
      <c r="O20" s="5"/>
      <c r="P20" s="5"/>
      <c r="Q20" s="56"/>
      <c r="R20" s="5"/>
      <c r="S20" s="5"/>
      <c r="T20" s="56"/>
    </row>
    <row r="21" spans="2:20" ht="16.5" customHeight="1">
      <c r="B21" s="64">
        <v>17</v>
      </c>
      <c r="C21" s="65" t="s">
        <v>16</v>
      </c>
      <c r="D21" s="13">
        <v>0.40484641961285439</v>
      </c>
      <c r="E21" s="14">
        <f t="shared" si="0"/>
        <v>7</v>
      </c>
      <c r="F21" s="20">
        <f t="shared" si="1"/>
        <v>-6.144328446097691E-3</v>
      </c>
      <c r="G21" s="13">
        <v>0.41099074805895208</v>
      </c>
      <c r="H21" s="65">
        <f t="shared" si="2"/>
        <v>5</v>
      </c>
      <c r="I21" s="15">
        <v>0.12888377445339472</v>
      </c>
      <c r="J21" s="14">
        <f t="shared" si="3"/>
        <v>31</v>
      </c>
      <c r="K21" s="20">
        <f t="shared" si="4"/>
        <v>9.6393824817300189E-3</v>
      </c>
      <c r="L21" s="13">
        <v>0.1192443919716647</v>
      </c>
      <c r="M21" s="16">
        <f t="shared" si="5"/>
        <v>31</v>
      </c>
      <c r="O21" s="5"/>
      <c r="P21" s="5"/>
      <c r="Q21" s="56"/>
      <c r="R21" s="5"/>
      <c r="S21" s="5"/>
      <c r="T21" s="56"/>
    </row>
    <row r="22" spans="2:20" ht="16.5" customHeight="1">
      <c r="B22" s="64">
        <v>18</v>
      </c>
      <c r="C22" s="65" t="s">
        <v>17</v>
      </c>
      <c r="D22" s="13">
        <v>0.26855239896394362</v>
      </c>
      <c r="E22" s="14">
        <f t="shared" si="0"/>
        <v>40</v>
      </c>
      <c r="F22" s="20">
        <f t="shared" si="1"/>
        <v>7.8900116918607655E-3</v>
      </c>
      <c r="G22" s="13">
        <v>0.26066238727208285</v>
      </c>
      <c r="H22" s="65">
        <f t="shared" si="2"/>
        <v>38</v>
      </c>
      <c r="I22" s="15">
        <v>0.12929848693259974</v>
      </c>
      <c r="J22" s="14">
        <f t="shared" si="3"/>
        <v>30</v>
      </c>
      <c r="K22" s="20">
        <f t="shared" si="4"/>
        <v>-4.8478545308149046E-3</v>
      </c>
      <c r="L22" s="13">
        <v>0.13414634146341464</v>
      </c>
      <c r="M22" s="16">
        <f t="shared" si="5"/>
        <v>26</v>
      </c>
      <c r="O22" s="5"/>
      <c r="P22" s="5"/>
      <c r="Q22" s="56"/>
      <c r="R22" s="5"/>
      <c r="S22" s="5"/>
      <c r="T22" s="56"/>
    </row>
    <row r="23" spans="2:20" ht="16.5" customHeight="1">
      <c r="B23" s="64">
        <v>19</v>
      </c>
      <c r="C23" s="65" t="s">
        <v>18</v>
      </c>
      <c r="D23" s="13">
        <v>0.30892713814322659</v>
      </c>
      <c r="E23" s="14">
        <f t="shared" si="0"/>
        <v>33</v>
      </c>
      <c r="F23" s="20">
        <f t="shared" si="1"/>
        <v>-5.0429106246298039E-3</v>
      </c>
      <c r="G23" s="13">
        <v>0.31397004876785639</v>
      </c>
      <c r="H23" s="65">
        <f t="shared" si="2"/>
        <v>29</v>
      </c>
      <c r="I23" s="15">
        <v>5.6191467221644122E-2</v>
      </c>
      <c r="J23" s="14">
        <f t="shared" si="3"/>
        <v>36</v>
      </c>
      <c r="K23" s="20">
        <f t="shared" si="4"/>
        <v>-6.201939539816418E-2</v>
      </c>
      <c r="L23" s="13">
        <v>0.1182108626198083</v>
      </c>
      <c r="M23" s="16">
        <f t="shared" si="5"/>
        <v>32</v>
      </c>
      <c r="O23" s="5"/>
      <c r="P23" s="5"/>
      <c r="Q23" s="56"/>
      <c r="R23" s="5"/>
      <c r="S23" s="5"/>
      <c r="T23" s="56"/>
    </row>
    <row r="24" spans="2:20" ht="16.5" customHeight="1">
      <c r="B24" s="68">
        <v>20</v>
      </c>
      <c r="C24" s="69" t="s">
        <v>19</v>
      </c>
      <c r="D24" s="17">
        <v>0.37900835354351925</v>
      </c>
      <c r="E24" s="9">
        <f t="shared" si="0"/>
        <v>12</v>
      </c>
      <c r="F24" s="21">
        <f t="shared" si="1"/>
        <v>1.0162161341943587E-2</v>
      </c>
      <c r="G24" s="17">
        <v>0.36884619220157566</v>
      </c>
      <c r="H24" s="69">
        <f t="shared" si="2"/>
        <v>10</v>
      </c>
      <c r="I24" s="18">
        <v>0.18721804511278195</v>
      </c>
      <c r="J24" s="9">
        <f t="shared" si="3"/>
        <v>23</v>
      </c>
      <c r="K24" s="21">
        <f t="shared" si="4"/>
        <v>5.5927016666392465E-2</v>
      </c>
      <c r="L24" s="17">
        <v>0.13129102844638948</v>
      </c>
      <c r="M24" s="10">
        <f t="shared" si="5"/>
        <v>27</v>
      </c>
      <c r="O24" s="5"/>
      <c r="P24" s="5"/>
      <c r="Q24" s="56"/>
      <c r="R24" s="5"/>
      <c r="S24" s="5"/>
      <c r="T24" s="56"/>
    </row>
    <row r="25" spans="2:20" ht="16.5" customHeight="1">
      <c r="B25" s="61">
        <v>21</v>
      </c>
      <c r="C25" s="62" t="s">
        <v>20</v>
      </c>
      <c r="D25" s="11">
        <v>0.37788510658059721</v>
      </c>
      <c r="E25" s="72">
        <f t="shared" si="0"/>
        <v>13</v>
      </c>
      <c r="F25" s="19">
        <f t="shared" si="1"/>
        <v>1.3736904619100654E-2</v>
      </c>
      <c r="G25" s="11">
        <v>0.36414820196149655</v>
      </c>
      <c r="H25" s="62">
        <f t="shared" si="2"/>
        <v>12</v>
      </c>
      <c r="I25" s="12">
        <v>0.1875</v>
      </c>
      <c r="J25" s="72">
        <f t="shared" si="3"/>
        <v>22</v>
      </c>
      <c r="K25" s="19">
        <f t="shared" si="4"/>
        <v>1.4255702280912275E-3</v>
      </c>
      <c r="L25" s="11">
        <v>0.18607442977190877</v>
      </c>
      <c r="M25" s="63">
        <f t="shared" si="5"/>
        <v>19</v>
      </c>
      <c r="O25" s="5"/>
      <c r="P25" s="5"/>
      <c r="Q25" s="56"/>
      <c r="R25" s="5"/>
      <c r="S25" s="5"/>
      <c r="T25" s="56"/>
    </row>
    <row r="26" spans="2:20" ht="16.5" customHeight="1">
      <c r="B26" s="64">
        <v>22</v>
      </c>
      <c r="C26" s="65" t="s">
        <v>21</v>
      </c>
      <c r="D26" s="13">
        <v>0.39736287742841536</v>
      </c>
      <c r="E26" s="14">
        <f t="shared" si="0"/>
        <v>8</v>
      </c>
      <c r="F26" s="20">
        <f t="shared" si="1"/>
        <v>4.373184450103601E-2</v>
      </c>
      <c r="G26" s="13">
        <v>0.35363103292737935</v>
      </c>
      <c r="H26" s="65">
        <f t="shared" si="2"/>
        <v>15</v>
      </c>
      <c r="I26" s="15">
        <v>0.40034364261168387</v>
      </c>
      <c r="J26" s="14">
        <f t="shared" si="3"/>
        <v>8</v>
      </c>
      <c r="K26" s="20">
        <f t="shared" si="4"/>
        <v>-9.8755456487415239E-2</v>
      </c>
      <c r="L26" s="13">
        <v>0.49909909909909911</v>
      </c>
      <c r="M26" s="16">
        <f t="shared" si="5"/>
        <v>2</v>
      </c>
      <c r="O26" s="5"/>
      <c r="P26" s="5"/>
      <c r="Q26" s="56"/>
      <c r="R26" s="5"/>
      <c r="S26" s="5"/>
      <c r="T26" s="56"/>
    </row>
    <row r="27" spans="2:20" ht="16.5" customHeight="1">
      <c r="B27" s="64">
        <v>23</v>
      </c>
      <c r="C27" s="65" t="s">
        <v>22</v>
      </c>
      <c r="D27" s="13">
        <v>0.372050390147598</v>
      </c>
      <c r="E27" s="14">
        <f t="shared" si="0"/>
        <v>14</v>
      </c>
      <c r="F27" s="20">
        <f t="shared" si="1"/>
        <v>2.0961474075988917E-3</v>
      </c>
      <c r="G27" s="13">
        <v>0.36995424273999911</v>
      </c>
      <c r="H27" s="65">
        <f t="shared" si="2"/>
        <v>9</v>
      </c>
      <c r="I27" s="15">
        <v>0.18294051627384961</v>
      </c>
      <c r="J27" s="14">
        <f t="shared" si="3"/>
        <v>24</v>
      </c>
      <c r="K27" s="20">
        <f t="shared" si="4"/>
        <v>1.9897038012980039E-2</v>
      </c>
      <c r="L27" s="13">
        <v>0.16304347826086957</v>
      </c>
      <c r="M27" s="16">
        <f t="shared" si="5"/>
        <v>22</v>
      </c>
      <c r="O27" s="5"/>
      <c r="P27" s="5"/>
      <c r="Q27" s="56"/>
      <c r="R27" s="5"/>
      <c r="S27" s="5"/>
      <c r="T27" s="56"/>
    </row>
    <row r="28" spans="2:20" ht="16.5" customHeight="1">
      <c r="B28" s="64">
        <v>24</v>
      </c>
      <c r="C28" s="65" t="s">
        <v>23</v>
      </c>
      <c r="D28" s="13">
        <v>0.32306616770160795</v>
      </c>
      <c r="E28" s="14">
        <f t="shared" si="0"/>
        <v>26</v>
      </c>
      <c r="F28" s="20">
        <f t="shared" si="1"/>
        <v>9.5581824919470093E-3</v>
      </c>
      <c r="G28" s="13">
        <v>0.31350798520966094</v>
      </c>
      <c r="H28" s="65">
        <f t="shared" si="2"/>
        <v>30</v>
      </c>
      <c r="I28" s="15">
        <v>5.2386495925494762E-2</v>
      </c>
      <c r="J28" s="14">
        <f t="shared" si="3"/>
        <v>37</v>
      </c>
      <c r="K28" s="20">
        <f t="shared" si="4"/>
        <v>-2.8753854951698223E-2</v>
      </c>
      <c r="L28" s="13">
        <v>8.1140350877192985E-2</v>
      </c>
      <c r="M28" s="16">
        <f t="shared" si="5"/>
        <v>34</v>
      </c>
      <c r="O28" s="5"/>
      <c r="P28" s="5"/>
      <c r="Q28" s="56"/>
      <c r="R28" s="5"/>
      <c r="S28" s="5"/>
      <c r="T28" s="56"/>
    </row>
    <row r="29" spans="2:20" ht="16.5" customHeight="1">
      <c r="B29" s="68">
        <v>25</v>
      </c>
      <c r="C29" s="69" t="s">
        <v>24</v>
      </c>
      <c r="D29" s="17">
        <v>0.31038765771066223</v>
      </c>
      <c r="E29" s="9">
        <f t="shared" si="0"/>
        <v>30</v>
      </c>
      <c r="F29" s="21">
        <f t="shared" si="1"/>
        <v>-5.1749413384661325E-3</v>
      </c>
      <c r="G29" s="17">
        <v>0.31556259904912837</v>
      </c>
      <c r="H29" s="69">
        <f t="shared" si="2"/>
        <v>28</v>
      </c>
      <c r="I29" s="18">
        <v>0.20330578512396694</v>
      </c>
      <c r="J29" s="9">
        <f t="shared" si="3"/>
        <v>19</v>
      </c>
      <c r="K29" s="21">
        <f t="shared" si="4"/>
        <v>5.8136221145625444E-3</v>
      </c>
      <c r="L29" s="17">
        <v>0.19749216300940439</v>
      </c>
      <c r="M29" s="10">
        <f t="shared" si="5"/>
        <v>17</v>
      </c>
      <c r="O29" s="5"/>
      <c r="P29" s="5"/>
      <c r="Q29" s="56"/>
      <c r="R29" s="5"/>
      <c r="S29" s="5"/>
      <c r="T29" s="56"/>
    </row>
    <row r="30" spans="2:20" ht="16.5" customHeight="1">
      <c r="B30" s="61">
        <v>26</v>
      </c>
      <c r="C30" s="62" t="s">
        <v>25</v>
      </c>
      <c r="D30" s="11">
        <v>0.2779723882134762</v>
      </c>
      <c r="E30" s="72">
        <f t="shared" si="0"/>
        <v>37</v>
      </c>
      <c r="F30" s="19">
        <f t="shared" si="1"/>
        <v>5.0562749659259332E-2</v>
      </c>
      <c r="G30" s="11">
        <v>0.22740963855421686</v>
      </c>
      <c r="H30" s="62">
        <f t="shared" si="2"/>
        <v>41</v>
      </c>
      <c r="I30" s="12">
        <v>0.17716535433070865</v>
      </c>
      <c r="J30" s="72">
        <f t="shared" si="3"/>
        <v>25</v>
      </c>
      <c r="K30" s="19">
        <f t="shared" si="4"/>
        <v>1.9270617488603398E-2</v>
      </c>
      <c r="L30" s="11">
        <v>0.15789473684210525</v>
      </c>
      <c r="M30" s="63">
        <f t="shared" si="5"/>
        <v>23</v>
      </c>
      <c r="O30" s="5"/>
      <c r="P30" s="5"/>
      <c r="Q30" s="56"/>
      <c r="R30" s="5"/>
      <c r="S30" s="5"/>
      <c r="T30" s="56"/>
    </row>
    <row r="31" spans="2:20" ht="16.5" customHeight="1">
      <c r="B31" s="64">
        <v>27</v>
      </c>
      <c r="C31" s="65" t="s">
        <v>26</v>
      </c>
      <c r="D31" s="13">
        <v>0.40971667110755838</v>
      </c>
      <c r="E31" s="14">
        <f t="shared" si="0"/>
        <v>6</v>
      </c>
      <c r="F31" s="20">
        <f t="shared" si="1"/>
        <v>5.7171697111480291E-2</v>
      </c>
      <c r="G31" s="13">
        <v>0.35254497399607809</v>
      </c>
      <c r="H31" s="65">
        <f t="shared" si="2"/>
        <v>16</v>
      </c>
      <c r="I31" s="15">
        <v>0.25822784810126581</v>
      </c>
      <c r="J31" s="14">
        <f t="shared" si="3"/>
        <v>13</v>
      </c>
      <c r="K31" s="20">
        <f t="shared" si="4"/>
        <v>-1.3875365141188256E-3</v>
      </c>
      <c r="L31" s="13">
        <v>0.25961538461538464</v>
      </c>
      <c r="M31" s="16">
        <f t="shared" si="5"/>
        <v>11</v>
      </c>
      <c r="O31" s="5"/>
      <c r="P31" s="5"/>
      <c r="Q31" s="56"/>
      <c r="R31" s="5"/>
      <c r="S31" s="5"/>
      <c r="T31" s="56"/>
    </row>
    <row r="32" spans="2:20" ht="16.5" customHeight="1">
      <c r="B32" s="64">
        <v>28</v>
      </c>
      <c r="C32" s="65" t="s">
        <v>27</v>
      </c>
      <c r="D32" s="13">
        <v>0.27488167873638591</v>
      </c>
      <c r="E32" s="14">
        <f t="shared" si="0"/>
        <v>39</v>
      </c>
      <c r="F32" s="20">
        <f t="shared" si="1"/>
        <v>1.7033728333464337E-2</v>
      </c>
      <c r="G32" s="13">
        <v>0.25784795040292158</v>
      </c>
      <c r="H32" s="65">
        <f t="shared" si="2"/>
        <v>39</v>
      </c>
      <c r="I32" s="15">
        <v>0.14511352418558737</v>
      </c>
      <c r="J32" s="14">
        <f t="shared" si="3"/>
        <v>29</v>
      </c>
      <c r="K32" s="20">
        <f t="shared" si="4"/>
        <v>1.39604560803952E-2</v>
      </c>
      <c r="L32" s="13">
        <v>0.13115306810519217</v>
      </c>
      <c r="M32" s="16">
        <f t="shared" si="5"/>
        <v>28</v>
      </c>
      <c r="O32" s="5"/>
      <c r="P32" s="5"/>
      <c r="Q32" s="56"/>
      <c r="R32" s="5"/>
      <c r="S32" s="5"/>
      <c r="T32" s="56"/>
    </row>
    <row r="33" spans="2:20" ht="16.5" customHeight="1">
      <c r="B33" s="64">
        <v>29</v>
      </c>
      <c r="C33" s="65" t="s">
        <v>28</v>
      </c>
      <c r="D33" s="13">
        <v>0.3213514859704466</v>
      </c>
      <c r="E33" s="14">
        <f t="shared" si="0"/>
        <v>28</v>
      </c>
      <c r="F33" s="20">
        <f t="shared" si="1"/>
        <v>-8.8271874406654072E-3</v>
      </c>
      <c r="G33" s="13">
        <v>0.33017867341111201</v>
      </c>
      <c r="H33" s="65">
        <f t="shared" si="2"/>
        <v>22</v>
      </c>
      <c r="I33" s="15">
        <v>0.17136150234741784</v>
      </c>
      <c r="J33" s="14">
        <f t="shared" si="3"/>
        <v>27</v>
      </c>
      <c r="K33" s="20">
        <f t="shared" si="4"/>
        <v>4.7178495811470128E-2</v>
      </c>
      <c r="L33" s="13">
        <v>0.12418300653594772</v>
      </c>
      <c r="M33" s="16">
        <f t="shared" si="5"/>
        <v>29</v>
      </c>
      <c r="O33" s="5"/>
      <c r="P33" s="5"/>
      <c r="Q33" s="56"/>
      <c r="R33" s="5"/>
      <c r="S33" s="5"/>
      <c r="T33" s="56"/>
    </row>
    <row r="34" spans="2:20" ht="16.5" customHeight="1">
      <c r="B34" s="68">
        <v>30</v>
      </c>
      <c r="C34" s="69" t="s">
        <v>47</v>
      </c>
      <c r="D34" s="17">
        <v>0.25834165834165834</v>
      </c>
      <c r="E34" s="9">
        <f t="shared" si="0"/>
        <v>41</v>
      </c>
      <c r="F34" s="21">
        <f t="shared" si="1"/>
        <v>1.6031370037733944E-2</v>
      </c>
      <c r="G34" s="17">
        <v>0.2423102883039244</v>
      </c>
      <c r="H34" s="69">
        <f t="shared" si="2"/>
        <v>40</v>
      </c>
      <c r="I34" s="18">
        <v>3.7790697674418602E-2</v>
      </c>
      <c r="J34" s="9">
        <f t="shared" si="3"/>
        <v>40</v>
      </c>
      <c r="K34" s="21">
        <f t="shared" si="4"/>
        <v>-2.9233431011908478E-2</v>
      </c>
      <c r="L34" s="17">
        <v>6.7024128686327081E-2</v>
      </c>
      <c r="M34" s="10">
        <f t="shared" si="5"/>
        <v>35</v>
      </c>
      <c r="O34" s="5"/>
      <c r="P34" s="5"/>
      <c r="Q34" s="56"/>
      <c r="R34" s="5"/>
      <c r="S34" s="5"/>
      <c r="T34" s="56"/>
    </row>
    <row r="35" spans="2:20" ht="16.5" customHeight="1">
      <c r="B35" s="61">
        <v>31</v>
      </c>
      <c r="C35" s="62" t="s">
        <v>29</v>
      </c>
      <c r="D35" s="11">
        <v>0.30751873640099925</v>
      </c>
      <c r="E35" s="72">
        <f t="shared" si="0"/>
        <v>34</v>
      </c>
      <c r="F35" s="19">
        <f t="shared" si="1"/>
        <v>-9.1269724955741482E-3</v>
      </c>
      <c r="G35" s="11">
        <v>0.3166457088965734</v>
      </c>
      <c r="H35" s="62">
        <f t="shared" si="2"/>
        <v>27</v>
      </c>
      <c r="I35" s="12">
        <v>0.69514563106796112</v>
      </c>
      <c r="J35" s="72">
        <f t="shared" si="3"/>
        <v>1</v>
      </c>
      <c r="K35" s="19">
        <f t="shared" si="4"/>
        <v>0.2059759559777084</v>
      </c>
      <c r="L35" s="11">
        <v>0.48916967509025272</v>
      </c>
      <c r="M35" s="63">
        <f t="shared" si="5"/>
        <v>3</v>
      </c>
      <c r="O35" s="5"/>
      <c r="P35" s="5"/>
      <c r="Q35" s="56"/>
      <c r="R35" s="5"/>
      <c r="S35" s="5"/>
      <c r="T35" s="56"/>
    </row>
    <row r="36" spans="2:20" ht="16.5" customHeight="1">
      <c r="B36" s="64">
        <v>32</v>
      </c>
      <c r="C36" s="65" t="s">
        <v>30</v>
      </c>
      <c r="D36" s="13">
        <v>0.38788461538461538</v>
      </c>
      <c r="E36" s="14">
        <f t="shared" si="0"/>
        <v>9</v>
      </c>
      <c r="F36" s="20">
        <f t="shared" si="1"/>
        <v>1.0676638176638165E-2</v>
      </c>
      <c r="G36" s="13">
        <v>0.37720797720797722</v>
      </c>
      <c r="H36" s="65">
        <f t="shared" si="2"/>
        <v>8</v>
      </c>
      <c r="I36" s="15">
        <v>0.36021505376344087</v>
      </c>
      <c r="J36" s="14">
        <f t="shared" si="3"/>
        <v>9</v>
      </c>
      <c r="K36" s="20">
        <f t="shared" si="4"/>
        <v>1.2406947890818976E-3</v>
      </c>
      <c r="L36" s="13">
        <v>0.35897435897435898</v>
      </c>
      <c r="M36" s="16">
        <f t="shared" si="5"/>
        <v>7</v>
      </c>
      <c r="O36" s="5"/>
      <c r="P36" s="5"/>
      <c r="Q36" s="56"/>
      <c r="R36" s="5"/>
      <c r="S36" s="5"/>
      <c r="T36" s="56"/>
    </row>
    <row r="37" spans="2:20" ht="16.5" customHeight="1">
      <c r="B37" s="64">
        <v>33</v>
      </c>
      <c r="C37" s="65" t="s">
        <v>31</v>
      </c>
      <c r="D37" s="13">
        <v>0.49508919623170977</v>
      </c>
      <c r="E37" s="14">
        <f t="shared" si="0"/>
        <v>1</v>
      </c>
      <c r="F37" s="20">
        <f t="shared" si="1"/>
        <v>6.9699855994101445E-3</v>
      </c>
      <c r="G37" s="13">
        <v>0.48811921063229963</v>
      </c>
      <c r="H37" s="65">
        <f t="shared" si="2"/>
        <v>1</v>
      </c>
      <c r="I37" s="15">
        <v>4.1401273885350316E-2</v>
      </c>
      <c r="J37" s="14">
        <f t="shared" si="3"/>
        <v>39</v>
      </c>
      <c r="K37" s="20">
        <f t="shared" si="4"/>
        <v>1.5842168454040413E-2</v>
      </c>
      <c r="L37" s="13">
        <v>2.5559105431309903E-2</v>
      </c>
      <c r="M37" s="16">
        <f t="shared" si="5"/>
        <v>41</v>
      </c>
      <c r="O37" s="5"/>
      <c r="P37" s="5"/>
      <c r="Q37" s="56"/>
      <c r="R37" s="5"/>
      <c r="S37" s="5"/>
      <c r="T37" s="56"/>
    </row>
    <row r="38" spans="2:20" ht="16.5" customHeight="1">
      <c r="B38" s="64">
        <v>34</v>
      </c>
      <c r="C38" s="65" t="s">
        <v>32</v>
      </c>
      <c r="D38" s="13">
        <v>0.32401782098015391</v>
      </c>
      <c r="E38" s="14">
        <f t="shared" si="0"/>
        <v>25</v>
      </c>
      <c r="F38" s="20">
        <f t="shared" si="1"/>
        <v>-1.3007495475542308E-2</v>
      </c>
      <c r="G38" s="13">
        <v>0.33702531645569622</v>
      </c>
      <c r="H38" s="65">
        <f t="shared" si="2"/>
        <v>20</v>
      </c>
      <c r="I38" s="15">
        <v>0.43689320388349512</v>
      </c>
      <c r="J38" s="14">
        <f t="shared" si="3"/>
        <v>6</v>
      </c>
      <c r="K38" s="20">
        <f t="shared" si="4"/>
        <v>0.15854268841957758</v>
      </c>
      <c r="L38" s="13">
        <v>0.27835051546391754</v>
      </c>
      <c r="M38" s="16">
        <f t="shared" si="5"/>
        <v>9</v>
      </c>
      <c r="O38" s="5"/>
      <c r="P38" s="5"/>
      <c r="Q38" s="56"/>
      <c r="R38" s="5"/>
      <c r="S38" s="5"/>
      <c r="T38" s="56"/>
    </row>
    <row r="39" spans="2:20" ht="16.5" customHeight="1">
      <c r="B39" s="68">
        <v>35</v>
      </c>
      <c r="C39" s="69" t="s">
        <v>33</v>
      </c>
      <c r="D39" s="17">
        <v>0.32639836289222374</v>
      </c>
      <c r="E39" s="9">
        <f t="shared" si="0"/>
        <v>24</v>
      </c>
      <c r="F39" s="21">
        <f t="shared" si="1"/>
        <v>5.3253254553418727E-2</v>
      </c>
      <c r="G39" s="17">
        <v>0.27314510833880501</v>
      </c>
      <c r="H39" s="69">
        <f t="shared" si="2"/>
        <v>35</v>
      </c>
      <c r="I39" s="18">
        <v>0.34905660377358488</v>
      </c>
      <c r="J39" s="9">
        <f t="shared" si="3"/>
        <v>10</v>
      </c>
      <c r="K39" s="21">
        <f t="shared" si="4"/>
        <v>0.18238993710691823</v>
      </c>
      <c r="L39" s="17">
        <v>0.16666666666666666</v>
      </c>
      <c r="M39" s="10">
        <f t="shared" si="5"/>
        <v>21</v>
      </c>
      <c r="O39" s="5"/>
      <c r="P39" s="5"/>
      <c r="Q39" s="56"/>
      <c r="R39" s="5"/>
      <c r="S39" s="5"/>
      <c r="T39" s="56"/>
    </row>
    <row r="40" spans="2:20" ht="16.5" customHeight="1">
      <c r="B40" s="61">
        <v>36</v>
      </c>
      <c r="C40" s="62" t="s">
        <v>34</v>
      </c>
      <c r="D40" s="11">
        <v>0.3677623261694058</v>
      </c>
      <c r="E40" s="72">
        <f t="shared" si="0"/>
        <v>15</v>
      </c>
      <c r="F40" s="19">
        <f t="shared" si="1"/>
        <v>-5.1591754051033556E-4</v>
      </c>
      <c r="G40" s="11">
        <v>0.36827824370991613</v>
      </c>
      <c r="H40" s="62">
        <f t="shared" si="2"/>
        <v>11</v>
      </c>
      <c r="I40" s="12">
        <v>0.27350427350427353</v>
      </c>
      <c r="J40" s="72">
        <f t="shared" si="3"/>
        <v>12</v>
      </c>
      <c r="K40" s="19">
        <f t="shared" si="4"/>
        <v>6.3121759843071334E-2</v>
      </c>
      <c r="L40" s="11">
        <v>0.2103825136612022</v>
      </c>
      <c r="M40" s="63">
        <f t="shared" si="5"/>
        <v>15</v>
      </c>
      <c r="O40" s="5"/>
      <c r="P40" s="5"/>
      <c r="Q40" s="56"/>
      <c r="R40" s="5"/>
      <c r="S40" s="5"/>
      <c r="T40" s="56"/>
    </row>
    <row r="41" spans="2:20" ht="16.5" customHeight="1">
      <c r="B41" s="64">
        <v>37</v>
      </c>
      <c r="C41" s="65" t="s">
        <v>35</v>
      </c>
      <c r="D41" s="13">
        <v>0.33225020308692121</v>
      </c>
      <c r="E41" s="14">
        <f t="shared" si="0"/>
        <v>23</v>
      </c>
      <c r="F41" s="20">
        <f t="shared" si="1"/>
        <v>1.2316845684026689E-3</v>
      </c>
      <c r="G41" s="13">
        <v>0.33101851851851855</v>
      </c>
      <c r="H41" s="65">
        <f t="shared" si="2"/>
        <v>21</v>
      </c>
      <c r="I41" s="15">
        <v>0.15217391304347827</v>
      </c>
      <c r="J41" s="14">
        <f t="shared" si="3"/>
        <v>28</v>
      </c>
      <c r="K41" s="20">
        <f t="shared" si="4"/>
        <v>-1.6722408026755842E-3</v>
      </c>
      <c r="L41" s="13">
        <v>0.15384615384615385</v>
      </c>
      <c r="M41" s="16">
        <f t="shared" si="5"/>
        <v>25</v>
      </c>
      <c r="O41" s="5"/>
      <c r="P41" s="5"/>
      <c r="Q41" s="56"/>
      <c r="R41" s="5"/>
      <c r="S41" s="5"/>
      <c r="T41" s="56"/>
    </row>
    <row r="42" spans="2:20" ht="16.5" customHeight="1">
      <c r="B42" s="64">
        <v>38</v>
      </c>
      <c r="C42" s="65" t="s">
        <v>36</v>
      </c>
      <c r="D42" s="13">
        <v>0.31013916500994038</v>
      </c>
      <c r="E42" s="14">
        <f t="shared" si="0"/>
        <v>31</v>
      </c>
      <c r="F42" s="20">
        <f t="shared" si="1"/>
        <v>2.392248690834875E-3</v>
      </c>
      <c r="G42" s="13">
        <v>0.3077469163191055</v>
      </c>
      <c r="H42" s="65">
        <f t="shared" si="2"/>
        <v>31</v>
      </c>
      <c r="I42" s="15">
        <v>0.431924882629108</v>
      </c>
      <c r="J42" s="14">
        <f t="shared" si="3"/>
        <v>7</v>
      </c>
      <c r="K42" s="20">
        <f t="shared" si="4"/>
        <v>3.914835892707641E-2</v>
      </c>
      <c r="L42" s="13">
        <v>0.39277652370203159</v>
      </c>
      <c r="M42" s="16">
        <f t="shared" si="5"/>
        <v>5</v>
      </c>
      <c r="O42" s="5"/>
      <c r="P42" s="5"/>
      <c r="Q42" s="56"/>
      <c r="R42" s="5"/>
      <c r="S42" s="5"/>
      <c r="T42" s="56"/>
    </row>
    <row r="43" spans="2:20" ht="16.5" customHeight="1">
      <c r="B43" s="64">
        <v>39</v>
      </c>
      <c r="C43" s="65" t="s">
        <v>37</v>
      </c>
      <c r="D43" s="13">
        <v>0.22714981070849108</v>
      </c>
      <c r="E43" s="14">
        <f t="shared" si="0"/>
        <v>42</v>
      </c>
      <c r="F43" s="20">
        <f t="shared" si="1"/>
        <v>5.7818361591803757E-3</v>
      </c>
      <c r="G43" s="13">
        <v>0.2213679745493107</v>
      </c>
      <c r="H43" s="65">
        <f t="shared" si="2"/>
        <v>42</v>
      </c>
      <c r="I43" s="15">
        <v>1.1764705882352941E-2</v>
      </c>
      <c r="J43" s="14">
        <f t="shared" si="3"/>
        <v>43</v>
      </c>
      <c r="K43" s="20">
        <f t="shared" si="4"/>
        <v>-9.2879256965944269E-3</v>
      </c>
      <c r="L43" s="13">
        <v>2.1052631578947368E-2</v>
      </c>
      <c r="M43" s="16">
        <f t="shared" si="5"/>
        <v>43</v>
      </c>
      <c r="O43" s="5"/>
      <c r="P43" s="5"/>
      <c r="Q43" s="56"/>
      <c r="R43" s="5"/>
      <c r="S43" s="5"/>
      <c r="T43" s="56"/>
    </row>
    <row r="44" spans="2:20" ht="16.5" customHeight="1">
      <c r="B44" s="68">
        <v>40</v>
      </c>
      <c r="C44" s="69" t="s">
        <v>38</v>
      </c>
      <c r="D44" s="17">
        <v>0.33592789840229414</v>
      </c>
      <c r="E44" s="9">
        <f t="shared" si="0"/>
        <v>21</v>
      </c>
      <c r="F44" s="21">
        <f t="shared" si="1"/>
        <v>1.2502008687784949E-2</v>
      </c>
      <c r="G44" s="17">
        <v>0.3234258897145092</v>
      </c>
      <c r="H44" s="69">
        <f t="shared" si="2"/>
        <v>25</v>
      </c>
      <c r="I44" s="18">
        <v>0.55102040816326525</v>
      </c>
      <c r="J44" s="9">
        <f t="shared" si="3"/>
        <v>2</v>
      </c>
      <c r="K44" s="21">
        <f t="shared" si="4"/>
        <v>0.27053260328521644</v>
      </c>
      <c r="L44" s="17">
        <v>0.28048780487804881</v>
      </c>
      <c r="M44" s="10">
        <f t="shared" si="5"/>
        <v>8</v>
      </c>
      <c r="O44" s="5"/>
      <c r="P44" s="5"/>
      <c r="Q44" s="56"/>
      <c r="R44" s="5"/>
      <c r="S44" s="5"/>
      <c r="T44" s="56"/>
    </row>
    <row r="45" spans="2:20" ht="16.5" customHeight="1">
      <c r="B45" s="61">
        <v>41</v>
      </c>
      <c r="C45" s="62" t="s">
        <v>39</v>
      </c>
      <c r="D45" s="11">
        <v>0.44865565273728542</v>
      </c>
      <c r="E45" s="72">
        <f t="shared" si="0"/>
        <v>3</v>
      </c>
      <c r="F45" s="19">
        <f t="shared" si="1"/>
        <v>2.8643105685842496E-2</v>
      </c>
      <c r="G45" s="11">
        <v>0.42001254705144292</v>
      </c>
      <c r="H45" s="62">
        <f t="shared" si="2"/>
        <v>4</v>
      </c>
      <c r="I45" s="12">
        <v>0.11643835616438356</v>
      </c>
      <c r="J45" s="72">
        <f t="shared" si="3"/>
        <v>32</v>
      </c>
      <c r="K45" s="19">
        <f t="shared" si="4"/>
        <v>8.6808726534753924E-2</v>
      </c>
      <c r="L45" s="11">
        <v>2.9629629629629631E-2</v>
      </c>
      <c r="M45" s="63">
        <f t="shared" si="5"/>
        <v>40</v>
      </c>
      <c r="O45" s="5"/>
      <c r="P45" s="5"/>
      <c r="Q45" s="56"/>
      <c r="R45" s="5"/>
      <c r="S45" s="5"/>
      <c r="T45" s="56"/>
    </row>
    <row r="46" spans="2:20" ht="16.5" customHeight="1">
      <c r="B46" s="64">
        <v>42</v>
      </c>
      <c r="C46" s="65" t="s">
        <v>40</v>
      </c>
      <c r="D46" s="13">
        <v>0.3847184986595174</v>
      </c>
      <c r="E46" s="14">
        <f t="shared" si="0"/>
        <v>11</v>
      </c>
      <c r="F46" s="20">
        <f t="shared" si="1"/>
        <v>-7.6538348892867258E-3</v>
      </c>
      <c r="G46" s="13">
        <v>0.39237233354880413</v>
      </c>
      <c r="H46" s="65">
        <f t="shared" si="2"/>
        <v>7</v>
      </c>
      <c r="I46" s="15">
        <v>0.19047619047619047</v>
      </c>
      <c r="J46" s="14">
        <f t="shared" si="3"/>
        <v>21</v>
      </c>
      <c r="K46" s="20">
        <f t="shared" si="4"/>
        <v>0.1238095238095238</v>
      </c>
      <c r="L46" s="13">
        <v>6.6666666666666666E-2</v>
      </c>
      <c r="M46" s="16">
        <f t="shared" si="5"/>
        <v>36</v>
      </c>
      <c r="O46" s="5"/>
      <c r="P46" s="5"/>
      <c r="Q46" s="56"/>
      <c r="R46" s="5"/>
      <c r="S46" s="5"/>
      <c r="T46" s="56"/>
    </row>
    <row r="47" spans="2:20" ht="16.5" customHeight="1">
      <c r="B47" s="68">
        <v>43</v>
      </c>
      <c r="C47" s="69" t="s">
        <v>41</v>
      </c>
      <c r="D47" s="17">
        <v>0.34437487376287618</v>
      </c>
      <c r="E47" s="9">
        <f t="shared" si="0"/>
        <v>18</v>
      </c>
      <c r="F47" s="21">
        <f t="shared" si="1"/>
        <v>3.8200261989118633E-3</v>
      </c>
      <c r="G47" s="17">
        <v>0.34055484756396431</v>
      </c>
      <c r="H47" s="69">
        <f t="shared" si="2"/>
        <v>19</v>
      </c>
      <c r="I47" s="18">
        <v>0.43801652892561982</v>
      </c>
      <c r="J47" s="9">
        <f t="shared" si="3"/>
        <v>5</v>
      </c>
      <c r="K47" s="21">
        <f t="shared" si="4"/>
        <v>6.0299137621271981E-2</v>
      </c>
      <c r="L47" s="17">
        <v>0.37771739130434784</v>
      </c>
      <c r="M47" s="10">
        <f t="shared" si="5"/>
        <v>6</v>
      </c>
      <c r="O47" s="5"/>
      <c r="P47" s="5"/>
      <c r="Q47" s="56"/>
      <c r="R47" s="5"/>
      <c r="S47" s="5"/>
      <c r="T47" s="56"/>
    </row>
    <row r="48" spans="2:20" ht="16.5" customHeight="1">
      <c r="B48" s="77" t="s">
        <v>54</v>
      </c>
      <c r="C48" s="78"/>
      <c r="D48" s="11">
        <v>0.29875596308361918</v>
      </c>
      <c r="E48" s="72">
        <v>42</v>
      </c>
      <c r="F48" s="19">
        <f t="shared" si="1"/>
        <v>8.1972346613472524E-3</v>
      </c>
      <c r="G48" s="11">
        <v>0.29055872842227193</v>
      </c>
      <c r="H48" s="62">
        <v>41</v>
      </c>
      <c r="I48" s="12">
        <v>0.14987705621104397</v>
      </c>
      <c r="J48" s="72">
        <v>43</v>
      </c>
      <c r="K48" s="19">
        <f t="shared" si="4"/>
        <v>1.0511541073394304E-2</v>
      </c>
      <c r="L48" s="11">
        <v>0.13936551513764966</v>
      </c>
      <c r="M48" s="63">
        <v>44</v>
      </c>
      <c r="O48" s="5"/>
      <c r="P48" s="5"/>
      <c r="Q48" s="59"/>
      <c r="R48" s="60"/>
      <c r="S48" s="60"/>
      <c r="T48" s="59"/>
    </row>
    <row r="49" spans="2:13" ht="16.5" customHeight="1">
      <c r="B49" s="84" t="s">
        <v>55</v>
      </c>
      <c r="C49" s="85"/>
      <c r="D49" s="17">
        <v>0.36284496996187166</v>
      </c>
      <c r="E49" s="9"/>
      <c r="F49" s="21">
        <f t="shared" si="1"/>
        <v>9.3140032524356986E-3</v>
      </c>
      <c r="G49" s="17">
        <v>0.35353096670943596</v>
      </c>
      <c r="H49" s="69"/>
      <c r="I49" s="18">
        <v>0.25102464228758992</v>
      </c>
      <c r="J49" s="73"/>
      <c r="K49" s="21">
        <f t="shared" si="4"/>
        <v>7.489093452353407E-3</v>
      </c>
      <c r="L49" s="17">
        <v>0.24353554883523651</v>
      </c>
      <c r="M49" s="74"/>
    </row>
    <row r="50" spans="2:13" ht="16.5" customHeight="1">
      <c r="B50" s="5" t="s">
        <v>105</v>
      </c>
    </row>
    <row r="51" spans="2:13">
      <c r="M51" s="76" t="s">
        <v>109</v>
      </c>
    </row>
  </sheetData>
  <mergeCells count="9">
    <mergeCell ref="B48:C48"/>
    <mergeCell ref="B2:C4"/>
    <mergeCell ref="B49:C49"/>
    <mergeCell ref="D2:H2"/>
    <mergeCell ref="I2:M2"/>
    <mergeCell ref="D3:F3"/>
    <mergeCell ref="G3:H3"/>
    <mergeCell ref="I3:K3"/>
    <mergeCell ref="L3:M3"/>
  </mergeCells>
  <phoneticPr fontId="13"/>
  <pageMargins left="0.7" right="0.7" top="0.75" bottom="0.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53"/>
  <sheetViews>
    <sheetView zoomScaleNormal="100" zoomScaleSheetLayoutView="115" workbookViewId="0">
      <selection activeCell="B1" sqref="B1"/>
    </sheetView>
  </sheetViews>
  <sheetFormatPr defaultRowHeight="13.5"/>
  <cols>
    <col min="2" max="2" width="3.75" customWidth="1"/>
    <col min="3" max="3" width="8.375" style="1" customWidth="1"/>
    <col min="4" max="4" width="9.125" customWidth="1"/>
    <col min="5" max="5" width="5.25" style="1" bestFit="1" customWidth="1"/>
    <col min="6" max="6" width="8" customWidth="1"/>
    <col min="7" max="7" width="9.125" customWidth="1"/>
    <col min="8" max="8" width="5.25" bestFit="1" customWidth="1"/>
    <col min="9" max="9" width="9.125" customWidth="1"/>
    <col min="10" max="10" width="5.25" bestFit="1" customWidth="1"/>
    <col min="11" max="11" width="8" customWidth="1"/>
    <col min="12" max="12" width="9.125" customWidth="1"/>
    <col min="13" max="13" width="5.25" bestFit="1" customWidth="1"/>
  </cols>
  <sheetData>
    <row r="1" spans="2:13" ht="23.25" customHeight="1">
      <c r="B1" s="4" t="s">
        <v>106</v>
      </c>
    </row>
    <row r="2" spans="2:13" ht="16.5" customHeight="1">
      <c r="B2" s="77"/>
      <c r="C2" s="79"/>
      <c r="D2" s="86" t="s">
        <v>49</v>
      </c>
      <c r="E2" s="87"/>
      <c r="F2" s="87"/>
      <c r="G2" s="87"/>
      <c r="H2" s="88"/>
      <c r="I2" s="89" t="s">
        <v>50</v>
      </c>
      <c r="J2" s="87"/>
      <c r="K2" s="87"/>
      <c r="L2" s="87"/>
      <c r="M2" s="90"/>
    </row>
    <row r="3" spans="2:13" ht="16.5" customHeight="1">
      <c r="B3" s="80"/>
      <c r="C3" s="81"/>
      <c r="D3" s="77" t="s">
        <v>102</v>
      </c>
      <c r="E3" s="91"/>
      <c r="F3" s="79"/>
      <c r="G3" s="77" t="s">
        <v>104</v>
      </c>
      <c r="H3" s="78"/>
      <c r="I3" s="92" t="s">
        <v>102</v>
      </c>
      <c r="J3" s="91"/>
      <c r="K3" s="79"/>
      <c r="L3" s="77" t="s">
        <v>104</v>
      </c>
      <c r="M3" s="79"/>
    </row>
    <row r="4" spans="2:13" ht="16.5" customHeight="1">
      <c r="B4" s="82"/>
      <c r="C4" s="83"/>
      <c r="D4" s="66" t="s">
        <v>51</v>
      </c>
      <c r="E4" s="6" t="s">
        <v>53</v>
      </c>
      <c r="F4" s="7" t="s">
        <v>48</v>
      </c>
      <c r="G4" s="66" t="s">
        <v>51</v>
      </c>
      <c r="H4" s="67" t="s">
        <v>53</v>
      </c>
      <c r="I4" s="8" t="s">
        <v>52</v>
      </c>
      <c r="J4" s="9" t="s">
        <v>53</v>
      </c>
      <c r="K4" s="10" t="s">
        <v>48</v>
      </c>
      <c r="L4" s="68" t="s">
        <v>52</v>
      </c>
      <c r="M4" s="10" t="s">
        <v>53</v>
      </c>
    </row>
    <row r="5" spans="2:13" ht="15.75" customHeight="1">
      <c r="B5" s="61">
        <v>1</v>
      </c>
      <c r="C5" s="62" t="s">
        <v>46</v>
      </c>
      <c r="D5" s="11">
        <v>0.27083273565856403</v>
      </c>
      <c r="E5" s="72">
        <f t="shared" ref="E5:E51" si="0">RANK(D5,$D$5:$D$51)</f>
        <v>45</v>
      </c>
      <c r="F5" s="19">
        <f>D5-G5</f>
        <v>9.8808666002507817E-3</v>
      </c>
      <c r="G5" s="11">
        <v>0.26095186905831325</v>
      </c>
      <c r="H5" s="62">
        <f t="shared" ref="H5:H51" si="1">RANK(G5,$G$5:$G$51)</f>
        <v>45</v>
      </c>
      <c r="I5" s="12">
        <v>0.30925221799746516</v>
      </c>
      <c r="J5" s="72">
        <f t="shared" ref="J5:J51" si="2">RANK(I5,$I$5:$I$51)</f>
        <v>18</v>
      </c>
      <c r="K5" s="19">
        <f>I5-L5</f>
        <v>1.8335631492037097E-2</v>
      </c>
      <c r="L5" s="11">
        <v>0.29091658650542807</v>
      </c>
      <c r="M5" s="63">
        <f t="shared" ref="M5:M51" si="3">RANK(L5,$L$5:$L$51)</f>
        <v>19</v>
      </c>
    </row>
    <row r="6" spans="2:13" ht="15.75" customHeight="1">
      <c r="B6" s="64">
        <v>2</v>
      </c>
      <c r="C6" s="65" t="s">
        <v>56</v>
      </c>
      <c r="D6" s="13">
        <v>0.35525735834272004</v>
      </c>
      <c r="E6" s="14">
        <f t="shared" si="0"/>
        <v>27</v>
      </c>
      <c r="F6" s="20">
        <f t="shared" ref="F6:F52" si="4">D6-G6</f>
        <v>1.5142768050217081E-2</v>
      </c>
      <c r="G6" s="13">
        <v>0.34011459029250296</v>
      </c>
      <c r="H6" s="65">
        <f t="shared" si="1"/>
        <v>30</v>
      </c>
      <c r="I6" s="15">
        <v>0.40632244467860906</v>
      </c>
      <c r="J6" s="14">
        <f t="shared" si="2"/>
        <v>10</v>
      </c>
      <c r="K6" s="20">
        <f t="shared" ref="K6:K52" si="5">I6-L6</f>
        <v>4.0951491669373286E-2</v>
      </c>
      <c r="L6" s="13">
        <v>0.36537095300923578</v>
      </c>
      <c r="M6" s="16">
        <f t="shared" si="3"/>
        <v>13</v>
      </c>
    </row>
    <row r="7" spans="2:13" ht="15.75" customHeight="1">
      <c r="B7" s="64">
        <v>3</v>
      </c>
      <c r="C7" s="65" t="s">
        <v>57</v>
      </c>
      <c r="D7" s="13">
        <v>0.43502153308466429</v>
      </c>
      <c r="E7" s="14">
        <f t="shared" si="0"/>
        <v>6</v>
      </c>
      <c r="F7" s="20">
        <f t="shared" si="4"/>
        <v>2.9652037167043899E-3</v>
      </c>
      <c r="G7" s="13">
        <v>0.4320563293679599</v>
      </c>
      <c r="H7" s="65">
        <f t="shared" si="1"/>
        <v>6</v>
      </c>
      <c r="I7" s="15">
        <v>0.17329081434238158</v>
      </c>
      <c r="J7" s="14">
        <f t="shared" si="2"/>
        <v>36</v>
      </c>
      <c r="K7" s="20">
        <f t="shared" si="5"/>
        <v>9.2111596138285401E-3</v>
      </c>
      <c r="L7" s="13">
        <v>0.16407965472855304</v>
      </c>
      <c r="M7" s="16">
        <f t="shared" si="3"/>
        <v>38</v>
      </c>
    </row>
    <row r="8" spans="2:13" ht="15.75" customHeight="1">
      <c r="B8" s="64">
        <v>4</v>
      </c>
      <c r="C8" s="65" t="s">
        <v>58</v>
      </c>
      <c r="D8" s="13">
        <v>0.46552437778852873</v>
      </c>
      <c r="E8" s="14">
        <f t="shared" si="0"/>
        <v>1</v>
      </c>
      <c r="F8" s="20">
        <f t="shared" si="4"/>
        <v>6.2133599703839137E-3</v>
      </c>
      <c r="G8" s="13">
        <v>0.45931101781814482</v>
      </c>
      <c r="H8" s="65">
        <f t="shared" si="1"/>
        <v>1</v>
      </c>
      <c r="I8" s="15">
        <v>0.17594337647108096</v>
      </c>
      <c r="J8" s="14">
        <f t="shared" si="2"/>
        <v>35</v>
      </c>
      <c r="K8" s="20">
        <f t="shared" si="5"/>
        <v>4.7755231279268673E-3</v>
      </c>
      <c r="L8" s="13">
        <v>0.1711678533431541</v>
      </c>
      <c r="M8" s="16">
        <f t="shared" si="3"/>
        <v>37</v>
      </c>
    </row>
    <row r="9" spans="2:13" ht="15.75" customHeight="1">
      <c r="B9" s="68">
        <v>5</v>
      </c>
      <c r="C9" s="69" t="s">
        <v>59</v>
      </c>
      <c r="D9" s="17">
        <v>0.36417172445991258</v>
      </c>
      <c r="E9" s="9">
        <f t="shared" si="0"/>
        <v>26</v>
      </c>
      <c r="F9" s="21">
        <f t="shared" si="4"/>
        <v>1.5248361078831763E-3</v>
      </c>
      <c r="G9" s="17">
        <v>0.36264688835202941</v>
      </c>
      <c r="H9" s="69">
        <f t="shared" si="1"/>
        <v>25</v>
      </c>
      <c r="I9" s="18">
        <v>0.20489615964729088</v>
      </c>
      <c r="J9" s="9">
        <f t="shared" si="2"/>
        <v>32</v>
      </c>
      <c r="K9" s="21">
        <f t="shared" si="5"/>
        <v>1.0281277929108934E-3</v>
      </c>
      <c r="L9" s="17">
        <v>0.20386803185437999</v>
      </c>
      <c r="M9" s="10">
        <f t="shared" si="3"/>
        <v>31</v>
      </c>
    </row>
    <row r="10" spans="2:13" ht="15.75" customHeight="1">
      <c r="B10" s="61">
        <v>6</v>
      </c>
      <c r="C10" s="62" t="s">
        <v>60</v>
      </c>
      <c r="D10" s="11">
        <v>0.45954136565898007</v>
      </c>
      <c r="E10" s="72">
        <f t="shared" si="0"/>
        <v>2</v>
      </c>
      <c r="F10" s="19">
        <f t="shared" si="4"/>
        <v>1.2614627248384025E-2</v>
      </c>
      <c r="G10" s="11">
        <v>0.44692673841059605</v>
      </c>
      <c r="H10" s="62">
        <f t="shared" si="1"/>
        <v>2</v>
      </c>
      <c r="I10" s="12">
        <v>0.34778865812977511</v>
      </c>
      <c r="J10" s="72">
        <f t="shared" si="2"/>
        <v>16</v>
      </c>
      <c r="K10" s="19">
        <f t="shared" si="5"/>
        <v>-3.2687331760705096E-2</v>
      </c>
      <c r="L10" s="11">
        <v>0.3804759898904802</v>
      </c>
      <c r="M10" s="63">
        <f t="shared" si="3"/>
        <v>9</v>
      </c>
    </row>
    <row r="11" spans="2:13" ht="15.75" customHeight="1">
      <c r="B11" s="64">
        <v>7</v>
      </c>
      <c r="C11" s="65" t="s">
        <v>61</v>
      </c>
      <c r="D11" s="13">
        <v>0.39958282372559328</v>
      </c>
      <c r="E11" s="14">
        <f t="shared" si="0"/>
        <v>16</v>
      </c>
      <c r="F11" s="20">
        <f t="shared" si="4"/>
        <v>1.134802869752366E-2</v>
      </c>
      <c r="G11" s="13">
        <v>0.38823479502806962</v>
      </c>
      <c r="H11" s="65">
        <f t="shared" si="1"/>
        <v>16</v>
      </c>
      <c r="I11" s="15">
        <v>0.2439659986349817</v>
      </c>
      <c r="J11" s="14">
        <f t="shared" si="2"/>
        <v>29</v>
      </c>
      <c r="K11" s="20">
        <f t="shared" si="5"/>
        <v>2.1784536174722452E-2</v>
      </c>
      <c r="L11" s="13">
        <v>0.22218146246025924</v>
      </c>
      <c r="M11" s="16">
        <f t="shared" si="3"/>
        <v>29</v>
      </c>
    </row>
    <row r="12" spans="2:13" ht="15.75" customHeight="1">
      <c r="B12" s="64">
        <v>8</v>
      </c>
      <c r="C12" s="65" t="s">
        <v>62</v>
      </c>
      <c r="D12" s="13">
        <v>0.35195378377408593</v>
      </c>
      <c r="E12" s="14">
        <f t="shared" si="0"/>
        <v>29</v>
      </c>
      <c r="F12" s="20">
        <f t="shared" si="4"/>
        <v>6.4218151685521141E-3</v>
      </c>
      <c r="G12" s="13">
        <v>0.34553196860553381</v>
      </c>
      <c r="H12" s="65">
        <f t="shared" si="1"/>
        <v>27</v>
      </c>
      <c r="I12" s="15">
        <v>0.27035437106457755</v>
      </c>
      <c r="J12" s="14">
        <f t="shared" si="2"/>
        <v>26</v>
      </c>
      <c r="K12" s="20">
        <f t="shared" si="5"/>
        <v>-5.8528901268218303E-3</v>
      </c>
      <c r="L12" s="13">
        <v>0.27620726119139938</v>
      </c>
      <c r="M12" s="16">
        <f t="shared" si="3"/>
        <v>24</v>
      </c>
    </row>
    <row r="13" spans="2:13" ht="15.75" customHeight="1">
      <c r="B13" s="64">
        <v>9</v>
      </c>
      <c r="C13" s="65" t="s">
        <v>63</v>
      </c>
      <c r="D13" s="13">
        <v>0.33747041709186443</v>
      </c>
      <c r="E13" s="14">
        <f t="shared" si="0"/>
        <v>34</v>
      </c>
      <c r="F13" s="20">
        <f t="shared" si="4"/>
        <v>9.1591099560144884E-3</v>
      </c>
      <c r="G13" s="13">
        <v>0.32831130713584994</v>
      </c>
      <c r="H13" s="65">
        <f t="shared" si="1"/>
        <v>33</v>
      </c>
      <c r="I13" s="15">
        <v>0.29949063876651982</v>
      </c>
      <c r="J13" s="14">
        <f t="shared" si="2"/>
        <v>21</v>
      </c>
      <c r="K13" s="20">
        <f t="shared" si="5"/>
        <v>2.9485157812833895E-2</v>
      </c>
      <c r="L13" s="13">
        <v>0.27000548095368593</v>
      </c>
      <c r="M13" s="16">
        <f t="shared" si="3"/>
        <v>25</v>
      </c>
    </row>
    <row r="14" spans="2:13" ht="15.75" customHeight="1">
      <c r="B14" s="68">
        <v>10</v>
      </c>
      <c r="C14" s="69" t="s">
        <v>64</v>
      </c>
      <c r="D14" s="17">
        <v>0.41110752358645447</v>
      </c>
      <c r="E14" s="9">
        <f t="shared" si="0"/>
        <v>15</v>
      </c>
      <c r="F14" s="21">
        <f t="shared" si="4"/>
        <v>8.6035221826397112E-3</v>
      </c>
      <c r="G14" s="17">
        <v>0.40250400140381476</v>
      </c>
      <c r="H14" s="69">
        <f t="shared" si="1"/>
        <v>14</v>
      </c>
      <c r="I14" s="18">
        <v>0.13645810544738568</v>
      </c>
      <c r="J14" s="9">
        <f t="shared" si="2"/>
        <v>45</v>
      </c>
      <c r="K14" s="21">
        <f t="shared" si="5"/>
        <v>6.9088566994724987E-3</v>
      </c>
      <c r="L14" s="17">
        <v>0.12954924874791318</v>
      </c>
      <c r="M14" s="10">
        <f t="shared" si="3"/>
        <v>46</v>
      </c>
    </row>
    <row r="15" spans="2:13" ht="15.75" customHeight="1">
      <c r="B15" s="61">
        <v>11</v>
      </c>
      <c r="C15" s="62" t="s">
        <v>65</v>
      </c>
      <c r="D15" s="11">
        <v>0.38596164253663956</v>
      </c>
      <c r="E15" s="72">
        <f t="shared" si="0"/>
        <v>21</v>
      </c>
      <c r="F15" s="19">
        <f t="shared" si="4"/>
        <v>1.3561172620122797E-2</v>
      </c>
      <c r="G15" s="11">
        <v>0.37240046991651676</v>
      </c>
      <c r="H15" s="62">
        <f t="shared" si="1"/>
        <v>22</v>
      </c>
      <c r="I15" s="12">
        <v>0.16659698996655517</v>
      </c>
      <c r="J15" s="72">
        <f t="shared" si="2"/>
        <v>39</v>
      </c>
      <c r="K15" s="19">
        <f t="shared" si="5"/>
        <v>5.7928817940259558E-3</v>
      </c>
      <c r="L15" s="11">
        <v>0.16080410817252921</v>
      </c>
      <c r="M15" s="63">
        <f t="shared" si="3"/>
        <v>41</v>
      </c>
    </row>
    <row r="16" spans="2:13" ht="15.75" customHeight="1">
      <c r="B16" s="64">
        <v>12</v>
      </c>
      <c r="C16" s="65" t="s">
        <v>66</v>
      </c>
      <c r="D16" s="13">
        <v>0.38694544396420183</v>
      </c>
      <c r="E16" s="14">
        <f t="shared" si="0"/>
        <v>18</v>
      </c>
      <c r="F16" s="20">
        <f t="shared" si="4"/>
        <v>1.2533133657135043E-2</v>
      </c>
      <c r="G16" s="13">
        <v>0.37441231030706679</v>
      </c>
      <c r="H16" s="65">
        <f t="shared" si="1"/>
        <v>21</v>
      </c>
      <c r="I16" s="15">
        <v>0.20241646214838588</v>
      </c>
      <c r="J16" s="14">
        <f t="shared" si="2"/>
        <v>33</v>
      </c>
      <c r="K16" s="20">
        <f t="shared" si="5"/>
        <v>2.7473819280682266E-4</v>
      </c>
      <c r="L16" s="13">
        <v>0.20214172395557906</v>
      </c>
      <c r="M16" s="16">
        <f t="shared" si="3"/>
        <v>32</v>
      </c>
    </row>
    <row r="17" spans="2:13" ht="15.75" customHeight="1">
      <c r="B17" s="64">
        <v>13</v>
      </c>
      <c r="C17" s="65" t="s">
        <v>67</v>
      </c>
      <c r="D17" s="13">
        <v>0.44923446748343526</v>
      </c>
      <c r="E17" s="14">
        <f t="shared" si="0"/>
        <v>4</v>
      </c>
      <c r="F17" s="20">
        <f t="shared" si="4"/>
        <v>5.589231532734662E-3</v>
      </c>
      <c r="G17" s="13">
        <v>0.4436452359507006</v>
      </c>
      <c r="H17" s="65">
        <f t="shared" si="1"/>
        <v>3</v>
      </c>
      <c r="I17" s="15">
        <v>0.15723714562795996</v>
      </c>
      <c r="J17" s="14">
        <f t="shared" si="2"/>
        <v>41</v>
      </c>
      <c r="K17" s="20">
        <f t="shared" si="5"/>
        <v>-3.8680319898714843E-3</v>
      </c>
      <c r="L17" s="13">
        <v>0.16110517761783144</v>
      </c>
      <c r="M17" s="16">
        <f t="shared" si="3"/>
        <v>40</v>
      </c>
    </row>
    <row r="18" spans="2:13" ht="15.75" customHeight="1">
      <c r="B18" s="64">
        <v>14</v>
      </c>
      <c r="C18" s="65" t="s">
        <v>68</v>
      </c>
      <c r="D18" s="13">
        <v>0.27233486475162039</v>
      </c>
      <c r="E18" s="14">
        <f t="shared" si="0"/>
        <v>44</v>
      </c>
      <c r="F18" s="20">
        <f t="shared" si="4"/>
        <v>7.4716096439360613E-3</v>
      </c>
      <c r="G18" s="13">
        <v>0.26486325510768433</v>
      </c>
      <c r="H18" s="65">
        <f t="shared" si="1"/>
        <v>44</v>
      </c>
      <c r="I18" s="15">
        <v>0.1162952022914429</v>
      </c>
      <c r="J18" s="14">
        <f t="shared" si="2"/>
        <v>47</v>
      </c>
      <c r="K18" s="20">
        <f t="shared" si="5"/>
        <v>6.8523818467622344E-3</v>
      </c>
      <c r="L18" s="13">
        <v>0.10944282044468066</v>
      </c>
      <c r="M18" s="16">
        <f t="shared" si="3"/>
        <v>47</v>
      </c>
    </row>
    <row r="19" spans="2:13" ht="15.75" customHeight="1">
      <c r="B19" s="68">
        <v>15</v>
      </c>
      <c r="C19" s="69" t="s">
        <v>69</v>
      </c>
      <c r="D19" s="17">
        <v>0.42821529774074701</v>
      </c>
      <c r="E19" s="9">
        <f t="shared" si="0"/>
        <v>9</v>
      </c>
      <c r="F19" s="21">
        <f t="shared" si="4"/>
        <v>9.3187311298853492E-3</v>
      </c>
      <c r="G19" s="17">
        <v>0.41889656661086166</v>
      </c>
      <c r="H19" s="69">
        <f t="shared" si="1"/>
        <v>10</v>
      </c>
      <c r="I19" s="18">
        <v>0.35365233602621321</v>
      </c>
      <c r="J19" s="9">
        <f t="shared" si="2"/>
        <v>15</v>
      </c>
      <c r="K19" s="21">
        <f t="shared" si="5"/>
        <v>4.6640202667375674E-3</v>
      </c>
      <c r="L19" s="17">
        <v>0.34898831575947564</v>
      </c>
      <c r="M19" s="10">
        <f t="shared" si="3"/>
        <v>16</v>
      </c>
    </row>
    <row r="20" spans="2:13" ht="15.75" customHeight="1">
      <c r="B20" s="61">
        <v>16</v>
      </c>
      <c r="C20" s="62" t="s">
        <v>70</v>
      </c>
      <c r="D20" s="11">
        <v>0.4288497983092433</v>
      </c>
      <c r="E20" s="72">
        <f t="shared" si="0"/>
        <v>8</v>
      </c>
      <c r="F20" s="19">
        <f t="shared" si="4"/>
        <v>8.1867234427784319E-3</v>
      </c>
      <c r="G20" s="11">
        <v>0.42066307486646487</v>
      </c>
      <c r="H20" s="62">
        <f t="shared" si="1"/>
        <v>9</v>
      </c>
      <c r="I20" s="12">
        <v>0.25018067935437244</v>
      </c>
      <c r="J20" s="72">
        <f t="shared" si="2"/>
        <v>28</v>
      </c>
      <c r="K20" s="19">
        <f t="shared" si="5"/>
        <v>1.3329326420086385E-2</v>
      </c>
      <c r="L20" s="11">
        <v>0.23685135293428605</v>
      </c>
      <c r="M20" s="63">
        <f t="shared" si="3"/>
        <v>28</v>
      </c>
    </row>
    <row r="21" spans="2:13" ht="15.75" customHeight="1">
      <c r="B21" s="64">
        <v>17</v>
      </c>
      <c r="C21" s="65" t="s">
        <v>71</v>
      </c>
      <c r="D21" s="13">
        <v>0.4477384842078288</v>
      </c>
      <c r="E21" s="14">
        <f t="shared" si="0"/>
        <v>5</v>
      </c>
      <c r="F21" s="20">
        <f t="shared" si="4"/>
        <v>1.5136325600760947E-2</v>
      </c>
      <c r="G21" s="13">
        <v>0.43260215860706785</v>
      </c>
      <c r="H21" s="65">
        <f t="shared" si="1"/>
        <v>5</v>
      </c>
      <c r="I21" s="15">
        <v>0.54716761661044555</v>
      </c>
      <c r="J21" s="14">
        <f t="shared" si="2"/>
        <v>4</v>
      </c>
      <c r="K21" s="20">
        <f t="shared" si="5"/>
        <v>2.4143237856470767E-2</v>
      </c>
      <c r="L21" s="13">
        <v>0.52302437875397478</v>
      </c>
      <c r="M21" s="16">
        <f t="shared" si="3"/>
        <v>4</v>
      </c>
    </row>
    <row r="22" spans="2:13" ht="15.75" customHeight="1">
      <c r="B22" s="64">
        <v>18</v>
      </c>
      <c r="C22" s="65" t="s">
        <v>72</v>
      </c>
      <c r="D22" s="13">
        <v>0.32425622318656794</v>
      </c>
      <c r="E22" s="14">
        <f t="shared" si="0"/>
        <v>35</v>
      </c>
      <c r="F22" s="20">
        <f t="shared" si="4"/>
        <v>1.132990672132328E-2</v>
      </c>
      <c r="G22" s="13">
        <v>0.31292631646524466</v>
      </c>
      <c r="H22" s="65">
        <f t="shared" si="1"/>
        <v>35</v>
      </c>
      <c r="I22" s="15">
        <v>0.33763919821826283</v>
      </c>
      <c r="J22" s="14">
        <f t="shared" si="2"/>
        <v>17</v>
      </c>
      <c r="K22" s="20">
        <f t="shared" si="5"/>
        <v>4.1595055728182451E-3</v>
      </c>
      <c r="L22" s="13">
        <v>0.33347969264544458</v>
      </c>
      <c r="M22" s="16">
        <f t="shared" si="3"/>
        <v>17</v>
      </c>
    </row>
    <row r="23" spans="2:13" ht="15.75" customHeight="1">
      <c r="B23" s="64">
        <v>19</v>
      </c>
      <c r="C23" s="65" t="s">
        <v>73</v>
      </c>
      <c r="D23" s="13">
        <v>0.42648129506878629</v>
      </c>
      <c r="E23" s="14">
        <f t="shared" si="0"/>
        <v>10</v>
      </c>
      <c r="F23" s="20">
        <f t="shared" si="4"/>
        <v>1.5398271279717268E-2</v>
      </c>
      <c r="G23" s="13">
        <v>0.41108302378906902</v>
      </c>
      <c r="H23" s="65">
        <f t="shared" si="1"/>
        <v>11</v>
      </c>
      <c r="I23" s="15">
        <v>0.46739130434782611</v>
      </c>
      <c r="J23" s="14">
        <f t="shared" si="2"/>
        <v>7</v>
      </c>
      <c r="K23" s="20">
        <f t="shared" si="5"/>
        <v>-9.5582863458404388E-3</v>
      </c>
      <c r="L23" s="13">
        <v>0.47694959069366655</v>
      </c>
      <c r="M23" s="16">
        <f t="shared" si="3"/>
        <v>7</v>
      </c>
    </row>
    <row r="24" spans="2:13" ht="15.75" customHeight="1">
      <c r="B24" s="68">
        <v>20</v>
      </c>
      <c r="C24" s="69" t="s">
        <v>74</v>
      </c>
      <c r="D24" s="17">
        <v>0.451986831987434</v>
      </c>
      <c r="E24" s="9">
        <f t="shared" si="0"/>
        <v>3</v>
      </c>
      <c r="F24" s="21">
        <f t="shared" si="4"/>
        <v>9.5715382354911727E-3</v>
      </c>
      <c r="G24" s="17">
        <v>0.44241529375194283</v>
      </c>
      <c r="H24" s="69">
        <f t="shared" si="1"/>
        <v>4</v>
      </c>
      <c r="I24" s="18">
        <v>0.51984266760596454</v>
      </c>
      <c r="J24" s="9">
        <f t="shared" si="2"/>
        <v>6</v>
      </c>
      <c r="K24" s="21">
        <f t="shared" si="5"/>
        <v>3.8628794773594599E-2</v>
      </c>
      <c r="L24" s="17">
        <v>0.48121387283236994</v>
      </c>
      <c r="M24" s="10">
        <f t="shared" si="3"/>
        <v>6</v>
      </c>
    </row>
    <row r="25" spans="2:13" ht="15.75" customHeight="1">
      <c r="B25" s="61">
        <v>21</v>
      </c>
      <c r="C25" s="62" t="s">
        <v>75</v>
      </c>
      <c r="D25" s="11">
        <v>0.3660753929491164</v>
      </c>
      <c r="E25" s="72">
        <f t="shared" si="0"/>
        <v>25</v>
      </c>
      <c r="F25" s="19">
        <f t="shared" si="4"/>
        <v>6.6891863129003304E-3</v>
      </c>
      <c r="G25" s="11">
        <v>0.35938620663621607</v>
      </c>
      <c r="H25" s="62">
        <f t="shared" si="1"/>
        <v>26</v>
      </c>
      <c r="I25" s="12">
        <v>0.37799182720373614</v>
      </c>
      <c r="J25" s="72">
        <f t="shared" si="2"/>
        <v>13</v>
      </c>
      <c r="K25" s="19">
        <f t="shared" si="5"/>
        <v>1.4249901084278982E-2</v>
      </c>
      <c r="L25" s="11">
        <v>0.36374192611945716</v>
      </c>
      <c r="M25" s="63">
        <f t="shared" si="3"/>
        <v>14</v>
      </c>
    </row>
    <row r="26" spans="2:13" ht="15.75" customHeight="1">
      <c r="B26" s="64">
        <v>22</v>
      </c>
      <c r="C26" s="65" t="s">
        <v>76</v>
      </c>
      <c r="D26" s="13">
        <v>0.37599851105153981</v>
      </c>
      <c r="E26" s="14">
        <f t="shared" si="0"/>
        <v>24</v>
      </c>
      <c r="F26" s="20">
        <f t="shared" si="4"/>
        <v>1.3285709861914796E-2</v>
      </c>
      <c r="G26" s="13">
        <v>0.36271280118962501</v>
      </c>
      <c r="H26" s="65">
        <f t="shared" si="1"/>
        <v>24</v>
      </c>
      <c r="I26" s="15">
        <v>0.30657507360157016</v>
      </c>
      <c r="J26" s="14">
        <f t="shared" si="2"/>
        <v>20</v>
      </c>
      <c r="K26" s="20">
        <f t="shared" si="5"/>
        <v>2.782487559745167E-2</v>
      </c>
      <c r="L26" s="13">
        <v>0.27875019800411849</v>
      </c>
      <c r="M26" s="16">
        <f t="shared" si="3"/>
        <v>23</v>
      </c>
    </row>
    <row r="27" spans="2:13" ht="15.75" customHeight="1">
      <c r="B27" s="64">
        <v>23</v>
      </c>
      <c r="C27" s="65" t="s">
        <v>77</v>
      </c>
      <c r="D27" s="13">
        <v>0.38948516638162056</v>
      </c>
      <c r="E27" s="14">
        <f t="shared" si="0"/>
        <v>17</v>
      </c>
      <c r="F27" s="20">
        <f t="shared" si="4"/>
        <v>7.935801526408548E-3</v>
      </c>
      <c r="G27" s="13">
        <v>0.38154936485521201</v>
      </c>
      <c r="H27" s="65">
        <f t="shared" si="1"/>
        <v>19</v>
      </c>
      <c r="I27" s="15">
        <v>0.15980501556351676</v>
      </c>
      <c r="J27" s="14">
        <f t="shared" si="2"/>
        <v>40</v>
      </c>
      <c r="K27" s="20">
        <f t="shared" si="5"/>
        <v>-2.4271343534595924E-3</v>
      </c>
      <c r="L27" s="13">
        <v>0.16223214991697635</v>
      </c>
      <c r="M27" s="16">
        <f t="shared" si="3"/>
        <v>39</v>
      </c>
    </row>
    <row r="28" spans="2:13" ht="15.75" customHeight="1">
      <c r="B28" s="64">
        <v>24</v>
      </c>
      <c r="C28" s="65" t="s">
        <v>78</v>
      </c>
      <c r="D28" s="13">
        <v>0.4182153179425131</v>
      </c>
      <c r="E28" s="14">
        <f t="shared" si="0"/>
        <v>12</v>
      </c>
      <c r="F28" s="20">
        <f t="shared" si="4"/>
        <v>1.1061726691015905E-2</v>
      </c>
      <c r="G28" s="13">
        <v>0.40715359125149719</v>
      </c>
      <c r="H28" s="65">
        <f t="shared" si="1"/>
        <v>12</v>
      </c>
      <c r="I28" s="15">
        <v>0.14726340195320733</v>
      </c>
      <c r="J28" s="14">
        <f t="shared" si="2"/>
        <v>44</v>
      </c>
      <c r="K28" s="20">
        <f t="shared" si="5"/>
        <v>-3.7295107928777604E-2</v>
      </c>
      <c r="L28" s="13">
        <v>0.18455850988198494</v>
      </c>
      <c r="M28" s="16">
        <f t="shared" si="3"/>
        <v>34</v>
      </c>
    </row>
    <row r="29" spans="2:13" ht="15.75" customHeight="1">
      <c r="B29" s="68">
        <v>25</v>
      </c>
      <c r="C29" s="69" t="s">
        <v>79</v>
      </c>
      <c r="D29" s="17">
        <v>0.38152454174675354</v>
      </c>
      <c r="E29" s="9">
        <f t="shared" si="0"/>
        <v>23</v>
      </c>
      <c r="F29" s="21">
        <f t="shared" si="4"/>
        <v>-7.4510008517825188E-5</v>
      </c>
      <c r="G29" s="17">
        <v>0.38159905175527137</v>
      </c>
      <c r="H29" s="69">
        <f t="shared" si="1"/>
        <v>18</v>
      </c>
      <c r="I29" s="18">
        <v>0.30760261194029853</v>
      </c>
      <c r="J29" s="9">
        <f t="shared" si="2"/>
        <v>19</v>
      </c>
      <c r="K29" s="21">
        <f t="shared" si="5"/>
        <v>2.0250205037482927E-2</v>
      </c>
      <c r="L29" s="17">
        <v>0.2873524069028156</v>
      </c>
      <c r="M29" s="10">
        <f t="shared" si="3"/>
        <v>20</v>
      </c>
    </row>
    <row r="30" spans="2:13" ht="15.75" customHeight="1" thickBot="1">
      <c r="B30" s="35">
        <v>26</v>
      </c>
      <c r="C30" s="36" t="s">
        <v>83</v>
      </c>
      <c r="D30" s="37">
        <v>0.31991945068004751</v>
      </c>
      <c r="E30" s="38">
        <f t="shared" si="0"/>
        <v>36</v>
      </c>
      <c r="F30" s="39">
        <f t="shared" si="4"/>
        <v>1.6349759015812537E-2</v>
      </c>
      <c r="G30" s="37">
        <v>0.30356969166423498</v>
      </c>
      <c r="H30" s="36">
        <f t="shared" si="1"/>
        <v>39</v>
      </c>
      <c r="I30" s="40">
        <v>0.17250367597914718</v>
      </c>
      <c r="J30" s="38">
        <f t="shared" si="2"/>
        <v>37</v>
      </c>
      <c r="K30" s="39">
        <f t="shared" si="5"/>
        <v>-3.5433991333485015E-3</v>
      </c>
      <c r="L30" s="37">
        <v>0.17604707511249568</v>
      </c>
      <c r="M30" s="41">
        <f t="shared" si="3"/>
        <v>35</v>
      </c>
    </row>
    <row r="31" spans="2:13" ht="15.75" customHeight="1" thickBot="1">
      <c r="B31" s="49">
        <v>27</v>
      </c>
      <c r="C31" s="50" t="s">
        <v>84</v>
      </c>
      <c r="D31" s="51">
        <v>0.29875596308361918</v>
      </c>
      <c r="E31" s="52">
        <f t="shared" si="0"/>
        <v>42</v>
      </c>
      <c r="F31" s="53">
        <f t="shared" si="4"/>
        <v>8.1972346613472524E-3</v>
      </c>
      <c r="G31" s="51">
        <v>0.29055872842227193</v>
      </c>
      <c r="H31" s="50">
        <f t="shared" si="1"/>
        <v>41</v>
      </c>
      <c r="I31" s="54">
        <v>0.14987705621104397</v>
      </c>
      <c r="J31" s="52">
        <f t="shared" si="2"/>
        <v>43</v>
      </c>
      <c r="K31" s="53">
        <f t="shared" si="5"/>
        <v>1.0511541073394304E-2</v>
      </c>
      <c r="L31" s="51">
        <v>0.13936551513764966</v>
      </c>
      <c r="M31" s="55">
        <f t="shared" si="3"/>
        <v>44</v>
      </c>
    </row>
    <row r="32" spans="2:13" ht="15.75" customHeight="1">
      <c r="B32" s="42">
        <v>28</v>
      </c>
      <c r="C32" s="43" t="s">
        <v>80</v>
      </c>
      <c r="D32" s="44">
        <v>0.34553183284061967</v>
      </c>
      <c r="E32" s="45">
        <f t="shared" si="0"/>
        <v>31</v>
      </c>
      <c r="F32" s="46">
        <f t="shared" si="4"/>
        <v>7.6924468857565431E-3</v>
      </c>
      <c r="G32" s="44">
        <v>0.33783938595486313</v>
      </c>
      <c r="H32" s="43">
        <f t="shared" si="1"/>
        <v>31</v>
      </c>
      <c r="I32" s="47">
        <v>0.22299007479452834</v>
      </c>
      <c r="J32" s="45">
        <f t="shared" si="2"/>
        <v>30</v>
      </c>
      <c r="K32" s="46">
        <f t="shared" si="5"/>
        <v>8.443784615572214E-3</v>
      </c>
      <c r="L32" s="44">
        <v>0.21454629017895613</v>
      </c>
      <c r="M32" s="48">
        <f t="shared" si="3"/>
        <v>30</v>
      </c>
    </row>
    <row r="33" spans="2:13" ht="15.75" customHeight="1">
      <c r="B33" s="64">
        <v>29</v>
      </c>
      <c r="C33" s="65" t="s">
        <v>81</v>
      </c>
      <c r="D33" s="13">
        <v>0.30764356049527153</v>
      </c>
      <c r="E33" s="14">
        <f t="shared" si="0"/>
        <v>40</v>
      </c>
      <c r="F33" s="20">
        <f t="shared" si="4"/>
        <v>1.2747952201332569E-2</v>
      </c>
      <c r="G33" s="13">
        <v>0.29489560829393896</v>
      </c>
      <c r="H33" s="65">
        <f t="shared" si="1"/>
        <v>40</v>
      </c>
      <c r="I33" s="15">
        <v>0.15398932870083137</v>
      </c>
      <c r="J33" s="14">
        <f t="shared" si="2"/>
        <v>42</v>
      </c>
      <c r="K33" s="20">
        <f t="shared" si="5"/>
        <v>9.5100804627734348E-3</v>
      </c>
      <c r="L33" s="13">
        <v>0.14447924823805794</v>
      </c>
      <c r="M33" s="16">
        <f t="shared" si="3"/>
        <v>43</v>
      </c>
    </row>
    <row r="34" spans="2:13" ht="15.75" customHeight="1">
      <c r="B34" s="68">
        <v>30</v>
      </c>
      <c r="C34" s="69" t="s">
        <v>82</v>
      </c>
      <c r="D34" s="17">
        <v>0.31778570753144114</v>
      </c>
      <c r="E34" s="9">
        <f t="shared" si="0"/>
        <v>37</v>
      </c>
      <c r="F34" s="21">
        <f t="shared" si="4"/>
        <v>1.077982643441272E-2</v>
      </c>
      <c r="G34" s="17">
        <v>0.30700588109702842</v>
      </c>
      <c r="H34" s="69">
        <f t="shared" si="1"/>
        <v>38</v>
      </c>
      <c r="I34" s="18">
        <v>0.29612691153351434</v>
      </c>
      <c r="J34" s="9">
        <f t="shared" si="2"/>
        <v>23</v>
      </c>
      <c r="K34" s="21">
        <f t="shared" si="5"/>
        <v>1.0901498648526964E-2</v>
      </c>
      <c r="L34" s="17">
        <v>0.28522541288498737</v>
      </c>
      <c r="M34" s="10">
        <f t="shared" si="3"/>
        <v>22</v>
      </c>
    </row>
    <row r="35" spans="2:13" ht="15.75" customHeight="1">
      <c r="B35" s="61">
        <v>31</v>
      </c>
      <c r="C35" s="62" t="s">
        <v>85</v>
      </c>
      <c r="D35" s="11">
        <v>0.31677683545356283</v>
      </c>
      <c r="E35" s="72">
        <f t="shared" si="0"/>
        <v>38</v>
      </c>
      <c r="F35" s="19">
        <f t="shared" si="4"/>
        <v>9.4696911425512509E-3</v>
      </c>
      <c r="G35" s="11">
        <v>0.30730714431101158</v>
      </c>
      <c r="H35" s="62">
        <f t="shared" si="1"/>
        <v>37</v>
      </c>
      <c r="I35" s="12">
        <v>0.27444511097780444</v>
      </c>
      <c r="J35" s="72">
        <f t="shared" si="2"/>
        <v>25</v>
      </c>
      <c r="K35" s="19">
        <f t="shared" si="5"/>
        <v>1.9975504303191782E-2</v>
      </c>
      <c r="L35" s="11">
        <v>0.25446960667461266</v>
      </c>
      <c r="M35" s="63">
        <f t="shared" si="3"/>
        <v>26</v>
      </c>
    </row>
    <row r="36" spans="2:13" ht="15.75" customHeight="1">
      <c r="B36" s="64">
        <v>32</v>
      </c>
      <c r="C36" s="65" t="s">
        <v>86</v>
      </c>
      <c r="D36" s="13">
        <v>0.4337456385049378</v>
      </c>
      <c r="E36" s="14">
        <f t="shared" si="0"/>
        <v>7</v>
      </c>
      <c r="F36" s="20">
        <f t="shared" si="4"/>
        <v>6.6420998417661137E-3</v>
      </c>
      <c r="G36" s="13">
        <v>0.42710353866317169</v>
      </c>
      <c r="H36" s="65">
        <f t="shared" si="1"/>
        <v>7</v>
      </c>
      <c r="I36" s="15">
        <v>0.20567375886524822</v>
      </c>
      <c r="J36" s="14">
        <f t="shared" si="2"/>
        <v>31</v>
      </c>
      <c r="K36" s="20">
        <f t="shared" si="5"/>
        <v>4.7281323877068543E-2</v>
      </c>
      <c r="L36" s="13">
        <v>0.15839243498817968</v>
      </c>
      <c r="M36" s="16">
        <f t="shared" si="3"/>
        <v>42</v>
      </c>
    </row>
    <row r="37" spans="2:13" ht="15.75" customHeight="1">
      <c r="B37" s="64">
        <v>33</v>
      </c>
      <c r="C37" s="65" t="s">
        <v>87</v>
      </c>
      <c r="D37" s="13">
        <v>0.28729925396624512</v>
      </c>
      <c r="E37" s="14">
        <f t="shared" si="0"/>
        <v>43</v>
      </c>
      <c r="F37" s="20">
        <f t="shared" si="4"/>
        <v>1.5408546647152022E-2</v>
      </c>
      <c r="G37" s="13">
        <v>0.27189070731909309</v>
      </c>
      <c r="H37" s="65">
        <f t="shared" si="1"/>
        <v>43</v>
      </c>
      <c r="I37" s="15">
        <v>0.13282525857376157</v>
      </c>
      <c r="J37" s="14">
        <f t="shared" si="2"/>
        <v>46</v>
      </c>
      <c r="K37" s="20">
        <f t="shared" si="5"/>
        <v>-4.0121700609888067E-4</v>
      </c>
      <c r="L37" s="13">
        <v>0.13322647557986045</v>
      </c>
      <c r="M37" s="16">
        <f t="shared" si="3"/>
        <v>45</v>
      </c>
    </row>
    <row r="38" spans="2:13" ht="15.75" customHeight="1">
      <c r="B38" s="64">
        <v>34</v>
      </c>
      <c r="C38" s="65" t="s">
        <v>88</v>
      </c>
      <c r="D38" s="13">
        <v>0.25719324856602088</v>
      </c>
      <c r="E38" s="14">
        <f t="shared" si="0"/>
        <v>46</v>
      </c>
      <c r="F38" s="20">
        <f t="shared" si="4"/>
        <v>1.7753671307650154E-2</v>
      </c>
      <c r="G38" s="13">
        <v>0.23943957725837073</v>
      </c>
      <c r="H38" s="65">
        <f t="shared" si="1"/>
        <v>47</v>
      </c>
      <c r="I38" s="15">
        <v>0.2882398698819037</v>
      </c>
      <c r="J38" s="14">
        <f t="shared" si="2"/>
        <v>24</v>
      </c>
      <c r="K38" s="20">
        <f t="shared" si="5"/>
        <v>-3.4207642573753083E-3</v>
      </c>
      <c r="L38" s="13">
        <v>0.29166063413927901</v>
      </c>
      <c r="M38" s="16">
        <f t="shared" si="3"/>
        <v>18</v>
      </c>
    </row>
    <row r="39" spans="2:13" ht="15.75" customHeight="1">
      <c r="B39" s="68">
        <v>35</v>
      </c>
      <c r="C39" s="69" t="s">
        <v>89</v>
      </c>
      <c r="D39" s="17">
        <v>0.25352293673773446</v>
      </c>
      <c r="E39" s="9">
        <f t="shared" si="0"/>
        <v>47</v>
      </c>
      <c r="F39" s="21">
        <f t="shared" si="4"/>
        <v>1.196529969758986E-2</v>
      </c>
      <c r="G39" s="17">
        <v>0.2415576370401446</v>
      </c>
      <c r="H39" s="69">
        <f t="shared" si="1"/>
        <v>46</v>
      </c>
      <c r="I39" s="18">
        <v>0.18057476563700631</v>
      </c>
      <c r="J39" s="9">
        <f t="shared" si="2"/>
        <v>34</v>
      </c>
      <c r="K39" s="21">
        <f t="shared" si="5"/>
        <v>8.2514086484225257E-3</v>
      </c>
      <c r="L39" s="17">
        <v>0.17232335698858378</v>
      </c>
      <c r="M39" s="10">
        <f t="shared" si="3"/>
        <v>36</v>
      </c>
    </row>
    <row r="40" spans="2:13" ht="15.75" customHeight="1">
      <c r="B40" s="61">
        <v>36</v>
      </c>
      <c r="C40" s="62" t="s">
        <v>90</v>
      </c>
      <c r="D40" s="11">
        <v>0.35245927666465565</v>
      </c>
      <c r="E40" s="72">
        <f t="shared" si="0"/>
        <v>28</v>
      </c>
      <c r="F40" s="19">
        <f t="shared" si="4"/>
        <v>9.4990442445500589E-3</v>
      </c>
      <c r="G40" s="11">
        <v>0.34296023242010559</v>
      </c>
      <c r="H40" s="62">
        <f t="shared" si="1"/>
        <v>29</v>
      </c>
      <c r="I40" s="12">
        <v>0.6908821349147517</v>
      </c>
      <c r="J40" s="72">
        <f t="shared" si="2"/>
        <v>1</v>
      </c>
      <c r="K40" s="19">
        <f t="shared" si="5"/>
        <v>1.1722566487721631E-2</v>
      </c>
      <c r="L40" s="11">
        <v>0.67915956842703007</v>
      </c>
      <c r="M40" s="63">
        <f t="shared" si="3"/>
        <v>1</v>
      </c>
    </row>
    <row r="41" spans="2:13" ht="15.75" customHeight="1">
      <c r="B41" s="64">
        <v>37</v>
      </c>
      <c r="C41" s="65" t="s">
        <v>91</v>
      </c>
      <c r="D41" s="13">
        <v>0.4114812181322054</v>
      </c>
      <c r="E41" s="14">
        <f t="shared" si="0"/>
        <v>14</v>
      </c>
      <c r="F41" s="20">
        <f t="shared" si="4"/>
        <v>7.5441441185738478E-3</v>
      </c>
      <c r="G41" s="13">
        <v>0.40393707401363155</v>
      </c>
      <c r="H41" s="65">
        <f t="shared" si="1"/>
        <v>13</v>
      </c>
      <c r="I41" s="15">
        <v>0.26662804171494786</v>
      </c>
      <c r="J41" s="14">
        <f t="shared" si="2"/>
        <v>27</v>
      </c>
      <c r="K41" s="20">
        <f t="shared" si="5"/>
        <v>2.3274018995659895E-2</v>
      </c>
      <c r="L41" s="13">
        <v>0.24335402271928797</v>
      </c>
      <c r="M41" s="16">
        <f t="shared" si="3"/>
        <v>27</v>
      </c>
    </row>
    <row r="42" spans="2:13" ht="15.75" customHeight="1">
      <c r="B42" s="64">
        <v>38</v>
      </c>
      <c r="C42" s="65" t="s">
        <v>92</v>
      </c>
      <c r="D42" s="13">
        <v>0.30569145753405369</v>
      </c>
      <c r="E42" s="14">
        <f t="shared" si="0"/>
        <v>41</v>
      </c>
      <c r="F42" s="20">
        <f t="shared" si="4"/>
        <v>2.0478459328565013E-2</v>
      </c>
      <c r="G42" s="13">
        <v>0.28521299820548868</v>
      </c>
      <c r="H42" s="65">
        <f t="shared" si="1"/>
        <v>42</v>
      </c>
      <c r="I42" s="15">
        <v>0.29751647237709072</v>
      </c>
      <c r="J42" s="14">
        <f t="shared" si="2"/>
        <v>22</v>
      </c>
      <c r="K42" s="20">
        <f t="shared" si="5"/>
        <v>1.1207733921797913E-2</v>
      </c>
      <c r="L42" s="13">
        <v>0.28630873845529281</v>
      </c>
      <c r="M42" s="16">
        <f t="shared" si="3"/>
        <v>21</v>
      </c>
    </row>
    <row r="43" spans="2:13" ht="15.75" customHeight="1">
      <c r="B43" s="64">
        <v>39</v>
      </c>
      <c r="C43" s="65" t="s">
        <v>93</v>
      </c>
      <c r="D43" s="13">
        <v>0.34406672600419191</v>
      </c>
      <c r="E43" s="14">
        <f t="shared" si="0"/>
        <v>32</v>
      </c>
      <c r="F43" s="20">
        <f t="shared" si="4"/>
        <v>1.519544661078942E-2</v>
      </c>
      <c r="G43" s="13">
        <v>0.32887127939340249</v>
      </c>
      <c r="H43" s="65">
        <f t="shared" si="1"/>
        <v>32</v>
      </c>
      <c r="I43" s="15">
        <v>0.16724486845909223</v>
      </c>
      <c r="J43" s="14">
        <f t="shared" si="2"/>
        <v>38</v>
      </c>
      <c r="K43" s="20">
        <f t="shared" si="5"/>
        <v>-2.0558931806042541E-2</v>
      </c>
      <c r="L43" s="13">
        <v>0.18780380026513477</v>
      </c>
      <c r="M43" s="16">
        <f t="shared" si="3"/>
        <v>33</v>
      </c>
    </row>
    <row r="44" spans="2:13" ht="15.75" customHeight="1">
      <c r="B44" s="68">
        <v>40</v>
      </c>
      <c r="C44" s="69" t="s">
        <v>94</v>
      </c>
      <c r="D44" s="17">
        <v>0.31522350268551941</v>
      </c>
      <c r="E44" s="9">
        <f t="shared" si="0"/>
        <v>39</v>
      </c>
      <c r="F44" s="21">
        <f t="shared" si="4"/>
        <v>2.8320187545541886E-3</v>
      </c>
      <c r="G44" s="17">
        <v>0.31239148393096522</v>
      </c>
      <c r="H44" s="69">
        <f t="shared" si="1"/>
        <v>36</v>
      </c>
      <c r="I44" s="18">
        <v>0.43001290237205148</v>
      </c>
      <c r="J44" s="9">
        <f t="shared" si="2"/>
        <v>8</v>
      </c>
      <c r="K44" s="21">
        <f t="shared" si="5"/>
        <v>1.9460073645624187E-2</v>
      </c>
      <c r="L44" s="17">
        <v>0.41055282872642729</v>
      </c>
      <c r="M44" s="10">
        <f t="shared" si="3"/>
        <v>8</v>
      </c>
    </row>
    <row r="45" spans="2:13" ht="15.75" customHeight="1">
      <c r="B45" s="61">
        <v>41</v>
      </c>
      <c r="C45" s="62" t="s">
        <v>95</v>
      </c>
      <c r="D45" s="11">
        <v>0.38176243403402221</v>
      </c>
      <c r="E45" s="72">
        <f t="shared" si="0"/>
        <v>22</v>
      </c>
      <c r="F45" s="19">
        <f t="shared" si="4"/>
        <v>1.7729360997733756E-2</v>
      </c>
      <c r="G45" s="11">
        <v>0.36403307303628846</v>
      </c>
      <c r="H45" s="62">
        <f t="shared" si="1"/>
        <v>23</v>
      </c>
      <c r="I45" s="12">
        <v>0.56129032258064515</v>
      </c>
      <c r="J45" s="72">
        <f t="shared" si="2"/>
        <v>3</v>
      </c>
      <c r="K45" s="19">
        <f t="shared" si="5"/>
        <v>2.8624447813972775E-2</v>
      </c>
      <c r="L45" s="11">
        <v>0.53266587476667238</v>
      </c>
      <c r="M45" s="63">
        <f t="shared" si="3"/>
        <v>3</v>
      </c>
    </row>
    <row r="46" spans="2:13" ht="15.75" customHeight="1">
      <c r="B46" s="64">
        <v>42</v>
      </c>
      <c r="C46" s="65" t="s">
        <v>96</v>
      </c>
      <c r="D46" s="13">
        <v>0.38633140550520439</v>
      </c>
      <c r="E46" s="14">
        <f t="shared" si="0"/>
        <v>20</v>
      </c>
      <c r="F46" s="20">
        <f t="shared" si="4"/>
        <v>3.9445907947507353E-3</v>
      </c>
      <c r="G46" s="13">
        <v>0.38238681471045366</v>
      </c>
      <c r="H46" s="65">
        <f t="shared" si="1"/>
        <v>17</v>
      </c>
      <c r="I46" s="15">
        <v>0.52542530445291435</v>
      </c>
      <c r="J46" s="14">
        <f t="shared" si="2"/>
        <v>5</v>
      </c>
      <c r="K46" s="20">
        <f t="shared" si="5"/>
        <v>3.0709965612875256E-2</v>
      </c>
      <c r="L46" s="13">
        <v>0.4947153388400391</v>
      </c>
      <c r="M46" s="16">
        <f t="shared" si="3"/>
        <v>5</v>
      </c>
    </row>
    <row r="47" spans="2:13" ht="15.75" customHeight="1">
      <c r="B47" s="64">
        <v>43</v>
      </c>
      <c r="C47" s="65" t="s">
        <v>97</v>
      </c>
      <c r="D47" s="13">
        <v>0.35098483506304995</v>
      </c>
      <c r="E47" s="14">
        <f t="shared" si="0"/>
        <v>30</v>
      </c>
      <c r="F47" s="20">
        <f t="shared" si="4"/>
        <v>5.9616897199898933E-3</v>
      </c>
      <c r="G47" s="13">
        <v>0.34502314534306006</v>
      </c>
      <c r="H47" s="65">
        <f t="shared" si="1"/>
        <v>28</v>
      </c>
      <c r="I47" s="15">
        <v>0.39550864267497876</v>
      </c>
      <c r="J47" s="14">
        <f t="shared" si="2"/>
        <v>11</v>
      </c>
      <c r="K47" s="20">
        <f t="shared" si="5"/>
        <v>2.20096200555987E-2</v>
      </c>
      <c r="L47" s="13">
        <v>0.37349902261938006</v>
      </c>
      <c r="M47" s="16">
        <f t="shared" si="3"/>
        <v>12</v>
      </c>
    </row>
    <row r="48" spans="2:13" ht="15.75" customHeight="1">
      <c r="B48" s="64">
        <v>44</v>
      </c>
      <c r="C48" s="65" t="s">
        <v>98</v>
      </c>
      <c r="D48" s="13">
        <v>0.41165725672534043</v>
      </c>
      <c r="E48" s="14">
        <f t="shared" si="0"/>
        <v>13</v>
      </c>
      <c r="F48" s="20">
        <f t="shared" si="4"/>
        <v>1.2742518127718538E-2</v>
      </c>
      <c r="G48" s="13">
        <v>0.39891473859762189</v>
      </c>
      <c r="H48" s="65">
        <f t="shared" si="1"/>
        <v>15</v>
      </c>
      <c r="I48" s="15">
        <v>0.37608584568216658</v>
      </c>
      <c r="J48" s="14">
        <f t="shared" si="2"/>
        <v>14</v>
      </c>
      <c r="K48" s="20">
        <f t="shared" si="5"/>
        <v>1.9925814334619263E-3</v>
      </c>
      <c r="L48" s="13">
        <v>0.37409326424870465</v>
      </c>
      <c r="M48" s="16">
        <f t="shared" si="3"/>
        <v>11</v>
      </c>
    </row>
    <row r="49" spans="2:13" ht="15.75" customHeight="1">
      <c r="B49" s="68">
        <v>45</v>
      </c>
      <c r="C49" s="69" t="s">
        <v>99</v>
      </c>
      <c r="D49" s="17">
        <v>0.34315526629353765</v>
      </c>
      <c r="E49" s="9">
        <f t="shared" si="0"/>
        <v>33</v>
      </c>
      <c r="F49" s="21">
        <f t="shared" si="4"/>
        <v>1.5395852801635357E-2</v>
      </c>
      <c r="G49" s="17">
        <v>0.3277594134919023</v>
      </c>
      <c r="H49" s="69">
        <f t="shared" si="1"/>
        <v>34</v>
      </c>
      <c r="I49" s="18">
        <v>0.39444883222385196</v>
      </c>
      <c r="J49" s="9">
        <f t="shared" si="2"/>
        <v>12</v>
      </c>
      <c r="K49" s="21">
        <f t="shared" si="5"/>
        <v>3.1133738744599793E-2</v>
      </c>
      <c r="L49" s="17">
        <v>0.36331509347925217</v>
      </c>
      <c r="M49" s="10">
        <f t="shared" si="3"/>
        <v>15</v>
      </c>
    </row>
    <row r="50" spans="2:13" ht="15.75" customHeight="1">
      <c r="B50" s="61">
        <v>46</v>
      </c>
      <c r="C50" s="62" t="s">
        <v>100</v>
      </c>
      <c r="D50" s="11">
        <v>0.42477686613327531</v>
      </c>
      <c r="E50" s="72">
        <f t="shared" si="0"/>
        <v>11</v>
      </c>
      <c r="F50" s="19">
        <f t="shared" si="4"/>
        <v>1.7463575910829365E-3</v>
      </c>
      <c r="G50" s="11">
        <v>0.42303050854219237</v>
      </c>
      <c r="H50" s="62">
        <f t="shared" si="1"/>
        <v>8</v>
      </c>
      <c r="I50" s="12">
        <v>0.42514268988731158</v>
      </c>
      <c r="J50" s="72">
        <f t="shared" si="2"/>
        <v>9</v>
      </c>
      <c r="K50" s="19">
        <f t="shared" si="5"/>
        <v>4.9829232099626974E-2</v>
      </c>
      <c r="L50" s="11">
        <v>0.3753134577876846</v>
      </c>
      <c r="M50" s="63">
        <f t="shared" si="3"/>
        <v>10</v>
      </c>
    </row>
    <row r="51" spans="2:13" ht="15.75" customHeight="1">
      <c r="B51" s="66">
        <v>47</v>
      </c>
      <c r="C51" s="67" t="s">
        <v>101</v>
      </c>
      <c r="D51" s="22">
        <v>0.38689278755518319</v>
      </c>
      <c r="E51" s="6">
        <f t="shared" si="0"/>
        <v>19</v>
      </c>
      <c r="F51" s="23">
        <f t="shared" si="4"/>
        <v>9.1193137404946278E-3</v>
      </c>
      <c r="G51" s="22">
        <v>0.37777347381468857</v>
      </c>
      <c r="H51" s="67">
        <f t="shared" si="1"/>
        <v>20</v>
      </c>
      <c r="I51" s="24">
        <v>0.56393463470464811</v>
      </c>
      <c r="J51" s="6">
        <f t="shared" si="2"/>
        <v>2</v>
      </c>
      <c r="K51" s="23">
        <f t="shared" si="5"/>
        <v>6.5158408409129454E-3</v>
      </c>
      <c r="L51" s="22">
        <v>0.55741879386373516</v>
      </c>
      <c r="M51" s="7">
        <f t="shared" si="3"/>
        <v>2</v>
      </c>
    </row>
    <row r="52" spans="2:13" ht="15.75" customHeight="1">
      <c r="B52" s="86" t="s">
        <v>55</v>
      </c>
      <c r="C52" s="88"/>
      <c r="D52" s="25">
        <v>0.36284496996187166</v>
      </c>
      <c r="E52" s="70"/>
      <c r="F52" s="26">
        <f t="shared" si="4"/>
        <v>9.3140032524356986E-3</v>
      </c>
      <c r="G52" s="25">
        <v>0.35353096670943596</v>
      </c>
      <c r="H52" s="71"/>
      <c r="I52" s="75">
        <v>0.25102464228758992</v>
      </c>
      <c r="J52" s="27"/>
      <c r="K52" s="26">
        <f t="shared" si="5"/>
        <v>7.489093452353407E-3</v>
      </c>
      <c r="L52" s="25">
        <v>0.24353554883523651</v>
      </c>
      <c r="M52" s="28"/>
    </row>
    <row r="53" spans="2:13" ht="16.5" customHeight="1">
      <c r="B53" s="5"/>
      <c r="M53" s="76" t="s">
        <v>110</v>
      </c>
    </row>
  </sheetData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3"/>
  <pageMargins left="0.7" right="0.7" top="0.75" bottom="0.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topLeftCell="G1" workbookViewId="0">
      <selection activeCell="I13" sqref="I13"/>
    </sheetView>
  </sheetViews>
  <sheetFormatPr defaultRowHeight="13.5"/>
  <cols>
    <col min="11" max="11" width="9.25" bestFit="1" customWidth="1"/>
  </cols>
  <sheetData>
    <row r="1" spans="1:17">
      <c r="A1" t="s">
        <v>107</v>
      </c>
    </row>
    <row r="2" spans="1:17">
      <c r="A2" t="s">
        <v>108</v>
      </c>
    </row>
    <row r="4" spans="1:17">
      <c r="B4" s="1" t="s">
        <v>42</v>
      </c>
      <c r="C4" s="1" t="s">
        <v>43</v>
      </c>
      <c r="D4" s="1" t="s">
        <v>45</v>
      </c>
      <c r="F4" s="2" t="s">
        <v>42</v>
      </c>
      <c r="G4" s="2" t="s">
        <v>43</v>
      </c>
      <c r="H4" s="2" t="s">
        <v>45</v>
      </c>
      <c r="K4" s="1" t="s">
        <v>42</v>
      </c>
      <c r="L4" s="1" t="s">
        <v>44</v>
      </c>
      <c r="M4" s="1" t="s">
        <v>45</v>
      </c>
      <c r="O4" s="2" t="s">
        <v>42</v>
      </c>
      <c r="P4" s="2" t="s">
        <v>44</v>
      </c>
      <c r="Q4" s="2" t="s">
        <v>45</v>
      </c>
    </row>
    <row r="5" spans="1:17">
      <c r="B5" s="29">
        <f>RANK(D5,$D$5:$D$47)</f>
        <v>43</v>
      </c>
      <c r="C5" s="30" t="str">
        <f>'特定健診・保健指導（府内）'!C5</f>
        <v>大阪市</v>
      </c>
      <c r="D5" s="31">
        <f>'特定健診・保健指導（府内）'!D5</f>
        <v>0.21551617662580311</v>
      </c>
      <c r="F5">
        <v>1</v>
      </c>
      <c r="G5" s="32" t="str">
        <f>INDEX($B$4:$D$47,MATCH($F5,$B$4:$B$47,),MATCH(G$4,$B$4:$D$4,))</f>
        <v>豊能町</v>
      </c>
      <c r="H5" s="31">
        <f>INDEX($B$4:$D$47,MATCH($F5,$B$4:$B$47,),MATCH(H$4,$B$4:$D$4,))</f>
        <v>0.49508919623170977</v>
      </c>
      <c r="K5" s="29">
        <f>RANK(M5,$M$5:$M$51)</f>
        <v>45</v>
      </c>
      <c r="L5" s="33" t="str">
        <f>'特定健診・保健指導（全国）'!C5</f>
        <v>北海道</v>
      </c>
      <c r="M5" s="31">
        <f>'特定健診・保健指導（全国）'!D5</f>
        <v>0.27083273565856403</v>
      </c>
      <c r="O5" s="1">
        <v>1</v>
      </c>
      <c r="P5" s="30" t="str">
        <f>INDEX($K$4:$M$51,MATCH($O5,$K$4:$K$51,),MATCH(P$4,$K$4:$M$4,))</f>
        <v>宮城県</v>
      </c>
      <c r="Q5" s="34">
        <f>INDEX($K$4:$M$51,MATCH($O5,$K$4:$K$51,),MATCH(Q$4,$K$4:$M$4,))</f>
        <v>0.46552437778852873</v>
      </c>
    </row>
    <row r="6" spans="1:17">
      <c r="B6" s="29">
        <f t="shared" ref="B6:B47" si="0">RANK(D6,$D$5:$D$47)</f>
        <v>38</v>
      </c>
      <c r="C6" s="30" t="str">
        <f>'特定健診・保健指導（府内）'!C6</f>
        <v>堺市</v>
      </c>
      <c r="D6" s="31">
        <f>'特定健診・保健指導（府内）'!D6</f>
        <v>0.27648654743762346</v>
      </c>
      <c r="F6">
        <v>2</v>
      </c>
      <c r="G6" s="32" t="str">
        <f t="shared" ref="G6:H47" si="1">INDEX($B$4:$D$47,MATCH($F6,$B$4:$B$47,),MATCH(G$4,$B$4:$D$4,))</f>
        <v>吹田市</v>
      </c>
      <c r="H6" s="31">
        <f t="shared" si="1"/>
        <v>0.46338807898136186</v>
      </c>
      <c r="K6" s="29">
        <f t="shared" ref="K6:K51" si="2">RANK(M6,$M$5:$M$51)</f>
        <v>27</v>
      </c>
      <c r="L6" s="33" t="str">
        <f>'特定健診・保健指導（全国）'!C6</f>
        <v>青森県</v>
      </c>
      <c r="M6" s="31">
        <f>'特定健診・保健指導（全国）'!D6</f>
        <v>0.35525735834272004</v>
      </c>
      <c r="O6" s="1">
        <v>2</v>
      </c>
      <c r="P6" s="30" t="str">
        <f t="shared" ref="P6:Q51" si="3">INDEX($K$4:$M$51,MATCH($O6,$K$4:$K$51,),MATCH(P$4,$K$4:$M$4,))</f>
        <v>山形県</v>
      </c>
      <c r="Q6" s="34">
        <f t="shared" si="3"/>
        <v>0.45954136565898007</v>
      </c>
    </row>
    <row r="7" spans="1:17">
      <c r="B7" s="29">
        <f t="shared" si="0"/>
        <v>36</v>
      </c>
      <c r="C7" s="30" t="str">
        <f>'特定健診・保健指導（府内）'!C7</f>
        <v>岸和田市</v>
      </c>
      <c r="D7" s="31">
        <f>'特定健診・保健指導（府内）'!D7</f>
        <v>0.2796655241697199</v>
      </c>
      <c r="F7">
        <v>3</v>
      </c>
      <c r="G7" s="32" t="str">
        <f t="shared" si="1"/>
        <v>河南町</v>
      </c>
      <c r="H7" s="31">
        <f t="shared" si="1"/>
        <v>0.44865565273728542</v>
      </c>
      <c r="K7" s="29">
        <f t="shared" si="2"/>
        <v>6</v>
      </c>
      <c r="L7" s="33" t="str">
        <f>'特定健診・保健指導（全国）'!C7</f>
        <v>岩手県</v>
      </c>
      <c r="M7" s="31">
        <f>'特定健診・保健指導（全国）'!D7</f>
        <v>0.43502153308466429</v>
      </c>
      <c r="O7" s="1">
        <v>3</v>
      </c>
      <c r="P7" s="30" t="str">
        <f t="shared" si="3"/>
        <v>長野県</v>
      </c>
      <c r="Q7" s="34">
        <f t="shared" si="3"/>
        <v>0.451986831987434</v>
      </c>
    </row>
    <row r="8" spans="1:17">
      <c r="B8" s="29">
        <f t="shared" si="0"/>
        <v>29</v>
      </c>
      <c r="C8" s="30" t="str">
        <f>'特定健診・保健指導（府内）'!C8</f>
        <v>豊中市</v>
      </c>
      <c r="D8" s="31">
        <f>'特定健診・保健指導（府内）'!D8</f>
        <v>0.31443892437504928</v>
      </c>
      <c r="F8">
        <v>4</v>
      </c>
      <c r="G8" s="32" t="str">
        <f t="shared" si="1"/>
        <v>池田市</v>
      </c>
      <c r="H8" s="31">
        <f t="shared" si="1"/>
        <v>0.4401648154783232</v>
      </c>
      <c r="K8" s="29">
        <f t="shared" si="2"/>
        <v>1</v>
      </c>
      <c r="L8" s="33" t="str">
        <f>'特定健診・保健指導（全国）'!C8</f>
        <v>宮城県</v>
      </c>
      <c r="M8" s="31">
        <f>'特定健診・保健指導（全国）'!D8</f>
        <v>0.46552437778852873</v>
      </c>
      <c r="O8" s="1">
        <v>4</v>
      </c>
      <c r="P8" s="30" t="str">
        <f t="shared" si="3"/>
        <v>東京都</v>
      </c>
      <c r="Q8" s="34">
        <f t="shared" si="3"/>
        <v>0.44923446748343526</v>
      </c>
    </row>
    <row r="9" spans="1:17">
      <c r="B9" s="29">
        <f t="shared" si="0"/>
        <v>4</v>
      </c>
      <c r="C9" s="30" t="str">
        <f>'特定健診・保健指導（府内）'!C9</f>
        <v>池田市</v>
      </c>
      <c r="D9" s="31">
        <f>'特定健診・保健指導（府内）'!D9</f>
        <v>0.4401648154783232</v>
      </c>
      <c r="F9">
        <v>5</v>
      </c>
      <c r="G9" s="32" t="str">
        <f t="shared" si="1"/>
        <v>高槻市</v>
      </c>
      <c r="H9" s="31">
        <f t="shared" si="1"/>
        <v>0.4140690680980405</v>
      </c>
      <c r="K9" s="29">
        <f t="shared" si="2"/>
        <v>26</v>
      </c>
      <c r="L9" s="33" t="str">
        <f>'特定健診・保健指導（全国）'!C9</f>
        <v>秋田県</v>
      </c>
      <c r="M9" s="31">
        <f>'特定健診・保健指導（全国）'!D9</f>
        <v>0.36417172445991258</v>
      </c>
      <c r="O9" s="1">
        <v>5</v>
      </c>
      <c r="P9" s="30" t="str">
        <f t="shared" si="3"/>
        <v>石川県</v>
      </c>
      <c r="Q9" s="34">
        <f t="shared" si="3"/>
        <v>0.4477384842078288</v>
      </c>
    </row>
    <row r="10" spans="1:17">
      <c r="B10" s="29">
        <f t="shared" si="0"/>
        <v>2</v>
      </c>
      <c r="C10" s="30" t="str">
        <f>'特定健診・保健指導（府内）'!C10</f>
        <v>吹田市</v>
      </c>
      <c r="D10" s="31">
        <f>'特定健診・保健指導（府内）'!D10</f>
        <v>0.46338807898136186</v>
      </c>
      <c r="F10">
        <v>6</v>
      </c>
      <c r="G10" s="32" t="str">
        <f t="shared" si="1"/>
        <v>藤井寺市</v>
      </c>
      <c r="H10" s="31">
        <f t="shared" si="1"/>
        <v>0.40971667110755838</v>
      </c>
      <c r="K10" s="29">
        <f t="shared" si="2"/>
        <v>2</v>
      </c>
      <c r="L10" s="33" t="str">
        <f>'特定健診・保健指導（全国）'!C10</f>
        <v>山形県</v>
      </c>
      <c r="M10" s="31">
        <f>'特定健診・保健指導（全国）'!D10</f>
        <v>0.45954136565898007</v>
      </c>
      <c r="O10" s="1">
        <v>6</v>
      </c>
      <c r="P10" s="30" t="str">
        <f t="shared" si="3"/>
        <v>岩手県</v>
      </c>
      <c r="Q10" s="34">
        <f t="shared" si="3"/>
        <v>0.43502153308466429</v>
      </c>
    </row>
    <row r="11" spans="1:17">
      <c r="B11" s="29">
        <f t="shared" si="0"/>
        <v>19</v>
      </c>
      <c r="C11" s="30" t="str">
        <f>'特定健診・保健指導（府内）'!C11</f>
        <v>泉大津市</v>
      </c>
      <c r="D11" s="31">
        <f>'特定健診・保健指導（府内）'!D11</f>
        <v>0.34423170533830927</v>
      </c>
      <c r="F11">
        <v>7</v>
      </c>
      <c r="G11" s="32" t="str">
        <f t="shared" si="1"/>
        <v>河内長野市</v>
      </c>
      <c r="H11" s="31">
        <f t="shared" si="1"/>
        <v>0.40484641961285439</v>
      </c>
      <c r="K11" s="29">
        <f t="shared" si="2"/>
        <v>16</v>
      </c>
      <c r="L11" s="33" t="str">
        <f>'特定健診・保健指導（全国）'!C11</f>
        <v>福島県</v>
      </c>
      <c r="M11" s="31">
        <f>'特定健診・保健指導（全国）'!D11</f>
        <v>0.39958282372559328</v>
      </c>
      <c r="O11" s="1">
        <v>7</v>
      </c>
      <c r="P11" s="30" t="str">
        <f t="shared" si="3"/>
        <v>島根県</v>
      </c>
      <c r="Q11" s="34">
        <f t="shared" si="3"/>
        <v>0.4337456385049378</v>
      </c>
    </row>
    <row r="12" spans="1:17">
      <c r="B12" s="29">
        <f t="shared" si="0"/>
        <v>5</v>
      </c>
      <c r="C12" s="30" t="str">
        <f>'特定健診・保健指導（府内）'!C12</f>
        <v>高槻市</v>
      </c>
      <c r="D12" s="31">
        <f>'特定健診・保健指導（府内）'!D12</f>
        <v>0.4140690680980405</v>
      </c>
      <c r="F12">
        <v>8</v>
      </c>
      <c r="G12" s="32" t="str">
        <f t="shared" si="1"/>
        <v>柏原市</v>
      </c>
      <c r="H12" s="31">
        <f t="shared" si="1"/>
        <v>0.39736287742841536</v>
      </c>
      <c r="K12" s="29">
        <f t="shared" si="2"/>
        <v>29</v>
      </c>
      <c r="L12" s="33" t="str">
        <f>'特定健診・保健指導（全国）'!C12</f>
        <v>茨城県</v>
      </c>
      <c r="M12" s="31">
        <f>'特定健診・保健指導（全国）'!D12</f>
        <v>0.35195378377408593</v>
      </c>
      <c r="O12" s="1">
        <v>8</v>
      </c>
      <c r="P12" s="30" t="str">
        <f t="shared" si="3"/>
        <v>富山県</v>
      </c>
      <c r="Q12" s="34">
        <f t="shared" si="3"/>
        <v>0.4288497983092433</v>
      </c>
    </row>
    <row r="13" spans="1:17">
      <c r="B13" s="29">
        <f t="shared" si="0"/>
        <v>20</v>
      </c>
      <c r="C13" s="30" t="str">
        <f>'特定健診・保健指導（府内）'!C13</f>
        <v>貝塚市</v>
      </c>
      <c r="D13" s="31">
        <f>'特定健診・保健指導（府内）'!D13</f>
        <v>0.34173808343367096</v>
      </c>
      <c r="F13">
        <v>9</v>
      </c>
      <c r="G13" s="32" t="str">
        <f t="shared" si="1"/>
        <v>島本町</v>
      </c>
      <c r="H13" s="31">
        <f t="shared" si="1"/>
        <v>0.38788461538461538</v>
      </c>
      <c r="K13" s="29">
        <f t="shared" si="2"/>
        <v>34</v>
      </c>
      <c r="L13" s="33" t="str">
        <f>'特定健診・保健指導（全国）'!C13</f>
        <v>栃木県</v>
      </c>
      <c r="M13" s="31">
        <f>'特定健診・保健指導（全国）'!D13</f>
        <v>0.33747041709186443</v>
      </c>
      <c r="O13" s="1">
        <v>9</v>
      </c>
      <c r="P13" s="30" t="str">
        <f t="shared" si="3"/>
        <v>新潟県</v>
      </c>
      <c r="Q13" s="34">
        <f t="shared" si="3"/>
        <v>0.42821529774074701</v>
      </c>
    </row>
    <row r="14" spans="1:17">
      <c r="B14" s="29">
        <f t="shared" si="0"/>
        <v>16</v>
      </c>
      <c r="C14" s="30" t="str">
        <f>'特定健診・保健指導（府内）'!C14</f>
        <v>守口市</v>
      </c>
      <c r="D14" s="31">
        <f>'特定健診・保健指導（府内）'!D14</f>
        <v>0.3599034741640173</v>
      </c>
      <c r="F14">
        <v>10</v>
      </c>
      <c r="G14" s="32" t="str">
        <f t="shared" si="1"/>
        <v>富田林市</v>
      </c>
      <c r="H14" s="31">
        <f t="shared" si="1"/>
        <v>0.3852155449113624</v>
      </c>
      <c r="K14" s="29">
        <f t="shared" si="2"/>
        <v>15</v>
      </c>
      <c r="L14" s="33" t="str">
        <f>'特定健診・保健指導（全国）'!C14</f>
        <v>群馬県</v>
      </c>
      <c r="M14" s="31">
        <f>'特定健診・保健指導（全国）'!D14</f>
        <v>0.41110752358645447</v>
      </c>
      <c r="O14" s="1">
        <v>10</v>
      </c>
      <c r="P14" s="30" t="str">
        <f t="shared" si="3"/>
        <v>山梨県</v>
      </c>
      <c r="Q14" s="34">
        <f t="shared" si="3"/>
        <v>0.42648129506878629</v>
      </c>
    </row>
    <row r="15" spans="1:17">
      <c r="B15" s="29">
        <f t="shared" si="0"/>
        <v>27</v>
      </c>
      <c r="C15" s="30" t="str">
        <f>'特定健診・保健指導（府内）'!C15</f>
        <v>枚方市</v>
      </c>
      <c r="D15" s="31">
        <f>'特定健診・保健指導（府内）'!D15</f>
        <v>0.32221029885192642</v>
      </c>
      <c r="F15">
        <v>11</v>
      </c>
      <c r="G15" s="32" t="str">
        <f t="shared" si="1"/>
        <v>千早赤阪村</v>
      </c>
      <c r="H15" s="31">
        <f t="shared" si="1"/>
        <v>0.3847184986595174</v>
      </c>
      <c r="K15" s="29">
        <f t="shared" si="2"/>
        <v>21</v>
      </c>
      <c r="L15" s="33" t="str">
        <f>'特定健診・保健指導（全国）'!C15</f>
        <v>埼玉県</v>
      </c>
      <c r="M15" s="31">
        <f>'特定健診・保健指導（全国）'!D15</f>
        <v>0.38596164253663956</v>
      </c>
      <c r="O15" s="1">
        <v>11</v>
      </c>
      <c r="P15" s="30" t="str">
        <f t="shared" si="3"/>
        <v>鹿児島県</v>
      </c>
      <c r="Q15" s="34">
        <f t="shared" si="3"/>
        <v>0.42477686613327531</v>
      </c>
    </row>
    <row r="16" spans="1:17">
      <c r="B16" s="29">
        <f t="shared" si="0"/>
        <v>35</v>
      </c>
      <c r="C16" s="30" t="str">
        <f>'特定健診・保健指導（府内）'!C16</f>
        <v>茨木市</v>
      </c>
      <c r="D16" s="31">
        <f>'特定健診・保健指導（府内）'!D16</f>
        <v>0.30457799855407075</v>
      </c>
      <c r="F16">
        <v>12</v>
      </c>
      <c r="G16" s="32" t="str">
        <f t="shared" si="1"/>
        <v>和泉市</v>
      </c>
      <c r="H16" s="31">
        <f t="shared" si="1"/>
        <v>0.37900835354351925</v>
      </c>
      <c r="K16" s="29">
        <f t="shared" si="2"/>
        <v>18</v>
      </c>
      <c r="L16" s="33" t="str">
        <f>'特定健診・保健指導（全国）'!C16</f>
        <v>千葉県</v>
      </c>
      <c r="M16" s="31">
        <f>'特定健診・保健指導（全国）'!D16</f>
        <v>0.38694544396420183</v>
      </c>
      <c r="O16" s="1">
        <v>12</v>
      </c>
      <c r="P16" s="30" t="str">
        <f t="shared" si="3"/>
        <v>三重県</v>
      </c>
      <c r="Q16" s="34">
        <f t="shared" si="3"/>
        <v>0.4182153179425131</v>
      </c>
    </row>
    <row r="17" spans="2:17">
      <c r="B17" s="29">
        <f t="shared" si="0"/>
        <v>32</v>
      </c>
      <c r="C17" s="30" t="str">
        <f>'特定健診・保健指導（府内）'!C17</f>
        <v>八尾市</v>
      </c>
      <c r="D17" s="31">
        <f>'特定健診・保健指導（府内）'!D17</f>
        <v>0.30943266983640905</v>
      </c>
      <c r="F17">
        <v>13</v>
      </c>
      <c r="G17" s="32" t="str">
        <f t="shared" si="1"/>
        <v>箕面市</v>
      </c>
      <c r="H17" s="31">
        <f t="shared" si="1"/>
        <v>0.37788510658059721</v>
      </c>
      <c r="K17" s="29">
        <f t="shared" si="2"/>
        <v>4</v>
      </c>
      <c r="L17" s="33" t="str">
        <f>'特定健診・保健指導（全国）'!C17</f>
        <v>東京都</v>
      </c>
      <c r="M17" s="31">
        <f>'特定健診・保健指導（全国）'!D17</f>
        <v>0.44923446748343526</v>
      </c>
      <c r="O17" s="1">
        <v>13</v>
      </c>
      <c r="P17" s="30" t="str">
        <f t="shared" si="3"/>
        <v>大分県</v>
      </c>
      <c r="Q17" s="34">
        <f t="shared" si="3"/>
        <v>0.41165725672534043</v>
      </c>
    </row>
    <row r="18" spans="2:17">
      <c r="B18" s="29">
        <f t="shared" si="0"/>
        <v>22</v>
      </c>
      <c r="C18" s="30" t="str">
        <f>'特定健診・保健指導（府内）'!C18</f>
        <v>泉佐野市</v>
      </c>
      <c r="D18" s="31">
        <f>'特定健診・保健指導（府内）'!D18</f>
        <v>0.33313132537421974</v>
      </c>
      <c r="F18">
        <v>14</v>
      </c>
      <c r="G18" s="32" t="str">
        <f t="shared" si="1"/>
        <v>羽曳野市</v>
      </c>
      <c r="H18" s="31">
        <f t="shared" si="1"/>
        <v>0.372050390147598</v>
      </c>
      <c r="K18" s="29">
        <f t="shared" si="2"/>
        <v>44</v>
      </c>
      <c r="L18" s="33" t="str">
        <f>'特定健診・保健指導（全国）'!C18</f>
        <v>神奈川県</v>
      </c>
      <c r="M18" s="31">
        <f>'特定健診・保健指導（全国）'!D18</f>
        <v>0.27233486475162039</v>
      </c>
      <c r="O18" s="1">
        <v>14</v>
      </c>
      <c r="P18" s="30" t="str">
        <f t="shared" si="3"/>
        <v>香川県</v>
      </c>
      <c r="Q18" s="34">
        <f t="shared" si="3"/>
        <v>0.4114812181322054</v>
      </c>
    </row>
    <row r="19" spans="2:17">
      <c r="B19" s="29">
        <f t="shared" si="0"/>
        <v>10</v>
      </c>
      <c r="C19" s="30" t="str">
        <f>'特定健診・保健指導（府内）'!C19</f>
        <v>富田林市</v>
      </c>
      <c r="D19" s="31">
        <f>'特定健診・保健指導（府内）'!D19</f>
        <v>0.3852155449113624</v>
      </c>
      <c r="F19">
        <v>15</v>
      </c>
      <c r="G19" s="32" t="str">
        <f t="shared" si="1"/>
        <v>熊取町</v>
      </c>
      <c r="H19" s="31">
        <f t="shared" si="1"/>
        <v>0.3677623261694058</v>
      </c>
      <c r="K19" s="29">
        <f t="shared" si="2"/>
        <v>9</v>
      </c>
      <c r="L19" s="33" t="str">
        <f>'特定健診・保健指導（全国）'!C19</f>
        <v>新潟県</v>
      </c>
      <c r="M19" s="31">
        <f>'特定健診・保健指導（全国）'!D19</f>
        <v>0.42821529774074701</v>
      </c>
      <c r="O19" s="1">
        <v>15</v>
      </c>
      <c r="P19" s="30" t="str">
        <f t="shared" si="3"/>
        <v>群馬県</v>
      </c>
      <c r="Q19" s="34">
        <f t="shared" si="3"/>
        <v>0.41110752358645447</v>
      </c>
    </row>
    <row r="20" spans="2:17">
      <c r="B20" s="29">
        <f t="shared" si="0"/>
        <v>17</v>
      </c>
      <c r="C20" s="30" t="str">
        <f>'特定健診・保健指導（府内）'!C20</f>
        <v>寝屋川市</v>
      </c>
      <c r="D20" s="31">
        <f>'特定健診・保健指導（府内）'!D20</f>
        <v>0.35843005145480977</v>
      </c>
      <c r="F20">
        <v>16</v>
      </c>
      <c r="G20" s="32" t="str">
        <f t="shared" si="1"/>
        <v>守口市</v>
      </c>
      <c r="H20" s="31">
        <f t="shared" si="1"/>
        <v>0.3599034741640173</v>
      </c>
      <c r="K20" s="29">
        <f t="shared" si="2"/>
        <v>8</v>
      </c>
      <c r="L20" s="33" t="str">
        <f>'特定健診・保健指導（全国）'!C20</f>
        <v>富山県</v>
      </c>
      <c r="M20" s="31">
        <f>'特定健診・保健指導（全国）'!D20</f>
        <v>0.4288497983092433</v>
      </c>
      <c r="O20" s="1">
        <v>16</v>
      </c>
      <c r="P20" s="30" t="str">
        <f t="shared" si="3"/>
        <v>福島県</v>
      </c>
      <c r="Q20" s="34">
        <f t="shared" si="3"/>
        <v>0.39958282372559328</v>
      </c>
    </row>
    <row r="21" spans="2:17">
      <c r="B21" s="29">
        <f t="shared" si="0"/>
        <v>7</v>
      </c>
      <c r="C21" s="30" t="str">
        <f>'特定健診・保健指導（府内）'!C21</f>
        <v>河内長野市</v>
      </c>
      <c r="D21" s="31">
        <f>'特定健診・保健指導（府内）'!D21</f>
        <v>0.40484641961285439</v>
      </c>
      <c r="F21">
        <v>17</v>
      </c>
      <c r="G21" s="32" t="str">
        <f t="shared" si="1"/>
        <v>寝屋川市</v>
      </c>
      <c r="H21" s="31">
        <f t="shared" si="1"/>
        <v>0.35843005145480977</v>
      </c>
      <c r="K21" s="29">
        <f t="shared" si="2"/>
        <v>5</v>
      </c>
      <c r="L21" s="33" t="str">
        <f>'特定健診・保健指導（全国）'!C21</f>
        <v>石川県</v>
      </c>
      <c r="M21" s="31">
        <f>'特定健診・保健指導（全国）'!D21</f>
        <v>0.4477384842078288</v>
      </c>
      <c r="O21" s="1">
        <v>17</v>
      </c>
      <c r="P21" s="30" t="str">
        <f t="shared" si="3"/>
        <v>愛知県</v>
      </c>
      <c r="Q21" s="34">
        <f t="shared" si="3"/>
        <v>0.38948516638162056</v>
      </c>
    </row>
    <row r="22" spans="2:17">
      <c r="B22" s="29">
        <f t="shared" si="0"/>
        <v>40</v>
      </c>
      <c r="C22" s="30" t="str">
        <f>'特定健診・保健指導（府内）'!C22</f>
        <v>松原市</v>
      </c>
      <c r="D22" s="31">
        <f>'特定健診・保健指導（府内）'!D22</f>
        <v>0.26855239896394362</v>
      </c>
      <c r="F22">
        <v>18</v>
      </c>
      <c r="G22" s="32" t="str">
        <f t="shared" si="1"/>
        <v>大阪狭山市</v>
      </c>
      <c r="H22" s="31">
        <f t="shared" si="1"/>
        <v>0.34437487376287618</v>
      </c>
      <c r="K22" s="29">
        <f t="shared" si="2"/>
        <v>35</v>
      </c>
      <c r="L22" s="33" t="str">
        <f>'特定健診・保健指導（全国）'!C22</f>
        <v>福井県</v>
      </c>
      <c r="M22" s="31">
        <f>'特定健診・保健指導（全国）'!D22</f>
        <v>0.32425622318656794</v>
      </c>
      <c r="O22" s="1">
        <v>18</v>
      </c>
      <c r="P22" s="30" t="str">
        <f t="shared" si="3"/>
        <v>千葉県</v>
      </c>
      <c r="Q22" s="34">
        <f t="shared" si="3"/>
        <v>0.38694544396420183</v>
      </c>
    </row>
    <row r="23" spans="2:17">
      <c r="B23" s="29">
        <f t="shared" si="0"/>
        <v>33</v>
      </c>
      <c r="C23" s="30" t="str">
        <f>'特定健診・保健指導（府内）'!C23</f>
        <v>大東市</v>
      </c>
      <c r="D23" s="31">
        <f>'特定健診・保健指導（府内）'!D23</f>
        <v>0.30892713814322659</v>
      </c>
      <c r="F23">
        <v>19</v>
      </c>
      <c r="G23" s="32" t="str">
        <f t="shared" si="1"/>
        <v>泉大津市</v>
      </c>
      <c r="H23" s="31">
        <f t="shared" si="1"/>
        <v>0.34423170533830927</v>
      </c>
      <c r="K23" s="29">
        <f t="shared" si="2"/>
        <v>10</v>
      </c>
      <c r="L23" s="33" t="str">
        <f>'特定健診・保健指導（全国）'!C23</f>
        <v>山梨県</v>
      </c>
      <c r="M23" s="31">
        <f>'特定健診・保健指導（全国）'!D23</f>
        <v>0.42648129506878629</v>
      </c>
      <c r="O23" s="1">
        <v>19</v>
      </c>
      <c r="P23" s="30" t="str">
        <f t="shared" si="3"/>
        <v>沖縄県</v>
      </c>
      <c r="Q23" s="34">
        <f t="shared" si="3"/>
        <v>0.38689278755518319</v>
      </c>
    </row>
    <row r="24" spans="2:17">
      <c r="B24" s="29">
        <f t="shared" si="0"/>
        <v>12</v>
      </c>
      <c r="C24" s="30" t="str">
        <f>'特定健診・保健指導（府内）'!C24</f>
        <v>和泉市</v>
      </c>
      <c r="D24" s="31">
        <f>'特定健診・保健指導（府内）'!D24</f>
        <v>0.37900835354351925</v>
      </c>
      <c r="F24">
        <v>20</v>
      </c>
      <c r="G24" s="32" t="str">
        <f t="shared" si="1"/>
        <v>貝塚市</v>
      </c>
      <c r="H24" s="31">
        <f t="shared" si="1"/>
        <v>0.34173808343367096</v>
      </c>
      <c r="K24" s="29">
        <f t="shared" si="2"/>
        <v>3</v>
      </c>
      <c r="L24" s="33" t="str">
        <f>'特定健診・保健指導（全国）'!C24</f>
        <v>長野県</v>
      </c>
      <c r="M24" s="31">
        <f>'特定健診・保健指導（全国）'!D24</f>
        <v>0.451986831987434</v>
      </c>
      <c r="O24" s="1">
        <v>20</v>
      </c>
      <c r="P24" s="30" t="str">
        <f t="shared" si="3"/>
        <v>長崎県</v>
      </c>
      <c r="Q24" s="34">
        <f t="shared" si="3"/>
        <v>0.38633140550520439</v>
      </c>
    </row>
    <row r="25" spans="2:17">
      <c r="B25" s="29">
        <f t="shared" si="0"/>
        <v>13</v>
      </c>
      <c r="C25" s="30" t="str">
        <f>'特定健診・保健指導（府内）'!C25</f>
        <v>箕面市</v>
      </c>
      <c r="D25" s="31">
        <f>'特定健診・保健指導（府内）'!D25</f>
        <v>0.37788510658059721</v>
      </c>
      <c r="F25">
        <v>21</v>
      </c>
      <c r="G25" s="32" t="str">
        <f t="shared" si="1"/>
        <v>太子町</v>
      </c>
      <c r="H25" s="31">
        <f t="shared" si="1"/>
        <v>0.33592789840229414</v>
      </c>
      <c r="K25" s="29">
        <f t="shared" si="2"/>
        <v>25</v>
      </c>
      <c r="L25" s="33" t="str">
        <f>'特定健診・保健指導（全国）'!C25</f>
        <v>岐阜県</v>
      </c>
      <c r="M25" s="31">
        <f>'特定健診・保健指導（全国）'!D25</f>
        <v>0.3660753929491164</v>
      </c>
      <c r="O25" s="1">
        <v>21</v>
      </c>
      <c r="P25" s="30" t="str">
        <f t="shared" si="3"/>
        <v>埼玉県</v>
      </c>
      <c r="Q25" s="34">
        <f t="shared" si="3"/>
        <v>0.38596164253663956</v>
      </c>
    </row>
    <row r="26" spans="2:17">
      <c r="B26" s="29">
        <f t="shared" si="0"/>
        <v>8</v>
      </c>
      <c r="C26" s="30" t="str">
        <f>'特定健診・保健指導（府内）'!C26</f>
        <v>柏原市</v>
      </c>
      <c r="D26" s="31">
        <f>'特定健診・保健指導（府内）'!D26</f>
        <v>0.39736287742841536</v>
      </c>
      <c r="F26">
        <v>22</v>
      </c>
      <c r="G26" s="32" t="str">
        <f t="shared" si="1"/>
        <v>泉佐野市</v>
      </c>
      <c r="H26" s="31">
        <f t="shared" si="1"/>
        <v>0.33313132537421974</v>
      </c>
      <c r="K26" s="29">
        <f t="shared" si="2"/>
        <v>24</v>
      </c>
      <c r="L26" s="33" t="str">
        <f>'特定健診・保健指導（全国）'!C26</f>
        <v>静岡県</v>
      </c>
      <c r="M26" s="31">
        <f>'特定健診・保健指導（全国）'!D26</f>
        <v>0.37599851105153981</v>
      </c>
      <c r="O26" s="1">
        <v>22</v>
      </c>
      <c r="P26" s="30" t="str">
        <f t="shared" si="3"/>
        <v>佐賀県</v>
      </c>
      <c r="Q26" s="34">
        <f t="shared" si="3"/>
        <v>0.38176243403402221</v>
      </c>
    </row>
    <row r="27" spans="2:17">
      <c r="B27" s="29">
        <f t="shared" si="0"/>
        <v>14</v>
      </c>
      <c r="C27" s="30" t="str">
        <f>'特定健診・保健指導（府内）'!C27</f>
        <v>羽曳野市</v>
      </c>
      <c r="D27" s="31">
        <f>'特定健診・保健指導（府内）'!D27</f>
        <v>0.372050390147598</v>
      </c>
      <c r="E27" s="3"/>
      <c r="F27">
        <v>23</v>
      </c>
      <c r="G27" s="32" t="str">
        <f t="shared" si="1"/>
        <v>田尻町</v>
      </c>
      <c r="H27" s="31">
        <f t="shared" si="1"/>
        <v>0.33225020308692121</v>
      </c>
      <c r="K27" s="29">
        <f t="shared" si="2"/>
        <v>17</v>
      </c>
      <c r="L27" s="33" t="str">
        <f>'特定健診・保健指導（全国）'!C27</f>
        <v>愛知県</v>
      </c>
      <c r="M27" s="31">
        <f>'特定健診・保健指導（全国）'!D27</f>
        <v>0.38948516638162056</v>
      </c>
      <c r="O27" s="1">
        <v>23</v>
      </c>
      <c r="P27" s="30" t="str">
        <f t="shared" si="3"/>
        <v>滋賀県</v>
      </c>
      <c r="Q27" s="34">
        <f t="shared" si="3"/>
        <v>0.38152454174675354</v>
      </c>
    </row>
    <row r="28" spans="2:17">
      <c r="B28" s="29">
        <f t="shared" si="0"/>
        <v>26</v>
      </c>
      <c r="C28" s="30" t="str">
        <f>'特定健診・保健指導（府内）'!C28</f>
        <v>門真市</v>
      </c>
      <c r="D28" s="31">
        <f>'特定健診・保健指導（府内）'!D28</f>
        <v>0.32306616770160795</v>
      </c>
      <c r="F28">
        <v>24</v>
      </c>
      <c r="G28" s="32" t="str">
        <f t="shared" si="1"/>
        <v>忠岡町</v>
      </c>
      <c r="H28" s="31">
        <f t="shared" si="1"/>
        <v>0.32639836289222374</v>
      </c>
      <c r="K28" s="29">
        <f t="shared" si="2"/>
        <v>12</v>
      </c>
      <c r="L28" s="33" t="str">
        <f>'特定健診・保健指導（全国）'!C28</f>
        <v>三重県</v>
      </c>
      <c r="M28" s="31">
        <f>'特定健診・保健指導（全国）'!D28</f>
        <v>0.4182153179425131</v>
      </c>
      <c r="O28" s="1">
        <v>24</v>
      </c>
      <c r="P28" s="30" t="str">
        <f t="shared" si="3"/>
        <v>静岡県</v>
      </c>
      <c r="Q28" s="34">
        <f t="shared" si="3"/>
        <v>0.37599851105153981</v>
      </c>
    </row>
    <row r="29" spans="2:17">
      <c r="B29" s="29">
        <f t="shared" si="0"/>
        <v>30</v>
      </c>
      <c r="C29" s="30" t="str">
        <f>'特定健診・保健指導（府内）'!C29</f>
        <v>摂津市</v>
      </c>
      <c r="D29" s="31">
        <f>'特定健診・保健指導（府内）'!D29</f>
        <v>0.31038765771066223</v>
      </c>
      <c r="F29">
        <v>25</v>
      </c>
      <c r="G29" s="32" t="str">
        <f t="shared" si="1"/>
        <v>能勢町</v>
      </c>
      <c r="H29" s="31">
        <f t="shared" si="1"/>
        <v>0.32401782098015391</v>
      </c>
      <c r="K29" s="29">
        <f t="shared" si="2"/>
        <v>23</v>
      </c>
      <c r="L29" s="33" t="str">
        <f>'特定健診・保健指導（全国）'!C29</f>
        <v>滋賀県</v>
      </c>
      <c r="M29" s="31">
        <f>'特定健診・保健指導（全国）'!D29</f>
        <v>0.38152454174675354</v>
      </c>
      <c r="O29" s="1">
        <v>25</v>
      </c>
      <c r="P29" s="30" t="str">
        <f t="shared" si="3"/>
        <v>岐阜県</v>
      </c>
      <c r="Q29" s="34">
        <f t="shared" si="3"/>
        <v>0.3660753929491164</v>
      </c>
    </row>
    <row r="30" spans="2:17">
      <c r="B30" s="29">
        <f t="shared" si="0"/>
        <v>37</v>
      </c>
      <c r="C30" s="30" t="str">
        <f>'特定健診・保健指導（府内）'!C30</f>
        <v>高石市</v>
      </c>
      <c r="D30" s="31">
        <f>'特定健診・保健指導（府内）'!D30</f>
        <v>0.2779723882134762</v>
      </c>
      <c r="F30">
        <v>26</v>
      </c>
      <c r="G30" s="32" t="str">
        <f t="shared" si="1"/>
        <v>門真市</v>
      </c>
      <c r="H30" s="31">
        <f t="shared" si="1"/>
        <v>0.32306616770160795</v>
      </c>
      <c r="K30" s="29">
        <f t="shared" si="2"/>
        <v>36</v>
      </c>
      <c r="L30" s="33" t="str">
        <f>'特定健診・保健指導（全国）'!C30</f>
        <v>京都府</v>
      </c>
      <c r="M30" s="31">
        <f>'特定健診・保健指導（全国）'!D30</f>
        <v>0.31991945068004751</v>
      </c>
      <c r="O30" s="1">
        <v>26</v>
      </c>
      <c r="P30" s="30" t="str">
        <f t="shared" si="3"/>
        <v>秋田県</v>
      </c>
      <c r="Q30" s="34">
        <f t="shared" si="3"/>
        <v>0.36417172445991258</v>
      </c>
    </row>
    <row r="31" spans="2:17">
      <c r="B31" s="29">
        <f t="shared" si="0"/>
        <v>6</v>
      </c>
      <c r="C31" s="30" t="str">
        <f>'特定健診・保健指導（府内）'!C31</f>
        <v>藤井寺市</v>
      </c>
      <c r="D31" s="31">
        <f>'特定健診・保健指導（府内）'!D31</f>
        <v>0.40971667110755838</v>
      </c>
      <c r="F31">
        <v>27</v>
      </c>
      <c r="G31" s="32" t="str">
        <f t="shared" si="1"/>
        <v>枚方市</v>
      </c>
      <c r="H31" s="31">
        <f t="shared" si="1"/>
        <v>0.32221029885192642</v>
      </c>
      <c r="K31" s="29">
        <f t="shared" si="2"/>
        <v>42</v>
      </c>
      <c r="L31" s="33" t="str">
        <f>'特定健診・保健指導（全国）'!C31</f>
        <v>大阪府</v>
      </c>
      <c r="M31" s="31">
        <f>'特定健診・保健指導（全国）'!D31</f>
        <v>0.29875596308361918</v>
      </c>
      <c r="O31" s="1">
        <v>27</v>
      </c>
      <c r="P31" s="30" t="str">
        <f t="shared" si="3"/>
        <v>青森県</v>
      </c>
      <c r="Q31" s="34">
        <f t="shared" si="3"/>
        <v>0.35525735834272004</v>
      </c>
    </row>
    <row r="32" spans="2:17">
      <c r="B32" s="29">
        <f t="shared" si="0"/>
        <v>39</v>
      </c>
      <c r="C32" s="30" t="str">
        <f>'特定健診・保健指導（府内）'!C32</f>
        <v>東大阪市</v>
      </c>
      <c r="D32" s="31">
        <f>'特定健診・保健指導（府内）'!D32</f>
        <v>0.27488167873638591</v>
      </c>
      <c r="F32">
        <v>28</v>
      </c>
      <c r="G32" s="32" t="str">
        <f t="shared" si="1"/>
        <v>泉南市</v>
      </c>
      <c r="H32" s="31">
        <f t="shared" si="1"/>
        <v>0.3213514859704466</v>
      </c>
      <c r="K32" s="29">
        <f t="shared" si="2"/>
        <v>31</v>
      </c>
      <c r="L32" s="33" t="str">
        <f>'特定健診・保健指導（全国）'!C32</f>
        <v>兵庫県</v>
      </c>
      <c r="M32" s="31">
        <f>'特定健診・保健指導（全国）'!D32</f>
        <v>0.34553183284061967</v>
      </c>
      <c r="O32" s="1">
        <v>28</v>
      </c>
      <c r="P32" s="30" t="str">
        <f t="shared" si="3"/>
        <v>徳島県</v>
      </c>
      <c r="Q32" s="34">
        <f t="shared" si="3"/>
        <v>0.35245927666465565</v>
      </c>
    </row>
    <row r="33" spans="2:17">
      <c r="B33" s="29">
        <f t="shared" si="0"/>
        <v>28</v>
      </c>
      <c r="C33" s="30" t="str">
        <f>'特定健診・保健指導（府内）'!C33</f>
        <v>泉南市</v>
      </c>
      <c r="D33" s="31">
        <f>'特定健診・保健指導（府内）'!D33</f>
        <v>0.3213514859704466</v>
      </c>
      <c r="F33">
        <v>29</v>
      </c>
      <c r="G33" s="32" t="str">
        <f t="shared" si="1"/>
        <v>豊中市</v>
      </c>
      <c r="H33" s="31">
        <f t="shared" si="1"/>
        <v>0.31443892437504928</v>
      </c>
      <c r="K33" s="29">
        <f t="shared" si="2"/>
        <v>40</v>
      </c>
      <c r="L33" s="33" t="str">
        <f>'特定健診・保健指導（全国）'!C33</f>
        <v>奈良県</v>
      </c>
      <c r="M33" s="31">
        <f>'特定健診・保健指導（全国）'!D33</f>
        <v>0.30764356049527153</v>
      </c>
      <c r="O33" s="1">
        <v>29</v>
      </c>
      <c r="P33" s="30" t="str">
        <f t="shared" si="3"/>
        <v>茨城県</v>
      </c>
      <c r="Q33" s="34">
        <f t="shared" si="3"/>
        <v>0.35195378377408593</v>
      </c>
    </row>
    <row r="34" spans="2:17">
      <c r="B34" s="29">
        <f t="shared" si="0"/>
        <v>41</v>
      </c>
      <c r="C34" s="30" t="str">
        <f>'特定健診・保健指導（府内）'!C34</f>
        <v>四條畷市</v>
      </c>
      <c r="D34" s="31">
        <f>'特定健診・保健指導（府内）'!D34</f>
        <v>0.25834165834165834</v>
      </c>
      <c r="F34">
        <v>30</v>
      </c>
      <c r="G34" s="32" t="str">
        <f t="shared" si="1"/>
        <v>摂津市</v>
      </c>
      <c r="H34" s="31">
        <f t="shared" si="1"/>
        <v>0.31038765771066223</v>
      </c>
      <c r="K34" s="29">
        <f t="shared" si="2"/>
        <v>37</v>
      </c>
      <c r="L34" s="33" t="str">
        <f>'特定健診・保健指導（全国）'!C34</f>
        <v>和歌山県</v>
      </c>
      <c r="M34" s="31">
        <f>'特定健診・保健指導（全国）'!D34</f>
        <v>0.31778570753144114</v>
      </c>
      <c r="O34" s="1">
        <v>30</v>
      </c>
      <c r="P34" s="30" t="str">
        <f t="shared" si="3"/>
        <v>熊本県</v>
      </c>
      <c r="Q34" s="34">
        <f t="shared" si="3"/>
        <v>0.35098483506304995</v>
      </c>
    </row>
    <row r="35" spans="2:17">
      <c r="B35" s="29">
        <f t="shared" si="0"/>
        <v>34</v>
      </c>
      <c r="C35" s="30" t="str">
        <f>'特定健診・保健指導（府内）'!C35</f>
        <v>交野市</v>
      </c>
      <c r="D35" s="31">
        <f>'特定健診・保健指導（府内）'!D35</f>
        <v>0.30751873640099925</v>
      </c>
      <c r="F35">
        <v>31</v>
      </c>
      <c r="G35" s="32" t="str">
        <f t="shared" si="1"/>
        <v>阪南市</v>
      </c>
      <c r="H35" s="31">
        <f t="shared" si="1"/>
        <v>0.31013916500994038</v>
      </c>
      <c r="K35" s="29">
        <f t="shared" si="2"/>
        <v>38</v>
      </c>
      <c r="L35" s="33" t="str">
        <f>'特定健診・保健指導（全国）'!C35</f>
        <v>鳥取県</v>
      </c>
      <c r="M35" s="31">
        <f>'特定健診・保健指導（全国）'!D35</f>
        <v>0.31677683545356283</v>
      </c>
      <c r="O35" s="1">
        <v>31</v>
      </c>
      <c r="P35" s="30" t="str">
        <f t="shared" si="3"/>
        <v>兵庫県</v>
      </c>
      <c r="Q35" s="34">
        <f t="shared" si="3"/>
        <v>0.34553183284061967</v>
      </c>
    </row>
    <row r="36" spans="2:17">
      <c r="B36" s="29">
        <f t="shared" si="0"/>
        <v>9</v>
      </c>
      <c r="C36" s="30" t="str">
        <f>'特定健診・保健指導（府内）'!C36</f>
        <v>島本町</v>
      </c>
      <c r="D36" s="31">
        <f>'特定健診・保健指導（府内）'!D36</f>
        <v>0.38788461538461538</v>
      </c>
      <c r="F36">
        <v>32</v>
      </c>
      <c r="G36" s="32" t="str">
        <f t="shared" si="1"/>
        <v>八尾市</v>
      </c>
      <c r="H36" s="31">
        <f t="shared" si="1"/>
        <v>0.30943266983640905</v>
      </c>
      <c r="K36" s="29">
        <f t="shared" si="2"/>
        <v>7</v>
      </c>
      <c r="L36" s="33" t="str">
        <f>'特定健診・保健指導（全国）'!C36</f>
        <v>島根県</v>
      </c>
      <c r="M36" s="31">
        <f>'特定健診・保健指導（全国）'!D36</f>
        <v>0.4337456385049378</v>
      </c>
      <c r="O36" s="1">
        <v>32</v>
      </c>
      <c r="P36" s="30" t="str">
        <f t="shared" si="3"/>
        <v>高知県</v>
      </c>
      <c r="Q36" s="34">
        <f t="shared" si="3"/>
        <v>0.34406672600419191</v>
      </c>
    </row>
    <row r="37" spans="2:17">
      <c r="B37" s="29">
        <f t="shared" si="0"/>
        <v>1</v>
      </c>
      <c r="C37" s="30" t="str">
        <f>'特定健診・保健指導（府内）'!C37</f>
        <v>豊能町</v>
      </c>
      <c r="D37" s="31">
        <f>'特定健診・保健指導（府内）'!D37</f>
        <v>0.49508919623170977</v>
      </c>
      <c r="F37">
        <v>33</v>
      </c>
      <c r="G37" s="32" t="str">
        <f t="shared" si="1"/>
        <v>大東市</v>
      </c>
      <c r="H37" s="31">
        <f t="shared" si="1"/>
        <v>0.30892713814322659</v>
      </c>
      <c r="K37" s="29">
        <f t="shared" si="2"/>
        <v>43</v>
      </c>
      <c r="L37" s="33" t="str">
        <f>'特定健診・保健指導（全国）'!C37</f>
        <v>岡山県</v>
      </c>
      <c r="M37" s="31">
        <f>'特定健診・保健指導（全国）'!D37</f>
        <v>0.28729925396624512</v>
      </c>
      <c r="O37" s="1">
        <v>33</v>
      </c>
      <c r="P37" s="30" t="str">
        <f t="shared" si="3"/>
        <v>宮崎県</v>
      </c>
      <c r="Q37" s="34">
        <f t="shared" si="3"/>
        <v>0.34315526629353765</v>
      </c>
    </row>
    <row r="38" spans="2:17">
      <c r="B38" s="29">
        <f t="shared" si="0"/>
        <v>25</v>
      </c>
      <c r="C38" s="30" t="str">
        <f>'特定健診・保健指導（府内）'!C38</f>
        <v>能勢町</v>
      </c>
      <c r="D38" s="31">
        <f>'特定健診・保健指導（府内）'!D38</f>
        <v>0.32401782098015391</v>
      </c>
      <c r="F38">
        <v>34</v>
      </c>
      <c r="G38" s="32" t="str">
        <f t="shared" si="1"/>
        <v>交野市</v>
      </c>
      <c r="H38" s="31">
        <f t="shared" si="1"/>
        <v>0.30751873640099925</v>
      </c>
      <c r="K38" s="29">
        <f t="shared" si="2"/>
        <v>46</v>
      </c>
      <c r="L38" s="33" t="str">
        <f>'特定健診・保健指導（全国）'!C38</f>
        <v>広島県</v>
      </c>
      <c r="M38" s="31">
        <f>'特定健診・保健指導（全国）'!D38</f>
        <v>0.25719324856602088</v>
      </c>
      <c r="O38" s="1">
        <v>34</v>
      </c>
      <c r="P38" s="30" t="str">
        <f t="shared" si="3"/>
        <v>栃木県</v>
      </c>
      <c r="Q38" s="34">
        <f t="shared" si="3"/>
        <v>0.33747041709186443</v>
      </c>
    </row>
    <row r="39" spans="2:17">
      <c r="B39" s="29">
        <f t="shared" si="0"/>
        <v>24</v>
      </c>
      <c r="C39" s="30" t="str">
        <f>'特定健診・保健指導（府内）'!C39</f>
        <v>忠岡町</v>
      </c>
      <c r="D39" s="31">
        <f>'特定健診・保健指導（府内）'!D39</f>
        <v>0.32639836289222374</v>
      </c>
      <c r="F39">
        <v>35</v>
      </c>
      <c r="G39" s="32" t="str">
        <f t="shared" si="1"/>
        <v>茨木市</v>
      </c>
      <c r="H39" s="31">
        <f t="shared" si="1"/>
        <v>0.30457799855407075</v>
      </c>
      <c r="K39" s="29">
        <f t="shared" si="2"/>
        <v>47</v>
      </c>
      <c r="L39" s="33" t="str">
        <f>'特定健診・保健指導（全国）'!C39</f>
        <v>山口県</v>
      </c>
      <c r="M39" s="31">
        <f>'特定健診・保健指導（全国）'!D39</f>
        <v>0.25352293673773446</v>
      </c>
      <c r="O39" s="1">
        <v>35</v>
      </c>
      <c r="P39" s="30" t="str">
        <f t="shared" si="3"/>
        <v>福井県</v>
      </c>
      <c r="Q39" s="34">
        <f t="shared" si="3"/>
        <v>0.32425622318656794</v>
      </c>
    </row>
    <row r="40" spans="2:17">
      <c r="B40" s="29">
        <f t="shared" si="0"/>
        <v>15</v>
      </c>
      <c r="C40" s="30" t="str">
        <f>'特定健診・保健指導（府内）'!C40</f>
        <v>熊取町</v>
      </c>
      <c r="D40" s="31">
        <f>'特定健診・保健指導（府内）'!D40</f>
        <v>0.3677623261694058</v>
      </c>
      <c r="F40">
        <v>36</v>
      </c>
      <c r="G40" s="32" t="str">
        <f t="shared" si="1"/>
        <v>岸和田市</v>
      </c>
      <c r="H40" s="31">
        <f t="shared" si="1"/>
        <v>0.2796655241697199</v>
      </c>
      <c r="K40" s="29">
        <f t="shared" si="2"/>
        <v>28</v>
      </c>
      <c r="L40" s="33" t="str">
        <f>'特定健診・保健指導（全国）'!C40</f>
        <v>徳島県</v>
      </c>
      <c r="M40" s="31">
        <f>'特定健診・保健指導（全国）'!D40</f>
        <v>0.35245927666465565</v>
      </c>
      <c r="O40" s="1">
        <v>36</v>
      </c>
      <c r="P40" s="30" t="str">
        <f t="shared" si="3"/>
        <v>京都府</v>
      </c>
      <c r="Q40" s="34">
        <f t="shared" si="3"/>
        <v>0.31991945068004751</v>
      </c>
    </row>
    <row r="41" spans="2:17">
      <c r="B41" s="29">
        <f t="shared" si="0"/>
        <v>23</v>
      </c>
      <c r="C41" s="30" t="str">
        <f>'特定健診・保健指導（府内）'!C41</f>
        <v>田尻町</v>
      </c>
      <c r="D41" s="31">
        <f>'特定健診・保健指導（府内）'!D41</f>
        <v>0.33225020308692121</v>
      </c>
      <c r="F41">
        <v>37</v>
      </c>
      <c r="G41" s="32" t="str">
        <f t="shared" si="1"/>
        <v>高石市</v>
      </c>
      <c r="H41" s="31">
        <f t="shared" si="1"/>
        <v>0.2779723882134762</v>
      </c>
      <c r="K41" s="29">
        <f t="shared" si="2"/>
        <v>14</v>
      </c>
      <c r="L41" s="33" t="str">
        <f>'特定健診・保健指導（全国）'!C41</f>
        <v>香川県</v>
      </c>
      <c r="M41" s="31">
        <f>'特定健診・保健指導（全国）'!D41</f>
        <v>0.4114812181322054</v>
      </c>
      <c r="O41" s="1">
        <v>37</v>
      </c>
      <c r="P41" s="30" t="str">
        <f t="shared" si="3"/>
        <v>和歌山県</v>
      </c>
      <c r="Q41" s="34">
        <f t="shared" si="3"/>
        <v>0.31778570753144114</v>
      </c>
    </row>
    <row r="42" spans="2:17">
      <c r="B42" s="29">
        <f t="shared" si="0"/>
        <v>31</v>
      </c>
      <c r="C42" s="30" t="str">
        <f>'特定健診・保健指導（府内）'!C42</f>
        <v>阪南市</v>
      </c>
      <c r="D42" s="31">
        <f>'特定健診・保健指導（府内）'!D42</f>
        <v>0.31013916500994038</v>
      </c>
      <c r="F42">
        <v>38</v>
      </c>
      <c r="G42" s="32" t="str">
        <f t="shared" si="1"/>
        <v>堺市</v>
      </c>
      <c r="H42" s="31">
        <f t="shared" si="1"/>
        <v>0.27648654743762346</v>
      </c>
      <c r="K42" s="29">
        <f t="shared" si="2"/>
        <v>41</v>
      </c>
      <c r="L42" s="33" t="str">
        <f>'特定健診・保健指導（全国）'!C42</f>
        <v>愛媛県</v>
      </c>
      <c r="M42" s="31">
        <f>'特定健診・保健指導（全国）'!D42</f>
        <v>0.30569145753405369</v>
      </c>
      <c r="O42" s="1">
        <v>38</v>
      </c>
      <c r="P42" s="30" t="str">
        <f t="shared" si="3"/>
        <v>鳥取県</v>
      </c>
      <c r="Q42" s="34">
        <f t="shared" si="3"/>
        <v>0.31677683545356283</v>
      </c>
    </row>
    <row r="43" spans="2:17">
      <c r="B43" s="29">
        <f t="shared" si="0"/>
        <v>42</v>
      </c>
      <c r="C43" s="30" t="str">
        <f>'特定健診・保健指導（府内）'!C43</f>
        <v>岬町</v>
      </c>
      <c r="D43" s="31">
        <f>'特定健診・保健指導（府内）'!D43</f>
        <v>0.22714981070849108</v>
      </c>
      <c r="F43">
        <v>39</v>
      </c>
      <c r="G43" s="32" t="str">
        <f t="shared" si="1"/>
        <v>東大阪市</v>
      </c>
      <c r="H43" s="31">
        <f t="shared" si="1"/>
        <v>0.27488167873638591</v>
      </c>
      <c r="K43" s="29">
        <f t="shared" si="2"/>
        <v>32</v>
      </c>
      <c r="L43" s="33" t="str">
        <f>'特定健診・保健指導（全国）'!C43</f>
        <v>高知県</v>
      </c>
      <c r="M43" s="31">
        <f>'特定健診・保健指導（全国）'!D43</f>
        <v>0.34406672600419191</v>
      </c>
      <c r="O43" s="1">
        <v>39</v>
      </c>
      <c r="P43" s="30" t="str">
        <f t="shared" si="3"/>
        <v>福岡県</v>
      </c>
      <c r="Q43" s="34">
        <f t="shared" si="3"/>
        <v>0.31522350268551941</v>
      </c>
    </row>
    <row r="44" spans="2:17">
      <c r="B44" s="29">
        <f t="shared" si="0"/>
        <v>21</v>
      </c>
      <c r="C44" s="30" t="str">
        <f>'特定健診・保健指導（府内）'!C44</f>
        <v>太子町</v>
      </c>
      <c r="D44" s="31">
        <f>'特定健診・保健指導（府内）'!D44</f>
        <v>0.33592789840229414</v>
      </c>
      <c r="F44">
        <v>40</v>
      </c>
      <c r="G44" s="32" t="str">
        <f t="shared" si="1"/>
        <v>松原市</v>
      </c>
      <c r="H44" s="31">
        <f t="shared" si="1"/>
        <v>0.26855239896394362</v>
      </c>
      <c r="K44" s="29">
        <f t="shared" si="2"/>
        <v>39</v>
      </c>
      <c r="L44" s="33" t="str">
        <f>'特定健診・保健指導（全国）'!C44</f>
        <v>福岡県</v>
      </c>
      <c r="M44" s="31">
        <f>'特定健診・保健指導（全国）'!D44</f>
        <v>0.31522350268551941</v>
      </c>
      <c r="O44" s="1">
        <v>40</v>
      </c>
      <c r="P44" s="30" t="str">
        <f t="shared" si="3"/>
        <v>奈良県</v>
      </c>
      <c r="Q44" s="34">
        <f t="shared" si="3"/>
        <v>0.30764356049527153</v>
      </c>
    </row>
    <row r="45" spans="2:17">
      <c r="B45" s="29">
        <f t="shared" si="0"/>
        <v>3</v>
      </c>
      <c r="C45" s="30" t="str">
        <f>'特定健診・保健指導（府内）'!C45</f>
        <v>河南町</v>
      </c>
      <c r="D45" s="31">
        <f>'特定健診・保健指導（府内）'!D45</f>
        <v>0.44865565273728542</v>
      </c>
      <c r="F45">
        <v>41</v>
      </c>
      <c r="G45" s="32" t="str">
        <f t="shared" si="1"/>
        <v>四條畷市</v>
      </c>
      <c r="H45" s="31">
        <f t="shared" si="1"/>
        <v>0.25834165834165834</v>
      </c>
      <c r="K45" s="29">
        <f t="shared" si="2"/>
        <v>22</v>
      </c>
      <c r="L45" s="33" t="str">
        <f>'特定健診・保健指導（全国）'!C45</f>
        <v>佐賀県</v>
      </c>
      <c r="M45" s="31">
        <f>'特定健診・保健指導（全国）'!D45</f>
        <v>0.38176243403402221</v>
      </c>
      <c r="O45" s="1">
        <v>41</v>
      </c>
      <c r="P45" s="30" t="str">
        <f t="shared" si="3"/>
        <v>愛媛県</v>
      </c>
      <c r="Q45" s="34">
        <f t="shared" si="3"/>
        <v>0.30569145753405369</v>
      </c>
    </row>
    <row r="46" spans="2:17">
      <c r="B46" s="29">
        <f t="shared" si="0"/>
        <v>11</v>
      </c>
      <c r="C46" s="30" t="str">
        <f>'特定健診・保健指導（府内）'!C46</f>
        <v>千早赤阪村</v>
      </c>
      <c r="D46" s="31">
        <f>'特定健診・保健指導（府内）'!D46</f>
        <v>0.3847184986595174</v>
      </c>
      <c r="F46">
        <v>42</v>
      </c>
      <c r="G46" s="32" t="str">
        <f t="shared" si="1"/>
        <v>岬町</v>
      </c>
      <c r="H46" s="31">
        <f t="shared" si="1"/>
        <v>0.22714981070849108</v>
      </c>
      <c r="K46" s="29">
        <f t="shared" si="2"/>
        <v>20</v>
      </c>
      <c r="L46" s="33" t="str">
        <f>'特定健診・保健指導（全国）'!C46</f>
        <v>長崎県</v>
      </c>
      <c r="M46" s="31">
        <f>'特定健診・保健指導（全国）'!D46</f>
        <v>0.38633140550520439</v>
      </c>
      <c r="O46" s="1">
        <v>42</v>
      </c>
      <c r="P46" s="30" t="str">
        <f t="shared" si="3"/>
        <v>大阪府</v>
      </c>
      <c r="Q46" s="34">
        <f t="shared" si="3"/>
        <v>0.29875596308361918</v>
      </c>
    </row>
    <row r="47" spans="2:17">
      <c r="B47" s="29">
        <f t="shared" si="0"/>
        <v>18</v>
      </c>
      <c r="C47" s="30" t="str">
        <f>'特定健診・保健指導（府内）'!C47</f>
        <v>大阪狭山市</v>
      </c>
      <c r="D47" s="31">
        <f>'特定健診・保健指導（府内）'!D47</f>
        <v>0.34437487376287618</v>
      </c>
      <c r="F47">
        <v>43</v>
      </c>
      <c r="G47" s="32" t="str">
        <f t="shared" si="1"/>
        <v>大阪市</v>
      </c>
      <c r="H47" s="31">
        <f t="shared" si="1"/>
        <v>0.21551617662580311</v>
      </c>
      <c r="K47" s="29">
        <f t="shared" si="2"/>
        <v>30</v>
      </c>
      <c r="L47" s="33" t="str">
        <f>'特定健診・保健指導（全国）'!C47</f>
        <v>熊本県</v>
      </c>
      <c r="M47" s="31">
        <f>'特定健診・保健指導（全国）'!D47</f>
        <v>0.35098483506304995</v>
      </c>
      <c r="O47" s="1">
        <v>43</v>
      </c>
      <c r="P47" s="30" t="str">
        <f t="shared" si="3"/>
        <v>岡山県</v>
      </c>
      <c r="Q47" s="34">
        <f t="shared" si="3"/>
        <v>0.28729925396624512</v>
      </c>
    </row>
    <row r="48" spans="2:17">
      <c r="K48" s="29">
        <f t="shared" si="2"/>
        <v>13</v>
      </c>
      <c r="L48" s="33" t="str">
        <f>'特定健診・保健指導（全国）'!C48</f>
        <v>大分県</v>
      </c>
      <c r="M48" s="31">
        <f>'特定健診・保健指導（全国）'!D48</f>
        <v>0.41165725672534043</v>
      </c>
      <c r="O48" s="1">
        <v>44</v>
      </c>
      <c r="P48" s="30" t="str">
        <f t="shared" si="3"/>
        <v>神奈川県</v>
      </c>
      <c r="Q48" s="34">
        <f t="shared" si="3"/>
        <v>0.27233486475162039</v>
      </c>
    </row>
    <row r="49" spans="11:17">
      <c r="K49" s="29">
        <f t="shared" si="2"/>
        <v>33</v>
      </c>
      <c r="L49" s="33" t="str">
        <f>'特定健診・保健指導（全国）'!C49</f>
        <v>宮崎県</v>
      </c>
      <c r="M49" s="31">
        <f>'特定健診・保健指導（全国）'!D49</f>
        <v>0.34315526629353765</v>
      </c>
      <c r="O49" s="1">
        <v>45</v>
      </c>
      <c r="P49" s="30" t="str">
        <f t="shared" si="3"/>
        <v>北海道</v>
      </c>
      <c r="Q49" s="34">
        <f t="shared" si="3"/>
        <v>0.27083273565856403</v>
      </c>
    </row>
    <row r="50" spans="11:17">
      <c r="K50" s="29">
        <f t="shared" si="2"/>
        <v>11</v>
      </c>
      <c r="L50" s="33" t="str">
        <f>'特定健診・保健指導（全国）'!C50</f>
        <v>鹿児島県</v>
      </c>
      <c r="M50" s="31">
        <f>'特定健診・保健指導（全国）'!D50</f>
        <v>0.42477686613327531</v>
      </c>
      <c r="O50" s="1">
        <v>46</v>
      </c>
      <c r="P50" s="30" t="str">
        <f t="shared" si="3"/>
        <v>広島県</v>
      </c>
      <c r="Q50" s="34">
        <f t="shared" si="3"/>
        <v>0.25719324856602088</v>
      </c>
    </row>
    <row r="51" spans="11:17">
      <c r="K51" s="29">
        <f t="shared" si="2"/>
        <v>19</v>
      </c>
      <c r="L51" s="33" t="str">
        <f>'特定健診・保健指導（全国）'!C51</f>
        <v>沖縄県</v>
      </c>
      <c r="M51" s="31">
        <f>'特定健診・保健指導（全国）'!D51</f>
        <v>0.38689278755518319</v>
      </c>
      <c r="O51" s="1">
        <v>47</v>
      </c>
      <c r="P51" s="30" t="str">
        <f t="shared" si="3"/>
        <v>山口県</v>
      </c>
      <c r="Q51" s="34">
        <f t="shared" si="3"/>
        <v>0.25352293673773446</v>
      </c>
    </row>
  </sheetData>
  <phoneticPr fontId="9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特定健診・保健指導（全国）</vt:lpstr>
      <vt:lpstr>作業用</vt:lpstr>
      <vt:lpstr>府内状況（グラフ）</vt:lpstr>
      <vt:lpstr>全国状況（グラフ）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2023-04-04T06:46:35Z</cp:lastPrinted>
  <dcterms:created xsi:type="dcterms:W3CDTF">2011-03-22T09:17:12Z</dcterms:created>
  <dcterms:modified xsi:type="dcterms:W3CDTF">2023-04-04T06:46:43Z</dcterms:modified>
</cp:coreProperties>
</file>