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023sv0fs001\NET_DATA\06_【選挙】\02 選挙全般\04-31　府知事選挙（４月）\せ　選挙人名簿\05：選挙時登録（済）\03_訂正\"/>
    </mc:Choice>
  </mc:AlternateContent>
  <bookViews>
    <workbookView xWindow="0" yWindow="0" windowWidth="20490" windowHeight="7680"/>
  </bookViews>
  <sheets>
    <sheet name="選挙時登録" sheetId="1" r:id="rId1"/>
  </sheets>
  <definedNames>
    <definedName name="_Fill" hidden="1">#REF!</definedName>
    <definedName name="_xlnm.Print_Area" localSheetId="0">選挙時登録!$A$1:$W$50</definedName>
    <definedName name="_xlnm.Print_Area">#REF!</definedName>
    <definedName name="_xlnm.Print_Titles" localSheetId="0">選挙時登録!$36:$39</definedName>
    <definedName name="表1">#REF!</definedName>
    <definedName name="様式7号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7" i="1" l="1"/>
  <c r="U37" i="1"/>
  <c r="U38" i="1"/>
  <c r="U39" i="1"/>
  <c r="U40" i="1"/>
  <c r="U41" i="1"/>
  <c r="U42" i="1"/>
  <c r="U43" i="1"/>
  <c r="U44" i="1"/>
  <c r="U45" i="1"/>
  <c r="U36" i="1"/>
  <c r="U35" i="1"/>
  <c r="U34" i="1"/>
  <c r="U33" i="1"/>
  <c r="U32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6" i="1"/>
  <c r="P42" i="1"/>
  <c r="P43" i="1"/>
  <c r="P44" i="1"/>
  <c r="P45" i="1"/>
  <c r="P46" i="1"/>
  <c r="P47" i="1"/>
  <c r="P41" i="1"/>
  <c r="P33" i="1"/>
  <c r="P34" i="1"/>
  <c r="P35" i="1"/>
  <c r="P36" i="1"/>
  <c r="P37" i="1"/>
  <c r="P38" i="1"/>
  <c r="P39" i="1"/>
  <c r="P32" i="1"/>
  <c r="P30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R21" i="1" s="1"/>
  <c r="P22" i="1"/>
  <c r="P23" i="1"/>
  <c r="P24" i="1"/>
  <c r="P25" i="1"/>
  <c r="P26" i="1"/>
  <c r="P27" i="1"/>
  <c r="P28" i="1"/>
  <c r="P29" i="1"/>
  <c r="P6" i="1"/>
  <c r="D30" i="1"/>
  <c r="U3" i="1" l="1"/>
  <c r="V3" i="1"/>
  <c r="R6" i="1"/>
  <c r="W6" i="1"/>
  <c r="R7" i="1"/>
  <c r="W7" i="1"/>
  <c r="R8" i="1"/>
  <c r="W8" i="1"/>
  <c r="R9" i="1"/>
  <c r="W9" i="1"/>
  <c r="R10" i="1"/>
  <c r="W10" i="1"/>
  <c r="R11" i="1"/>
  <c r="W11" i="1"/>
  <c r="R12" i="1"/>
  <c r="W12" i="1"/>
  <c r="R13" i="1"/>
  <c r="W13" i="1"/>
  <c r="R14" i="1"/>
  <c r="W14" i="1"/>
  <c r="R15" i="1"/>
  <c r="W15" i="1"/>
  <c r="R16" i="1"/>
  <c r="W16" i="1"/>
  <c r="R17" i="1"/>
  <c r="W17" i="1"/>
  <c r="R18" i="1"/>
  <c r="W18" i="1"/>
  <c r="R19" i="1"/>
  <c r="W19" i="1"/>
  <c r="R20" i="1"/>
  <c r="W20" i="1"/>
  <c r="W21" i="1"/>
  <c r="R22" i="1"/>
  <c r="W22" i="1"/>
  <c r="R23" i="1"/>
  <c r="W23" i="1"/>
  <c r="R24" i="1"/>
  <c r="W24" i="1"/>
  <c r="R25" i="1"/>
  <c r="W25" i="1"/>
  <c r="R26" i="1"/>
  <c r="W26" i="1"/>
  <c r="R27" i="1"/>
  <c r="W27" i="1"/>
  <c r="R28" i="1"/>
  <c r="W28" i="1"/>
  <c r="R29" i="1"/>
  <c r="W29" i="1"/>
  <c r="B30" i="1"/>
  <c r="C30" i="1"/>
  <c r="J47" i="1" s="1"/>
  <c r="E30" i="1"/>
  <c r="F30" i="1"/>
  <c r="I30" i="1"/>
  <c r="J30" i="1"/>
  <c r="K30" i="1"/>
  <c r="L30" i="1"/>
  <c r="M30" i="1"/>
  <c r="R30" i="1"/>
  <c r="W30" i="1"/>
  <c r="R32" i="1"/>
  <c r="W32" i="1"/>
  <c r="R33" i="1"/>
  <c r="W33" i="1"/>
  <c r="R34" i="1"/>
  <c r="W34" i="1"/>
  <c r="I35" i="1"/>
  <c r="J35" i="1"/>
  <c r="K35" i="1"/>
  <c r="L35" i="1"/>
  <c r="M35" i="1"/>
  <c r="R35" i="1"/>
  <c r="W35" i="1"/>
  <c r="R36" i="1"/>
  <c r="W36" i="1"/>
  <c r="R37" i="1"/>
  <c r="W37" i="1"/>
  <c r="R38" i="1"/>
  <c r="W38" i="1"/>
  <c r="B39" i="1"/>
  <c r="C39" i="1"/>
  <c r="D39" i="1"/>
  <c r="E39" i="1"/>
  <c r="F39" i="1"/>
  <c r="R39" i="1"/>
  <c r="W39" i="1"/>
  <c r="I40" i="1"/>
  <c r="J40" i="1"/>
  <c r="K40" i="1"/>
  <c r="L40" i="1"/>
  <c r="M40" i="1"/>
  <c r="W40" i="1"/>
  <c r="R41" i="1"/>
  <c r="W41" i="1"/>
  <c r="R42" i="1"/>
  <c r="W42" i="1"/>
  <c r="R43" i="1"/>
  <c r="W43" i="1"/>
  <c r="I44" i="1"/>
  <c r="I45" i="1" s="1"/>
  <c r="J44" i="1"/>
  <c r="K44" i="1"/>
  <c r="L44" i="1"/>
  <c r="L45" i="1" s="1"/>
  <c r="M44" i="1"/>
  <c r="M45" i="1" s="1"/>
  <c r="R44" i="1"/>
  <c r="W44" i="1"/>
  <c r="J45" i="1"/>
  <c r="K45" i="1"/>
  <c r="R45" i="1"/>
  <c r="W45" i="1"/>
  <c r="R46" i="1"/>
  <c r="K47" i="1"/>
  <c r="R47" i="1"/>
  <c r="W47" i="1"/>
  <c r="I47" i="1" l="1"/>
  <c r="M47" i="1"/>
  <c r="L47" i="1"/>
</calcChain>
</file>

<file path=xl/sharedStrings.xml><?xml version="1.0" encoding="utf-8"?>
<sst xmlns="http://schemas.openxmlformats.org/spreadsheetml/2006/main" count="194" uniqueCount="102">
  <si>
    <t>大阪府計</t>
  </si>
  <si>
    <t>貝塚市</t>
  </si>
  <si>
    <t>高槻市</t>
  </si>
  <si>
    <t>町村計</t>
  </si>
  <si>
    <t>泉大津市</t>
  </si>
  <si>
    <t xml:space="preserve">南河内郡 計 </t>
  </si>
  <si>
    <t>吹田市</t>
  </si>
  <si>
    <t xml:space="preserve">  　 千早赤阪村</t>
  </si>
  <si>
    <t>池田市</t>
  </si>
  <si>
    <t xml:space="preserve">         河南町</t>
    <phoneticPr fontId="2"/>
  </si>
  <si>
    <t>豊中市</t>
  </si>
  <si>
    <t xml:space="preserve">         河南町</t>
    <phoneticPr fontId="2"/>
  </si>
  <si>
    <t>南河内郡 太子町</t>
    <phoneticPr fontId="2"/>
  </si>
  <si>
    <t>岸和田市</t>
  </si>
  <si>
    <t>南河内郡 太子町</t>
    <phoneticPr fontId="2"/>
  </si>
  <si>
    <t xml:space="preserve">泉南郡   計  </t>
  </si>
  <si>
    <t xml:space="preserve">     　岬町  </t>
  </si>
  <si>
    <t>堺 市 計</t>
    <rPh sb="0" eb="1">
      <t>サカイ</t>
    </rPh>
    <rPh sb="2" eb="3">
      <t>シ</t>
    </rPh>
    <phoneticPr fontId="2"/>
  </si>
  <si>
    <t xml:space="preserve">       田尻町  </t>
  </si>
  <si>
    <t>　　　美原区</t>
    <rPh sb="3" eb="5">
      <t>ミハラ</t>
    </rPh>
    <rPh sb="5" eb="6">
      <t>ク</t>
    </rPh>
    <phoneticPr fontId="2"/>
  </si>
  <si>
    <t xml:space="preserve">泉南郡 熊取町  </t>
  </si>
  <si>
    <t>　　　北区</t>
    <rPh sb="3" eb="5">
      <t>キタク</t>
    </rPh>
    <phoneticPr fontId="2"/>
  </si>
  <si>
    <t xml:space="preserve">泉北郡 忠岡町  </t>
  </si>
  <si>
    <t>　　　南区</t>
    <rPh sb="3" eb="4">
      <t>ミナミ</t>
    </rPh>
    <rPh sb="4" eb="5">
      <t>ク</t>
    </rPh>
    <phoneticPr fontId="2"/>
  </si>
  <si>
    <t xml:space="preserve">豊能郡   計  </t>
  </si>
  <si>
    <t>　　　西区</t>
    <rPh sb="3" eb="5">
      <t>ニシク</t>
    </rPh>
    <phoneticPr fontId="2"/>
  </si>
  <si>
    <t xml:space="preserve">       能勢町  </t>
  </si>
  <si>
    <t>　　　東区</t>
    <rPh sb="3" eb="5">
      <t>ヒガシク</t>
    </rPh>
    <phoneticPr fontId="2"/>
  </si>
  <si>
    <t xml:space="preserve">豊能郡 豊能町  </t>
  </si>
  <si>
    <t>　　　中区</t>
    <rPh sb="3" eb="5">
      <t>ナカク</t>
    </rPh>
    <phoneticPr fontId="2"/>
  </si>
  <si>
    <t xml:space="preserve">三島郡 島本町  </t>
  </si>
  <si>
    <t>堺市　堺区</t>
    <rPh sb="3" eb="4">
      <t>サカイ</t>
    </rPh>
    <rPh sb="4" eb="5">
      <t>ク</t>
    </rPh>
    <phoneticPr fontId="2"/>
  </si>
  <si>
    <t>市計(除大阪市及び堺市)</t>
    <rPh sb="4" eb="6">
      <t>オオサカ</t>
    </rPh>
    <rPh sb="6" eb="7">
      <t>シ</t>
    </rPh>
    <rPh sb="7" eb="8">
      <t>オヨ</t>
    </rPh>
    <rPh sb="9" eb="11">
      <t>サカイシ</t>
    </rPh>
    <phoneticPr fontId="2"/>
  </si>
  <si>
    <t>大 阪 市 計</t>
  </si>
  <si>
    <t>阪南市</t>
  </si>
  <si>
    <t xml:space="preserve">   　　西成区  </t>
  </si>
  <si>
    <t>大阪狭山市</t>
  </si>
  <si>
    <t xml:space="preserve">   　　平野区  </t>
  </si>
  <si>
    <t>交野市</t>
  </si>
  <si>
    <t xml:space="preserve">       東住吉区</t>
    <phoneticPr fontId="2"/>
  </si>
  <si>
    <t>四條畷市</t>
  </si>
  <si>
    <t xml:space="preserve">     　住吉区  </t>
  </si>
  <si>
    <t>泉南市</t>
  </si>
  <si>
    <t xml:space="preserve">     　住之江区</t>
  </si>
  <si>
    <t>東大阪市</t>
  </si>
  <si>
    <t xml:space="preserve">     　阿倍野区</t>
  </si>
  <si>
    <t>藤井寺市</t>
  </si>
  <si>
    <t xml:space="preserve">     　鶴見区  </t>
  </si>
  <si>
    <t>高石市</t>
  </si>
  <si>
    <t xml:space="preserve">    　 城東区  </t>
  </si>
  <si>
    <t>摂津市</t>
  </si>
  <si>
    <t xml:space="preserve">     　旭区    </t>
  </si>
  <si>
    <t>門真市</t>
  </si>
  <si>
    <t xml:space="preserve">     　生野区  </t>
  </si>
  <si>
    <t>羽曳野市</t>
  </si>
  <si>
    <t xml:space="preserve">     　東成区  </t>
  </si>
  <si>
    <t>柏原市</t>
  </si>
  <si>
    <t xml:space="preserve">     　東淀川区</t>
  </si>
  <si>
    <t>箕面市</t>
  </si>
  <si>
    <t xml:space="preserve">     　淀川区  </t>
  </si>
  <si>
    <t>和泉市</t>
  </si>
  <si>
    <t xml:space="preserve">     　西淀川区</t>
  </si>
  <si>
    <t>大東市</t>
  </si>
  <si>
    <t xml:space="preserve">     　浪速区  </t>
  </si>
  <si>
    <t>松原市</t>
  </si>
  <si>
    <t xml:space="preserve">     　天王寺区</t>
  </si>
  <si>
    <t>河内長野市</t>
  </si>
  <si>
    <t xml:space="preserve">     　大正区  </t>
  </si>
  <si>
    <t>寝屋川市</t>
  </si>
  <si>
    <t xml:space="preserve">   　　港区    </t>
  </si>
  <si>
    <t>富田林市</t>
  </si>
  <si>
    <t xml:space="preserve">   　　西区    </t>
  </si>
  <si>
    <t>泉佐野市</t>
  </si>
  <si>
    <t xml:space="preserve">     　中央区  </t>
  </si>
  <si>
    <t>八尾市</t>
  </si>
  <si>
    <t xml:space="preserve">     　此花区  </t>
  </si>
  <si>
    <t>茨木市</t>
  </si>
  <si>
    <t xml:space="preserve">       福島区  </t>
  </si>
  <si>
    <t>枚方市</t>
  </si>
  <si>
    <t xml:space="preserve">     　都島区  </t>
  </si>
  <si>
    <t>守口市</t>
  </si>
  <si>
    <t>大阪市 北区</t>
    <phoneticPr fontId="2"/>
  </si>
  <si>
    <t>設置数</t>
    <rPh sb="0" eb="2">
      <t>セッチ</t>
    </rPh>
    <rPh sb="2" eb="3">
      <t>スウ</t>
    </rPh>
    <phoneticPr fontId="2"/>
  </si>
  <si>
    <t>計</t>
    <phoneticPr fontId="2"/>
  </si>
  <si>
    <t>女</t>
  </si>
  <si>
    <t>男</t>
  </si>
  <si>
    <t>増減</t>
    <rPh sb="0" eb="2">
      <t>ゾウゲン</t>
    </rPh>
    <phoneticPr fontId="2"/>
  </si>
  <si>
    <t>の登録者数</t>
    <rPh sb="1" eb="3">
      <t>トウロク</t>
    </rPh>
    <rPh sb="3" eb="4">
      <t>シャ</t>
    </rPh>
    <rPh sb="4" eb="5">
      <t>スウ</t>
    </rPh>
    <phoneticPr fontId="2"/>
  </si>
  <si>
    <t>市区町村名</t>
    <phoneticPr fontId="2"/>
  </si>
  <si>
    <t>掲示場</t>
    <rPh sb="0" eb="3">
      <t>ケイジジョウ</t>
    </rPh>
    <phoneticPr fontId="2"/>
  </si>
  <si>
    <t>区　数</t>
    <rPh sb="0" eb="1">
      <t>ク</t>
    </rPh>
    <rPh sb="2" eb="3">
      <t>スウ</t>
    </rPh>
    <phoneticPr fontId="2"/>
  </si>
  <si>
    <t>市区町村名</t>
    <phoneticPr fontId="2"/>
  </si>
  <si>
    <t>平27.11.4現在</t>
    <rPh sb="0" eb="1">
      <t>ヘイ</t>
    </rPh>
    <rPh sb="8" eb="10">
      <t>ゲンザイ</t>
    </rPh>
    <phoneticPr fontId="2"/>
  </si>
  <si>
    <t>平31.3.20現在</t>
    <rPh sb="0" eb="1">
      <t>ヘイ</t>
    </rPh>
    <rPh sb="8" eb="10">
      <t>ゲンザイ</t>
    </rPh>
    <phoneticPr fontId="2"/>
  </si>
  <si>
    <t>ポスター</t>
    <phoneticPr fontId="2"/>
  </si>
  <si>
    <t>投　票</t>
    <rPh sb="0" eb="1">
      <t>トウ</t>
    </rPh>
    <rPh sb="2" eb="3">
      <t>ヒョウ</t>
    </rPh>
    <phoneticPr fontId="2"/>
  </si>
  <si>
    <t>選挙人名簿登録者数（人）</t>
    <phoneticPr fontId="2"/>
  </si>
  <si>
    <t>ポスター</t>
    <phoneticPr fontId="2"/>
  </si>
  <si>
    <t>選挙人名簿登録者数（人）</t>
    <phoneticPr fontId="2"/>
  </si>
  <si>
    <t xml:space="preserve"> 大阪府選挙管理委員会</t>
  </si>
  <si>
    <t>（表１）選挙人名簿登録者数（平成31年3月20日現在）【訂正反映後】・平成31年４月７日執行大阪府知事選挙投票区数及びポスター掲示場設置数</t>
    <rPh sb="1" eb="2">
      <t>ヒョウ</t>
    </rPh>
    <rPh sb="20" eb="21">
      <t>ガツ</t>
    </rPh>
    <rPh sb="28" eb="30">
      <t>テイセイ</t>
    </rPh>
    <rPh sb="30" eb="32">
      <t>ハンエイ</t>
    </rPh>
    <rPh sb="32" eb="33">
      <t>ゴ</t>
    </rPh>
    <rPh sb="35" eb="37">
      <t>ヘイセイ</t>
    </rPh>
    <rPh sb="39" eb="40">
      <t>ネン</t>
    </rPh>
    <rPh sb="41" eb="42">
      <t>ガツ</t>
    </rPh>
    <rPh sb="43" eb="44">
      <t>ニチ</t>
    </rPh>
    <rPh sb="44" eb="46">
      <t>シッコウ</t>
    </rPh>
    <rPh sb="46" eb="49">
      <t>オオサカフ</t>
    </rPh>
    <rPh sb="49" eb="53">
      <t>チジセンキョ</t>
    </rPh>
    <rPh sb="53" eb="55">
      <t>トウヒョウ</t>
    </rPh>
    <rPh sb="55" eb="56">
      <t>ク</t>
    </rPh>
    <rPh sb="56" eb="57">
      <t>スウ</t>
    </rPh>
    <rPh sb="57" eb="58">
      <t>オヨ</t>
    </rPh>
    <rPh sb="63" eb="66">
      <t>ケイジジョウ</t>
    </rPh>
    <rPh sb="66" eb="69">
      <t>セッチスウ</t>
    </rPh>
    <phoneticPr fontId="2"/>
  </si>
  <si>
    <t>（表２）今回の選挙時登録（平成31年3月20日現在）【訂正反映後】と前回の知事選挙の選挙時登録者数（平成27年11月4日現在）との増減比較</t>
    <rPh sb="1" eb="2">
      <t>ヒョウ</t>
    </rPh>
    <rPh sb="4" eb="6">
      <t>コンカイ</t>
    </rPh>
    <rPh sb="7" eb="9">
      <t>センキョ</t>
    </rPh>
    <rPh sb="9" eb="10">
      <t>ジ</t>
    </rPh>
    <rPh sb="10" eb="12">
      <t>トウロク</t>
    </rPh>
    <rPh sb="19" eb="20">
      <t>ガツ</t>
    </rPh>
    <rPh sb="27" eb="29">
      <t>テイセイ</t>
    </rPh>
    <rPh sb="29" eb="31">
      <t>ハンエイ</t>
    </rPh>
    <rPh sb="31" eb="32">
      <t>ゴ</t>
    </rPh>
    <rPh sb="34" eb="36">
      <t>ゼンカイ</t>
    </rPh>
    <rPh sb="37" eb="41">
      <t>チジセンキョ</t>
    </rPh>
    <rPh sb="42" eb="44">
      <t>センキョ</t>
    </rPh>
    <rPh sb="44" eb="45">
      <t>ジ</t>
    </rPh>
    <rPh sb="45" eb="47">
      <t>トウロク</t>
    </rPh>
    <rPh sb="47" eb="48">
      <t>シャ</t>
    </rPh>
    <rPh sb="48" eb="4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</si>
</sst>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>
    <font>
      <sz val="14"/>
      <name val="ＭＳ 明朝"/>
      <family val="1"/>
      <charset val="128"/>
    </font>
    <font>
      <sz val="9"/>
      <name val="FMゴシック体"/>
      <family val="3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Fill="1"/>
    <xf numFmtId="0" fontId="3" fillId="0" borderId="0" xfId="0" applyFont="1"/>
    <xf numFmtId="0" fontId="3" fillId="0" borderId="0" xfId="0" applyFont="1" applyProtection="1"/>
    <xf numFmtId="0" fontId="1" fillId="0" borderId="0" xfId="0" applyFont="1" applyFill="1" applyProtection="1"/>
    <xf numFmtId="0" fontId="3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Protection="1"/>
    <xf numFmtId="0" fontId="4" fillId="0" borderId="0" xfId="0" applyFont="1" applyProtection="1">
      <protection locked="0"/>
    </xf>
    <xf numFmtId="0" fontId="4" fillId="0" borderId="0" xfId="0" applyFont="1"/>
    <xf numFmtId="0" fontId="4" fillId="0" borderId="0" xfId="0" applyFont="1" applyFill="1" applyAlignment="1" applyProtection="1">
      <alignment vertical="center"/>
    </xf>
    <xf numFmtId="37" fontId="5" fillId="0" borderId="1" xfId="0" applyNumberFormat="1" applyFont="1" applyFill="1" applyBorder="1" applyAlignment="1" applyProtection="1">
      <alignment vertical="center"/>
    </xf>
    <xf numFmtId="37" fontId="5" fillId="0" borderId="2" xfId="0" applyNumberFormat="1" applyFont="1" applyFill="1" applyBorder="1" applyAlignment="1" applyProtection="1">
      <alignment vertical="center"/>
      <protection locked="0"/>
    </xf>
    <xf numFmtId="37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</xf>
    <xf numFmtId="37" fontId="5" fillId="0" borderId="0" xfId="0" applyNumberFormat="1" applyFont="1" applyFill="1" applyProtection="1"/>
    <xf numFmtId="37" fontId="5" fillId="0" borderId="3" xfId="0" applyNumberFormat="1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right" vertical="center"/>
    </xf>
    <xf numFmtId="37" fontId="4" fillId="0" borderId="0" xfId="0" applyNumberFormat="1" applyFont="1" applyFill="1" applyAlignment="1" applyProtection="1">
      <alignment horizontal="right" vertical="center"/>
    </xf>
    <xf numFmtId="176" fontId="5" fillId="0" borderId="3" xfId="0" applyNumberFormat="1" applyFont="1" applyBorder="1" applyAlignment="1" applyProtection="1">
      <alignment horizontal="right" vertical="center"/>
    </xf>
    <xf numFmtId="37" fontId="5" fillId="0" borderId="1" xfId="0" applyNumberFormat="1" applyFont="1" applyFill="1" applyBorder="1" applyAlignment="1" applyProtection="1">
      <alignment horizontal="right" vertical="center"/>
    </xf>
    <xf numFmtId="37" fontId="5" fillId="0" borderId="2" xfId="0" applyNumberFormat="1" applyFont="1" applyFill="1" applyBorder="1" applyAlignment="1" applyProtection="1">
      <alignment horizontal="right" vertical="center"/>
      <protection locked="0"/>
    </xf>
    <xf numFmtId="37" fontId="5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vertical="center"/>
    </xf>
    <xf numFmtId="176" fontId="5" fillId="0" borderId="1" xfId="0" applyNumberFormat="1" applyFont="1" applyBorder="1" applyAlignment="1" applyProtection="1">
      <alignment vertical="center"/>
    </xf>
    <xf numFmtId="176" fontId="5" fillId="0" borderId="2" xfId="0" applyNumberFormat="1" applyFont="1" applyBorder="1" applyAlignment="1" applyProtection="1">
      <alignment vertical="center"/>
    </xf>
    <xf numFmtId="37" fontId="5" fillId="0" borderId="2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176" fontId="5" fillId="0" borderId="1" xfId="0" applyNumberFormat="1" applyFont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3" xfId="0" applyNumberFormat="1" applyFont="1" applyFill="1" applyBorder="1" applyAlignment="1" applyProtection="1">
      <alignment horizontal="right" vertical="center"/>
    </xf>
    <xf numFmtId="37" fontId="5" fillId="0" borderId="3" xfId="0" applyNumberFormat="1" applyFont="1" applyFill="1" applyBorder="1" applyAlignment="1" applyProtection="1">
      <alignment horizontal="right" vertical="center"/>
    </xf>
    <xf numFmtId="37" fontId="5" fillId="0" borderId="4" xfId="0" applyNumberFormat="1" applyFont="1" applyFill="1" applyBorder="1" applyAlignment="1" applyProtection="1">
      <alignment horizontal="right" vertical="center"/>
      <protection locked="0"/>
    </xf>
    <xf numFmtId="37" fontId="5" fillId="0" borderId="3" xfId="0" applyNumberFormat="1" applyFont="1" applyFill="1" applyBorder="1" applyAlignment="1" applyProtection="1">
      <alignment horizontal="right" vertical="center"/>
      <protection locked="0"/>
    </xf>
    <xf numFmtId="176" fontId="5" fillId="0" borderId="2" xfId="0" applyNumberFormat="1" applyFont="1" applyBorder="1" applyAlignment="1" applyProtection="1">
      <alignment horizontal="right" vertical="center"/>
    </xf>
    <xf numFmtId="176" fontId="5" fillId="0" borderId="5" xfId="0" applyNumberFormat="1" applyFont="1" applyBorder="1" applyAlignment="1" applyProtection="1">
      <alignment horizontal="right" vertical="center"/>
    </xf>
    <xf numFmtId="38" fontId="5" fillId="0" borderId="5" xfId="1" applyFont="1" applyBorder="1" applyAlignment="1">
      <alignment horizontal="right" vertical="center"/>
    </xf>
    <xf numFmtId="176" fontId="5" fillId="0" borderId="5" xfId="1" applyNumberFormat="1" applyFont="1" applyBorder="1" applyAlignment="1">
      <alignment horizontal="right" vertical="center"/>
    </xf>
    <xf numFmtId="37" fontId="5" fillId="0" borderId="6" xfId="0" applyNumberFormat="1" applyFont="1" applyFill="1" applyBorder="1" applyAlignment="1" applyProtection="1">
      <alignment vertical="center"/>
    </xf>
    <xf numFmtId="37" fontId="4" fillId="0" borderId="0" xfId="0" applyNumberFormat="1" applyFont="1" applyFill="1" applyProtection="1"/>
    <xf numFmtId="176" fontId="5" fillId="0" borderId="7" xfId="0" applyNumberFormat="1" applyFont="1" applyBorder="1" applyAlignment="1" applyProtection="1">
      <alignment horizontal="right" vertical="center"/>
    </xf>
    <xf numFmtId="37" fontId="5" fillId="0" borderId="7" xfId="0" applyNumberFormat="1" applyFont="1" applyFill="1" applyBorder="1" applyAlignment="1" applyProtection="1">
      <alignment horizontal="right" vertical="center"/>
    </xf>
    <xf numFmtId="37" fontId="5" fillId="0" borderId="8" xfId="0" applyNumberFormat="1" applyFont="1" applyFill="1" applyBorder="1" applyAlignment="1" applyProtection="1">
      <alignment horizontal="right" vertical="center"/>
      <protection locked="0"/>
    </xf>
    <xf numFmtId="37" fontId="5" fillId="0" borderId="7" xfId="0" applyNumberFormat="1" applyFont="1" applyFill="1" applyBorder="1" applyAlignment="1" applyProtection="1">
      <alignment horizontal="right" vertical="center"/>
      <protection locked="0"/>
    </xf>
    <xf numFmtId="176" fontId="5" fillId="0" borderId="1" xfId="0" applyNumberFormat="1" applyFont="1" applyFill="1" applyBorder="1" applyAlignment="1" applyProtection="1">
      <alignment vertical="center"/>
    </xf>
    <xf numFmtId="37" fontId="5" fillId="0" borderId="1" xfId="0" applyNumberFormat="1" applyFont="1" applyFill="1" applyBorder="1" applyProtection="1"/>
    <xf numFmtId="37" fontId="5" fillId="0" borderId="2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Continuous" vertical="center" shrinkToFit="1"/>
    </xf>
    <xf numFmtId="0" fontId="5" fillId="0" borderId="1" xfId="0" applyFont="1" applyFill="1" applyBorder="1" applyAlignment="1" applyProtection="1">
      <alignment horizontal="right" vertical="center" shrinkToFit="1"/>
    </xf>
    <xf numFmtId="176" fontId="5" fillId="0" borderId="3" xfId="0" applyNumberFormat="1" applyFont="1" applyBorder="1" applyAlignment="1" applyProtection="1">
      <alignment vertical="center"/>
    </xf>
    <xf numFmtId="37" fontId="5" fillId="0" borderId="4" xfId="0" applyNumberFormat="1" applyFont="1" applyFill="1" applyBorder="1" applyAlignment="1" applyProtection="1">
      <alignment horizontal="center" vertical="center"/>
    </xf>
    <xf numFmtId="37" fontId="5" fillId="0" borderId="3" xfId="0" applyNumberFormat="1" applyFont="1" applyFill="1" applyBorder="1" applyAlignment="1" applyProtection="1">
      <alignment horizontal="center" vertical="center"/>
    </xf>
    <xf numFmtId="37" fontId="5" fillId="0" borderId="3" xfId="0" applyNumberFormat="1" applyFont="1" applyFill="1" applyBorder="1" applyProtection="1"/>
    <xf numFmtId="37" fontId="5" fillId="0" borderId="4" xfId="0" applyNumberFormat="1" applyFont="1" applyBorder="1" applyAlignment="1" applyProtection="1">
      <alignment horizontal="center" vertical="center"/>
    </xf>
    <xf numFmtId="37" fontId="5" fillId="0" borderId="3" xfId="0" applyNumberFormat="1" applyFont="1" applyBorder="1" applyProtection="1"/>
    <xf numFmtId="37" fontId="5" fillId="0" borderId="2" xfId="0" applyNumberFormat="1" applyFont="1" applyFill="1" applyBorder="1" applyAlignment="1" applyProtection="1">
      <alignment horizontal="center" vertical="center"/>
    </xf>
    <xf numFmtId="37" fontId="5" fillId="0" borderId="1" xfId="0" applyNumberFormat="1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 vertical="center"/>
    </xf>
    <xf numFmtId="37" fontId="5" fillId="0" borderId="9" xfId="0" applyNumberFormat="1" applyFont="1" applyFill="1" applyBorder="1" applyAlignment="1" applyProtection="1">
      <alignment horizontal="center" vertical="center"/>
    </xf>
    <xf numFmtId="37" fontId="5" fillId="0" borderId="9" xfId="0" applyNumberFormat="1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7" xfId="0" applyFont="1" applyFill="1" applyBorder="1" applyProtection="1"/>
    <xf numFmtId="0" fontId="5" fillId="0" borderId="0" xfId="0" applyFont="1" applyFill="1" applyProtection="1"/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/>
    </xf>
    <xf numFmtId="0" fontId="5" fillId="0" borderId="0" xfId="0" applyFont="1" applyFill="1" applyAlignment="1" applyProtection="1">
      <alignment horizontal="right" vertical="center"/>
    </xf>
    <xf numFmtId="0" fontId="7" fillId="0" borderId="0" xfId="0" applyFont="1" applyFill="1" applyProtection="1"/>
    <xf numFmtId="0" fontId="8" fillId="0" borderId="0" xfId="0" applyFont="1" applyFill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7" fillId="0" borderId="0" xfId="0" applyFont="1" applyProtection="1"/>
    <xf numFmtId="0" fontId="4" fillId="0" borderId="0" xfId="0" applyFont="1" applyProtection="1"/>
    <xf numFmtId="0" fontId="7" fillId="0" borderId="0" xfId="0" applyFont="1" applyFill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6"/>
  <sheetViews>
    <sheetView tabSelected="1" view="pageBreakPreview" zoomScaleNormal="100" zoomScaleSheetLayoutView="100" workbookViewId="0"/>
  </sheetViews>
  <sheetFormatPr defaultColWidth="13.5" defaultRowHeight="20.100000000000001" customHeight="1"/>
  <cols>
    <col min="1" max="1" width="11.69921875" style="1" customWidth="1"/>
    <col min="2" max="2" width="9" style="1" customWidth="1"/>
    <col min="3" max="3" width="8.09765625" style="1" customWidth="1"/>
    <col min="4" max="4" width="7.69921875" style="1" customWidth="1"/>
    <col min="5" max="5" width="5.69921875" style="2" customWidth="1"/>
    <col min="6" max="6" width="7.09765625" style="2" customWidth="1"/>
    <col min="7" max="7" width="1.69921875" style="1" customWidth="1"/>
    <col min="8" max="8" width="11.69921875" style="1" customWidth="1"/>
    <col min="9" max="11" width="7.5" style="1" bestFit="1" customWidth="1"/>
    <col min="12" max="12" width="5.69921875" style="2" customWidth="1"/>
    <col min="13" max="13" width="7.09765625" style="2" customWidth="1"/>
    <col min="14" max="14" width="1.296875" style="1" customWidth="1"/>
    <col min="15" max="17" width="11.69921875" style="1" customWidth="1"/>
    <col min="18" max="18" width="7.69921875" style="1" customWidth="1"/>
    <col min="19" max="19" width="1.69921875" style="1" customWidth="1"/>
    <col min="20" max="22" width="11.69921875" style="1" customWidth="1"/>
    <col min="23" max="23" width="7.69921875" style="1" customWidth="1"/>
    <col min="24" max="24" width="2.8984375" style="1" customWidth="1"/>
    <col min="25" max="16384" width="13.5" style="1"/>
  </cols>
  <sheetData>
    <row r="1" spans="1:23" ht="20.100000000000001" customHeight="1">
      <c r="A1" s="79" t="s">
        <v>100</v>
      </c>
      <c r="B1" s="74"/>
      <c r="C1" s="74"/>
      <c r="D1" s="74"/>
      <c r="E1" s="77"/>
      <c r="F1" s="77"/>
      <c r="G1" s="74"/>
      <c r="H1" s="10"/>
      <c r="I1" s="10"/>
      <c r="J1" s="10"/>
      <c r="K1" s="10"/>
      <c r="L1" s="78"/>
      <c r="M1" s="78"/>
      <c r="N1" s="10"/>
      <c r="O1" s="79" t="s">
        <v>101</v>
      </c>
      <c r="P1" s="74"/>
      <c r="Q1" s="74"/>
      <c r="R1" s="74"/>
      <c r="S1" s="74"/>
      <c r="T1" s="10"/>
      <c r="U1" s="74"/>
      <c r="V1" s="74"/>
      <c r="W1" s="10"/>
    </row>
    <row r="2" spans="1:23" ht="20.100000000000001" customHeight="1">
      <c r="A2" s="74"/>
      <c r="B2" s="74"/>
      <c r="C2" s="74"/>
      <c r="D2" s="74"/>
      <c r="E2" s="77"/>
      <c r="F2" s="77"/>
      <c r="G2" s="74"/>
      <c r="H2" s="10"/>
      <c r="I2" s="10"/>
      <c r="J2" s="10"/>
      <c r="K2" s="13"/>
      <c r="L2" s="76"/>
      <c r="M2" s="73" t="s">
        <v>99</v>
      </c>
      <c r="N2" s="10"/>
      <c r="O2" s="75"/>
      <c r="P2" s="74"/>
      <c r="Q2" s="74"/>
      <c r="R2" s="74"/>
      <c r="S2" s="74"/>
      <c r="T2" s="10"/>
      <c r="U2" s="74"/>
      <c r="V2" s="74"/>
      <c r="W2" s="73" t="s">
        <v>99</v>
      </c>
    </row>
    <row r="3" spans="1:23" ht="20.100000000000001" customHeight="1">
      <c r="A3" s="69"/>
      <c r="B3" s="80" t="s">
        <v>98</v>
      </c>
      <c r="C3" s="81"/>
      <c r="D3" s="82"/>
      <c r="E3" s="72" t="s">
        <v>95</v>
      </c>
      <c r="F3" s="71" t="s">
        <v>97</v>
      </c>
      <c r="G3" s="10"/>
      <c r="H3" s="69"/>
      <c r="I3" s="80" t="s">
        <v>96</v>
      </c>
      <c r="J3" s="81"/>
      <c r="K3" s="82"/>
      <c r="L3" s="72" t="s">
        <v>95</v>
      </c>
      <c r="M3" s="71" t="s">
        <v>94</v>
      </c>
      <c r="N3" s="10"/>
      <c r="O3" s="69"/>
      <c r="P3" s="68" t="s">
        <v>93</v>
      </c>
      <c r="Q3" s="67" t="s">
        <v>92</v>
      </c>
      <c r="R3" s="66"/>
      <c r="S3" s="70"/>
      <c r="T3" s="69"/>
      <c r="U3" s="68" t="str">
        <f>P3</f>
        <v>平31.3.20現在</v>
      </c>
      <c r="V3" s="67" t="str">
        <f>Q3</f>
        <v>平27.11.4現在</v>
      </c>
      <c r="W3" s="66"/>
    </row>
    <row r="4" spans="1:23" ht="20.25" customHeight="1">
      <c r="A4" s="63" t="s">
        <v>88</v>
      </c>
      <c r="B4" s="83"/>
      <c r="C4" s="84"/>
      <c r="D4" s="85"/>
      <c r="E4" s="65" t="s">
        <v>90</v>
      </c>
      <c r="F4" s="64" t="s">
        <v>89</v>
      </c>
      <c r="G4" s="42"/>
      <c r="H4" s="63" t="s">
        <v>91</v>
      </c>
      <c r="I4" s="83"/>
      <c r="J4" s="84"/>
      <c r="K4" s="85"/>
      <c r="L4" s="65" t="s">
        <v>90</v>
      </c>
      <c r="M4" s="64" t="s">
        <v>89</v>
      </c>
      <c r="N4" s="10"/>
      <c r="O4" s="63" t="s">
        <v>88</v>
      </c>
      <c r="P4" s="61" t="s">
        <v>87</v>
      </c>
      <c r="Q4" s="61" t="s">
        <v>87</v>
      </c>
      <c r="R4" s="62" t="s">
        <v>86</v>
      </c>
      <c r="S4" s="61"/>
      <c r="T4" s="61" t="s">
        <v>88</v>
      </c>
      <c r="U4" s="61" t="s">
        <v>87</v>
      </c>
      <c r="V4" s="61" t="s">
        <v>87</v>
      </c>
      <c r="W4" s="60" t="s">
        <v>86</v>
      </c>
    </row>
    <row r="5" spans="1:23" ht="20.100000000000001" customHeight="1">
      <c r="A5" s="55"/>
      <c r="B5" s="59" t="s">
        <v>85</v>
      </c>
      <c r="C5" s="58" t="s">
        <v>84</v>
      </c>
      <c r="D5" s="58" t="s">
        <v>83</v>
      </c>
      <c r="E5" s="57"/>
      <c r="F5" s="56" t="s">
        <v>82</v>
      </c>
      <c r="G5" s="42"/>
      <c r="H5" s="55"/>
      <c r="I5" s="59" t="s">
        <v>85</v>
      </c>
      <c r="J5" s="58" t="s">
        <v>84</v>
      </c>
      <c r="K5" s="58" t="s">
        <v>83</v>
      </c>
      <c r="L5" s="57"/>
      <c r="M5" s="56" t="s">
        <v>82</v>
      </c>
      <c r="N5" s="10"/>
      <c r="O5" s="55"/>
      <c r="P5" s="54"/>
      <c r="Q5" s="53"/>
      <c r="R5" s="53"/>
      <c r="S5" s="18"/>
      <c r="T5" s="55"/>
      <c r="U5" s="54"/>
      <c r="V5" s="53"/>
      <c r="W5" s="53"/>
    </row>
    <row r="6" spans="1:23" ht="24" customHeight="1">
      <c r="A6" s="14" t="s">
        <v>81</v>
      </c>
      <c r="B6" s="25">
        <v>51873</v>
      </c>
      <c r="C6" s="24">
        <v>56220</v>
      </c>
      <c r="D6" s="23">
        <v>108093</v>
      </c>
      <c r="E6" s="31">
        <v>17</v>
      </c>
      <c r="F6" s="31">
        <v>134</v>
      </c>
      <c r="G6" s="21"/>
      <c r="H6" s="23" t="s">
        <v>80</v>
      </c>
      <c r="I6" s="16">
        <v>58861</v>
      </c>
      <c r="J6" s="15">
        <v>63144</v>
      </c>
      <c r="K6" s="14">
        <v>122005</v>
      </c>
      <c r="L6" s="27">
        <v>38</v>
      </c>
      <c r="M6" s="27">
        <v>272</v>
      </c>
      <c r="N6" s="10"/>
      <c r="O6" s="14" t="s">
        <v>81</v>
      </c>
      <c r="P6" s="16">
        <f>D6</f>
        <v>108093</v>
      </c>
      <c r="Q6" s="15">
        <v>98941</v>
      </c>
      <c r="R6" s="14">
        <f t="shared" ref="R6:R47" si="0">P6-Q6</f>
        <v>9152</v>
      </c>
      <c r="S6" s="18"/>
      <c r="T6" s="14" t="s">
        <v>80</v>
      </c>
      <c r="U6" s="16">
        <f>K6</f>
        <v>122005</v>
      </c>
      <c r="V6" s="15">
        <v>119147</v>
      </c>
      <c r="W6" s="14">
        <f t="shared" ref="W6:W45" si="1">U6-V6</f>
        <v>2858</v>
      </c>
    </row>
    <row r="7" spans="1:23" ht="24" customHeight="1">
      <c r="A7" s="14" t="s">
        <v>79</v>
      </c>
      <c r="B7" s="25">
        <v>41358</v>
      </c>
      <c r="C7" s="24">
        <v>45899</v>
      </c>
      <c r="D7" s="23">
        <v>87257</v>
      </c>
      <c r="E7" s="31">
        <v>14</v>
      </c>
      <c r="F7" s="31">
        <v>109</v>
      </c>
      <c r="G7" s="21"/>
      <c r="H7" s="23" t="s">
        <v>78</v>
      </c>
      <c r="I7" s="16">
        <v>159659</v>
      </c>
      <c r="J7" s="15">
        <v>176585</v>
      </c>
      <c r="K7" s="14">
        <v>336244</v>
      </c>
      <c r="L7" s="27">
        <v>80</v>
      </c>
      <c r="M7" s="27">
        <v>583</v>
      </c>
      <c r="N7" s="10"/>
      <c r="O7" s="14" t="s">
        <v>79</v>
      </c>
      <c r="P7" s="16">
        <f t="shared" ref="P7:P29" si="2">D7</f>
        <v>87257</v>
      </c>
      <c r="Q7" s="15">
        <v>83895</v>
      </c>
      <c r="R7" s="14">
        <f t="shared" si="0"/>
        <v>3362</v>
      </c>
      <c r="S7" s="18"/>
      <c r="T7" s="14" t="s">
        <v>78</v>
      </c>
      <c r="U7" s="16">
        <f t="shared" ref="U7:U30" si="3">K7</f>
        <v>336244</v>
      </c>
      <c r="V7" s="15">
        <v>328430</v>
      </c>
      <c r="W7" s="14">
        <f t="shared" si="1"/>
        <v>7814</v>
      </c>
    </row>
    <row r="8" spans="1:23" ht="24" customHeight="1">
      <c r="A8" s="14" t="s">
        <v>77</v>
      </c>
      <c r="B8" s="25">
        <v>29495</v>
      </c>
      <c r="C8" s="24">
        <v>33201</v>
      </c>
      <c r="D8" s="23">
        <v>62696</v>
      </c>
      <c r="E8" s="31">
        <v>10</v>
      </c>
      <c r="F8" s="31">
        <v>79</v>
      </c>
      <c r="G8" s="21"/>
      <c r="H8" s="23" t="s">
        <v>76</v>
      </c>
      <c r="I8" s="16">
        <v>110643</v>
      </c>
      <c r="J8" s="15">
        <v>120356</v>
      </c>
      <c r="K8" s="14">
        <v>230999</v>
      </c>
      <c r="L8" s="27">
        <v>62</v>
      </c>
      <c r="M8" s="27">
        <v>446</v>
      </c>
      <c r="N8" s="10"/>
      <c r="O8" s="14" t="s">
        <v>77</v>
      </c>
      <c r="P8" s="16">
        <f t="shared" si="2"/>
        <v>62696</v>
      </c>
      <c r="Q8" s="15">
        <v>58790</v>
      </c>
      <c r="R8" s="14">
        <f t="shared" si="0"/>
        <v>3906</v>
      </c>
      <c r="S8" s="18"/>
      <c r="T8" s="14" t="s">
        <v>76</v>
      </c>
      <c r="U8" s="16">
        <f t="shared" si="3"/>
        <v>230999</v>
      </c>
      <c r="V8" s="15">
        <v>222112</v>
      </c>
      <c r="W8" s="14">
        <f t="shared" si="1"/>
        <v>8887</v>
      </c>
    </row>
    <row r="9" spans="1:23" ht="24" customHeight="1">
      <c r="A9" s="14" t="s">
        <v>75</v>
      </c>
      <c r="B9" s="25">
        <v>27094</v>
      </c>
      <c r="C9" s="24">
        <v>28591</v>
      </c>
      <c r="D9" s="23">
        <v>55685</v>
      </c>
      <c r="E9" s="31">
        <v>12</v>
      </c>
      <c r="F9" s="31">
        <v>93</v>
      </c>
      <c r="G9" s="21"/>
      <c r="H9" s="23" t="s">
        <v>74</v>
      </c>
      <c r="I9" s="16">
        <v>104191</v>
      </c>
      <c r="J9" s="15">
        <v>116035</v>
      </c>
      <c r="K9" s="14">
        <v>220226</v>
      </c>
      <c r="L9" s="27">
        <v>44</v>
      </c>
      <c r="M9" s="27">
        <v>326</v>
      </c>
      <c r="N9" s="10"/>
      <c r="O9" s="14" t="s">
        <v>75</v>
      </c>
      <c r="P9" s="16">
        <f t="shared" si="2"/>
        <v>55685</v>
      </c>
      <c r="Q9" s="15">
        <v>55355</v>
      </c>
      <c r="R9" s="14">
        <f t="shared" si="0"/>
        <v>330</v>
      </c>
      <c r="S9" s="18"/>
      <c r="T9" s="14" t="s">
        <v>74</v>
      </c>
      <c r="U9" s="16">
        <f t="shared" si="3"/>
        <v>220226</v>
      </c>
      <c r="V9" s="15">
        <v>215095</v>
      </c>
      <c r="W9" s="14">
        <f t="shared" si="1"/>
        <v>5131</v>
      </c>
    </row>
    <row r="10" spans="1:23" ht="24" customHeight="1">
      <c r="A10" s="14" t="s">
        <v>73</v>
      </c>
      <c r="B10" s="25">
        <v>37690</v>
      </c>
      <c r="C10" s="24">
        <v>43443</v>
      </c>
      <c r="D10" s="23">
        <v>81133</v>
      </c>
      <c r="E10" s="31">
        <v>14</v>
      </c>
      <c r="F10" s="32">
        <v>107</v>
      </c>
      <c r="G10" s="21"/>
      <c r="H10" s="23" t="s">
        <v>72</v>
      </c>
      <c r="I10" s="16">
        <v>39928</v>
      </c>
      <c r="J10" s="15">
        <v>44072</v>
      </c>
      <c r="K10" s="14">
        <v>84000</v>
      </c>
      <c r="L10" s="27">
        <v>35</v>
      </c>
      <c r="M10" s="27">
        <v>232</v>
      </c>
      <c r="N10" s="10"/>
      <c r="O10" s="14" t="s">
        <v>73</v>
      </c>
      <c r="P10" s="16">
        <f t="shared" si="2"/>
        <v>81133</v>
      </c>
      <c r="Q10" s="15">
        <v>76229</v>
      </c>
      <c r="R10" s="14">
        <f t="shared" si="0"/>
        <v>4904</v>
      </c>
      <c r="S10" s="18"/>
      <c r="T10" s="14" t="s">
        <v>72</v>
      </c>
      <c r="U10" s="16">
        <f t="shared" si="3"/>
        <v>84000</v>
      </c>
      <c r="V10" s="15">
        <v>81389</v>
      </c>
      <c r="W10" s="14">
        <f t="shared" si="1"/>
        <v>2611</v>
      </c>
    </row>
    <row r="11" spans="1:23" ht="24" customHeight="1">
      <c r="A11" s="14" t="s">
        <v>71</v>
      </c>
      <c r="B11" s="25">
        <v>37691</v>
      </c>
      <c r="C11" s="24">
        <v>43481</v>
      </c>
      <c r="D11" s="23">
        <v>81172</v>
      </c>
      <c r="E11" s="31">
        <v>15</v>
      </c>
      <c r="F11" s="31">
        <v>114</v>
      </c>
      <c r="G11" s="21"/>
      <c r="H11" s="34" t="s">
        <v>70</v>
      </c>
      <c r="I11" s="16">
        <v>44345</v>
      </c>
      <c r="J11" s="15">
        <v>50646</v>
      </c>
      <c r="K11" s="14">
        <v>94991</v>
      </c>
      <c r="L11" s="27">
        <v>34</v>
      </c>
      <c r="M11" s="27">
        <v>230</v>
      </c>
      <c r="N11" s="10"/>
      <c r="O11" s="14" t="s">
        <v>71</v>
      </c>
      <c r="P11" s="16">
        <f t="shared" si="2"/>
        <v>81172</v>
      </c>
      <c r="Q11" s="15">
        <v>74021</v>
      </c>
      <c r="R11" s="14">
        <f t="shared" si="0"/>
        <v>7151</v>
      </c>
      <c r="S11" s="18"/>
      <c r="T11" s="19" t="s">
        <v>70</v>
      </c>
      <c r="U11" s="16">
        <f t="shared" si="3"/>
        <v>94991</v>
      </c>
      <c r="V11" s="15">
        <v>94106</v>
      </c>
      <c r="W11" s="14">
        <f t="shared" si="1"/>
        <v>885</v>
      </c>
    </row>
    <row r="12" spans="1:23" ht="24" customHeight="1">
      <c r="A12" s="14" t="s">
        <v>69</v>
      </c>
      <c r="B12" s="25">
        <v>33121</v>
      </c>
      <c r="C12" s="24">
        <v>34732</v>
      </c>
      <c r="D12" s="23">
        <v>67853</v>
      </c>
      <c r="E12" s="31">
        <v>11</v>
      </c>
      <c r="F12" s="31">
        <v>85</v>
      </c>
      <c r="G12" s="21"/>
      <c r="H12" s="23" t="s">
        <v>68</v>
      </c>
      <c r="I12" s="16">
        <v>94508</v>
      </c>
      <c r="J12" s="15">
        <v>102754</v>
      </c>
      <c r="K12" s="14">
        <v>197262</v>
      </c>
      <c r="L12" s="27">
        <v>46</v>
      </c>
      <c r="M12" s="27">
        <v>338</v>
      </c>
      <c r="N12" s="10"/>
      <c r="O12" s="14" t="s">
        <v>69</v>
      </c>
      <c r="P12" s="16">
        <f t="shared" si="2"/>
        <v>67853</v>
      </c>
      <c r="Q12" s="15">
        <v>67742</v>
      </c>
      <c r="R12" s="14">
        <f t="shared" si="0"/>
        <v>111</v>
      </c>
      <c r="S12" s="18"/>
      <c r="T12" s="14" t="s">
        <v>68</v>
      </c>
      <c r="U12" s="16">
        <f t="shared" si="3"/>
        <v>197262</v>
      </c>
      <c r="V12" s="15">
        <v>196029</v>
      </c>
      <c r="W12" s="14">
        <f t="shared" si="1"/>
        <v>1233</v>
      </c>
    </row>
    <row r="13" spans="1:23" ht="24" customHeight="1">
      <c r="A13" s="14" t="s">
        <v>67</v>
      </c>
      <c r="B13" s="25">
        <v>27207</v>
      </c>
      <c r="C13" s="24">
        <v>28277</v>
      </c>
      <c r="D13" s="23">
        <v>55484</v>
      </c>
      <c r="E13" s="31">
        <v>10</v>
      </c>
      <c r="F13" s="31">
        <v>77</v>
      </c>
      <c r="G13" s="21"/>
      <c r="H13" s="23" t="s">
        <v>66</v>
      </c>
      <c r="I13" s="16">
        <v>42709</v>
      </c>
      <c r="J13" s="15">
        <v>48844</v>
      </c>
      <c r="K13" s="14">
        <v>91553</v>
      </c>
      <c r="L13" s="27">
        <v>42</v>
      </c>
      <c r="M13" s="27">
        <v>292</v>
      </c>
      <c r="N13" s="10"/>
      <c r="O13" s="14" t="s">
        <v>67</v>
      </c>
      <c r="P13" s="16">
        <f t="shared" si="2"/>
        <v>55484</v>
      </c>
      <c r="Q13" s="15">
        <v>55574</v>
      </c>
      <c r="R13" s="14">
        <f t="shared" si="0"/>
        <v>-90</v>
      </c>
      <c r="S13" s="18"/>
      <c r="T13" s="14" t="s">
        <v>66</v>
      </c>
      <c r="U13" s="16">
        <f t="shared" si="3"/>
        <v>91553</v>
      </c>
      <c r="V13" s="15">
        <v>92003</v>
      </c>
      <c r="W13" s="14">
        <f t="shared" si="1"/>
        <v>-450</v>
      </c>
    </row>
    <row r="14" spans="1:23" ht="24" customHeight="1">
      <c r="A14" s="14" t="s">
        <v>65</v>
      </c>
      <c r="B14" s="25">
        <v>27277</v>
      </c>
      <c r="C14" s="24">
        <v>32938</v>
      </c>
      <c r="D14" s="23">
        <v>60215</v>
      </c>
      <c r="E14" s="31">
        <v>10</v>
      </c>
      <c r="F14" s="31">
        <v>77</v>
      </c>
      <c r="G14" s="21"/>
      <c r="H14" s="23" t="s">
        <v>64</v>
      </c>
      <c r="I14" s="16">
        <v>48551</v>
      </c>
      <c r="J14" s="15">
        <v>53503</v>
      </c>
      <c r="K14" s="14">
        <v>102054</v>
      </c>
      <c r="L14" s="27">
        <v>34</v>
      </c>
      <c r="M14" s="27">
        <v>237</v>
      </c>
      <c r="N14" s="10"/>
      <c r="O14" s="14" t="s">
        <v>65</v>
      </c>
      <c r="P14" s="16">
        <f t="shared" si="2"/>
        <v>60215</v>
      </c>
      <c r="Q14" s="15">
        <v>56626</v>
      </c>
      <c r="R14" s="14">
        <f t="shared" si="0"/>
        <v>3589</v>
      </c>
      <c r="S14" s="18"/>
      <c r="T14" s="14" t="s">
        <v>64</v>
      </c>
      <c r="U14" s="16">
        <f t="shared" si="3"/>
        <v>102054</v>
      </c>
      <c r="V14" s="15">
        <v>99746</v>
      </c>
      <c r="W14" s="14">
        <f t="shared" si="1"/>
        <v>2308</v>
      </c>
    </row>
    <row r="15" spans="1:23" ht="24" customHeight="1">
      <c r="A15" s="14" t="s">
        <v>63</v>
      </c>
      <c r="B15" s="25">
        <v>27497</v>
      </c>
      <c r="C15" s="24">
        <v>25983</v>
      </c>
      <c r="D15" s="23">
        <v>53480</v>
      </c>
      <c r="E15" s="31">
        <v>11</v>
      </c>
      <c r="F15" s="31">
        <v>83</v>
      </c>
      <c r="G15" s="21"/>
      <c r="H15" s="23" t="s">
        <v>62</v>
      </c>
      <c r="I15" s="16">
        <v>48634</v>
      </c>
      <c r="J15" s="15">
        <v>51538</v>
      </c>
      <c r="K15" s="14">
        <v>100172</v>
      </c>
      <c r="L15" s="27">
        <v>32</v>
      </c>
      <c r="M15" s="27">
        <v>224</v>
      </c>
      <c r="N15" s="10"/>
      <c r="O15" s="14" t="s">
        <v>63</v>
      </c>
      <c r="P15" s="16">
        <f t="shared" si="2"/>
        <v>53480</v>
      </c>
      <c r="Q15" s="15">
        <v>51537</v>
      </c>
      <c r="R15" s="14">
        <f t="shared" si="0"/>
        <v>1943</v>
      </c>
      <c r="S15" s="18"/>
      <c r="T15" s="14" t="s">
        <v>62</v>
      </c>
      <c r="U15" s="16">
        <f t="shared" si="3"/>
        <v>100172</v>
      </c>
      <c r="V15" s="15">
        <v>98662</v>
      </c>
      <c r="W15" s="14">
        <f t="shared" si="1"/>
        <v>1510</v>
      </c>
    </row>
    <row r="16" spans="1:23" ht="24" customHeight="1">
      <c r="A16" s="14" t="s">
        <v>61</v>
      </c>
      <c r="B16" s="25">
        <v>39189</v>
      </c>
      <c r="C16" s="24">
        <v>40490</v>
      </c>
      <c r="D16" s="23">
        <v>79679</v>
      </c>
      <c r="E16" s="32">
        <v>17</v>
      </c>
      <c r="F16" s="31">
        <v>128</v>
      </c>
      <c r="G16" s="21"/>
      <c r="H16" s="23" t="s">
        <v>60</v>
      </c>
      <c r="I16" s="16">
        <v>72802</v>
      </c>
      <c r="J16" s="15">
        <v>79138</v>
      </c>
      <c r="K16" s="14">
        <v>151940</v>
      </c>
      <c r="L16" s="27">
        <v>58</v>
      </c>
      <c r="M16" s="27">
        <v>397</v>
      </c>
      <c r="N16" s="10"/>
      <c r="O16" s="14" t="s">
        <v>61</v>
      </c>
      <c r="P16" s="16">
        <f t="shared" si="2"/>
        <v>79679</v>
      </c>
      <c r="Q16" s="15">
        <v>77326</v>
      </c>
      <c r="R16" s="14">
        <f t="shared" si="0"/>
        <v>2353</v>
      </c>
      <c r="S16" s="18"/>
      <c r="T16" s="14" t="s">
        <v>60</v>
      </c>
      <c r="U16" s="16">
        <f t="shared" si="3"/>
        <v>151940</v>
      </c>
      <c r="V16" s="15">
        <v>146284</v>
      </c>
      <c r="W16" s="14">
        <f t="shared" si="1"/>
        <v>5656</v>
      </c>
    </row>
    <row r="17" spans="1:23" ht="24" customHeight="1">
      <c r="A17" s="14" t="s">
        <v>59</v>
      </c>
      <c r="B17" s="25">
        <v>73791</v>
      </c>
      <c r="C17" s="24">
        <v>75693</v>
      </c>
      <c r="D17" s="23">
        <v>149484</v>
      </c>
      <c r="E17" s="31">
        <v>19</v>
      </c>
      <c r="F17" s="31">
        <v>154</v>
      </c>
      <c r="G17" s="21"/>
      <c r="H17" s="23" t="s">
        <v>58</v>
      </c>
      <c r="I17" s="16">
        <v>52221</v>
      </c>
      <c r="J17" s="15">
        <v>58812</v>
      </c>
      <c r="K17" s="14">
        <v>111033</v>
      </c>
      <c r="L17" s="27">
        <v>38</v>
      </c>
      <c r="M17" s="27">
        <v>269</v>
      </c>
      <c r="N17" s="10"/>
      <c r="O17" s="14" t="s">
        <v>59</v>
      </c>
      <c r="P17" s="16">
        <f t="shared" si="2"/>
        <v>149484</v>
      </c>
      <c r="Q17" s="15">
        <v>143118</v>
      </c>
      <c r="R17" s="14">
        <f t="shared" si="0"/>
        <v>6366</v>
      </c>
      <c r="S17" s="18"/>
      <c r="T17" s="14" t="s">
        <v>58</v>
      </c>
      <c r="U17" s="16">
        <f t="shared" si="3"/>
        <v>111033</v>
      </c>
      <c r="V17" s="15">
        <v>106721</v>
      </c>
      <c r="W17" s="14">
        <f t="shared" si="1"/>
        <v>4312</v>
      </c>
    </row>
    <row r="18" spans="1:23" ht="24" customHeight="1">
      <c r="A18" s="19" t="s">
        <v>57</v>
      </c>
      <c r="B18" s="25">
        <v>70887</v>
      </c>
      <c r="C18" s="24">
        <v>73098</v>
      </c>
      <c r="D18" s="23">
        <v>143985</v>
      </c>
      <c r="E18" s="22">
        <v>20</v>
      </c>
      <c r="F18" s="22">
        <v>158</v>
      </c>
      <c r="G18" s="21"/>
      <c r="H18" s="23" t="s">
        <v>56</v>
      </c>
      <c r="I18" s="16">
        <v>27654</v>
      </c>
      <c r="J18" s="15">
        <v>30692</v>
      </c>
      <c r="K18" s="14">
        <v>58346</v>
      </c>
      <c r="L18" s="52">
        <v>26</v>
      </c>
      <c r="M18" s="52">
        <v>179</v>
      </c>
      <c r="N18" s="10"/>
      <c r="O18" s="19" t="s">
        <v>57</v>
      </c>
      <c r="P18" s="16">
        <f t="shared" si="2"/>
        <v>143985</v>
      </c>
      <c r="Q18" s="15">
        <v>140061</v>
      </c>
      <c r="R18" s="14">
        <f t="shared" si="0"/>
        <v>3924</v>
      </c>
      <c r="S18" s="18"/>
      <c r="T18" s="14" t="s">
        <v>56</v>
      </c>
      <c r="U18" s="16">
        <f t="shared" si="3"/>
        <v>58346</v>
      </c>
      <c r="V18" s="15">
        <v>58091</v>
      </c>
      <c r="W18" s="14">
        <f t="shared" si="1"/>
        <v>255</v>
      </c>
    </row>
    <row r="19" spans="1:23" ht="24" customHeight="1">
      <c r="A19" s="14" t="s">
        <v>55</v>
      </c>
      <c r="B19" s="25">
        <v>31305</v>
      </c>
      <c r="C19" s="24">
        <v>34625</v>
      </c>
      <c r="D19" s="23">
        <v>65930</v>
      </c>
      <c r="E19" s="31">
        <v>12</v>
      </c>
      <c r="F19" s="31">
        <v>89</v>
      </c>
      <c r="G19" s="21"/>
      <c r="H19" s="23" t="s">
        <v>54</v>
      </c>
      <c r="I19" s="16">
        <v>44498</v>
      </c>
      <c r="J19" s="15">
        <v>49979</v>
      </c>
      <c r="K19" s="14">
        <v>94477</v>
      </c>
      <c r="L19" s="47">
        <v>37</v>
      </c>
      <c r="M19" s="27">
        <v>250</v>
      </c>
      <c r="N19" s="10"/>
      <c r="O19" s="14" t="s">
        <v>55</v>
      </c>
      <c r="P19" s="16">
        <f t="shared" si="2"/>
        <v>65930</v>
      </c>
      <c r="Q19" s="15">
        <v>62529</v>
      </c>
      <c r="R19" s="14">
        <f t="shared" si="0"/>
        <v>3401</v>
      </c>
      <c r="S19" s="18"/>
      <c r="T19" s="14" t="s">
        <v>54</v>
      </c>
      <c r="U19" s="16">
        <f t="shared" si="3"/>
        <v>94477</v>
      </c>
      <c r="V19" s="15">
        <v>92969</v>
      </c>
      <c r="W19" s="14">
        <f t="shared" si="1"/>
        <v>1508</v>
      </c>
    </row>
    <row r="20" spans="1:23" ht="24" customHeight="1">
      <c r="A20" s="14" t="s">
        <v>53</v>
      </c>
      <c r="B20" s="25">
        <v>41713</v>
      </c>
      <c r="C20" s="24">
        <v>44905</v>
      </c>
      <c r="D20" s="23">
        <v>86618</v>
      </c>
      <c r="E20" s="31">
        <v>19</v>
      </c>
      <c r="F20" s="31">
        <v>140</v>
      </c>
      <c r="G20" s="21"/>
      <c r="H20" s="23" t="s">
        <v>52</v>
      </c>
      <c r="I20" s="16">
        <v>50906</v>
      </c>
      <c r="J20" s="15">
        <v>53082</v>
      </c>
      <c r="K20" s="14">
        <v>103988</v>
      </c>
      <c r="L20" s="27">
        <v>32</v>
      </c>
      <c r="M20" s="27">
        <v>229</v>
      </c>
      <c r="N20" s="10"/>
      <c r="O20" s="14" t="s">
        <v>53</v>
      </c>
      <c r="P20" s="16">
        <f t="shared" si="2"/>
        <v>86618</v>
      </c>
      <c r="Q20" s="15">
        <v>85160</v>
      </c>
      <c r="R20" s="14">
        <f t="shared" si="0"/>
        <v>1458</v>
      </c>
      <c r="S20" s="18"/>
      <c r="T20" s="14" t="s">
        <v>52</v>
      </c>
      <c r="U20" s="16">
        <f t="shared" si="3"/>
        <v>103988</v>
      </c>
      <c r="V20" s="15">
        <v>102517</v>
      </c>
      <c r="W20" s="14">
        <f t="shared" si="1"/>
        <v>1471</v>
      </c>
    </row>
    <row r="21" spans="1:23" ht="24" customHeight="1">
      <c r="A21" s="14" t="s">
        <v>51</v>
      </c>
      <c r="B21" s="25">
        <v>36393</v>
      </c>
      <c r="C21" s="24">
        <v>40243</v>
      </c>
      <c r="D21" s="23">
        <v>76636</v>
      </c>
      <c r="E21" s="31">
        <v>14</v>
      </c>
      <c r="F21" s="31">
        <v>106</v>
      </c>
      <c r="G21" s="21"/>
      <c r="H21" s="23" t="s">
        <v>50</v>
      </c>
      <c r="I21" s="16">
        <v>35220</v>
      </c>
      <c r="J21" s="15">
        <v>36050</v>
      </c>
      <c r="K21" s="14">
        <v>71270</v>
      </c>
      <c r="L21" s="27">
        <v>22</v>
      </c>
      <c r="M21" s="27">
        <v>157</v>
      </c>
      <c r="N21" s="10"/>
      <c r="O21" s="14" t="s">
        <v>51</v>
      </c>
      <c r="P21" s="16">
        <f t="shared" si="2"/>
        <v>76636</v>
      </c>
      <c r="Q21" s="15">
        <v>75664</v>
      </c>
      <c r="R21" s="14">
        <f t="shared" si="0"/>
        <v>972</v>
      </c>
      <c r="S21" s="18"/>
      <c r="T21" s="14" t="s">
        <v>50</v>
      </c>
      <c r="U21" s="16">
        <f t="shared" si="3"/>
        <v>71270</v>
      </c>
      <c r="V21" s="15">
        <v>69172</v>
      </c>
      <c r="W21" s="14">
        <f t="shared" si="1"/>
        <v>2098</v>
      </c>
    </row>
    <row r="22" spans="1:23" ht="24" customHeight="1">
      <c r="A22" s="14" t="s">
        <v>49</v>
      </c>
      <c r="B22" s="25">
        <v>66124</v>
      </c>
      <c r="C22" s="24">
        <v>73973</v>
      </c>
      <c r="D22" s="23">
        <v>140097</v>
      </c>
      <c r="E22" s="31">
        <v>20</v>
      </c>
      <c r="F22" s="31">
        <v>158</v>
      </c>
      <c r="G22" s="21"/>
      <c r="H22" s="23" t="s">
        <v>48</v>
      </c>
      <c r="I22" s="16">
        <v>22830</v>
      </c>
      <c r="J22" s="15">
        <v>25394</v>
      </c>
      <c r="K22" s="14">
        <v>48224</v>
      </c>
      <c r="L22" s="27">
        <v>14</v>
      </c>
      <c r="M22" s="27">
        <v>99</v>
      </c>
      <c r="N22" s="10"/>
      <c r="O22" s="14" t="s">
        <v>49</v>
      </c>
      <c r="P22" s="16">
        <f t="shared" si="2"/>
        <v>140097</v>
      </c>
      <c r="Q22" s="15">
        <v>135020</v>
      </c>
      <c r="R22" s="14">
        <f t="shared" si="0"/>
        <v>5077</v>
      </c>
      <c r="S22" s="18"/>
      <c r="T22" s="14" t="s">
        <v>48</v>
      </c>
      <c r="U22" s="16">
        <f t="shared" si="3"/>
        <v>48224</v>
      </c>
      <c r="V22" s="15">
        <v>46785</v>
      </c>
      <c r="W22" s="14">
        <f t="shared" si="1"/>
        <v>1439</v>
      </c>
    </row>
    <row r="23" spans="1:23" ht="24" customHeight="1">
      <c r="A23" s="14" t="s">
        <v>47</v>
      </c>
      <c r="B23" s="25">
        <v>42653</v>
      </c>
      <c r="C23" s="24">
        <v>48005</v>
      </c>
      <c r="D23" s="23">
        <v>90658</v>
      </c>
      <c r="E23" s="31">
        <v>13</v>
      </c>
      <c r="F23" s="31">
        <v>103</v>
      </c>
      <c r="G23" s="21"/>
      <c r="H23" s="23" t="s">
        <v>46</v>
      </c>
      <c r="I23" s="16">
        <v>25492</v>
      </c>
      <c r="J23" s="15">
        <v>28832</v>
      </c>
      <c r="K23" s="14">
        <v>54324</v>
      </c>
      <c r="L23" s="27">
        <v>17</v>
      </c>
      <c r="M23" s="27">
        <v>117</v>
      </c>
      <c r="N23" s="10"/>
      <c r="O23" s="14" t="s">
        <v>47</v>
      </c>
      <c r="P23" s="16">
        <f t="shared" si="2"/>
        <v>90658</v>
      </c>
      <c r="Q23" s="15">
        <v>87769</v>
      </c>
      <c r="R23" s="14">
        <f t="shared" si="0"/>
        <v>2889</v>
      </c>
      <c r="S23" s="18"/>
      <c r="T23" s="14" t="s">
        <v>46</v>
      </c>
      <c r="U23" s="16">
        <f t="shared" si="3"/>
        <v>54324</v>
      </c>
      <c r="V23" s="15">
        <v>53647</v>
      </c>
      <c r="W23" s="14">
        <f t="shared" si="1"/>
        <v>677</v>
      </c>
    </row>
    <row r="24" spans="1:23" ht="24" customHeight="1">
      <c r="A24" s="14" t="s">
        <v>45</v>
      </c>
      <c r="B24" s="25">
        <v>40739</v>
      </c>
      <c r="C24" s="24">
        <v>48969</v>
      </c>
      <c r="D24" s="23">
        <v>89708</v>
      </c>
      <c r="E24" s="31">
        <v>17</v>
      </c>
      <c r="F24" s="31">
        <v>128</v>
      </c>
      <c r="G24" s="21"/>
      <c r="H24" s="34" t="s">
        <v>44</v>
      </c>
      <c r="I24" s="16">
        <v>195188</v>
      </c>
      <c r="J24" s="15">
        <v>209273</v>
      </c>
      <c r="K24" s="14">
        <v>404461</v>
      </c>
      <c r="L24" s="27">
        <v>93</v>
      </c>
      <c r="M24" s="27">
        <v>680</v>
      </c>
      <c r="N24" s="10"/>
      <c r="O24" s="14" t="s">
        <v>45</v>
      </c>
      <c r="P24" s="16">
        <f t="shared" si="2"/>
        <v>89708</v>
      </c>
      <c r="Q24" s="15">
        <v>87094</v>
      </c>
      <c r="R24" s="14">
        <f t="shared" si="0"/>
        <v>2614</v>
      </c>
      <c r="S24" s="18"/>
      <c r="T24" s="19" t="s">
        <v>44</v>
      </c>
      <c r="U24" s="16">
        <f t="shared" si="3"/>
        <v>404461</v>
      </c>
      <c r="V24" s="15">
        <v>397347</v>
      </c>
      <c r="W24" s="14">
        <f t="shared" si="1"/>
        <v>7114</v>
      </c>
    </row>
    <row r="25" spans="1:23" ht="24" customHeight="1">
      <c r="A25" s="14" t="s">
        <v>43</v>
      </c>
      <c r="B25" s="25">
        <v>49030</v>
      </c>
      <c r="C25" s="24">
        <v>53544</v>
      </c>
      <c r="D25" s="23">
        <v>102574</v>
      </c>
      <c r="E25" s="31">
        <v>17</v>
      </c>
      <c r="F25" s="31">
        <v>129</v>
      </c>
      <c r="G25" s="21"/>
      <c r="H25" s="23" t="s">
        <v>42</v>
      </c>
      <c r="I25" s="16">
        <v>24566</v>
      </c>
      <c r="J25" s="15">
        <v>26802</v>
      </c>
      <c r="K25" s="14">
        <v>51368</v>
      </c>
      <c r="L25" s="27">
        <v>24</v>
      </c>
      <c r="M25" s="27">
        <v>162</v>
      </c>
      <c r="N25" s="10"/>
      <c r="O25" s="14" t="s">
        <v>43</v>
      </c>
      <c r="P25" s="16">
        <f t="shared" si="2"/>
        <v>102574</v>
      </c>
      <c r="Q25" s="15">
        <v>101967</v>
      </c>
      <c r="R25" s="14">
        <f t="shared" si="0"/>
        <v>607</v>
      </c>
      <c r="S25" s="18"/>
      <c r="T25" s="14" t="s">
        <v>42</v>
      </c>
      <c r="U25" s="16">
        <f t="shared" si="3"/>
        <v>51368</v>
      </c>
      <c r="V25" s="15">
        <v>50418</v>
      </c>
      <c r="W25" s="14">
        <f t="shared" si="1"/>
        <v>950</v>
      </c>
    </row>
    <row r="26" spans="1:23" ht="24" customHeight="1">
      <c r="A26" s="14" t="s">
        <v>41</v>
      </c>
      <c r="B26" s="25">
        <v>59368</v>
      </c>
      <c r="C26" s="24">
        <v>68593</v>
      </c>
      <c r="D26" s="23">
        <v>127961</v>
      </c>
      <c r="E26" s="31">
        <v>18</v>
      </c>
      <c r="F26" s="31">
        <v>143</v>
      </c>
      <c r="G26" s="21"/>
      <c r="H26" s="23" t="s">
        <v>40</v>
      </c>
      <c r="I26" s="16">
        <v>22352</v>
      </c>
      <c r="J26" s="15">
        <v>23896</v>
      </c>
      <c r="K26" s="14">
        <v>46248</v>
      </c>
      <c r="L26" s="27">
        <v>16</v>
      </c>
      <c r="M26" s="27">
        <v>115</v>
      </c>
      <c r="N26" s="42"/>
      <c r="O26" s="14" t="s">
        <v>41</v>
      </c>
      <c r="P26" s="16">
        <f t="shared" si="2"/>
        <v>127961</v>
      </c>
      <c r="Q26" s="15">
        <v>125945</v>
      </c>
      <c r="R26" s="14">
        <f t="shared" si="0"/>
        <v>2016</v>
      </c>
      <c r="S26" s="18"/>
      <c r="T26" s="14" t="s">
        <v>40</v>
      </c>
      <c r="U26" s="16">
        <f t="shared" si="3"/>
        <v>46248</v>
      </c>
      <c r="V26" s="15">
        <v>44734</v>
      </c>
      <c r="W26" s="14">
        <f t="shared" si="1"/>
        <v>1514</v>
      </c>
    </row>
    <row r="27" spans="1:23" ht="24" customHeight="1">
      <c r="A27" s="14" t="s">
        <v>39</v>
      </c>
      <c r="B27" s="25">
        <v>51530</v>
      </c>
      <c r="C27" s="24">
        <v>57941</v>
      </c>
      <c r="D27" s="23">
        <v>109471</v>
      </c>
      <c r="E27" s="31">
        <v>18</v>
      </c>
      <c r="F27" s="31">
        <v>140</v>
      </c>
      <c r="G27" s="21"/>
      <c r="H27" s="23" t="s">
        <v>38</v>
      </c>
      <c r="I27" s="16">
        <v>30923</v>
      </c>
      <c r="J27" s="15">
        <v>33962</v>
      </c>
      <c r="K27" s="14">
        <v>64885</v>
      </c>
      <c r="L27" s="27">
        <v>20</v>
      </c>
      <c r="M27" s="27">
        <v>143</v>
      </c>
      <c r="N27" s="10"/>
      <c r="O27" s="14" t="s">
        <v>39</v>
      </c>
      <c r="P27" s="16">
        <f t="shared" si="2"/>
        <v>109471</v>
      </c>
      <c r="Q27" s="15">
        <v>107303</v>
      </c>
      <c r="R27" s="14">
        <f t="shared" si="0"/>
        <v>2168</v>
      </c>
      <c r="S27" s="18"/>
      <c r="T27" s="14" t="s">
        <v>38</v>
      </c>
      <c r="U27" s="16">
        <f t="shared" si="3"/>
        <v>64885</v>
      </c>
      <c r="V27" s="15">
        <v>62498</v>
      </c>
      <c r="W27" s="14">
        <f t="shared" si="1"/>
        <v>2387</v>
      </c>
    </row>
    <row r="28" spans="1:23" ht="24" customHeight="1">
      <c r="A28" s="14" t="s">
        <v>37</v>
      </c>
      <c r="B28" s="25">
        <v>75818</v>
      </c>
      <c r="C28" s="24">
        <v>84930</v>
      </c>
      <c r="D28" s="23">
        <v>160748</v>
      </c>
      <c r="E28" s="32">
        <v>21</v>
      </c>
      <c r="F28" s="31">
        <v>169</v>
      </c>
      <c r="G28" s="21"/>
      <c r="H28" s="23" t="s">
        <v>36</v>
      </c>
      <c r="I28" s="16">
        <v>22601</v>
      </c>
      <c r="J28" s="15">
        <v>25906</v>
      </c>
      <c r="K28" s="14">
        <v>48507</v>
      </c>
      <c r="L28" s="27">
        <v>17</v>
      </c>
      <c r="M28" s="27">
        <v>117</v>
      </c>
      <c r="N28" s="10"/>
      <c r="O28" s="14" t="s">
        <v>37</v>
      </c>
      <c r="P28" s="16">
        <f t="shared" si="2"/>
        <v>160748</v>
      </c>
      <c r="Q28" s="15">
        <v>157495</v>
      </c>
      <c r="R28" s="14">
        <f t="shared" si="0"/>
        <v>3253</v>
      </c>
      <c r="S28" s="18"/>
      <c r="T28" s="14" t="s">
        <v>36</v>
      </c>
      <c r="U28" s="16">
        <f t="shared" si="3"/>
        <v>48507</v>
      </c>
      <c r="V28" s="15">
        <v>46478</v>
      </c>
      <c r="W28" s="14">
        <f t="shared" si="1"/>
        <v>2029</v>
      </c>
    </row>
    <row r="29" spans="1:23" ht="24" customHeight="1">
      <c r="A29" s="14" t="s">
        <v>35</v>
      </c>
      <c r="B29" s="25">
        <v>52500</v>
      </c>
      <c r="C29" s="24">
        <v>36144</v>
      </c>
      <c r="D29" s="23">
        <v>88644</v>
      </c>
      <c r="E29" s="31">
        <v>16</v>
      </c>
      <c r="F29" s="31">
        <v>121</v>
      </c>
      <c r="G29" s="21"/>
      <c r="H29" s="23" t="s">
        <v>34</v>
      </c>
      <c r="I29" s="16">
        <v>21997</v>
      </c>
      <c r="J29" s="15">
        <v>24519</v>
      </c>
      <c r="K29" s="14">
        <v>46516</v>
      </c>
      <c r="L29" s="27">
        <v>22</v>
      </c>
      <c r="M29" s="27">
        <v>153</v>
      </c>
      <c r="N29" s="42"/>
      <c r="O29" s="14" t="s">
        <v>35</v>
      </c>
      <c r="P29" s="16">
        <f t="shared" si="2"/>
        <v>88644</v>
      </c>
      <c r="Q29" s="15">
        <v>91075</v>
      </c>
      <c r="R29" s="14">
        <f t="shared" si="0"/>
        <v>-2431</v>
      </c>
      <c r="S29" s="18"/>
      <c r="T29" s="14" t="s">
        <v>34</v>
      </c>
      <c r="U29" s="16">
        <f t="shared" si="3"/>
        <v>46516</v>
      </c>
      <c r="V29" s="15">
        <v>46262</v>
      </c>
      <c r="W29" s="14">
        <f t="shared" si="1"/>
        <v>254</v>
      </c>
    </row>
    <row r="30" spans="1:23" ht="24" customHeight="1">
      <c r="A30" s="14" t="s">
        <v>33</v>
      </c>
      <c r="B30" s="49">
        <f>SUM(B6:B29)</f>
        <v>1071343</v>
      </c>
      <c r="C30" s="49">
        <f>SUM(C6:C29)</f>
        <v>1153918</v>
      </c>
      <c r="D30" s="49">
        <f>SUM(D6:D29)</f>
        <v>2225261</v>
      </c>
      <c r="E30" s="49">
        <f>SUM(E6:E29)</f>
        <v>365</v>
      </c>
      <c r="F30" s="49">
        <f>SUM(F6:F29)</f>
        <v>2824</v>
      </c>
      <c r="G30" s="21"/>
      <c r="H30" s="51" t="s">
        <v>32</v>
      </c>
      <c r="I30" s="14">
        <f>SUM(I6:I29,B41:B47)</f>
        <v>2022976</v>
      </c>
      <c r="J30" s="14">
        <f>SUM(J6:J29,C41:C47)</f>
        <v>2229380</v>
      </c>
      <c r="K30" s="14">
        <f>SUM(K6:K29,D41:D47)</f>
        <v>4252356</v>
      </c>
      <c r="L30" s="14">
        <f>SUM(L6:L29,E41:E47)</f>
        <v>1202</v>
      </c>
      <c r="M30" s="14">
        <f>SUM(M6:M29,F41:F47)</f>
        <v>8579</v>
      </c>
      <c r="N30" s="42"/>
      <c r="O30" s="14" t="s">
        <v>33</v>
      </c>
      <c r="P30" s="29">
        <f>D30</f>
        <v>2225261</v>
      </c>
      <c r="Q30" s="29">
        <v>2156236</v>
      </c>
      <c r="R30" s="14">
        <f t="shared" si="0"/>
        <v>69025</v>
      </c>
      <c r="S30" s="18"/>
      <c r="T30" s="50" t="s">
        <v>32</v>
      </c>
      <c r="U30" s="16">
        <f t="shared" si="3"/>
        <v>4252356</v>
      </c>
      <c r="V30" s="29">
        <v>4150331</v>
      </c>
      <c r="W30" s="14">
        <f t="shared" si="1"/>
        <v>102025</v>
      </c>
    </row>
    <row r="31" spans="1:23" ht="24" customHeight="1">
      <c r="A31" s="48"/>
      <c r="B31" s="30"/>
      <c r="C31" s="23"/>
      <c r="D31" s="49"/>
      <c r="E31" s="31"/>
      <c r="F31" s="31"/>
      <c r="G31" s="21"/>
      <c r="H31" s="30"/>
      <c r="I31" s="14"/>
      <c r="J31" s="29"/>
      <c r="K31" s="29"/>
      <c r="L31" s="27"/>
      <c r="M31" s="27"/>
      <c r="N31" s="10"/>
      <c r="O31" s="48"/>
      <c r="P31" s="26"/>
      <c r="Q31" s="14"/>
      <c r="R31" s="14"/>
      <c r="S31" s="18"/>
      <c r="T31" s="26"/>
      <c r="U31" s="26"/>
      <c r="V31" s="14"/>
      <c r="W31" s="14"/>
    </row>
    <row r="32" spans="1:23" ht="24" customHeight="1">
      <c r="A32" s="14" t="s">
        <v>31</v>
      </c>
      <c r="B32" s="25">
        <v>59501</v>
      </c>
      <c r="C32" s="24">
        <v>62749</v>
      </c>
      <c r="D32" s="23">
        <v>122250</v>
      </c>
      <c r="E32" s="31">
        <v>25</v>
      </c>
      <c r="F32" s="31">
        <v>187</v>
      </c>
      <c r="G32" s="21"/>
      <c r="H32" s="30" t="s">
        <v>30</v>
      </c>
      <c r="I32" s="16">
        <v>11919</v>
      </c>
      <c r="J32" s="15">
        <v>13562</v>
      </c>
      <c r="K32" s="14">
        <v>25481</v>
      </c>
      <c r="L32" s="27">
        <v>9</v>
      </c>
      <c r="M32" s="27">
        <v>64</v>
      </c>
      <c r="N32" s="10"/>
      <c r="O32" s="14" t="s">
        <v>31</v>
      </c>
      <c r="P32" s="16">
        <f>D32</f>
        <v>122250</v>
      </c>
      <c r="Q32" s="24">
        <v>119870</v>
      </c>
      <c r="R32" s="14">
        <f t="shared" si="0"/>
        <v>2380</v>
      </c>
      <c r="S32" s="18"/>
      <c r="T32" s="26" t="s">
        <v>30</v>
      </c>
      <c r="U32" s="16">
        <f>K32</f>
        <v>25481</v>
      </c>
      <c r="V32" s="15">
        <v>24734</v>
      </c>
      <c r="W32" s="14">
        <f t="shared" si="1"/>
        <v>747</v>
      </c>
    </row>
    <row r="33" spans="1:23" ht="24" customHeight="1">
      <c r="A33" s="14" t="s">
        <v>29</v>
      </c>
      <c r="B33" s="25">
        <v>48836</v>
      </c>
      <c r="C33" s="24">
        <v>52694</v>
      </c>
      <c r="D33" s="23">
        <v>101530</v>
      </c>
      <c r="E33" s="31">
        <v>15</v>
      </c>
      <c r="F33" s="31">
        <v>118</v>
      </c>
      <c r="G33" s="21"/>
      <c r="H33" s="30" t="s">
        <v>28</v>
      </c>
      <c r="I33" s="16">
        <v>8437</v>
      </c>
      <c r="J33" s="15">
        <v>9407</v>
      </c>
      <c r="K33" s="14">
        <v>17844</v>
      </c>
      <c r="L33" s="27">
        <v>12</v>
      </c>
      <c r="M33" s="27">
        <v>81</v>
      </c>
      <c r="N33" s="10"/>
      <c r="O33" s="14" t="s">
        <v>29</v>
      </c>
      <c r="P33" s="16">
        <f t="shared" ref="P33:P39" si="4">D33</f>
        <v>101530</v>
      </c>
      <c r="Q33" s="24">
        <v>99337</v>
      </c>
      <c r="R33" s="14">
        <f t="shared" si="0"/>
        <v>2193</v>
      </c>
      <c r="S33" s="18"/>
      <c r="T33" s="26" t="s">
        <v>28</v>
      </c>
      <c r="U33" s="16">
        <f>K33</f>
        <v>17844</v>
      </c>
      <c r="V33" s="15">
        <v>18435</v>
      </c>
      <c r="W33" s="14">
        <f t="shared" si="1"/>
        <v>-591</v>
      </c>
    </row>
    <row r="34" spans="1:23" ht="24" customHeight="1">
      <c r="A34" s="14" t="s">
        <v>27</v>
      </c>
      <c r="B34" s="25">
        <v>34180</v>
      </c>
      <c r="C34" s="24">
        <v>38372</v>
      </c>
      <c r="D34" s="23">
        <v>72552</v>
      </c>
      <c r="E34" s="31">
        <v>11</v>
      </c>
      <c r="F34" s="31">
        <v>86</v>
      </c>
      <c r="G34" s="21"/>
      <c r="H34" s="30" t="s">
        <v>26</v>
      </c>
      <c r="I34" s="16">
        <v>4380</v>
      </c>
      <c r="J34" s="15">
        <v>4735</v>
      </c>
      <c r="K34" s="14">
        <v>9115</v>
      </c>
      <c r="L34" s="27">
        <v>6</v>
      </c>
      <c r="M34" s="27">
        <v>50</v>
      </c>
      <c r="N34" s="42"/>
      <c r="O34" s="14" t="s">
        <v>27</v>
      </c>
      <c r="P34" s="16">
        <f t="shared" si="4"/>
        <v>72552</v>
      </c>
      <c r="Q34" s="24">
        <v>71178</v>
      </c>
      <c r="R34" s="14">
        <f t="shared" si="0"/>
        <v>1374</v>
      </c>
      <c r="S34" s="18"/>
      <c r="T34" s="26" t="s">
        <v>26</v>
      </c>
      <c r="U34" s="16">
        <f>K34</f>
        <v>9115</v>
      </c>
      <c r="V34" s="15">
        <v>9561</v>
      </c>
      <c r="W34" s="14">
        <f t="shared" si="1"/>
        <v>-446</v>
      </c>
    </row>
    <row r="35" spans="1:23" ht="24" customHeight="1">
      <c r="A35" s="14" t="s">
        <v>25</v>
      </c>
      <c r="B35" s="25">
        <v>54093</v>
      </c>
      <c r="C35" s="24">
        <v>59334</v>
      </c>
      <c r="D35" s="23">
        <v>113427</v>
      </c>
      <c r="E35" s="31">
        <v>19</v>
      </c>
      <c r="F35" s="31">
        <v>147</v>
      </c>
      <c r="G35" s="21"/>
      <c r="H35" s="30" t="s">
        <v>24</v>
      </c>
      <c r="I35" s="14">
        <f>SUM(I33:I34)</f>
        <v>12817</v>
      </c>
      <c r="J35" s="14">
        <f>SUM(J33:J34)</f>
        <v>14142</v>
      </c>
      <c r="K35" s="14">
        <f>SUM(K33:K34)</f>
        <v>26959</v>
      </c>
      <c r="L35" s="14">
        <f>SUM(L33:L34)</f>
        <v>18</v>
      </c>
      <c r="M35" s="14">
        <f>SUM(M33:M34)</f>
        <v>131</v>
      </c>
      <c r="N35" s="10"/>
      <c r="O35" s="14" t="s">
        <v>25</v>
      </c>
      <c r="P35" s="16">
        <f t="shared" si="4"/>
        <v>113427</v>
      </c>
      <c r="Q35" s="24">
        <v>110060</v>
      </c>
      <c r="R35" s="14">
        <f t="shared" si="0"/>
        <v>3367</v>
      </c>
      <c r="S35" s="18"/>
      <c r="T35" s="26" t="s">
        <v>24</v>
      </c>
      <c r="U35" s="16">
        <f>K35</f>
        <v>26959</v>
      </c>
      <c r="V35" s="15">
        <v>27996</v>
      </c>
      <c r="W35" s="14">
        <f t="shared" si="1"/>
        <v>-1037</v>
      </c>
    </row>
    <row r="36" spans="1:23" ht="24" customHeight="1">
      <c r="A36" s="14" t="s">
        <v>23</v>
      </c>
      <c r="B36" s="25">
        <v>55305</v>
      </c>
      <c r="C36" s="24">
        <v>65083</v>
      </c>
      <c r="D36" s="23">
        <v>120388</v>
      </c>
      <c r="E36" s="31">
        <v>23</v>
      </c>
      <c r="F36" s="31">
        <v>177</v>
      </c>
      <c r="G36" s="21"/>
      <c r="H36" s="30" t="s">
        <v>22</v>
      </c>
      <c r="I36" s="16">
        <v>6668</v>
      </c>
      <c r="J36" s="15">
        <v>7342</v>
      </c>
      <c r="K36" s="14">
        <v>14010</v>
      </c>
      <c r="L36" s="47">
        <v>6</v>
      </c>
      <c r="M36" s="27">
        <v>42</v>
      </c>
      <c r="N36" s="10"/>
      <c r="O36" s="14" t="s">
        <v>23</v>
      </c>
      <c r="P36" s="16">
        <f t="shared" si="4"/>
        <v>120388</v>
      </c>
      <c r="Q36" s="24">
        <v>122148</v>
      </c>
      <c r="R36" s="14">
        <f t="shared" si="0"/>
        <v>-1760</v>
      </c>
      <c r="S36" s="18"/>
      <c r="T36" s="26" t="s">
        <v>22</v>
      </c>
      <c r="U36" s="16">
        <f>K36</f>
        <v>14010</v>
      </c>
      <c r="V36" s="15">
        <v>13785</v>
      </c>
      <c r="W36" s="14">
        <f t="shared" si="1"/>
        <v>225</v>
      </c>
    </row>
    <row r="37" spans="1:23" ht="24" customHeight="1">
      <c r="A37" s="14" t="s">
        <v>21</v>
      </c>
      <c r="B37" s="25">
        <v>61642</v>
      </c>
      <c r="C37" s="24">
        <v>69771</v>
      </c>
      <c r="D37" s="23">
        <v>131413</v>
      </c>
      <c r="E37" s="31">
        <v>22</v>
      </c>
      <c r="F37" s="31">
        <v>168</v>
      </c>
      <c r="G37" s="21"/>
      <c r="H37" s="23" t="s">
        <v>20</v>
      </c>
      <c r="I37" s="16">
        <v>17379</v>
      </c>
      <c r="J37" s="15">
        <v>18863</v>
      </c>
      <c r="K37" s="14">
        <v>36242</v>
      </c>
      <c r="L37" s="27">
        <v>11</v>
      </c>
      <c r="M37" s="27">
        <v>79</v>
      </c>
      <c r="N37" s="10"/>
      <c r="O37" s="14" t="s">
        <v>21</v>
      </c>
      <c r="P37" s="16">
        <f t="shared" si="4"/>
        <v>131413</v>
      </c>
      <c r="Q37" s="24">
        <v>126816</v>
      </c>
      <c r="R37" s="14">
        <f t="shared" si="0"/>
        <v>4597</v>
      </c>
      <c r="S37" s="18"/>
      <c r="T37" s="14" t="s">
        <v>20</v>
      </c>
      <c r="U37" s="16">
        <f t="shared" ref="U37:U45" si="5">K37</f>
        <v>36242</v>
      </c>
      <c r="V37" s="15">
        <v>35343</v>
      </c>
      <c r="W37" s="14">
        <f t="shared" si="1"/>
        <v>899</v>
      </c>
    </row>
    <row r="38" spans="1:23" ht="24" customHeight="1">
      <c r="A38" s="14" t="s">
        <v>19</v>
      </c>
      <c r="B38" s="25">
        <v>15251</v>
      </c>
      <c r="C38" s="24">
        <v>16695</v>
      </c>
      <c r="D38" s="23">
        <v>31946</v>
      </c>
      <c r="E38" s="31">
        <v>18</v>
      </c>
      <c r="F38" s="31">
        <v>114</v>
      </c>
      <c r="G38" s="21"/>
      <c r="H38" s="23" t="s">
        <v>18</v>
      </c>
      <c r="I38" s="16">
        <v>3570</v>
      </c>
      <c r="J38" s="15">
        <v>3629</v>
      </c>
      <c r="K38" s="14">
        <v>7199</v>
      </c>
      <c r="L38" s="28">
        <v>4</v>
      </c>
      <c r="M38" s="27">
        <v>27</v>
      </c>
      <c r="N38" s="10"/>
      <c r="O38" s="14" t="s">
        <v>19</v>
      </c>
      <c r="P38" s="16">
        <f t="shared" si="4"/>
        <v>31946</v>
      </c>
      <c r="Q38" s="24">
        <v>31538</v>
      </c>
      <c r="R38" s="14">
        <f t="shared" si="0"/>
        <v>408</v>
      </c>
      <c r="S38" s="18"/>
      <c r="T38" s="14" t="s">
        <v>18</v>
      </c>
      <c r="U38" s="16">
        <f t="shared" si="5"/>
        <v>7199</v>
      </c>
      <c r="V38" s="15">
        <v>7109</v>
      </c>
      <c r="W38" s="14">
        <f t="shared" si="1"/>
        <v>90</v>
      </c>
    </row>
    <row r="39" spans="1:23" ht="24" customHeight="1">
      <c r="A39" s="14" t="s">
        <v>17</v>
      </c>
      <c r="B39" s="25">
        <f>SUM(B32:B38)</f>
        <v>328808</v>
      </c>
      <c r="C39" s="25">
        <f>SUM(C32:C38)</f>
        <v>364698</v>
      </c>
      <c r="D39" s="25">
        <f>SUM(D32:D38)</f>
        <v>693506</v>
      </c>
      <c r="E39" s="25">
        <f>SUM(E32:E38)</f>
        <v>133</v>
      </c>
      <c r="F39" s="25">
        <f>SUM(F32:F38)</f>
        <v>997</v>
      </c>
      <c r="G39" s="21"/>
      <c r="H39" s="23" t="s">
        <v>16</v>
      </c>
      <c r="I39" s="16">
        <v>6455</v>
      </c>
      <c r="J39" s="15">
        <v>7377</v>
      </c>
      <c r="K39" s="14">
        <v>13832</v>
      </c>
      <c r="L39" s="27">
        <v>14</v>
      </c>
      <c r="M39" s="27">
        <v>94</v>
      </c>
      <c r="N39" s="42"/>
      <c r="O39" s="14" t="s">
        <v>17</v>
      </c>
      <c r="P39" s="16">
        <f t="shared" si="4"/>
        <v>693506</v>
      </c>
      <c r="Q39" s="16">
        <v>680947</v>
      </c>
      <c r="R39" s="14">
        <f t="shared" si="0"/>
        <v>12559</v>
      </c>
      <c r="S39" s="18"/>
      <c r="T39" s="14" t="s">
        <v>16</v>
      </c>
      <c r="U39" s="16">
        <f t="shared" si="5"/>
        <v>13832</v>
      </c>
      <c r="V39" s="16">
        <v>14091</v>
      </c>
      <c r="W39" s="14">
        <f t="shared" si="1"/>
        <v>-259</v>
      </c>
    </row>
    <row r="40" spans="1:23" ht="24" customHeight="1">
      <c r="A40" s="14"/>
      <c r="B40" s="46"/>
      <c r="C40" s="45"/>
      <c r="D40" s="44"/>
      <c r="E40" s="43"/>
      <c r="F40" s="31"/>
      <c r="G40" s="21"/>
      <c r="H40" s="30" t="s">
        <v>15</v>
      </c>
      <c r="I40" s="14">
        <f>SUM(I37:I39)</f>
        <v>27404</v>
      </c>
      <c r="J40" s="14">
        <f>SUM(J37:J39)</f>
        <v>29869</v>
      </c>
      <c r="K40" s="14">
        <f>SUM(K37:K39)</f>
        <v>57273</v>
      </c>
      <c r="L40" s="14">
        <f>SUM(L37:L39)</f>
        <v>29</v>
      </c>
      <c r="M40" s="14">
        <f>SUM(M37:M39)</f>
        <v>200</v>
      </c>
      <c r="N40" s="42"/>
      <c r="O40" s="14"/>
      <c r="P40" s="16"/>
      <c r="Q40" s="15"/>
      <c r="R40" s="14"/>
      <c r="S40" s="18"/>
      <c r="T40" s="26" t="s">
        <v>15</v>
      </c>
      <c r="U40" s="16">
        <f t="shared" si="5"/>
        <v>57273</v>
      </c>
      <c r="V40" s="15">
        <v>56543</v>
      </c>
      <c r="W40" s="14">
        <f t="shared" si="1"/>
        <v>730</v>
      </c>
    </row>
    <row r="41" spans="1:23" ht="24" customHeight="1">
      <c r="A41" s="41" t="s">
        <v>13</v>
      </c>
      <c r="B41" s="40">
        <v>76596</v>
      </c>
      <c r="C41" s="39">
        <v>85279</v>
      </c>
      <c r="D41" s="39">
        <v>161875</v>
      </c>
      <c r="E41" s="38">
        <v>46</v>
      </c>
      <c r="F41" s="37">
        <v>338</v>
      </c>
      <c r="G41" s="21"/>
      <c r="H41" s="30" t="s">
        <v>14</v>
      </c>
      <c r="I41" s="16">
        <v>5465</v>
      </c>
      <c r="J41" s="15">
        <v>5785</v>
      </c>
      <c r="K41" s="14">
        <v>11250</v>
      </c>
      <c r="L41" s="28">
        <v>5</v>
      </c>
      <c r="M41" s="27">
        <v>36</v>
      </c>
      <c r="N41" s="10"/>
      <c r="O41" s="14" t="s">
        <v>13</v>
      </c>
      <c r="P41" s="16">
        <f>D41</f>
        <v>161875</v>
      </c>
      <c r="Q41" s="15">
        <v>159434</v>
      </c>
      <c r="R41" s="14">
        <f t="shared" si="0"/>
        <v>2441</v>
      </c>
      <c r="S41" s="18"/>
      <c r="T41" s="26" t="s">
        <v>12</v>
      </c>
      <c r="U41" s="16">
        <f t="shared" si="5"/>
        <v>11250</v>
      </c>
      <c r="V41" s="15">
        <v>11105</v>
      </c>
      <c r="W41" s="14">
        <f t="shared" si="1"/>
        <v>145</v>
      </c>
    </row>
    <row r="42" spans="1:23" ht="24" customHeight="1">
      <c r="A42" s="14" t="s">
        <v>10</v>
      </c>
      <c r="B42" s="36">
        <v>157120</v>
      </c>
      <c r="C42" s="35">
        <v>178529</v>
      </c>
      <c r="D42" s="34">
        <v>335649</v>
      </c>
      <c r="E42" s="33">
        <v>66</v>
      </c>
      <c r="F42" s="31">
        <v>494</v>
      </c>
      <c r="G42" s="21"/>
      <c r="H42" s="23" t="s">
        <v>11</v>
      </c>
      <c r="I42" s="16">
        <v>6392</v>
      </c>
      <c r="J42" s="15">
        <v>6907</v>
      </c>
      <c r="K42" s="14">
        <v>13299</v>
      </c>
      <c r="L42" s="28">
        <v>5</v>
      </c>
      <c r="M42" s="27">
        <v>39</v>
      </c>
      <c r="N42" s="10"/>
      <c r="O42" s="14" t="s">
        <v>10</v>
      </c>
      <c r="P42" s="16">
        <f t="shared" ref="P42:P47" si="6">D42</f>
        <v>335649</v>
      </c>
      <c r="Q42" s="15">
        <v>325085</v>
      </c>
      <c r="R42" s="14">
        <f t="shared" si="0"/>
        <v>10564</v>
      </c>
      <c r="S42" s="18"/>
      <c r="T42" s="14" t="s">
        <v>9</v>
      </c>
      <c r="U42" s="16">
        <f t="shared" si="5"/>
        <v>13299</v>
      </c>
      <c r="V42" s="15">
        <v>13073</v>
      </c>
      <c r="W42" s="14">
        <f t="shared" si="1"/>
        <v>226</v>
      </c>
    </row>
    <row r="43" spans="1:23" ht="24" customHeight="1">
      <c r="A43" s="14" t="s">
        <v>8</v>
      </c>
      <c r="B43" s="25">
        <v>40859</v>
      </c>
      <c r="C43" s="24">
        <v>45129</v>
      </c>
      <c r="D43" s="23">
        <v>85988</v>
      </c>
      <c r="E43" s="31">
        <v>29</v>
      </c>
      <c r="F43" s="31">
        <v>199</v>
      </c>
      <c r="G43" s="21"/>
      <c r="H43" s="23" t="s">
        <v>7</v>
      </c>
      <c r="I43" s="16">
        <v>2217</v>
      </c>
      <c r="J43" s="15">
        <v>2473</v>
      </c>
      <c r="K43" s="14">
        <v>4690</v>
      </c>
      <c r="L43" s="27">
        <v>4</v>
      </c>
      <c r="M43" s="27">
        <v>30</v>
      </c>
      <c r="N43" s="10"/>
      <c r="O43" s="14" t="s">
        <v>8</v>
      </c>
      <c r="P43" s="16">
        <f t="shared" si="6"/>
        <v>85988</v>
      </c>
      <c r="Q43" s="15">
        <v>82979</v>
      </c>
      <c r="R43" s="14">
        <f t="shared" si="0"/>
        <v>3009</v>
      </c>
      <c r="S43" s="18"/>
      <c r="T43" s="14" t="s">
        <v>7</v>
      </c>
      <c r="U43" s="16">
        <f t="shared" si="5"/>
        <v>4690</v>
      </c>
      <c r="V43" s="15">
        <v>4902</v>
      </c>
      <c r="W43" s="14">
        <f t="shared" si="1"/>
        <v>-212</v>
      </c>
    </row>
    <row r="44" spans="1:23" ht="24" customHeight="1">
      <c r="A44" s="14" t="s">
        <v>6</v>
      </c>
      <c r="B44" s="25">
        <v>144141</v>
      </c>
      <c r="C44" s="24">
        <v>160654</v>
      </c>
      <c r="D44" s="23">
        <v>304795</v>
      </c>
      <c r="E44" s="31">
        <v>58</v>
      </c>
      <c r="F44" s="31">
        <v>432</v>
      </c>
      <c r="G44" s="21"/>
      <c r="H44" s="30" t="s">
        <v>5</v>
      </c>
      <c r="I44" s="29">
        <f>SUM(I41:I43)</f>
        <v>14074</v>
      </c>
      <c r="J44" s="29">
        <f>SUM(J41:J43)</f>
        <v>15165</v>
      </c>
      <c r="K44" s="29">
        <f>SUM(K41:K43)</f>
        <v>29239</v>
      </c>
      <c r="L44" s="29">
        <f>SUM(L41:L43)</f>
        <v>14</v>
      </c>
      <c r="M44" s="29">
        <f>SUM(M41:M43)</f>
        <v>105</v>
      </c>
      <c r="N44" s="10"/>
      <c r="O44" s="14" t="s">
        <v>6</v>
      </c>
      <c r="P44" s="16">
        <f t="shared" si="6"/>
        <v>304795</v>
      </c>
      <c r="Q44" s="15">
        <v>291772</v>
      </c>
      <c r="R44" s="14">
        <f t="shared" si="0"/>
        <v>13023</v>
      </c>
      <c r="S44" s="18"/>
      <c r="T44" s="26" t="s">
        <v>5</v>
      </c>
      <c r="U44" s="16">
        <f t="shared" si="5"/>
        <v>29239</v>
      </c>
      <c r="V44" s="15">
        <v>29080</v>
      </c>
      <c r="W44" s="14">
        <f t="shared" si="1"/>
        <v>159</v>
      </c>
    </row>
    <row r="45" spans="1:23" ht="24" customHeight="1">
      <c r="A45" s="14" t="s">
        <v>4</v>
      </c>
      <c r="B45" s="25">
        <v>29307</v>
      </c>
      <c r="C45" s="24">
        <v>32653</v>
      </c>
      <c r="D45" s="23">
        <v>61960</v>
      </c>
      <c r="E45" s="22">
        <v>20</v>
      </c>
      <c r="F45" s="22">
        <v>140</v>
      </c>
      <c r="G45" s="21"/>
      <c r="H45" s="30" t="s">
        <v>3</v>
      </c>
      <c r="I45" s="14">
        <f>SUM(I35,I40,I44,I36,I32)</f>
        <v>72882</v>
      </c>
      <c r="J45" s="14">
        <f>SUM(J35,J40,J44,J36,J32)</f>
        <v>80080</v>
      </c>
      <c r="K45" s="14">
        <f>SUM(K35,K40,K44,K36,K32)</f>
        <v>152962</v>
      </c>
      <c r="L45" s="14">
        <f>SUM(L35,L40,L44,L36,L32)</f>
        <v>76</v>
      </c>
      <c r="M45" s="14">
        <f>SUM(M35,M40,M44,M36,M32)</f>
        <v>542</v>
      </c>
      <c r="N45" s="10"/>
      <c r="O45" s="14" t="s">
        <v>4</v>
      </c>
      <c r="P45" s="16">
        <f t="shared" si="6"/>
        <v>61960</v>
      </c>
      <c r="Q45" s="15">
        <v>59888</v>
      </c>
      <c r="R45" s="14">
        <f t="shared" si="0"/>
        <v>2072</v>
      </c>
      <c r="S45" s="18"/>
      <c r="T45" s="26" t="s">
        <v>3</v>
      </c>
      <c r="U45" s="16">
        <f t="shared" si="5"/>
        <v>152962</v>
      </c>
      <c r="V45" s="15">
        <v>152138</v>
      </c>
      <c r="W45" s="14">
        <f t="shared" si="1"/>
        <v>824</v>
      </c>
    </row>
    <row r="46" spans="1:23" ht="24" customHeight="1">
      <c r="A46" s="14" t="s">
        <v>2</v>
      </c>
      <c r="B46" s="25">
        <v>139602</v>
      </c>
      <c r="C46" s="24">
        <v>155817</v>
      </c>
      <c r="D46" s="23">
        <v>295419</v>
      </c>
      <c r="E46" s="32">
        <v>70</v>
      </c>
      <c r="F46" s="31">
        <v>517</v>
      </c>
      <c r="G46" s="21"/>
      <c r="H46" s="30"/>
      <c r="I46" s="14"/>
      <c r="J46" s="29"/>
      <c r="K46" s="29"/>
      <c r="L46" s="28"/>
      <c r="M46" s="27"/>
      <c r="N46" s="10"/>
      <c r="O46" s="14" t="s">
        <v>2</v>
      </c>
      <c r="P46" s="16">
        <f t="shared" si="6"/>
        <v>295419</v>
      </c>
      <c r="Q46" s="15">
        <v>289856</v>
      </c>
      <c r="R46" s="14">
        <f t="shared" si="0"/>
        <v>5563</v>
      </c>
      <c r="S46" s="18"/>
      <c r="T46" s="26"/>
      <c r="U46" s="16"/>
      <c r="V46" s="15"/>
      <c r="W46" s="14"/>
    </row>
    <row r="47" spans="1:23" ht="24" customHeight="1">
      <c r="A47" s="14" t="s">
        <v>1</v>
      </c>
      <c r="B47" s="25">
        <v>34072</v>
      </c>
      <c r="C47" s="24">
        <v>37505</v>
      </c>
      <c r="D47" s="23">
        <v>71577</v>
      </c>
      <c r="E47" s="22">
        <v>30</v>
      </c>
      <c r="F47" s="22">
        <v>212</v>
      </c>
      <c r="G47" s="21"/>
      <c r="H47" s="20" t="s">
        <v>0</v>
      </c>
      <c r="I47" s="19">
        <f>B30+B39+I30+I45</f>
        <v>3496009</v>
      </c>
      <c r="J47" s="19">
        <f>C30+C39+J30+J45</f>
        <v>3828076</v>
      </c>
      <c r="K47" s="19">
        <f>D30+D39+K30+K45</f>
        <v>7324085</v>
      </c>
      <c r="L47" s="19">
        <f>E30+E39+L30+L45</f>
        <v>1776</v>
      </c>
      <c r="M47" s="19">
        <f>F30+F39+M30+M45</f>
        <v>12942</v>
      </c>
      <c r="N47" s="10"/>
      <c r="O47" s="14" t="s">
        <v>1</v>
      </c>
      <c r="P47" s="16">
        <f t="shared" si="6"/>
        <v>71577</v>
      </c>
      <c r="Q47" s="15">
        <v>70675</v>
      </c>
      <c r="R47" s="14">
        <f t="shared" si="0"/>
        <v>902</v>
      </c>
      <c r="S47" s="18"/>
      <c r="T47" s="17" t="s">
        <v>0</v>
      </c>
      <c r="U47" s="16">
        <f>K47</f>
        <v>7324085</v>
      </c>
      <c r="V47" s="15">
        <v>7139652</v>
      </c>
      <c r="W47" s="14">
        <f>U47-V47</f>
        <v>184433</v>
      </c>
    </row>
    <row r="48" spans="1:23" ht="11.25">
      <c r="A48" s="8"/>
      <c r="B48" s="8"/>
      <c r="C48" s="8"/>
      <c r="D48" s="8"/>
      <c r="E48" s="12"/>
      <c r="F48" s="12"/>
      <c r="G48" s="8"/>
      <c r="H48" s="8"/>
      <c r="I48" s="8"/>
      <c r="J48" s="8"/>
      <c r="K48" s="8"/>
      <c r="L48" s="11"/>
      <c r="M48" s="11"/>
      <c r="N48" s="10"/>
      <c r="O48" s="13"/>
      <c r="P48" s="8"/>
      <c r="Q48" s="8"/>
      <c r="R48" s="8"/>
      <c r="S48" s="8"/>
      <c r="T48" s="8"/>
      <c r="U48" s="8"/>
      <c r="V48" s="8"/>
      <c r="W48" s="8"/>
    </row>
    <row r="49" spans="1:23" ht="11.25">
      <c r="A49" s="13"/>
      <c r="B49" s="8"/>
      <c r="C49" s="8"/>
      <c r="D49" s="8"/>
      <c r="E49" s="12"/>
      <c r="F49" s="12"/>
      <c r="G49" s="8"/>
      <c r="H49" s="8"/>
      <c r="I49" s="8"/>
      <c r="J49" s="8"/>
      <c r="K49" s="8"/>
      <c r="L49" s="11"/>
      <c r="M49" s="11"/>
      <c r="N49" s="10"/>
      <c r="O49" s="9"/>
      <c r="P49" s="8"/>
      <c r="Q49" s="8"/>
      <c r="R49" s="8"/>
      <c r="S49" s="8"/>
      <c r="T49" s="8"/>
      <c r="U49" s="8"/>
      <c r="V49" s="8"/>
      <c r="W49" s="8"/>
    </row>
    <row r="50" spans="1:23" ht="12" customHeight="1">
      <c r="A50" s="7"/>
      <c r="B50" s="6"/>
      <c r="C50" s="6"/>
      <c r="D50" s="6"/>
      <c r="E50" s="5"/>
      <c r="F50" s="5"/>
      <c r="G50" s="6"/>
      <c r="H50" s="6"/>
      <c r="I50" s="6"/>
      <c r="J50" s="6"/>
      <c r="K50" s="6"/>
      <c r="L50" s="5"/>
      <c r="M50" s="5"/>
      <c r="N50" s="4"/>
      <c r="O50" s="7"/>
      <c r="P50" s="6"/>
      <c r="Q50" s="6"/>
      <c r="R50" s="6"/>
      <c r="S50" s="6"/>
      <c r="T50" s="6"/>
      <c r="U50" s="6"/>
      <c r="V50" s="6"/>
      <c r="W50" s="6"/>
    </row>
    <row r="51" spans="1:23" ht="20.25" customHeight="1">
      <c r="A51" s="6"/>
      <c r="B51" s="6"/>
      <c r="C51" s="6"/>
      <c r="D51" s="6"/>
      <c r="E51" s="5"/>
      <c r="F51" s="5"/>
      <c r="G51" s="6"/>
      <c r="H51" s="6"/>
      <c r="I51" s="6"/>
      <c r="J51" s="6"/>
      <c r="K51" s="6"/>
      <c r="L51" s="5"/>
      <c r="M51" s="5"/>
      <c r="N51" s="4"/>
      <c r="O51" s="6"/>
      <c r="P51" s="6"/>
      <c r="Q51" s="6"/>
      <c r="R51" s="6"/>
      <c r="S51" s="6"/>
      <c r="T51" s="6"/>
      <c r="U51" s="6"/>
      <c r="V51" s="6"/>
      <c r="W51" s="6"/>
    </row>
    <row r="52" spans="1:23" ht="20.25" customHeight="1">
      <c r="A52" s="6"/>
      <c r="B52" s="6"/>
      <c r="C52" s="6"/>
      <c r="D52" s="6"/>
      <c r="E52" s="5"/>
      <c r="F52" s="5"/>
      <c r="G52" s="6"/>
      <c r="H52" s="6"/>
      <c r="I52" s="6"/>
      <c r="J52" s="6"/>
      <c r="K52" s="6"/>
      <c r="L52" s="5"/>
      <c r="M52" s="5"/>
      <c r="N52" s="4"/>
      <c r="O52" s="6"/>
      <c r="P52" s="6"/>
      <c r="Q52" s="6"/>
      <c r="R52" s="6"/>
      <c r="S52" s="6"/>
      <c r="T52" s="6"/>
      <c r="U52" s="6"/>
      <c r="V52" s="6"/>
      <c r="W52" s="6"/>
    </row>
    <row r="53" spans="1:23" ht="20.25" customHeight="1">
      <c r="A53" s="6"/>
      <c r="B53" s="6"/>
      <c r="C53" s="6"/>
      <c r="D53" s="6"/>
      <c r="E53" s="5"/>
      <c r="F53" s="5"/>
      <c r="G53" s="6"/>
      <c r="H53" s="6"/>
      <c r="I53" s="6"/>
      <c r="J53" s="6"/>
      <c r="K53" s="6"/>
      <c r="L53" s="5"/>
      <c r="M53" s="5"/>
      <c r="N53" s="4"/>
      <c r="O53" s="6"/>
      <c r="P53" s="6"/>
      <c r="Q53" s="6"/>
      <c r="R53" s="6"/>
      <c r="S53" s="6"/>
      <c r="T53" s="6"/>
      <c r="U53" s="6"/>
      <c r="V53" s="6"/>
      <c r="W53" s="6"/>
    </row>
    <row r="54" spans="1:23" ht="20.25" customHeight="1">
      <c r="A54" s="6"/>
      <c r="B54" s="6"/>
      <c r="C54" s="6"/>
      <c r="D54" s="6"/>
      <c r="E54" s="5"/>
      <c r="F54" s="5"/>
      <c r="G54" s="6"/>
      <c r="H54" s="6"/>
      <c r="I54" s="6"/>
      <c r="J54" s="6"/>
      <c r="K54" s="6"/>
      <c r="L54" s="5"/>
      <c r="M54" s="5"/>
      <c r="N54" s="4"/>
      <c r="O54" s="6"/>
      <c r="P54" s="6"/>
      <c r="Q54" s="6"/>
      <c r="R54" s="6"/>
      <c r="S54" s="6"/>
      <c r="T54" s="6"/>
      <c r="U54" s="6"/>
      <c r="V54" s="6"/>
      <c r="W54" s="6"/>
    </row>
    <row r="55" spans="1:23" ht="20.25" customHeight="1">
      <c r="A55" s="4"/>
      <c r="B55" s="4"/>
      <c r="C55" s="4"/>
      <c r="D55" s="4"/>
      <c r="E55" s="5"/>
      <c r="F55" s="5"/>
      <c r="G55" s="4"/>
      <c r="H55" s="4"/>
      <c r="I55" s="4"/>
      <c r="J55" s="4"/>
      <c r="K55" s="4"/>
      <c r="L55" s="5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20.25" customHeight="1">
      <c r="A56" s="4"/>
      <c r="B56" s="4"/>
      <c r="C56" s="4"/>
      <c r="D56" s="4"/>
      <c r="E56" s="3"/>
      <c r="F56" s="3"/>
      <c r="G56" s="4"/>
      <c r="H56" s="4"/>
      <c r="I56" s="4"/>
      <c r="J56" s="4"/>
      <c r="K56" s="4"/>
      <c r="L56" s="3"/>
      <c r="M56" s="3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20.25" customHeight="1">
      <c r="A57" s="4"/>
      <c r="B57" s="4"/>
      <c r="C57" s="4"/>
      <c r="D57" s="4"/>
      <c r="E57" s="3"/>
      <c r="F57" s="3"/>
      <c r="G57" s="4"/>
      <c r="H57" s="4"/>
      <c r="I57" s="4"/>
      <c r="J57" s="4"/>
      <c r="K57" s="4"/>
      <c r="L57" s="3"/>
      <c r="M57" s="3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20.25" customHeight="1">
      <c r="A58" s="4"/>
      <c r="B58" s="4"/>
      <c r="C58" s="4"/>
      <c r="D58" s="4"/>
      <c r="E58" s="3"/>
      <c r="F58" s="3"/>
      <c r="G58" s="4"/>
      <c r="H58" s="4"/>
      <c r="I58" s="4"/>
      <c r="J58" s="4"/>
      <c r="K58" s="4"/>
      <c r="L58" s="3"/>
      <c r="M58" s="3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20.25" customHeight="1">
      <c r="A59" s="4"/>
      <c r="B59" s="4"/>
      <c r="C59" s="4"/>
      <c r="D59" s="4"/>
      <c r="E59" s="3"/>
      <c r="F59" s="3"/>
      <c r="G59" s="4"/>
      <c r="H59" s="4"/>
      <c r="I59" s="4"/>
      <c r="J59" s="4"/>
      <c r="K59" s="4"/>
      <c r="L59" s="3"/>
      <c r="M59" s="3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20.25" customHeight="1">
      <c r="A60" s="4"/>
      <c r="B60" s="4"/>
      <c r="C60" s="4"/>
      <c r="D60" s="4"/>
      <c r="E60" s="3"/>
      <c r="F60" s="3"/>
      <c r="G60" s="4"/>
      <c r="H60" s="4"/>
      <c r="I60" s="4"/>
      <c r="J60" s="4"/>
      <c r="K60" s="4"/>
      <c r="L60" s="3"/>
      <c r="M60" s="3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20.25" customHeight="1">
      <c r="A61" s="4"/>
      <c r="B61" s="4"/>
      <c r="C61" s="4"/>
      <c r="D61" s="4"/>
      <c r="E61" s="3"/>
      <c r="F61" s="3"/>
      <c r="G61" s="4"/>
      <c r="H61" s="4"/>
      <c r="I61" s="4"/>
      <c r="J61" s="4"/>
      <c r="K61" s="4"/>
      <c r="L61" s="3"/>
      <c r="M61" s="3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20.25" customHeight="1">
      <c r="A62" s="4"/>
      <c r="B62" s="4"/>
      <c r="C62" s="4"/>
      <c r="D62" s="4"/>
      <c r="E62" s="3"/>
      <c r="F62" s="3"/>
      <c r="G62" s="4"/>
      <c r="H62" s="4"/>
      <c r="I62" s="4"/>
      <c r="J62" s="4"/>
      <c r="K62" s="4"/>
      <c r="L62" s="3"/>
      <c r="M62" s="3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20.25" customHeight="1">
      <c r="A63" s="4"/>
      <c r="B63" s="4"/>
      <c r="C63" s="4"/>
      <c r="D63" s="4"/>
      <c r="E63" s="3"/>
      <c r="F63" s="3"/>
      <c r="G63" s="4"/>
      <c r="H63" s="4"/>
      <c r="I63" s="4"/>
      <c r="J63" s="4"/>
      <c r="K63" s="4"/>
      <c r="L63" s="3"/>
      <c r="M63" s="3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20.25" customHeight="1">
      <c r="A64" s="4"/>
      <c r="B64" s="4"/>
      <c r="C64" s="4"/>
      <c r="D64" s="4"/>
      <c r="E64" s="3"/>
      <c r="F64" s="3"/>
      <c r="G64" s="4"/>
      <c r="H64" s="4"/>
      <c r="I64" s="4"/>
      <c r="J64" s="4"/>
      <c r="K64" s="4"/>
      <c r="L64" s="3"/>
      <c r="M64" s="3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20.25" customHeight="1">
      <c r="A65" s="4"/>
      <c r="B65" s="4"/>
      <c r="C65" s="4"/>
      <c r="D65" s="4"/>
      <c r="E65" s="3"/>
      <c r="F65" s="3"/>
      <c r="G65" s="4"/>
      <c r="H65" s="4"/>
      <c r="I65" s="4"/>
      <c r="J65" s="4"/>
      <c r="K65" s="4"/>
      <c r="L65" s="3"/>
      <c r="M65" s="3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20.25" customHeight="1">
      <c r="A66" s="4"/>
      <c r="B66" s="4"/>
      <c r="C66" s="4"/>
      <c r="D66" s="4"/>
      <c r="E66" s="3"/>
      <c r="F66" s="3"/>
      <c r="G66" s="4"/>
      <c r="H66" s="4"/>
      <c r="I66" s="4"/>
      <c r="J66" s="4"/>
      <c r="K66" s="4"/>
      <c r="L66" s="3"/>
      <c r="M66" s="3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20.25" customHeight="1">
      <c r="A67" s="4"/>
      <c r="B67" s="4"/>
      <c r="C67" s="4"/>
      <c r="D67" s="4"/>
      <c r="E67" s="3"/>
      <c r="F67" s="3"/>
      <c r="G67" s="4"/>
      <c r="H67" s="4"/>
      <c r="I67" s="4"/>
      <c r="J67" s="4"/>
      <c r="K67" s="4"/>
      <c r="L67" s="3"/>
      <c r="M67" s="3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20.25" customHeight="1">
      <c r="A68" s="4"/>
      <c r="B68" s="4"/>
      <c r="C68" s="4"/>
      <c r="D68" s="4"/>
      <c r="E68" s="3"/>
      <c r="F68" s="3"/>
      <c r="G68" s="4"/>
      <c r="H68" s="4"/>
      <c r="I68" s="4"/>
      <c r="J68" s="4"/>
      <c r="K68" s="4"/>
      <c r="L68" s="3"/>
      <c r="M68" s="3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20.25" customHeight="1">
      <c r="A69" s="4"/>
      <c r="B69" s="4"/>
      <c r="C69" s="4"/>
      <c r="D69" s="4"/>
      <c r="E69" s="3"/>
      <c r="F69" s="3"/>
      <c r="G69" s="4"/>
      <c r="H69" s="4"/>
      <c r="I69" s="4"/>
      <c r="J69" s="4"/>
      <c r="K69" s="4"/>
      <c r="L69" s="3"/>
      <c r="M69" s="3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20.25" customHeight="1">
      <c r="A70" s="4"/>
      <c r="B70" s="4"/>
      <c r="C70" s="4"/>
      <c r="D70" s="4"/>
      <c r="E70" s="3"/>
      <c r="F70" s="3"/>
      <c r="G70" s="4"/>
      <c r="H70" s="4"/>
      <c r="I70" s="4"/>
      <c r="J70" s="4"/>
      <c r="K70" s="4"/>
      <c r="L70" s="3"/>
      <c r="M70" s="3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20.25" customHeight="1">
      <c r="A71" s="4"/>
      <c r="B71" s="4"/>
      <c r="C71" s="4"/>
      <c r="D71" s="4"/>
      <c r="E71" s="3"/>
      <c r="F71" s="3"/>
      <c r="G71" s="4"/>
      <c r="H71" s="4"/>
      <c r="I71" s="4"/>
      <c r="J71" s="4"/>
      <c r="K71" s="4"/>
      <c r="L71" s="3"/>
      <c r="M71" s="3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20.25" customHeight="1">
      <c r="A72" s="4"/>
      <c r="B72" s="4"/>
      <c r="C72" s="4"/>
      <c r="D72" s="4"/>
      <c r="E72" s="3"/>
      <c r="F72" s="3"/>
      <c r="G72" s="4"/>
      <c r="H72" s="4"/>
      <c r="I72" s="4"/>
      <c r="J72" s="4"/>
      <c r="K72" s="4"/>
      <c r="L72" s="3"/>
      <c r="M72" s="3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20.25" customHeight="1">
      <c r="A73" s="4"/>
      <c r="B73" s="4"/>
      <c r="C73" s="4"/>
      <c r="D73" s="4"/>
      <c r="E73" s="3"/>
      <c r="F73" s="3"/>
      <c r="G73" s="4"/>
      <c r="H73" s="4"/>
      <c r="I73" s="4"/>
      <c r="J73" s="4"/>
      <c r="K73" s="4"/>
      <c r="L73" s="3"/>
      <c r="M73" s="3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20.25" customHeight="1">
      <c r="A74" s="4"/>
      <c r="B74" s="4"/>
      <c r="C74" s="4"/>
      <c r="D74" s="4"/>
      <c r="E74" s="3"/>
      <c r="F74" s="3"/>
      <c r="G74" s="4"/>
      <c r="H74" s="4"/>
      <c r="I74" s="4"/>
      <c r="J74" s="4"/>
      <c r="K74" s="4"/>
      <c r="L74" s="3"/>
      <c r="M74" s="3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20.25" customHeight="1">
      <c r="A75" s="4"/>
      <c r="B75" s="4"/>
      <c r="C75" s="4"/>
      <c r="D75" s="4"/>
      <c r="E75" s="3"/>
      <c r="F75" s="3"/>
      <c r="G75" s="4"/>
      <c r="H75" s="4"/>
      <c r="I75" s="4"/>
      <c r="J75" s="4"/>
      <c r="K75" s="4"/>
      <c r="L75" s="3"/>
      <c r="M75" s="3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20.25" customHeight="1">
      <c r="A76" s="4"/>
      <c r="B76" s="4"/>
      <c r="C76" s="4"/>
      <c r="D76" s="4"/>
      <c r="E76" s="3"/>
      <c r="F76" s="3"/>
      <c r="G76" s="4"/>
      <c r="H76" s="4"/>
      <c r="I76" s="4"/>
      <c r="J76" s="4"/>
      <c r="K76" s="4"/>
      <c r="L76" s="3"/>
      <c r="M76" s="3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20.25" customHeight="1">
      <c r="A77" s="4"/>
      <c r="B77" s="4"/>
      <c r="C77" s="4"/>
      <c r="D77" s="4"/>
      <c r="E77" s="3"/>
      <c r="F77" s="3"/>
      <c r="G77" s="4"/>
      <c r="H77" s="4"/>
      <c r="I77" s="4"/>
      <c r="J77" s="4"/>
      <c r="K77" s="4"/>
      <c r="L77" s="3"/>
      <c r="M77" s="3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20.25" customHeight="1">
      <c r="A78" s="4"/>
      <c r="B78" s="4"/>
      <c r="C78" s="4"/>
      <c r="D78" s="4"/>
      <c r="E78" s="3"/>
      <c r="F78" s="3"/>
      <c r="G78" s="4"/>
      <c r="H78" s="4"/>
      <c r="I78" s="4"/>
      <c r="J78" s="4"/>
      <c r="K78" s="4"/>
      <c r="L78" s="3"/>
      <c r="M78" s="3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20.25" customHeight="1">
      <c r="A79" s="4"/>
      <c r="B79" s="4"/>
      <c r="C79" s="4"/>
      <c r="D79" s="4"/>
      <c r="E79" s="3"/>
      <c r="F79" s="3"/>
      <c r="G79" s="4"/>
      <c r="H79" s="4"/>
      <c r="I79" s="4"/>
      <c r="J79" s="4"/>
      <c r="K79" s="4"/>
      <c r="L79" s="3"/>
      <c r="M79" s="3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20.25" customHeight="1">
      <c r="A80" s="4"/>
      <c r="B80" s="4"/>
      <c r="C80" s="4"/>
      <c r="D80" s="4"/>
      <c r="E80" s="3"/>
      <c r="F80" s="3"/>
      <c r="G80" s="4"/>
      <c r="H80" s="4"/>
      <c r="I80" s="4"/>
      <c r="J80" s="4"/>
      <c r="K80" s="4"/>
      <c r="L80" s="3"/>
      <c r="M80" s="3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20.25" customHeight="1">
      <c r="A81" s="4"/>
      <c r="B81" s="4"/>
      <c r="C81" s="4"/>
      <c r="D81" s="4"/>
      <c r="E81" s="3"/>
      <c r="F81" s="3"/>
      <c r="G81" s="4"/>
      <c r="H81" s="4"/>
      <c r="I81" s="4"/>
      <c r="J81" s="4"/>
      <c r="K81" s="4"/>
      <c r="L81" s="3"/>
      <c r="M81" s="3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20.25" customHeight="1">
      <c r="A82" s="4"/>
      <c r="B82" s="4"/>
      <c r="C82" s="4"/>
      <c r="D82" s="4"/>
      <c r="E82" s="3"/>
      <c r="F82" s="3"/>
      <c r="G82" s="4"/>
      <c r="H82" s="4"/>
      <c r="I82" s="4"/>
      <c r="J82" s="4"/>
      <c r="K82" s="4"/>
      <c r="L82" s="3"/>
      <c r="M82" s="3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20.25" customHeight="1">
      <c r="A83" s="4"/>
      <c r="B83" s="4"/>
      <c r="C83" s="4"/>
      <c r="D83" s="4"/>
      <c r="E83" s="3"/>
      <c r="F83" s="3"/>
      <c r="G83" s="4"/>
      <c r="H83" s="4"/>
      <c r="I83" s="4"/>
      <c r="J83" s="4"/>
      <c r="K83" s="4"/>
      <c r="L83" s="3"/>
      <c r="M83" s="3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20.25" customHeight="1">
      <c r="A84" s="4"/>
      <c r="B84" s="4"/>
      <c r="C84" s="4"/>
      <c r="D84" s="4"/>
      <c r="E84" s="3"/>
      <c r="F84" s="3"/>
      <c r="G84" s="4"/>
      <c r="H84" s="4"/>
      <c r="I84" s="4"/>
      <c r="J84" s="4"/>
      <c r="K84" s="4"/>
      <c r="L84" s="3"/>
      <c r="M84" s="3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20.25" customHeight="1">
      <c r="A85" s="4"/>
      <c r="B85" s="4"/>
      <c r="C85" s="4"/>
      <c r="D85" s="4"/>
      <c r="E85" s="3"/>
      <c r="F85" s="3"/>
      <c r="G85" s="4"/>
      <c r="H85" s="4"/>
      <c r="I85" s="4"/>
      <c r="J85" s="4"/>
      <c r="K85" s="4"/>
      <c r="L85" s="3"/>
      <c r="M85" s="3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20.25" customHeight="1">
      <c r="A86" s="4"/>
      <c r="B86" s="4"/>
      <c r="C86" s="4"/>
      <c r="D86" s="4"/>
      <c r="E86" s="3"/>
      <c r="F86" s="3"/>
      <c r="G86" s="4"/>
      <c r="H86" s="4"/>
      <c r="I86" s="4"/>
      <c r="J86" s="4"/>
      <c r="K86" s="4"/>
      <c r="L86" s="3"/>
      <c r="M86" s="3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20.25" customHeight="1">
      <c r="A87" s="4"/>
      <c r="B87" s="4"/>
      <c r="C87" s="4"/>
      <c r="D87" s="4"/>
      <c r="E87" s="3"/>
      <c r="F87" s="3"/>
      <c r="G87" s="4"/>
      <c r="H87" s="4"/>
      <c r="I87" s="4"/>
      <c r="J87" s="4"/>
      <c r="K87" s="4"/>
      <c r="L87" s="3"/>
      <c r="M87" s="3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20.25" customHeight="1">
      <c r="A88" s="4"/>
      <c r="B88" s="4"/>
      <c r="C88" s="4"/>
      <c r="D88" s="4"/>
      <c r="E88" s="3"/>
      <c r="F88" s="3"/>
      <c r="G88" s="4"/>
      <c r="H88" s="4"/>
      <c r="I88" s="4"/>
      <c r="J88" s="4"/>
      <c r="K88" s="4"/>
      <c r="L88" s="3"/>
      <c r="M88" s="3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20.25" customHeight="1">
      <c r="A89" s="4"/>
      <c r="B89" s="4"/>
      <c r="C89" s="4"/>
      <c r="D89" s="4"/>
      <c r="E89" s="3"/>
      <c r="F89" s="3"/>
      <c r="G89" s="4"/>
      <c r="H89" s="4"/>
      <c r="I89" s="4"/>
      <c r="J89" s="4"/>
      <c r="K89" s="4"/>
      <c r="L89" s="3"/>
      <c r="M89" s="3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20.25" customHeight="1">
      <c r="A90" s="4"/>
      <c r="B90" s="4"/>
      <c r="C90" s="4"/>
      <c r="D90" s="4"/>
      <c r="E90" s="3"/>
      <c r="F90" s="3"/>
      <c r="G90" s="4"/>
      <c r="H90" s="4"/>
      <c r="I90" s="4"/>
      <c r="J90" s="4"/>
      <c r="K90" s="4"/>
      <c r="L90" s="3"/>
      <c r="M90" s="3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20.25" customHeight="1">
      <c r="A91" s="4"/>
      <c r="B91" s="4"/>
      <c r="C91" s="4"/>
      <c r="D91" s="4"/>
      <c r="E91" s="3"/>
      <c r="F91" s="3"/>
      <c r="G91" s="4"/>
      <c r="H91" s="4"/>
      <c r="I91" s="4"/>
      <c r="J91" s="4"/>
      <c r="K91" s="4"/>
      <c r="L91" s="3"/>
      <c r="M91" s="3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20.25" customHeight="1">
      <c r="A92" s="4"/>
      <c r="B92" s="4"/>
      <c r="C92" s="4"/>
      <c r="D92" s="4"/>
      <c r="E92" s="3"/>
      <c r="F92" s="3"/>
      <c r="G92" s="4"/>
      <c r="H92" s="4"/>
      <c r="I92" s="4"/>
      <c r="J92" s="4"/>
      <c r="K92" s="4"/>
      <c r="L92" s="3"/>
      <c r="M92" s="3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20.25" customHeight="1">
      <c r="A93" s="4"/>
      <c r="B93" s="4"/>
      <c r="C93" s="4"/>
      <c r="D93" s="4"/>
      <c r="E93" s="3"/>
      <c r="F93" s="3"/>
      <c r="G93" s="4"/>
      <c r="H93" s="4"/>
      <c r="I93" s="4"/>
      <c r="J93" s="4"/>
      <c r="K93" s="4"/>
      <c r="L93" s="3"/>
      <c r="M93" s="3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20.25" customHeight="1">
      <c r="A94" s="4"/>
      <c r="B94" s="4"/>
      <c r="C94" s="4"/>
      <c r="D94" s="4"/>
      <c r="E94" s="3"/>
      <c r="F94" s="3"/>
      <c r="G94" s="4"/>
      <c r="H94" s="4"/>
      <c r="I94" s="4"/>
      <c r="J94" s="4"/>
      <c r="K94" s="4"/>
      <c r="L94" s="3"/>
      <c r="M94" s="3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20.25" customHeight="1">
      <c r="A95" s="4"/>
      <c r="B95" s="4"/>
      <c r="C95" s="4"/>
      <c r="D95" s="4"/>
      <c r="E95" s="3"/>
      <c r="F95" s="3"/>
      <c r="G95" s="4"/>
      <c r="H95" s="4"/>
      <c r="I95" s="4"/>
      <c r="J95" s="4"/>
      <c r="K95" s="4"/>
      <c r="L95" s="3"/>
      <c r="M95" s="3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20.25" customHeight="1">
      <c r="A96" s="4"/>
      <c r="B96" s="4"/>
      <c r="C96" s="4"/>
      <c r="D96" s="4"/>
      <c r="E96" s="3"/>
      <c r="F96" s="3"/>
      <c r="G96" s="4"/>
      <c r="H96" s="4"/>
      <c r="I96" s="4"/>
      <c r="J96" s="4"/>
      <c r="K96" s="4"/>
      <c r="L96" s="3"/>
      <c r="M96" s="3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20.25" customHeight="1">
      <c r="A97" s="4"/>
      <c r="B97" s="4"/>
      <c r="C97" s="4"/>
      <c r="D97" s="4"/>
      <c r="E97" s="3"/>
      <c r="F97" s="3"/>
      <c r="G97" s="4"/>
      <c r="H97" s="4"/>
      <c r="I97" s="4"/>
      <c r="J97" s="4"/>
      <c r="K97" s="4"/>
      <c r="L97" s="3"/>
      <c r="M97" s="3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20.25" customHeight="1">
      <c r="A98" s="4"/>
      <c r="B98" s="4"/>
      <c r="C98" s="4"/>
      <c r="D98" s="4"/>
      <c r="E98" s="3"/>
      <c r="F98" s="3"/>
      <c r="G98" s="4"/>
      <c r="H98" s="4"/>
      <c r="I98" s="4"/>
      <c r="J98" s="4"/>
      <c r="K98" s="4"/>
      <c r="L98" s="3"/>
      <c r="M98" s="3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20.25" customHeight="1">
      <c r="A99" s="4"/>
      <c r="B99" s="4"/>
      <c r="C99" s="4"/>
      <c r="D99" s="4"/>
      <c r="E99" s="3"/>
      <c r="F99" s="3"/>
      <c r="G99" s="4"/>
      <c r="H99" s="4"/>
      <c r="I99" s="4"/>
      <c r="J99" s="4"/>
      <c r="K99" s="4"/>
      <c r="L99" s="3"/>
      <c r="M99" s="3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20.25" customHeight="1">
      <c r="A100" s="4"/>
      <c r="B100" s="4"/>
      <c r="C100" s="4"/>
      <c r="D100" s="4"/>
      <c r="E100" s="3"/>
      <c r="F100" s="3"/>
      <c r="G100" s="4"/>
      <c r="H100" s="4"/>
      <c r="I100" s="4"/>
      <c r="J100" s="4"/>
      <c r="K100" s="4"/>
      <c r="L100" s="3"/>
      <c r="M100" s="3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20.25" customHeight="1">
      <c r="A101" s="4"/>
      <c r="B101" s="4"/>
      <c r="C101" s="4"/>
      <c r="D101" s="4"/>
      <c r="E101" s="3"/>
      <c r="F101" s="3"/>
      <c r="G101" s="4"/>
      <c r="H101" s="4"/>
      <c r="I101" s="4"/>
      <c r="J101" s="4"/>
      <c r="K101" s="4"/>
      <c r="L101" s="3"/>
      <c r="M101" s="3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20.25" customHeight="1">
      <c r="A102" s="4"/>
      <c r="B102" s="4"/>
      <c r="C102" s="4"/>
      <c r="D102" s="4"/>
      <c r="E102" s="3"/>
      <c r="F102" s="3"/>
      <c r="G102" s="4"/>
      <c r="H102" s="4"/>
      <c r="I102" s="4"/>
      <c r="J102" s="4"/>
      <c r="K102" s="4"/>
      <c r="L102" s="3"/>
      <c r="M102" s="3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20.25" customHeight="1">
      <c r="A103" s="4"/>
      <c r="B103" s="4"/>
      <c r="C103" s="4"/>
      <c r="D103" s="4"/>
      <c r="E103" s="3"/>
      <c r="F103" s="3"/>
      <c r="G103" s="4"/>
      <c r="H103" s="4"/>
      <c r="I103" s="4"/>
      <c r="J103" s="4"/>
      <c r="K103" s="4"/>
      <c r="L103" s="3"/>
      <c r="M103" s="3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20.25" customHeight="1">
      <c r="A104" s="4"/>
      <c r="B104" s="4"/>
      <c r="C104" s="4"/>
      <c r="D104" s="4"/>
      <c r="E104" s="3"/>
      <c r="F104" s="3"/>
      <c r="G104" s="4"/>
      <c r="H104" s="4"/>
      <c r="I104" s="4"/>
      <c r="J104" s="4"/>
      <c r="K104" s="4"/>
      <c r="L104" s="3"/>
      <c r="M104" s="3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20.25" customHeight="1">
      <c r="A105" s="4"/>
      <c r="B105" s="4"/>
      <c r="C105" s="4"/>
      <c r="D105" s="4"/>
      <c r="E105" s="3"/>
      <c r="F105" s="3"/>
      <c r="G105" s="4"/>
      <c r="H105" s="4"/>
      <c r="I105" s="4"/>
      <c r="J105" s="4"/>
      <c r="K105" s="4"/>
      <c r="L105" s="3"/>
      <c r="M105" s="3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20.25" customHeight="1">
      <c r="A106" s="4"/>
      <c r="B106" s="4"/>
      <c r="C106" s="4"/>
      <c r="D106" s="4"/>
      <c r="E106" s="3"/>
      <c r="F106" s="3"/>
      <c r="G106" s="4"/>
      <c r="H106" s="4"/>
      <c r="I106" s="4"/>
      <c r="J106" s="4"/>
      <c r="K106" s="4"/>
      <c r="L106" s="3"/>
      <c r="M106" s="3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20.25" customHeight="1">
      <c r="A107" s="4"/>
      <c r="B107" s="4"/>
      <c r="C107" s="4"/>
      <c r="D107" s="4"/>
      <c r="E107" s="3"/>
      <c r="F107" s="3"/>
      <c r="G107" s="4"/>
      <c r="H107" s="4"/>
      <c r="I107" s="4"/>
      <c r="J107" s="4"/>
      <c r="K107" s="4"/>
      <c r="L107" s="3"/>
      <c r="M107" s="3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20.25" customHeight="1">
      <c r="A108" s="4"/>
      <c r="B108" s="4"/>
      <c r="C108" s="4"/>
      <c r="D108" s="4"/>
      <c r="E108" s="3"/>
      <c r="F108" s="3"/>
      <c r="G108" s="4"/>
      <c r="H108" s="4"/>
      <c r="I108" s="4"/>
      <c r="J108" s="4"/>
      <c r="K108" s="4"/>
      <c r="L108" s="3"/>
      <c r="M108" s="3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20.25" customHeight="1">
      <c r="A109" s="4"/>
      <c r="B109" s="4"/>
      <c r="C109" s="4"/>
      <c r="D109" s="4"/>
      <c r="E109" s="3"/>
      <c r="F109" s="3"/>
      <c r="G109" s="4"/>
      <c r="H109" s="4"/>
      <c r="I109" s="4"/>
      <c r="J109" s="4"/>
      <c r="K109" s="4"/>
      <c r="L109" s="3"/>
      <c r="M109" s="3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20.25" customHeight="1">
      <c r="A110" s="4"/>
      <c r="B110" s="4"/>
      <c r="C110" s="4"/>
      <c r="D110" s="4"/>
      <c r="E110" s="3"/>
      <c r="F110" s="3"/>
      <c r="G110" s="4"/>
      <c r="H110" s="4"/>
      <c r="I110" s="4"/>
      <c r="J110" s="4"/>
      <c r="K110" s="4"/>
      <c r="L110" s="3"/>
      <c r="M110" s="3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20.25" customHeight="1">
      <c r="A111" s="4"/>
      <c r="B111" s="4"/>
      <c r="C111" s="4"/>
      <c r="D111" s="4"/>
      <c r="E111" s="3"/>
      <c r="F111" s="3"/>
      <c r="G111" s="4"/>
      <c r="H111" s="4"/>
      <c r="I111" s="4"/>
      <c r="J111" s="4"/>
      <c r="K111" s="4"/>
      <c r="L111" s="3"/>
      <c r="M111" s="3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20.25" customHeight="1">
      <c r="A112" s="4"/>
      <c r="B112" s="4"/>
      <c r="C112" s="4"/>
      <c r="D112" s="4"/>
      <c r="E112" s="3"/>
      <c r="F112" s="3"/>
      <c r="G112" s="4"/>
      <c r="H112" s="4"/>
      <c r="I112" s="4"/>
      <c r="J112" s="4"/>
      <c r="K112" s="4"/>
      <c r="L112" s="3"/>
      <c r="M112" s="3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20.25" customHeight="1">
      <c r="A113" s="4"/>
      <c r="B113" s="4"/>
      <c r="C113" s="4"/>
      <c r="D113" s="4"/>
      <c r="E113" s="3"/>
      <c r="F113" s="3"/>
      <c r="G113" s="4"/>
      <c r="H113" s="4"/>
      <c r="I113" s="4"/>
      <c r="J113" s="4"/>
      <c r="K113" s="4"/>
      <c r="L113" s="3"/>
      <c r="M113" s="3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20.25" customHeight="1">
      <c r="A114" s="4"/>
      <c r="B114" s="4"/>
      <c r="C114" s="4"/>
      <c r="D114" s="4"/>
      <c r="E114" s="3"/>
      <c r="F114" s="3"/>
      <c r="G114" s="4"/>
      <c r="H114" s="4"/>
      <c r="I114" s="4"/>
      <c r="J114" s="4"/>
      <c r="K114" s="4"/>
      <c r="L114" s="3"/>
      <c r="M114" s="3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20.25" customHeight="1">
      <c r="A115" s="4"/>
      <c r="B115" s="4"/>
      <c r="C115" s="4"/>
      <c r="D115" s="4"/>
      <c r="E115" s="3"/>
      <c r="F115" s="3"/>
      <c r="G115" s="4"/>
      <c r="H115" s="4"/>
      <c r="I115" s="4"/>
      <c r="J115" s="4"/>
      <c r="K115" s="4"/>
      <c r="L115" s="3"/>
      <c r="M115" s="3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20.25" customHeight="1">
      <c r="A116" s="4"/>
      <c r="B116" s="4"/>
      <c r="C116" s="4"/>
      <c r="D116" s="4"/>
      <c r="E116" s="3"/>
      <c r="F116" s="3"/>
      <c r="G116" s="4"/>
      <c r="H116" s="4"/>
      <c r="I116" s="4"/>
      <c r="J116" s="4"/>
      <c r="K116" s="4"/>
      <c r="L116" s="3"/>
      <c r="M116" s="3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5.95" customHeight="1">
      <c r="A117" s="4"/>
      <c r="B117" s="4"/>
      <c r="C117" s="4"/>
      <c r="D117" s="4"/>
      <c r="E117" s="3"/>
      <c r="F117" s="3"/>
      <c r="G117" s="4"/>
      <c r="H117" s="4"/>
      <c r="I117" s="4"/>
      <c r="J117" s="4"/>
      <c r="K117" s="4"/>
      <c r="L117" s="3"/>
      <c r="M117" s="3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5.95" customHeight="1">
      <c r="A118" s="4"/>
      <c r="B118" s="4"/>
      <c r="C118" s="4"/>
      <c r="D118" s="4"/>
      <c r="E118" s="3"/>
      <c r="F118" s="3"/>
      <c r="G118" s="4"/>
      <c r="H118" s="4"/>
      <c r="I118" s="4"/>
      <c r="J118" s="4"/>
      <c r="K118" s="4"/>
      <c r="L118" s="3"/>
      <c r="M118" s="3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5.95" customHeight="1">
      <c r="A119" s="4"/>
      <c r="B119" s="4"/>
      <c r="C119" s="4"/>
      <c r="D119" s="4"/>
      <c r="E119" s="3"/>
      <c r="F119" s="3"/>
      <c r="G119" s="4"/>
      <c r="H119" s="4"/>
      <c r="I119" s="4"/>
      <c r="J119" s="4"/>
      <c r="K119" s="4"/>
      <c r="L119" s="3"/>
      <c r="M119" s="3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5.95" customHeight="1">
      <c r="A120" s="4"/>
      <c r="B120" s="4"/>
      <c r="C120" s="4"/>
      <c r="D120" s="4"/>
      <c r="E120" s="3"/>
      <c r="F120" s="3"/>
      <c r="G120" s="4"/>
      <c r="H120" s="4"/>
      <c r="I120" s="4"/>
      <c r="J120" s="4"/>
      <c r="K120" s="4"/>
      <c r="L120" s="3"/>
      <c r="M120" s="3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5.95" customHeight="1">
      <c r="A121" s="4"/>
      <c r="B121" s="4"/>
      <c r="C121" s="4"/>
      <c r="D121" s="4"/>
      <c r="E121" s="3"/>
      <c r="F121" s="3"/>
      <c r="G121" s="4"/>
      <c r="H121" s="4"/>
      <c r="I121" s="4"/>
      <c r="J121" s="4"/>
      <c r="K121" s="4"/>
      <c r="L121" s="3"/>
      <c r="M121" s="3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5.95" customHeight="1">
      <c r="A122" s="4"/>
      <c r="B122" s="4"/>
      <c r="C122" s="4"/>
      <c r="D122" s="4"/>
      <c r="E122" s="3"/>
      <c r="F122" s="3"/>
      <c r="G122" s="4"/>
      <c r="H122" s="4"/>
      <c r="I122" s="4"/>
      <c r="J122" s="4"/>
      <c r="K122" s="4"/>
      <c r="L122" s="3"/>
      <c r="M122" s="3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5.95" customHeight="1">
      <c r="A123" s="4"/>
      <c r="B123" s="4"/>
      <c r="C123" s="4"/>
      <c r="D123" s="4"/>
      <c r="E123" s="3"/>
      <c r="F123" s="3"/>
      <c r="G123" s="4"/>
      <c r="H123" s="4"/>
      <c r="I123" s="4"/>
      <c r="J123" s="4"/>
      <c r="K123" s="4"/>
      <c r="L123" s="3"/>
      <c r="M123" s="3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5.95" customHeight="1">
      <c r="A124" s="4"/>
      <c r="B124" s="4"/>
      <c r="C124" s="4"/>
      <c r="D124" s="4"/>
      <c r="E124" s="3"/>
      <c r="F124" s="3"/>
      <c r="G124" s="4"/>
      <c r="H124" s="4"/>
      <c r="I124" s="4"/>
      <c r="J124" s="4"/>
      <c r="K124" s="4"/>
      <c r="L124" s="3"/>
      <c r="M124" s="3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5.95" customHeight="1">
      <c r="A125" s="4"/>
      <c r="B125" s="4"/>
      <c r="C125" s="4"/>
      <c r="D125" s="4"/>
      <c r="E125" s="3"/>
      <c r="F125" s="3"/>
      <c r="G125" s="4"/>
      <c r="H125" s="4"/>
      <c r="I125" s="4"/>
      <c r="J125" s="4"/>
      <c r="K125" s="4"/>
      <c r="L125" s="3"/>
      <c r="M125" s="3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5.95" customHeight="1">
      <c r="A126" s="4"/>
      <c r="B126" s="4"/>
      <c r="C126" s="4"/>
      <c r="D126" s="4"/>
      <c r="E126" s="3"/>
      <c r="F126" s="3"/>
      <c r="G126" s="4"/>
      <c r="H126" s="4"/>
      <c r="I126" s="4"/>
      <c r="J126" s="4"/>
      <c r="K126" s="4"/>
      <c r="L126" s="3"/>
      <c r="M126" s="3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5.95" customHeight="1">
      <c r="A127" s="4"/>
      <c r="B127" s="4"/>
      <c r="C127" s="4"/>
      <c r="D127" s="4"/>
      <c r="E127" s="3"/>
      <c r="F127" s="3"/>
      <c r="G127" s="4"/>
      <c r="H127" s="4"/>
      <c r="I127" s="4"/>
      <c r="J127" s="4"/>
      <c r="K127" s="4"/>
      <c r="L127" s="3"/>
      <c r="M127" s="3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20.100000000000001" customHeight="1">
      <c r="A128" s="4"/>
      <c r="B128" s="4"/>
      <c r="C128" s="4"/>
      <c r="D128" s="4"/>
      <c r="E128" s="3"/>
      <c r="F128" s="3"/>
      <c r="G128" s="4"/>
      <c r="H128" s="4"/>
      <c r="I128" s="4"/>
      <c r="J128" s="4"/>
      <c r="K128" s="4"/>
      <c r="L128" s="3"/>
      <c r="M128" s="3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20.100000000000001" customHeight="1">
      <c r="A129" s="4"/>
      <c r="B129" s="4"/>
      <c r="C129" s="4"/>
      <c r="D129" s="4"/>
      <c r="E129" s="3"/>
      <c r="F129" s="3"/>
      <c r="G129" s="4"/>
      <c r="H129" s="4"/>
      <c r="I129" s="4"/>
      <c r="J129" s="4"/>
      <c r="K129" s="4"/>
      <c r="L129" s="3"/>
      <c r="M129" s="3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20.100000000000001" customHeight="1">
      <c r="E130" s="3"/>
      <c r="F130" s="3"/>
      <c r="L130" s="3"/>
      <c r="M130" s="3"/>
    </row>
    <row r="131" spans="1:23" ht="20.100000000000001" customHeight="1">
      <c r="E131" s="3"/>
      <c r="F131" s="3"/>
      <c r="L131" s="3"/>
      <c r="M131" s="3"/>
    </row>
    <row r="132" spans="1:23" ht="20.100000000000001" customHeight="1">
      <c r="E132" s="3"/>
      <c r="F132" s="3"/>
      <c r="L132" s="3"/>
      <c r="M132" s="3"/>
    </row>
    <row r="133" spans="1:23" ht="20.100000000000001" customHeight="1">
      <c r="E133" s="3"/>
      <c r="F133" s="3"/>
      <c r="L133" s="3"/>
      <c r="M133" s="3"/>
    </row>
    <row r="134" spans="1:23" ht="20.100000000000001" customHeight="1">
      <c r="E134" s="3"/>
      <c r="F134" s="3"/>
      <c r="L134" s="3"/>
      <c r="M134" s="3"/>
    </row>
    <row r="135" spans="1:23" ht="20.100000000000001" customHeight="1">
      <c r="E135" s="3"/>
      <c r="F135" s="3"/>
      <c r="L135" s="3"/>
      <c r="M135" s="3"/>
    </row>
    <row r="136" spans="1:23" ht="20.100000000000001" customHeight="1">
      <c r="E136" s="3"/>
      <c r="F136" s="3"/>
      <c r="L136" s="3"/>
      <c r="M136" s="3"/>
    </row>
    <row r="137" spans="1:23" ht="20.100000000000001" customHeight="1">
      <c r="E137" s="3"/>
      <c r="F137" s="3"/>
      <c r="L137" s="3"/>
      <c r="M137" s="3"/>
    </row>
    <row r="138" spans="1:23" ht="20.100000000000001" customHeight="1">
      <c r="E138" s="3"/>
      <c r="F138" s="3"/>
      <c r="L138" s="3"/>
      <c r="M138" s="3"/>
    </row>
    <row r="139" spans="1:23" ht="20.100000000000001" customHeight="1">
      <c r="E139" s="3"/>
      <c r="F139" s="3"/>
      <c r="L139" s="3"/>
      <c r="M139" s="3"/>
    </row>
    <row r="140" spans="1:23" ht="20.100000000000001" customHeight="1">
      <c r="E140" s="3"/>
      <c r="F140" s="3"/>
      <c r="L140" s="3"/>
      <c r="M140" s="3"/>
    </row>
    <row r="141" spans="1:23" ht="20.100000000000001" customHeight="1">
      <c r="E141" s="3"/>
      <c r="F141" s="3"/>
      <c r="L141" s="3"/>
      <c r="M141" s="3"/>
    </row>
    <row r="142" spans="1:23" ht="20.100000000000001" customHeight="1">
      <c r="E142" s="3"/>
      <c r="F142" s="3"/>
      <c r="L142" s="3"/>
      <c r="M142" s="3"/>
    </row>
    <row r="143" spans="1:23" ht="20.100000000000001" customHeight="1">
      <c r="E143" s="3"/>
      <c r="F143" s="3"/>
      <c r="L143" s="3"/>
      <c r="M143" s="3"/>
    </row>
    <row r="144" spans="1:23" ht="20.100000000000001" customHeight="1">
      <c r="E144" s="3"/>
      <c r="F144" s="3"/>
      <c r="L144" s="3"/>
      <c r="M144" s="3"/>
    </row>
    <row r="145" spans="5:13" ht="20.100000000000001" customHeight="1">
      <c r="E145" s="3"/>
      <c r="F145" s="3"/>
      <c r="L145" s="3"/>
      <c r="M145" s="3"/>
    </row>
    <row r="146" spans="5:13" ht="20.100000000000001" customHeight="1">
      <c r="E146" s="3"/>
      <c r="F146" s="3"/>
      <c r="L146" s="3"/>
      <c r="M146" s="3"/>
    </row>
    <row r="147" spans="5:13" ht="20.100000000000001" customHeight="1">
      <c r="E147" s="3"/>
      <c r="F147" s="3"/>
      <c r="L147" s="3"/>
      <c r="M147" s="3"/>
    </row>
    <row r="148" spans="5:13" ht="20.100000000000001" customHeight="1">
      <c r="E148" s="3"/>
      <c r="F148" s="3"/>
      <c r="L148" s="3"/>
      <c r="M148" s="3"/>
    </row>
    <row r="149" spans="5:13" ht="20.100000000000001" customHeight="1">
      <c r="E149" s="3"/>
      <c r="F149" s="3"/>
      <c r="L149" s="3"/>
      <c r="M149" s="3"/>
    </row>
    <row r="150" spans="5:13" ht="20.100000000000001" customHeight="1">
      <c r="E150" s="3"/>
      <c r="F150" s="3"/>
      <c r="L150" s="3"/>
      <c r="M150" s="3"/>
    </row>
    <row r="151" spans="5:13" ht="20.100000000000001" customHeight="1">
      <c r="E151" s="3"/>
      <c r="F151" s="3"/>
      <c r="L151" s="3"/>
      <c r="M151" s="3"/>
    </row>
    <row r="152" spans="5:13" ht="20.100000000000001" customHeight="1">
      <c r="E152" s="3"/>
      <c r="F152" s="3"/>
      <c r="L152" s="3"/>
      <c r="M152" s="3"/>
    </row>
    <row r="153" spans="5:13" ht="20.100000000000001" customHeight="1">
      <c r="E153" s="3"/>
      <c r="F153" s="3"/>
      <c r="L153" s="3"/>
      <c r="M153" s="3"/>
    </row>
    <row r="154" spans="5:13" ht="20.100000000000001" customHeight="1">
      <c r="E154" s="3"/>
      <c r="F154" s="3"/>
      <c r="L154" s="3"/>
      <c r="M154" s="3"/>
    </row>
    <row r="155" spans="5:13" ht="20.100000000000001" customHeight="1">
      <c r="E155" s="3"/>
      <c r="F155" s="3"/>
      <c r="L155" s="3"/>
      <c r="M155" s="3"/>
    </row>
    <row r="156" spans="5:13" ht="20.100000000000001" customHeight="1">
      <c r="E156" s="3"/>
      <c r="F156" s="3"/>
      <c r="L156" s="3"/>
      <c r="M156" s="3"/>
    </row>
    <row r="157" spans="5:13" ht="20.100000000000001" customHeight="1">
      <c r="E157" s="3"/>
      <c r="F157" s="3"/>
      <c r="L157" s="3"/>
      <c r="M157" s="3"/>
    </row>
    <row r="158" spans="5:13" ht="20.100000000000001" customHeight="1">
      <c r="E158" s="3"/>
      <c r="F158" s="3"/>
      <c r="L158" s="3"/>
      <c r="M158" s="3"/>
    </row>
    <row r="159" spans="5:13" ht="20.100000000000001" customHeight="1">
      <c r="E159" s="3"/>
      <c r="F159" s="3"/>
      <c r="L159" s="3"/>
      <c r="M159" s="3"/>
    </row>
    <row r="160" spans="5:13" ht="20.100000000000001" customHeight="1">
      <c r="E160" s="3"/>
      <c r="F160" s="3"/>
      <c r="L160" s="3"/>
      <c r="M160" s="3"/>
    </row>
    <row r="161" spans="5:13" ht="20.100000000000001" customHeight="1">
      <c r="E161" s="3"/>
      <c r="F161" s="3"/>
      <c r="L161" s="3"/>
      <c r="M161" s="3"/>
    </row>
    <row r="162" spans="5:13" ht="20.100000000000001" customHeight="1">
      <c r="E162" s="3"/>
      <c r="F162" s="3"/>
      <c r="L162" s="3"/>
      <c r="M162" s="3"/>
    </row>
    <row r="163" spans="5:13" ht="20.100000000000001" customHeight="1">
      <c r="E163" s="3"/>
      <c r="F163" s="3"/>
      <c r="L163" s="3"/>
      <c r="M163" s="3"/>
    </row>
    <row r="164" spans="5:13" ht="20.100000000000001" customHeight="1">
      <c r="E164" s="3"/>
      <c r="F164" s="3"/>
      <c r="L164" s="3"/>
      <c r="M164" s="3"/>
    </row>
    <row r="165" spans="5:13" ht="20.100000000000001" customHeight="1">
      <c r="E165" s="3"/>
      <c r="F165" s="3"/>
      <c r="L165" s="3"/>
      <c r="M165" s="3"/>
    </row>
    <row r="166" spans="5:13" ht="20.100000000000001" customHeight="1">
      <c r="E166" s="3"/>
      <c r="F166" s="3"/>
      <c r="L166" s="3"/>
      <c r="M166" s="3"/>
    </row>
    <row r="167" spans="5:13" ht="20.100000000000001" customHeight="1">
      <c r="E167" s="3"/>
      <c r="F167" s="3"/>
      <c r="L167" s="3"/>
      <c r="M167" s="3"/>
    </row>
    <row r="168" spans="5:13" ht="20.100000000000001" customHeight="1">
      <c r="E168" s="3"/>
      <c r="F168" s="3"/>
      <c r="L168" s="3"/>
      <c r="M168" s="3"/>
    </row>
    <row r="169" spans="5:13" ht="20.100000000000001" customHeight="1">
      <c r="E169" s="3"/>
      <c r="F169" s="3"/>
      <c r="L169" s="3"/>
      <c r="M169" s="3"/>
    </row>
    <row r="170" spans="5:13" ht="20.100000000000001" customHeight="1">
      <c r="E170" s="3"/>
      <c r="F170" s="3"/>
      <c r="L170" s="3"/>
      <c r="M170" s="3"/>
    </row>
    <row r="171" spans="5:13" ht="20.100000000000001" customHeight="1">
      <c r="E171" s="3"/>
      <c r="F171" s="3"/>
      <c r="L171" s="3"/>
      <c r="M171" s="3"/>
    </row>
    <row r="172" spans="5:13" ht="20.100000000000001" customHeight="1">
      <c r="E172" s="3"/>
      <c r="F172" s="3"/>
      <c r="L172" s="3"/>
      <c r="M172" s="3"/>
    </row>
    <row r="173" spans="5:13" ht="20.100000000000001" customHeight="1">
      <c r="E173" s="3"/>
      <c r="F173" s="3"/>
      <c r="L173" s="3"/>
      <c r="M173" s="3"/>
    </row>
    <row r="174" spans="5:13" ht="20.100000000000001" customHeight="1">
      <c r="E174" s="3"/>
      <c r="F174" s="3"/>
      <c r="L174" s="3"/>
      <c r="M174" s="3"/>
    </row>
    <row r="175" spans="5:13" ht="20.100000000000001" customHeight="1">
      <c r="E175" s="3"/>
      <c r="F175" s="3"/>
      <c r="L175" s="3"/>
      <c r="M175" s="3"/>
    </row>
    <row r="176" spans="5:13" ht="20.100000000000001" customHeight="1">
      <c r="E176" s="3"/>
      <c r="F176" s="3"/>
      <c r="L176" s="3"/>
      <c r="M176" s="3"/>
    </row>
    <row r="177" spans="5:13" ht="20.100000000000001" customHeight="1">
      <c r="E177" s="3"/>
      <c r="F177" s="3"/>
      <c r="L177" s="3"/>
      <c r="M177" s="3"/>
    </row>
    <row r="178" spans="5:13" ht="20.100000000000001" customHeight="1">
      <c r="E178" s="3"/>
      <c r="F178" s="3"/>
      <c r="L178" s="3"/>
      <c r="M178" s="3"/>
    </row>
    <row r="179" spans="5:13" ht="20.100000000000001" customHeight="1">
      <c r="E179" s="3"/>
      <c r="F179" s="3"/>
      <c r="L179" s="3"/>
      <c r="M179" s="3"/>
    </row>
    <row r="180" spans="5:13" ht="20.100000000000001" customHeight="1">
      <c r="E180" s="3"/>
      <c r="F180" s="3"/>
      <c r="L180" s="3"/>
      <c r="M180" s="3"/>
    </row>
    <row r="181" spans="5:13" ht="20.100000000000001" customHeight="1">
      <c r="E181" s="3"/>
      <c r="F181" s="3"/>
      <c r="L181" s="3"/>
      <c r="M181" s="3"/>
    </row>
    <row r="182" spans="5:13" ht="20.100000000000001" customHeight="1">
      <c r="E182" s="3"/>
      <c r="F182" s="3"/>
      <c r="L182" s="3"/>
      <c r="M182" s="3"/>
    </row>
    <row r="183" spans="5:13" ht="20.100000000000001" customHeight="1">
      <c r="E183" s="3"/>
      <c r="F183" s="3"/>
      <c r="L183" s="3"/>
      <c r="M183" s="3"/>
    </row>
    <row r="184" spans="5:13" ht="20.100000000000001" customHeight="1">
      <c r="E184" s="3"/>
      <c r="F184" s="3"/>
      <c r="L184" s="3"/>
      <c r="M184" s="3"/>
    </row>
    <row r="185" spans="5:13" ht="20.100000000000001" customHeight="1">
      <c r="E185" s="3"/>
      <c r="F185" s="3"/>
      <c r="L185" s="3"/>
      <c r="M185" s="3"/>
    </row>
    <row r="186" spans="5:13" ht="20.100000000000001" customHeight="1">
      <c r="E186" s="3"/>
      <c r="F186" s="3"/>
      <c r="L186" s="3"/>
      <c r="M186" s="3"/>
    </row>
    <row r="187" spans="5:13" ht="20.100000000000001" customHeight="1">
      <c r="E187" s="3"/>
      <c r="F187" s="3"/>
      <c r="L187" s="3"/>
      <c r="M187" s="3"/>
    </row>
    <row r="188" spans="5:13" ht="20.100000000000001" customHeight="1">
      <c r="E188" s="3"/>
      <c r="F188" s="3"/>
      <c r="L188" s="3"/>
      <c r="M188" s="3"/>
    </row>
    <row r="189" spans="5:13" ht="20.100000000000001" customHeight="1">
      <c r="E189" s="3"/>
      <c r="F189" s="3"/>
      <c r="L189" s="3"/>
      <c r="M189" s="3"/>
    </row>
    <row r="190" spans="5:13" ht="20.100000000000001" customHeight="1">
      <c r="E190" s="3"/>
      <c r="F190" s="3"/>
      <c r="L190" s="3"/>
      <c r="M190" s="3"/>
    </row>
    <row r="191" spans="5:13" ht="20.100000000000001" customHeight="1">
      <c r="E191" s="3"/>
      <c r="F191" s="3"/>
      <c r="L191" s="3"/>
      <c r="M191" s="3"/>
    </row>
    <row r="192" spans="5:13" ht="20.100000000000001" customHeight="1">
      <c r="E192" s="3"/>
      <c r="F192" s="3"/>
      <c r="L192" s="3"/>
      <c r="M192" s="3"/>
    </row>
    <row r="193" spans="5:13" ht="20.100000000000001" customHeight="1">
      <c r="E193" s="3"/>
      <c r="F193" s="3"/>
      <c r="L193" s="3"/>
      <c r="M193" s="3"/>
    </row>
    <row r="194" spans="5:13" ht="20.100000000000001" customHeight="1">
      <c r="E194" s="3"/>
      <c r="F194" s="3"/>
      <c r="L194" s="3"/>
      <c r="M194" s="3"/>
    </row>
    <row r="195" spans="5:13" ht="20.100000000000001" customHeight="1">
      <c r="E195" s="3"/>
      <c r="F195" s="3"/>
      <c r="L195" s="3"/>
      <c r="M195" s="3"/>
    </row>
    <row r="196" spans="5:13" ht="20.100000000000001" customHeight="1">
      <c r="E196" s="3"/>
      <c r="F196" s="3"/>
      <c r="L196" s="3"/>
      <c r="M196" s="3"/>
    </row>
    <row r="197" spans="5:13" ht="20.100000000000001" customHeight="1">
      <c r="E197" s="3"/>
      <c r="F197" s="3"/>
      <c r="L197" s="3"/>
      <c r="M197" s="3"/>
    </row>
    <row r="198" spans="5:13" ht="20.100000000000001" customHeight="1">
      <c r="E198" s="3"/>
      <c r="F198" s="3"/>
      <c r="L198" s="3"/>
      <c r="M198" s="3"/>
    </row>
    <row r="199" spans="5:13" ht="20.100000000000001" customHeight="1">
      <c r="E199" s="3"/>
      <c r="F199" s="3"/>
      <c r="L199" s="3"/>
      <c r="M199" s="3"/>
    </row>
    <row r="200" spans="5:13" ht="20.100000000000001" customHeight="1">
      <c r="E200" s="3"/>
      <c r="F200" s="3"/>
      <c r="L200" s="3"/>
      <c r="M200" s="3"/>
    </row>
    <row r="201" spans="5:13" ht="20.100000000000001" customHeight="1">
      <c r="E201" s="3"/>
      <c r="F201" s="3"/>
      <c r="L201" s="3"/>
      <c r="M201" s="3"/>
    </row>
    <row r="202" spans="5:13" ht="20.100000000000001" customHeight="1">
      <c r="E202" s="3"/>
      <c r="F202" s="3"/>
      <c r="L202" s="3"/>
      <c r="M202" s="3"/>
    </row>
    <row r="203" spans="5:13" ht="20.100000000000001" customHeight="1">
      <c r="E203" s="3"/>
      <c r="F203" s="3"/>
      <c r="L203" s="3"/>
      <c r="M203" s="3"/>
    </row>
    <row r="204" spans="5:13" ht="20.100000000000001" customHeight="1">
      <c r="E204" s="3"/>
      <c r="F204" s="3"/>
      <c r="L204" s="3"/>
      <c r="M204" s="3"/>
    </row>
    <row r="205" spans="5:13" ht="20.100000000000001" customHeight="1">
      <c r="E205" s="3"/>
      <c r="F205" s="3"/>
      <c r="L205" s="3"/>
      <c r="M205" s="3"/>
    </row>
    <row r="206" spans="5:13" ht="20.100000000000001" customHeight="1">
      <c r="E206" s="3"/>
      <c r="F206" s="3"/>
      <c r="L206" s="3"/>
      <c r="M206" s="3"/>
    </row>
    <row r="207" spans="5:13" ht="20.100000000000001" customHeight="1">
      <c r="E207" s="3"/>
      <c r="F207" s="3"/>
      <c r="L207" s="3"/>
      <c r="M207" s="3"/>
    </row>
    <row r="208" spans="5:13" ht="20.100000000000001" customHeight="1">
      <c r="E208" s="3"/>
      <c r="F208" s="3"/>
      <c r="L208" s="3"/>
      <c r="M208" s="3"/>
    </row>
    <row r="209" spans="5:13" ht="20.100000000000001" customHeight="1">
      <c r="E209" s="3"/>
      <c r="F209" s="3"/>
      <c r="L209" s="3"/>
      <c r="M209" s="3"/>
    </row>
    <row r="210" spans="5:13" ht="20.100000000000001" customHeight="1">
      <c r="E210" s="3"/>
      <c r="F210" s="3"/>
      <c r="L210" s="3"/>
      <c r="M210" s="3"/>
    </row>
    <row r="211" spans="5:13" ht="20.100000000000001" customHeight="1">
      <c r="E211" s="3"/>
      <c r="F211" s="3"/>
      <c r="L211" s="3"/>
      <c r="M211" s="3"/>
    </row>
    <row r="212" spans="5:13" ht="20.100000000000001" customHeight="1">
      <c r="E212" s="3"/>
      <c r="F212" s="3"/>
      <c r="L212" s="3"/>
      <c r="M212" s="3"/>
    </row>
    <row r="213" spans="5:13" ht="20.100000000000001" customHeight="1">
      <c r="E213" s="3"/>
      <c r="F213" s="3"/>
      <c r="L213" s="3"/>
      <c r="M213" s="3"/>
    </row>
    <row r="214" spans="5:13" ht="20.100000000000001" customHeight="1">
      <c r="E214" s="3"/>
      <c r="F214" s="3"/>
      <c r="L214" s="3"/>
      <c r="M214" s="3"/>
    </row>
    <row r="215" spans="5:13" ht="20.100000000000001" customHeight="1">
      <c r="E215" s="3"/>
      <c r="F215" s="3"/>
      <c r="L215" s="3"/>
      <c r="M215" s="3"/>
    </row>
    <row r="216" spans="5:13" ht="20.100000000000001" customHeight="1">
      <c r="E216" s="3"/>
      <c r="F216" s="3"/>
      <c r="L216" s="3"/>
      <c r="M216" s="3"/>
    </row>
    <row r="217" spans="5:13" ht="20.100000000000001" customHeight="1">
      <c r="E217" s="3"/>
      <c r="F217" s="3"/>
      <c r="L217" s="3"/>
      <c r="M217" s="3"/>
    </row>
    <row r="218" spans="5:13" ht="20.100000000000001" customHeight="1">
      <c r="E218" s="3"/>
      <c r="F218" s="3"/>
      <c r="L218" s="3"/>
      <c r="M218" s="3"/>
    </row>
    <row r="219" spans="5:13" ht="20.100000000000001" customHeight="1">
      <c r="E219" s="3"/>
      <c r="F219" s="3"/>
      <c r="L219" s="3"/>
      <c r="M219" s="3"/>
    </row>
    <row r="220" spans="5:13" ht="20.100000000000001" customHeight="1">
      <c r="E220" s="3"/>
      <c r="F220" s="3"/>
      <c r="L220" s="3"/>
      <c r="M220" s="3"/>
    </row>
    <row r="221" spans="5:13" ht="20.100000000000001" customHeight="1">
      <c r="E221" s="3"/>
      <c r="F221" s="3"/>
      <c r="L221" s="3"/>
      <c r="M221" s="3"/>
    </row>
    <row r="222" spans="5:13" ht="20.100000000000001" customHeight="1">
      <c r="E222" s="3"/>
      <c r="F222" s="3"/>
      <c r="L222" s="3"/>
      <c r="M222" s="3"/>
    </row>
    <row r="223" spans="5:13" ht="20.100000000000001" customHeight="1">
      <c r="E223" s="3"/>
      <c r="F223" s="3"/>
      <c r="L223" s="3"/>
      <c r="M223" s="3"/>
    </row>
    <row r="224" spans="5:13" ht="20.100000000000001" customHeight="1">
      <c r="E224" s="3"/>
      <c r="F224" s="3"/>
      <c r="L224" s="3"/>
      <c r="M224" s="3"/>
    </row>
    <row r="225" spans="5:13" ht="20.100000000000001" customHeight="1">
      <c r="E225" s="3"/>
      <c r="F225" s="3"/>
      <c r="L225" s="3"/>
      <c r="M225" s="3"/>
    </row>
    <row r="226" spans="5:13" ht="20.100000000000001" customHeight="1">
      <c r="E226" s="3"/>
      <c r="F226" s="3"/>
      <c r="L226" s="3"/>
      <c r="M226" s="3"/>
    </row>
    <row r="227" spans="5:13" ht="20.100000000000001" customHeight="1">
      <c r="E227" s="3"/>
      <c r="F227" s="3"/>
      <c r="L227" s="3"/>
      <c r="M227" s="3"/>
    </row>
    <row r="228" spans="5:13" ht="20.100000000000001" customHeight="1">
      <c r="E228" s="3"/>
      <c r="F228" s="3"/>
      <c r="L228" s="3"/>
      <c r="M228" s="3"/>
    </row>
    <row r="229" spans="5:13" ht="20.100000000000001" customHeight="1">
      <c r="E229" s="3"/>
      <c r="F229" s="3"/>
      <c r="L229" s="3"/>
      <c r="M229" s="3"/>
    </row>
    <row r="230" spans="5:13" ht="20.100000000000001" customHeight="1">
      <c r="E230" s="3"/>
      <c r="F230" s="3"/>
      <c r="L230" s="3"/>
      <c r="M230" s="3"/>
    </row>
    <row r="231" spans="5:13" ht="20.100000000000001" customHeight="1">
      <c r="E231" s="3"/>
      <c r="F231" s="3"/>
      <c r="L231" s="3"/>
      <c r="M231" s="3"/>
    </row>
    <row r="232" spans="5:13" ht="20.100000000000001" customHeight="1">
      <c r="E232" s="3"/>
      <c r="F232" s="3"/>
      <c r="L232" s="3"/>
      <c r="M232" s="3"/>
    </row>
    <row r="233" spans="5:13" ht="20.100000000000001" customHeight="1">
      <c r="E233" s="3"/>
      <c r="F233" s="3"/>
      <c r="L233" s="3"/>
      <c r="M233" s="3"/>
    </row>
    <row r="234" spans="5:13" ht="20.100000000000001" customHeight="1">
      <c r="E234" s="3"/>
      <c r="F234" s="3"/>
      <c r="L234" s="3"/>
      <c r="M234" s="3"/>
    </row>
    <row r="235" spans="5:13" ht="20.100000000000001" customHeight="1">
      <c r="E235" s="3"/>
      <c r="F235" s="3"/>
      <c r="L235" s="3"/>
      <c r="M235" s="3"/>
    </row>
    <row r="236" spans="5:13" ht="20.100000000000001" customHeight="1">
      <c r="E236" s="3"/>
      <c r="F236" s="3"/>
      <c r="L236" s="3"/>
      <c r="M236" s="3"/>
    </row>
    <row r="237" spans="5:13" ht="20.100000000000001" customHeight="1">
      <c r="E237" s="3"/>
      <c r="F237" s="3"/>
      <c r="L237" s="3"/>
      <c r="M237" s="3"/>
    </row>
    <row r="238" spans="5:13" ht="20.100000000000001" customHeight="1">
      <c r="E238" s="3"/>
      <c r="F238" s="3"/>
      <c r="L238" s="3"/>
      <c r="M238" s="3"/>
    </row>
    <row r="239" spans="5:13" ht="20.100000000000001" customHeight="1">
      <c r="E239" s="3"/>
      <c r="F239" s="3"/>
      <c r="L239" s="3"/>
      <c r="M239" s="3"/>
    </row>
    <row r="240" spans="5:13" ht="20.100000000000001" customHeight="1">
      <c r="E240" s="3"/>
      <c r="F240" s="3"/>
      <c r="L240" s="3"/>
      <c r="M240" s="3"/>
    </row>
    <row r="241" spans="5:13" ht="20.100000000000001" customHeight="1">
      <c r="E241" s="3"/>
      <c r="F241" s="3"/>
      <c r="L241" s="3"/>
      <c r="M241" s="3"/>
    </row>
    <row r="242" spans="5:13" ht="20.100000000000001" customHeight="1">
      <c r="E242" s="3"/>
      <c r="F242" s="3"/>
      <c r="L242" s="3"/>
      <c r="M242" s="3"/>
    </row>
    <row r="243" spans="5:13" ht="20.100000000000001" customHeight="1">
      <c r="E243" s="3"/>
      <c r="F243" s="3"/>
      <c r="L243" s="3"/>
      <c r="M243" s="3"/>
    </row>
    <row r="244" spans="5:13" ht="20.100000000000001" customHeight="1">
      <c r="E244" s="3"/>
      <c r="F244" s="3"/>
      <c r="L244" s="3"/>
      <c r="M244" s="3"/>
    </row>
    <row r="245" spans="5:13" ht="20.100000000000001" customHeight="1">
      <c r="E245" s="3"/>
      <c r="F245" s="3"/>
      <c r="L245" s="3"/>
      <c r="M245" s="3"/>
    </row>
    <row r="246" spans="5:13" ht="20.100000000000001" customHeight="1">
      <c r="E246" s="3"/>
      <c r="F246" s="3"/>
      <c r="L246" s="3"/>
      <c r="M246" s="3"/>
    </row>
  </sheetData>
  <mergeCells count="2">
    <mergeCell ref="B3:D4"/>
    <mergeCell ref="I3:K4"/>
  </mergeCells>
  <phoneticPr fontId="2"/>
  <printOptions horizontalCentered="1"/>
  <pageMargins left="0.47244094488188981" right="0.31496062992125984" top="0.86" bottom="0" header="0.15748031496062992" footer="0.21"/>
  <pageSetup paperSize="9" scale="75" orientation="portrait" r:id="rId1"/>
  <headerFooter alignWithMargins="0"/>
  <rowBreaks count="4" manualBreakCount="4">
    <brk id="55" max="16383" man="1"/>
    <brk id="63" max="16383" man="1"/>
    <brk id="77" max="16383" man="1"/>
    <brk id="128" max="36" man="1"/>
  </rowBreaks>
  <colBreaks count="2" manualBreakCount="2">
    <brk id="13" max="49" man="1"/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選挙時登録</vt:lpstr>
      <vt:lpstr>選挙時登録!Print_Area</vt:lpstr>
      <vt:lpstr>選挙時登録!Print_Titles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2019-03-21T06:41:38Z</cp:lastPrinted>
  <dcterms:created xsi:type="dcterms:W3CDTF">2019-03-20T10:09:32Z</dcterms:created>
  <dcterms:modified xsi:type="dcterms:W3CDTF">2019-03-21T07:26:07Z</dcterms:modified>
</cp:coreProperties>
</file>