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G0000SV0NS101\D10133w$\作業用\s25e\４　制度融資G\◆実績関係\令和4年度\HPアップロード用\"/>
    </mc:Choice>
  </mc:AlternateContent>
  <bookViews>
    <workbookView xWindow="0" yWindow="0" windowWidth="20490" windowHeight="7305"/>
  </bookViews>
  <sheets>
    <sheet name="202303" sheetId="2" r:id="rId1"/>
  </sheets>
  <definedNames>
    <definedName name="_xlnm.Print_Area" localSheetId="0">'202303'!$A$1:$I$61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56" i="2" l="1"/>
  <c r="F56" i="2"/>
  <c r="E56" i="2"/>
  <c r="G48" i="2"/>
  <c r="F48" i="2"/>
  <c r="E48" i="2"/>
  <c r="I4" i="2"/>
  <c r="H4" i="2"/>
  <c r="G4" i="2"/>
  <c r="G61" i="2" s="1"/>
  <c r="F4" i="2"/>
  <c r="F61" i="2" s="1"/>
  <c r="E4" i="2"/>
  <c r="E61" i="2" s="1"/>
</calcChain>
</file>

<file path=xl/sharedStrings.xml><?xml version="1.0" encoding="utf-8"?>
<sst xmlns="http://schemas.openxmlformats.org/spreadsheetml/2006/main" count="119" uniqueCount="113">
  <si>
    <t>融資枠
(億円)</t>
    <rPh sb="0" eb="2">
      <t>ユウシ</t>
    </rPh>
    <rPh sb="2" eb="3">
      <t>ワク</t>
    </rPh>
    <rPh sb="5" eb="6">
      <t>オク</t>
    </rPh>
    <rPh sb="6" eb="7">
      <t>エン</t>
    </rPh>
    <phoneticPr fontId="4"/>
  </si>
  <si>
    <t>件数</t>
    <rPh sb="0" eb="2">
      <t>ケンスウ</t>
    </rPh>
    <phoneticPr fontId="4"/>
  </si>
  <si>
    <r>
      <t>金額</t>
    </r>
    <r>
      <rPr>
        <b/>
        <sz val="10"/>
        <rFont val="ＭＳ Ｐゴシック"/>
        <family val="3"/>
        <charset val="128"/>
      </rPr>
      <t>（千円）</t>
    </r>
    <rPh sb="0" eb="1">
      <t>キン</t>
    </rPh>
    <rPh sb="1" eb="2">
      <t>ガク</t>
    </rPh>
    <rPh sb="3" eb="5">
      <t>センエン</t>
    </rPh>
    <phoneticPr fontId="4"/>
  </si>
  <si>
    <t>参考：先月末時点</t>
    <rPh sb="0" eb="2">
      <t>サンコウ</t>
    </rPh>
    <rPh sb="3" eb="5">
      <t>センゲツ</t>
    </rPh>
    <rPh sb="5" eb="6">
      <t>マツ</t>
    </rPh>
    <rPh sb="6" eb="8">
      <t>ジテン</t>
    </rPh>
    <phoneticPr fontId="4"/>
  </si>
  <si>
    <t>（億円）</t>
    <rPh sb="1" eb="3">
      <t>オクエン</t>
    </rPh>
    <phoneticPr fontId="4"/>
  </si>
  <si>
    <t>金額（千円）</t>
    <rPh sb="0" eb="1">
      <t>キン</t>
    </rPh>
    <rPh sb="1" eb="2">
      <t>ガク</t>
    </rPh>
    <rPh sb="3" eb="5">
      <t>センエン</t>
    </rPh>
    <phoneticPr fontId="4"/>
  </si>
  <si>
    <t>チャレンジ応援資金（金融機関提案型）</t>
    <rPh sb="5" eb="7">
      <t>オウエン</t>
    </rPh>
    <rPh sb="7" eb="9">
      <t>シキン</t>
    </rPh>
    <rPh sb="10" eb="12">
      <t>キンユウ</t>
    </rPh>
    <rPh sb="12" eb="14">
      <t>キカン</t>
    </rPh>
    <rPh sb="14" eb="16">
      <t>テイアン</t>
    </rPh>
    <rPh sb="16" eb="17">
      <t>カタ</t>
    </rPh>
    <phoneticPr fontId="4"/>
  </si>
  <si>
    <t>金融機関</t>
    <rPh sb="0" eb="2">
      <t>キンユウ</t>
    </rPh>
    <rPh sb="2" eb="4">
      <t>キカン</t>
    </rPh>
    <phoneticPr fontId="4"/>
  </si>
  <si>
    <t>融資メニュー</t>
    <rPh sb="0" eb="2">
      <t>ユウシ</t>
    </rPh>
    <phoneticPr fontId="4"/>
  </si>
  <si>
    <t>融資メニューcode</t>
    <rPh sb="0" eb="2">
      <t>ユウシ</t>
    </rPh>
    <phoneticPr fontId="4"/>
  </si>
  <si>
    <t>目標額</t>
    <rPh sb="0" eb="3">
      <t>モクヒョウガク</t>
    </rPh>
    <phoneticPr fontId="4"/>
  </si>
  <si>
    <t xml:space="preserve"> りそな銀行</t>
    <rPh sb="4" eb="6">
      <t>ギンコウ</t>
    </rPh>
    <phoneticPr fontId="4"/>
  </si>
  <si>
    <t>りそな『エコビジョン・ダイバーシティ・カンパニー』融資制度</t>
    <rPh sb="27" eb="29">
      <t>セイド</t>
    </rPh>
    <phoneticPr fontId="4"/>
  </si>
  <si>
    <t>0010-2012-001</t>
  </si>
  <si>
    <t>りそな『設備投資応援』融資制度</t>
    <rPh sb="4" eb="6">
      <t>セツビ</t>
    </rPh>
    <rPh sb="6" eb="8">
      <t>トウシ</t>
    </rPh>
    <rPh sb="8" eb="10">
      <t>オウエン</t>
    </rPh>
    <rPh sb="13" eb="15">
      <t>セイド</t>
    </rPh>
    <phoneticPr fontId="4"/>
  </si>
  <si>
    <t>りそな『海外進出支援』融資制度</t>
    <phoneticPr fontId="3"/>
  </si>
  <si>
    <t xml:space="preserve"> 池田泉州銀行</t>
    <rPh sb="1" eb="3">
      <t>イケダ</t>
    </rPh>
    <rPh sb="3" eb="5">
      <t>センシュウ</t>
    </rPh>
    <rPh sb="5" eb="7">
      <t>ギンコウ</t>
    </rPh>
    <phoneticPr fontId="3"/>
  </si>
  <si>
    <t>ものづくり応援ローン</t>
    <rPh sb="5" eb="7">
      <t>オウエン</t>
    </rPh>
    <phoneticPr fontId="4"/>
  </si>
  <si>
    <t>0161-2011-003</t>
  </si>
  <si>
    <t>設備投資応援ローン</t>
    <rPh sb="0" eb="2">
      <t>セツビ</t>
    </rPh>
    <rPh sb="2" eb="4">
      <t>トウシ</t>
    </rPh>
    <rPh sb="4" eb="6">
      <t>オウエン</t>
    </rPh>
    <phoneticPr fontId="4"/>
  </si>
  <si>
    <t xml:space="preserve"> 関西みらい銀行</t>
    <rPh sb="1" eb="3">
      <t>カンサイ</t>
    </rPh>
    <rPh sb="6" eb="8">
      <t>ギンコウ</t>
    </rPh>
    <phoneticPr fontId="3"/>
  </si>
  <si>
    <t>関西みらい「成長支援」融資</t>
  </si>
  <si>
    <t>0544-2011-004</t>
  </si>
  <si>
    <t>関西みらい「ものづくり」企業応援融資</t>
    <phoneticPr fontId="4"/>
  </si>
  <si>
    <t>0544-2011-005</t>
  </si>
  <si>
    <t>関西みらい設備投資応援融資</t>
    <phoneticPr fontId="3"/>
  </si>
  <si>
    <t xml:space="preserve"> 紀陽銀行</t>
    <rPh sb="1" eb="5">
      <t>キヨウギンコウ</t>
    </rPh>
    <phoneticPr fontId="3"/>
  </si>
  <si>
    <t>頑張る企業応援融資（紀陽事業性評価融資）</t>
    <rPh sb="0" eb="2">
      <t>ガンバ</t>
    </rPh>
    <rPh sb="3" eb="5">
      <t>キギョウ</t>
    </rPh>
    <rPh sb="5" eb="7">
      <t>オウエン</t>
    </rPh>
    <rPh sb="7" eb="9">
      <t>ユウシ</t>
    </rPh>
    <rPh sb="10" eb="12">
      <t>キヨウ</t>
    </rPh>
    <rPh sb="12" eb="15">
      <t>ジギョウセイ</t>
    </rPh>
    <rPh sb="15" eb="17">
      <t>ヒョウカ</t>
    </rPh>
    <rPh sb="17" eb="19">
      <t>ユウシ</t>
    </rPh>
    <phoneticPr fontId="4"/>
  </si>
  <si>
    <t>0163-2011-002</t>
  </si>
  <si>
    <t>紀陽頑張る医療応援融資</t>
    <rPh sb="0" eb="2">
      <t>キヨウ</t>
    </rPh>
    <rPh sb="2" eb="4">
      <t>ガンバ</t>
    </rPh>
    <rPh sb="5" eb="7">
      <t>イリョウ</t>
    </rPh>
    <rPh sb="7" eb="9">
      <t>オウエン</t>
    </rPh>
    <rPh sb="9" eb="11">
      <t>ユウシ</t>
    </rPh>
    <phoneticPr fontId="4"/>
  </si>
  <si>
    <t xml:space="preserve"> 京都銀行</t>
    <rPh sb="1" eb="3">
      <t>キョウト</t>
    </rPh>
    <rPh sb="3" eb="5">
      <t>ギンコウ</t>
    </rPh>
    <phoneticPr fontId="4"/>
  </si>
  <si>
    <t>ビジネスチャンス拡大融資</t>
    <rPh sb="8" eb="10">
      <t>カクダイ</t>
    </rPh>
    <rPh sb="10" eb="12">
      <t>ユウシ</t>
    </rPh>
    <phoneticPr fontId="4"/>
  </si>
  <si>
    <t>0158-2011-002</t>
  </si>
  <si>
    <t xml:space="preserve"> 徳島大正銀行</t>
    <rPh sb="1" eb="3">
      <t>トクシマ</t>
    </rPh>
    <rPh sb="3" eb="5">
      <t>タイショウ</t>
    </rPh>
    <rPh sb="5" eb="7">
      <t>ギンコウ</t>
    </rPh>
    <phoneticPr fontId="4"/>
  </si>
  <si>
    <t>地域医療応援融資</t>
    <rPh sb="0" eb="2">
      <t>チイキ</t>
    </rPh>
    <rPh sb="2" eb="4">
      <t>イリョウ</t>
    </rPh>
    <rPh sb="4" eb="6">
      <t>オウエン</t>
    </rPh>
    <rPh sb="6" eb="8">
      <t>ユウシ</t>
    </rPh>
    <phoneticPr fontId="4"/>
  </si>
  <si>
    <t>0555-2011-001</t>
  </si>
  <si>
    <t>街づくり応援融資</t>
    <rPh sb="0" eb="1">
      <t>マチ</t>
    </rPh>
    <rPh sb="4" eb="6">
      <t>オウエン</t>
    </rPh>
    <rPh sb="6" eb="8">
      <t>ユウシ</t>
    </rPh>
    <phoneticPr fontId="4"/>
  </si>
  <si>
    <t>0555-2011-002</t>
  </si>
  <si>
    <t>地域経済活性化資金</t>
    <rPh sb="2" eb="4">
      <t>ケイザイ</t>
    </rPh>
    <phoneticPr fontId="3"/>
  </si>
  <si>
    <t>0555-2012-001</t>
  </si>
  <si>
    <t>高齢者向け事業開業支援資金</t>
  </si>
  <si>
    <t>0555-2013-001</t>
  </si>
  <si>
    <t xml:space="preserve"> 南都銀行</t>
    <rPh sb="1" eb="3">
      <t>ナント</t>
    </rPh>
    <rPh sb="3" eb="5">
      <t>ギンコウ</t>
    </rPh>
    <phoneticPr fontId="3"/>
  </si>
  <si>
    <t>がんばる企業応援融資</t>
    <rPh sb="4" eb="6">
      <t>キギョウ</t>
    </rPh>
    <rPh sb="6" eb="8">
      <t>オウエン</t>
    </rPh>
    <rPh sb="8" eb="10">
      <t>ユウシ</t>
    </rPh>
    <phoneticPr fontId="4"/>
  </si>
  <si>
    <t>0162-2013-001</t>
  </si>
  <si>
    <t xml:space="preserve"> 永和信用金庫</t>
    <rPh sb="1" eb="3">
      <t>エイワ</t>
    </rPh>
    <rPh sb="3" eb="5">
      <t>シンヨウ</t>
    </rPh>
    <rPh sb="5" eb="7">
      <t>キンコ</t>
    </rPh>
    <phoneticPr fontId="3"/>
  </si>
  <si>
    <t>パワフルサポート・エンジェル【Ⅰ型・Ⅱ型】</t>
    <rPh sb="16" eb="17">
      <t>ガタ</t>
    </rPh>
    <rPh sb="19" eb="20">
      <t>ガタ</t>
    </rPh>
    <phoneticPr fontId="3"/>
  </si>
  <si>
    <t>ハートフル・アシスト</t>
    <phoneticPr fontId="3"/>
  </si>
  <si>
    <t xml:space="preserve"> 大阪信用金庫</t>
    <rPh sb="1" eb="3">
      <t>オオサカ</t>
    </rPh>
    <rPh sb="3" eb="5">
      <t>シンヨウ</t>
    </rPh>
    <rPh sb="5" eb="7">
      <t>キンコ</t>
    </rPh>
    <phoneticPr fontId="4"/>
  </si>
  <si>
    <t>大阪応援融資</t>
    <rPh sb="2" eb="4">
      <t>オウエン</t>
    </rPh>
    <rPh sb="4" eb="6">
      <t>ユウシ</t>
    </rPh>
    <phoneticPr fontId="3"/>
  </si>
  <si>
    <t>1630-2011-001</t>
  </si>
  <si>
    <t>介護ビジネス応援融資</t>
    <rPh sb="0" eb="2">
      <t>カイゴ</t>
    </rPh>
    <rPh sb="6" eb="8">
      <t>オウエン</t>
    </rPh>
    <rPh sb="8" eb="10">
      <t>ユウシ</t>
    </rPh>
    <phoneticPr fontId="4"/>
  </si>
  <si>
    <t>1630-2011-002</t>
  </si>
  <si>
    <t>設備投資応援融資</t>
    <rPh sb="0" eb="2">
      <t>セツビ</t>
    </rPh>
    <rPh sb="2" eb="4">
      <t>トウシ</t>
    </rPh>
    <rPh sb="4" eb="6">
      <t>オウエン</t>
    </rPh>
    <rPh sb="6" eb="8">
      <t>ユウシ</t>
    </rPh>
    <phoneticPr fontId="4"/>
  </si>
  <si>
    <t>インバウンド事業応援融資</t>
    <rPh sb="6" eb="8">
      <t>ジギョウ</t>
    </rPh>
    <rPh sb="8" eb="10">
      <t>オウエン</t>
    </rPh>
    <rPh sb="10" eb="12">
      <t>ユウシ</t>
    </rPh>
    <phoneticPr fontId="3"/>
  </si>
  <si>
    <t>事業性評価対応融資</t>
    <rPh sb="0" eb="2">
      <t>ジギョウ</t>
    </rPh>
    <rPh sb="2" eb="3">
      <t>セイ</t>
    </rPh>
    <rPh sb="3" eb="5">
      <t>ヒョウカ</t>
    </rPh>
    <rPh sb="5" eb="7">
      <t>タイオウ</t>
    </rPh>
    <rPh sb="7" eb="9">
      <t>ユウシ</t>
    </rPh>
    <phoneticPr fontId="3"/>
  </si>
  <si>
    <t>イノベーション設備応援融資</t>
    <rPh sb="7" eb="9">
      <t>セツビ</t>
    </rPh>
    <rPh sb="9" eb="11">
      <t>オウエン</t>
    </rPh>
    <rPh sb="11" eb="13">
      <t>ユウシ</t>
    </rPh>
    <phoneticPr fontId="3"/>
  </si>
  <si>
    <t>海外取引事業者応援融資</t>
  </si>
  <si>
    <t xml:space="preserve"> 大阪シティ信用金庫</t>
    <rPh sb="1" eb="3">
      <t>オオサカ</t>
    </rPh>
    <rPh sb="6" eb="8">
      <t>シンヨウ</t>
    </rPh>
    <rPh sb="8" eb="10">
      <t>キンコ</t>
    </rPh>
    <phoneticPr fontId="4"/>
  </si>
  <si>
    <t>大阪シティ地方創生・インバウンド・地域活性化資金</t>
    <rPh sb="0" eb="2">
      <t>オオサカ</t>
    </rPh>
    <rPh sb="5" eb="7">
      <t>チホウ</t>
    </rPh>
    <rPh sb="7" eb="9">
      <t>ソウセイ</t>
    </rPh>
    <rPh sb="17" eb="19">
      <t>チイキ</t>
    </rPh>
    <rPh sb="19" eb="21">
      <t>カッセイ</t>
    </rPh>
    <rPh sb="21" eb="22">
      <t>カ</t>
    </rPh>
    <rPh sb="22" eb="24">
      <t>シキン</t>
    </rPh>
    <phoneticPr fontId="4"/>
  </si>
  <si>
    <t>1635-2011-002</t>
  </si>
  <si>
    <t>大阪シティ成長性強化支援資金</t>
    <rPh sb="0" eb="2">
      <t>オオサカ</t>
    </rPh>
    <rPh sb="5" eb="8">
      <t>セイチョウセイ</t>
    </rPh>
    <rPh sb="8" eb="10">
      <t>キョウカ</t>
    </rPh>
    <rPh sb="10" eb="12">
      <t>シエン</t>
    </rPh>
    <rPh sb="12" eb="14">
      <t>シキン</t>
    </rPh>
    <phoneticPr fontId="4"/>
  </si>
  <si>
    <t>1635-2011-001</t>
  </si>
  <si>
    <t>大阪シティ海外展開支援資金</t>
    <rPh sb="0" eb="2">
      <t>オオサカ</t>
    </rPh>
    <phoneticPr fontId="4"/>
  </si>
  <si>
    <t>1635-2012-001</t>
  </si>
  <si>
    <t>大阪シティ設備投資応援資金</t>
    <rPh sb="0" eb="2">
      <t>オオサカ</t>
    </rPh>
    <rPh sb="5" eb="7">
      <t>セツビ</t>
    </rPh>
    <rPh sb="7" eb="9">
      <t>トウシ</t>
    </rPh>
    <rPh sb="9" eb="11">
      <t>オウエン</t>
    </rPh>
    <rPh sb="11" eb="13">
      <t>シキン</t>
    </rPh>
    <phoneticPr fontId="4"/>
  </si>
  <si>
    <t>大阪シティ生産技術高度化設備応援資金</t>
    <rPh sb="0" eb="2">
      <t>オオサカ</t>
    </rPh>
    <rPh sb="5" eb="7">
      <t>セイサン</t>
    </rPh>
    <rPh sb="7" eb="9">
      <t>ギジュツ</t>
    </rPh>
    <rPh sb="9" eb="12">
      <t>コウドカ</t>
    </rPh>
    <rPh sb="12" eb="14">
      <t>セツビ</t>
    </rPh>
    <rPh sb="14" eb="16">
      <t>オウエン</t>
    </rPh>
    <rPh sb="16" eb="18">
      <t>シキン</t>
    </rPh>
    <phoneticPr fontId="3"/>
  </si>
  <si>
    <t>商工医療サポートローン</t>
    <rPh sb="0" eb="2">
      <t>ショウコウ</t>
    </rPh>
    <rPh sb="2" eb="4">
      <t>イリョウ</t>
    </rPh>
    <phoneticPr fontId="4"/>
  </si>
  <si>
    <t>1636-2011-002</t>
  </si>
  <si>
    <t>商工介護サポートローン</t>
    <rPh sb="0" eb="2">
      <t>ショウコウ</t>
    </rPh>
    <rPh sb="2" eb="4">
      <t>カイゴ</t>
    </rPh>
    <phoneticPr fontId="4"/>
  </si>
  <si>
    <t>1636-2011-003</t>
  </si>
  <si>
    <t xml:space="preserve">商工新成長サポートローン </t>
    <rPh sb="0" eb="2">
      <t>ショウコウ</t>
    </rPh>
    <rPh sb="2" eb="3">
      <t>シン</t>
    </rPh>
    <rPh sb="3" eb="5">
      <t>セイチョウ</t>
    </rPh>
    <phoneticPr fontId="4"/>
  </si>
  <si>
    <t>1636-2011-004</t>
  </si>
  <si>
    <t>商工設備サポートローン</t>
    <rPh sb="0" eb="2">
      <t>ショウコウ</t>
    </rPh>
    <rPh sb="2" eb="4">
      <t>セツビ</t>
    </rPh>
    <phoneticPr fontId="4"/>
  </si>
  <si>
    <t>商工SDGｓサポートローン</t>
    <rPh sb="0" eb="2">
      <t>ショウコウ</t>
    </rPh>
    <phoneticPr fontId="3"/>
  </si>
  <si>
    <t xml:space="preserve"> 京都中央信用金庫</t>
    <rPh sb="1" eb="3">
      <t>キョウト</t>
    </rPh>
    <rPh sb="3" eb="5">
      <t>チュウオウ</t>
    </rPh>
    <rPh sb="5" eb="7">
      <t>シンヨウ</t>
    </rPh>
    <rPh sb="7" eb="9">
      <t>キンコ</t>
    </rPh>
    <phoneticPr fontId="4"/>
  </si>
  <si>
    <t>ちゅうしん大阪いきいきプログラム</t>
    <rPh sb="5" eb="7">
      <t>オオサカ</t>
    </rPh>
    <phoneticPr fontId="4"/>
  </si>
  <si>
    <t>1611-2011-001</t>
  </si>
  <si>
    <t xml:space="preserve"> 北おおさか信用金庫</t>
    <rPh sb="1" eb="2">
      <t>キタ</t>
    </rPh>
    <rPh sb="6" eb="8">
      <t>シンヨウ</t>
    </rPh>
    <rPh sb="8" eb="10">
      <t>キンコ</t>
    </rPh>
    <phoneticPr fontId="4"/>
  </si>
  <si>
    <t>北おおさかスタートローン</t>
    <rPh sb="0" eb="1">
      <t>キタ</t>
    </rPh>
    <phoneticPr fontId="4"/>
  </si>
  <si>
    <t>1645-2011-001</t>
  </si>
  <si>
    <t>地域いきいきローン</t>
    <rPh sb="0" eb="2">
      <t>チイキ</t>
    </rPh>
    <phoneticPr fontId="4"/>
  </si>
  <si>
    <t>1657-2011-001</t>
  </si>
  <si>
    <t xml:space="preserve"> </t>
    <phoneticPr fontId="3"/>
  </si>
  <si>
    <t xml:space="preserve"> きのくに信用金庫</t>
    <rPh sb="5" eb="7">
      <t>シンヨウ</t>
    </rPh>
    <rPh sb="7" eb="9">
      <t>キンコ</t>
    </rPh>
    <phoneticPr fontId="4"/>
  </si>
  <si>
    <t>きのくにチャレンジ企業応援融資</t>
    <rPh sb="9" eb="11">
      <t>キギョウ</t>
    </rPh>
    <rPh sb="11" eb="13">
      <t>オウエン</t>
    </rPh>
    <rPh sb="13" eb="15">
      <t>ユウシ</t>
    </rPh>
    <phoneticPr fontId="4"/>
  </si>
  <si>
    <t xml:space="preserve"> 枚方信用金庫</t>
    <rPh sb="1" eb="3">
      <t>ヒラカタ</t>
    </rPh>
    <rPh sb="3" eb="5">
      <t>シンヨウ</t>
    </rPh>
    <rPh sb="5" eb="7">
      <t>キンコ</t>
    </rPh>
    <phoneticPr fontId="3"/>
  </si>
  <si>
    <t>医療ビジネス応援資金　メディカルフレッチェ</t>
    <rPh sb="0" eb="2">
      <t>イリョウ</t>
    </rPh>
    <rPh sb="6" eb="8">
      <t>オウエン</t>
    </rPh>
    <rPh sb="8" eb="10">
      <t>シキン</t>
    </rPh>
    <phoneticPr fontId="3"/>
  </si>
  <si>
    <t>介護ビジネス応援資金　介護フレッチェ</t>
    <rPh sb="0" eb="2">
      <t>カイゴ</t>
    </rPh>
    <rPh sb="6" eb="8">
      <t>オウエン</t>
    </rPh>
    <rPh sb="8" eb="10">
      <t>シキン</t>
    </rPh>
    <rPh sb="11" eb="13">
      <t>カイゴ</t>
    </rPh>
    <phoneticPr fontId="4"/>
  </si>
  <si>
    <t xml:space="preserve"> のぞみ信用組合</t>
    <rPh sb="4" eb="6">
      <t>シンヨウ</t>
    </rPh>
    <rPh sb="6" eb="8">
      <t>クミアイ</t>
    </rPh>
    <phoneticPr fontId="4"/>
  </si>
  <si>
    <t>＜のぞみ＞の介護ビジネスローン</t>
  </si>
  <si>
    <t>2549-2012-001</t>
  </si>
  <si>
    <t>成長支援型融資</t>
    <rPh sb="0" eb="2">
      <t>セイチョウ</t>
    </rPh>
    <rPh sb="2" eb="4">
      <t>シエン</t>
    </rPh>
    <rPh sb="4" eb="5">
      <t>ガタ</t>
    </rPh>
    <rPh sb="5" eb="7">
      <t>ユウシ</t>
    </rPh>
    <phoneticPr fontId="4"/>
  </si>
  <si>
    <t xml:space="preserve"> 開業サポート資金</t>
    <rPh sb="1" eb="3">
      <t>カイギョウ</t>
    </rPh>
    <rPh sb="7" eb="9">
      <t>シキン</t>
    </rPh>
    <phoneticPr fontId="4"/>
  </si>
  <si>
    <t>K-000</t>
  </si>
  <si>
    <t xml:space="preserve"> 小規模企業サポート資金</t>
    <rPh sb="1" eb="4">
      <t>ショウキボ</t>
    </rPh>
    <rPh sb="4" eb="6">
      <t>キギョウ</t>
    </rPh>
    <rPh sb="10" eb="12">
      <t>シキン</t>
    </rPh>
    <phoneticPr fontId="4"/>
  </si>
  <si>
    <t>S-000</t>
  </si>
  <si>
    <t xml:space="preserve"> チャレンジ応援資金（法認定型）</t>
    <rPh sb="6" eb="8">
      <t>オウエン</t>
    </rPh>
    <rPh sb="8" eb="10">
      <t>シキン</t>
    </rPh>
    <rPh sb="11" eb="12">
      <t>ホウ</t>
    </rPh>
    <rPh sb="12" eb="14">
      <t>ニンテイ</t>
    </rPh>
    <rPh sb="14" eb="15">
      <t>ガタ</t>
    </rPh>
    <phoneticPr fontId="4"/>
  </si>
  <si>
    <t>C-001</t>
  </si>
  <si>
    <t xml:space="preserve"> チャレンジ応援資金（経営力強化資金）</t>
    <rPh sb="6" eb="8">
      <t>オウエン</t>
    </rPh>
    <rPh sb="8" eb="10">
      <t>シキン</t>
    </rPh>
    <rPh sb="11" eb="14">
      <t>ケイエイリョク</t>
    </rPh>
    <rPh sb="14" eb="16">
      <t>キョウカ</t>
    </rPh>
    <rPh sb="16" eb="18">
      <t>シキン</t>
    </rPh>
    <rPh sb="18" eb="19">
      <t>テイケイ</t>
    </rPh>
    <phoneticPr fontId="4"/>
  </si>
  <si>
    <t>C-003</t>
  </si>
  <si>
    <t xml:space="preserve"> チャレンジ応援資金（設備投資応援融資）</t>
    <rPh sb="6" eb="8">
      <t>オウエン</t>
    </rPh>
    <rPh sb="8" eb="10">
      <t>シキン</t>
    </rPh>
    <rPh sb="11" eb="13">
      <t>セツビ</t>
    </rPh>
    <rPh sb="13" eb="15">
      <t>トウシ</t>
    </rPh>
    <rPh sb="15" eb="17">
      <t>オウエン</t>
    </rPh>
    <rPh sb="17" eb="19">
      <t>ユウシ</t>
    </rPh>
    <phoneticPr fontId="4"/>
  </si>
  <si>
    <t xml:space="preserve"> チャレンジ応援資金(SDGｓビジネス支援資金)</t>
    <rPh sb="6" eb="8">
      <t>オウエン</t>
    </rPh>
    <rPh sb="8" eb="10">
      <t>シキン</t>
    </rPh>
    <rPh sb="19" eb="21">
      <t>シエン</t>
    </rPh>
    <rPh sb="21" eb="23">
      <t>シキン</t>
    </rPh>
    <phoneticPr fontId="3"/>
  </si>
  <si>
    <t xml:space="preserve"> チャレンジ応援資金(事業承継支援資金)</t>
    <rPh sb="6" eb="8">
      <t>オウエン</t>
    </rPh>
    <rPh sb="8" eb="10">
      <t>シキン</t>
    </rPh>
    <rPh sb="11" eb="13">
      <t>ジギョウ</t>
    </rPh>
    <rPh sb="13" eb="15">
      <t>ショウケイ</t>
    </rPh>
    <rPh sb="15" eb="17">
      <t>シエン</t>
    </rPh>
    <rPh sb="17" eb="19">
      <t>シキン</t>
    </rPh>
    <phoneticPr fontId="3"/>
  </si>
  <si>
    <t>セーフティネット融資</t>
    <rPh sb="8" eb="10">
      <t>ユウシ</t>
    </rPh>
    <phoneticPr fontId="4"/>
  </si>
  <si>
    <t xml:space="preserve"> 経営安定資金（経営安定サポート資金）</t>
    <rPh sb="1" eb="3">
      <t>ケイエイ</t>
    </rPh>
    <rPh sb="3" eb="5">
      <t>アンテイ</t>
    </rPh>
    <rPh sb="5" eb="7">
      <t>シキン</t>
    </rPh>
    <rPh sb="8" eb="10">
      <t>ケイエイ</t>
    </rPh>
    <rPh sb="10" eb="12">
      <t>アンテイ</t>
    </rPh>
    <rPh sb="16" eb="18">
      <t>シキン</t>
    </rPh>
    <phoneticPr fontId="4"/>
  </si>
  <si>
    <t>SN-001</t>
  </si>
  <si>
    <t xml:space="preserve"> 新型コロナウイルス感染症対応緊急資金（2020.2.17～）</t>
    <rPh sb="1" eb="3">
      <t>シンガタ</t>
    </rPh>
    <rPh sb="10" eb="13">
      <t>カンセンショウ</t>
    </rPh>
    <rPh sb="13" eb="15">
      <t>タイオウ</t>
    </rPh>
    <rPh sb="15" eb="17">
      <t>キンキュウ</t>
    </rPh>
    <rPh sb="17" eb="19">
      <t>シキン</t>
    </rPh>
    <phoneticPr fontId="3"/>
  </si>
  <si>
    <t xml:space="preserve"> 新型コロナウイルス感染症伴走支援型資金</t>
    <rPh sb="1" eb="3">
      <t>シンガタ</t>
    </rPh>
    <rPh sb="10" eb="13">
      <t>カンセンショウ</t>
    </rPh>
    <rPh sb="13" eb="15">
      <t>バンソウ</t>
    </rPh>
    <rPh sb="15" eb="18">
      <t>シエンガタ</t>
    </rPh>
    <rPh sb="18" eb="20">
      <t>シキン</t>
    </rPh>
    <phoneticPr fontId="3"/>
  </si>
  <si>
    <t xml:space="preserve"> 新型コロナウイルス感染症経営改善サポート資金</t>
    <rPh sb="1" eb="3">
      <t>シンガタ</t>
    </rPh>
    <rPh sb="10" eb="13">
      <t>カンセンショウ</t>
    </rPh>
    <rPh sb="13" eb="17">
      <t>ケイエイカイゼン</t>
    </rPh>
    <rPh sb="21" eb="23">
      <t>シキン</t>
    </rPh>
    <phoneticPr fontId="3"/>
  </si>
  <si>
    <t>合　　　　　　　計</t>
    <rPh sb="0" eb="1">
      <t>ゴウ</t>
    </rPh>
    <rPh sb="8" eb="9">
      <t>ケイ</t>
    </rPh>
    <phoneticPr fontId="4"/>
  </si>
  <si>
    <t xml:space="preserve">  大阪商工信用金庫</t>
    <phoneticPr fontId="3"/>
  </si>
  <si>
    <t>令和４年度制度融資　融資実績（３月末現在）</t>
    <rPh sb="0" eb="2">
      <t>レイワ</t>
    </rPh>
    <rPh sb="3" eb="5">
      <t>ネンド</t>
    </rPh>
    <rPh sb="5" eb="7">
      <t>セイド</t>
    </rPh>
    <rPh sb="7" eb="9">
      <t>ユウシ</t>
    </rPh>
    <rPh sb="10" eb="12">
      <t>ユウシ</t>
    </rPh>
    <rPh sb="12" eb="14">
      <t>ジッセキ</t>
    </rPh>
    <rPh sb="16" eb="17">
      <t>ガツ</t>
    </rPh>
    <rPh sb="17" eb="18">
      <t>マツ</t>
    </rPh>
    <rPh sb="18" eb="20">
      <t>ゲンザイ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</si>
</sst>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_ "/>
    <numFmt numFmtId="177" formatCode="#,##0_ "/>
    <numFmt numFmtId="178" formatCode="0.0_);[Red]\(0.0\)"/>
    <numFmt numFmtId="179" formatCode="#,##0_);[Red]\(#,##0\)"/>
  </numFmts>
  <fonts count="2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name val="HGSｺﾞｼｯｸM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b/>
      <sz val="12"/>
      <name val="游ゴシック"/>
      <family val="3"/>
      <charset val="128"/>
      <scheme val="minor"/>
    </font>
    <font>
      <b/>
      <sz val="10"/>
      <name val="ＭＳ Ｐゴシック"/>
      <family val="3"/>
      <charset val="128"/>
    </font>
    <font>
      <b/>
      <sz val="10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2"/>
      <color theme="1"/>
      <name val="Consolas"/>
      <family val="3"/>
    </font>
    <font>
      <b/>
      <sz val="9"/>
      <color theme="1"/>
      <name val="游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name val="Consolas"/>
      <family val="3"/>
    </font>
    <font>
      <sz val="9"/>
      <name val="游ゴシック"/>
      <family val="3"/>
      <charset val="128"/>
      <scheme val="minor"/>
    </font>
    <font>
      <b/>
      <sz val="12"/>
      <name val="Consolas"/>
      <family val="3"/>
    </font>
    <font>
      <sz val="12"/>
      <name val="Consolas"/>
      <family val="3"/>
    </font>
    <font>
      <b/>
      <sz val="14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游ゴシック Light"/>
      <family val="3"/>
      <charset val="128"/>
      <scheme val="major"/>
    </font>
    <font>
      <sz val="12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B7DEE8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</fills>
  <borders count="6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/>
    <xf numFmtId="0" fontId="15" fillId="0" borderId="0">
      <alignment vertical="center"/>
    </xf>
    <xf numFmtId="0" fontId="15" fillId="0" borderId="0"/>
  </cellStyleXfs>
  <cellXfs count="161">
    <xf numFmtId="0" fontId="0" fillId="0" borderId="0" xfId="0">
      <alignment vertical="center"/>
    </xf>
    <xf numFmtId="0" fontId="2" fillId="0" borderId="0" xfId="1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1" fillId="0" borderId="0" xfId="1" applyAlignment="1">
      <alignment vertical="center"/>
    </xf>
    <xf numFmtId="0" fontId="8" fillId="2" borderId="8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9" fillId="3" borderId="10" xfId="1" applyFont="1" applyFill="1" applyBorder="1" applyAlignment="1">
      <alignment horizontal="left" vertical="center" wrapText="1"/>
    </xf>
    <xf numFmtId="176" fontId="10" fillId="3" borderId="11" xfId="1" applyNumberFormat="1" applyFont="1" applyFill="1" applyBorder="1" applyAlignment="1">
      <alignment horizontal="right" vertical="center"/>
    </xf>
    <xf numFmtId="177" fontId="9" fillId="3" borderId="11" xfId="1" applyNumberFormat="1" applyFont="1" applyFill="1" applyBorder="1" applyAlignment="1">
      <alignment vertical="center"/>
    </xf>
    <xf numFmtId="177" fontId="9" fillId="3" borderId="12" xfId="1" applyNumberFormat="1" applyFont="1" applyFill="1" applyBorder="1" applyAlignment="1">
      <alignment vertical="center"/>
    </xf>
    <xf numFmtId="0" fontId="5" fillId="3" borderId="9" xfId="1" applyFont="1" applyFill="1" applyBorder="1" applyAlignment="1">
      <alignment horizontal="left" vertical="center" wrapText="1"/>
    </xf>
    <xf numFmtId="0" fontId="9" fillId="0" borderId="6" xfId="1" applyFont="1" applyFill="1" applyBorder="1" applyAlignment="1">
      <alignment horizontal="center" vertical="center" wrapText="1"/>
    </xf>
    <xf numFmtId="0" fontId="9" fillId="0" borderId="13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horizontal="center" vertical="center" wrapText="1"/>
    </xf>
    <xf numFmtId="178" fontId="12" fillId="0" borderId="6" xfId="1" applyNumberFormat="1" applyFont="1" applyFill="1" applyBorder="1" applyAlignment="1">
      <alignment horizontal="center" vertical="center" wrapText="1"/>
    </xf>
    <xf numFmtId="177" fontId="9" fillId="0" borderId="6" xfId="1" applyNumberFormat="1" applyFont="1" applyFill="1" applyBorder="1" applyAlignment="1">
      <alignment horizontal="center" vertical="center"/>
    </xf>
    <xf numFmtId="177" fontId="9" fillId="0" borderId="7" xfId="1" applyNumberFormat="1" applyFont="1" applyFill="1" applyBorder="1" applyAlignment="1">
      <alignment horizontal="center" vertical="center"/>
    </xf>
    <xf numFmtId="0" fontId="13" fillId="3" borderId="15" xfId="1" applyFont="1" applyFill="1" applyBorder="1" applyAlignment="1">
      <alignment horizontal="left" vertical="center" wrapText="1"/>
    </xf>
    <xf numFmtId="0" fontId="14" fillId="0" borderId="18" xfId="1" applyFont="1" applyFill="1" applyBorder="1" applyAlignment="1">
      <alignment horizontal="left" vertical="center" shrinkToFit="1"/>
    </xf>
    <xf numFmtId="178" fontId="16" fillId="0" borderId="19" xfId="1" applyNumberFormat="1" applyFont="1" applyFill="1" applyBorder="1" applyAlignment="1">
      <alignment horizontal="right" vertical="center"/>
    </xf>
    <xf numFmtId="177" fontId="13" fillId="0" borderId="19" xfId="1" applyNumberFormat="1" applyFont="1" applyFill="1" applyBorder="1" applyAlignment="1">
      <alignment vertical="center"/>
    </xf>
    <xf numFmtId="177" fontId="13" fillId="0" borderId="20" xfId="1" applyNumberFormat="1" applyFont="1" applyFill="1" applyBorder="1" applyAlignment="1">
      <alignment vertical="center"/>
    </xf>
    <xf numFmtId="0" fontId="0" fillId="0" borderId="0" xfId="0" applyBorder="1">
      <alignment vertical="center"/>
    </xf>
    <xf numFmtId="0" fontId="14" fillId="0" borderId="21" xfId="1" applyFont="1" applyFill="1" applyBorder="1" applyAlignment="1">
      <alignment horizontal="left" vertical="center" wrapText="1"/>
    </xf>
    <xf numFmtId="0" fontId="14" fillId="0" borderId="22" xfId="1" applyFont="1" applyFill="1" applyBorder="1" applyAlignment="1">
      <alignment horizontal="left" vertical="center" shrinkToFit="1"/>
    </xf>
    <xf numFmtId="178" fontId="16" fillId="0" borderId="23" xfId="1" applyNumberFormat="1" applyFont="1" applyFill="1" applyBorder="1" applyAlignment="1">
      <alignment horizontal="right" vertical="center"/>
    </xf>
    <xf numFmtId="177" fontId="13" fillId="0" borderId="23" xfId="1" applyNumberFormat="1" applyFont="1" applyFill="1" applyBorder="1" applyAlignment="1">
      <alignment vertical="center"/>
    </xf>
    <xf numFmtId="177" fontId="13" fillId="0" borderId="24" xfId="1" applyNumberFormat="1" applyFont="1" applyFill="1" applyBorder="1" applyAlignment="1">
      <alignment vertical="center"/>
    </xf>
    <xf numFmtId="0" fontId="14" fillId="0" borderId="26" xfId="1" applyFont="1" applyFill="1" applyBorder="1" applyAlignment="1">
      <alignment horizontal="left" vertical="center" wrapText="1"/>
    </xf>
    <xf numFmtId="0" fontId="14" fillId="0" borderId="27" xfId="1" applyFont="1" applyFill="1" applyBorder="1" applyAlignment="1">
      <alignment horizontal="left" vertical="center" shrinkToFit="1"/>
    </xf>
    <xf numFmtId="178" fontId="16" fillId="0" borderId="28" xfId="1" applyNumberFormat="1" applyFont="1" applyFill="1" applyBorder="1" applyAlignment="1">
      <alignment horizontal="right" vertical="center"/>
    </xf>
    <xf numFmtId="177" fontId="13" fillId="0" borderId="28" xfId="1" applyNumberFormat="1" applyFont="1" applyFill="1" applyBorder="1" applyAlignment="1">
      <alignment vertical="center"/>
    </xf>
    <xf numFmtId="177" fontId="13" fillId="0" borderId="29" xfId="1" applyNumberFormat="1" applyFont="1" applyFill="1" applyBorder="1" applyAlignment="1">
      <alignment vertical="center"/>
    </xf>
    <xf numFmtId="0" fontId="14" fillId="0" borderId="30" xfId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left" vertical="center" shrinkToFit="1"/>
    </xf>
    <xf numFmtId="178" fontId="16" fillId="0" borderId="11" xfId="1" applyNumberFormat="1" applyFont="1" applyFill="1" applyBorder="1" applyAlignment="1">
      <alignment horizontal="right" vertical="center"/>
    </xf>
    <xf numFmtId="177" fontId="13" fillId="0" borderId="11" xfId="1" applyNumberFormat="1" applyFont="1" applyFill="1" applyBorder="1" applyAlignment="1">
      <alignment vertical="center"/>
    </xf>
    <xf numFmtId="177" fontId="13" fillId="0" borderId="12" xfId="1" applyNumberFormat="1" applyFont="1" applyFill="1" applyBorder="1" applyAlignment="1">
      <alignment vertical="center"/>
    </xf>
    <xf numFmtId="0" fontId="0" fillId="3" borderId="15" xfId="0" applyFill="1" applyBorder="1">
      <alignment vertical="center"/>
    </xf>
    <xf numFmtId="0" fontId="14" fillId="0" borderId="26" xfId="1" applyFont="1" applyFill="1" applyBorder="1" applyAlignment="1">
      <alignment horizontal="left" vertical="center"/>
    </xf>
    <xf numFmtId="177" fontId="13" fillId="0" borderId="32" xfId="1" applyNumberFormat="1" applyFont="1" applyFill="1" applyBorder="1" applyAlignment="1">
      <alignment vertical="center"/>
    </xf>
    <xf numFmtId="0" fontId="14" fillId="0" borderId="17" xfId="1" applyFont="1" applyFill="1" applyBorder="1" applyAlignment="1">
      <alignment horizontal="left" vertical="center"/>
    </xf>
    <xf numFmtId="0" fontId="14" fillId="0" borderId="33" xfId="1" applyFont="1" applyFill="1" applyBorder="1" applyAlignment="1">
      <alignment horizontal="left" vertical="center" wrapText="1"/>
    </xf>
    <xf numFmtId="0" fontId="14" fillId="0" borderId="34" xfId="1" applyFont="1" applyFill="1" applyBorder="1" applyAlignment="1">
      <alignment horizontal="left" vertical="center" shrinkToFit="1"/>
    </xf>
    <xf numFmtId="0" fontId="14" fillId="0" borderId="30" xfId="1" applyFont="1" applyFill="1" applyBorder="1" applyAlignment="1">
      <alignment horizontal="left" vertical="center" wrapText="1"/>
    </xf>
    <xf numFmtId="178" fontId="16" fillId="0" borderId="35" xfId="1" applyNumberFormat="1" applyFont="1" applyFill="1" applyBorder="1" applyAlignment="1">
      <alignment vertical="center"/>
    </xf>
    <xf numFmtId="177" fontId="13" fillId="0" borderId="36" xfId="1" applyNumberFormat="1" applyFont="1" applyFill="1" applyBorder="1" applyAlignment="1">
      <alignment vertical="center"/>
    </xf>
    <xf numFmtId="0" fontId="14" fillId="0" borderId="37" xfId="1" applyFont="1" applyFill="1" applyBorder="1" applyAlignment="1">
      <alignment horizontal="left" vertical="center"/>
    </xf>
    <xf numFmtId="178" fontId="16" fillId="0" borderId="16" xfId="1" applyNumberFormat="1" applyFont="1" applyFill="1" applyBorder="1" applyAlignment="1">
      <alignment horizontal="right" vertical="center"/>
    </xf>
    <xf numFmtId="177" fontId="13" fillId="0" borderId="16" xfId="1" applyNumberFormat="1" applyFont="1" applyFill="1" applyBorder="1" applyAlignment="1">
      <alignment vertical="center"/>
    </xf>
    <xf numFmtId="177" fontId="13" fillId="0" borderId="7" xfId="1" applyNumberFormat="1" applyFont="1" applyFill="1" applyBorder="1" applyAlignment="1">
      <alignment vertical="center"/>
    </xf>
    <xf numFmtId="0" fontId="14" fillId="0" borderId="38" xfId="1" applyFont="1" applyFill="1" applyBorder="1" applyAlignment="1">
      <alignment horizontal="left" vertical="center" shrinkToFit="1"/>
    </xf>
    <xf numFmtId="0" fontId="14" fillId="0" borderId="21" xfId="1" applyFont="1" applyFill="1" applyBorder="1" applyAlignment="1">
      <alignment horizontal="left" vertical="center"/>
    </xf>
    <xf numFmtId="0" fontId="14" fillId="0" borderId="39" xfId="1" applyFont="1" applyFill="1" applyBorder="1" applyAlignment="1">
      <alignment horizontal="left" vertical="center"/>
    </xf>
    <xf numFmtId="177" fontId="13" fillId="0" borderId="25" xfId="1" applyNumberFormat="1" applyFont="1" applyFill="1" applyBorder="1" applyAlignment="1">
      <alignment vertical="center"/>
    </xf>
    <xf numFmtId="0" fontId="14" fillId="0" borderId="11" xfId="1" applyFont="1" applyBorder="1" applyAlignment="1">
      <alignment horizontal="left" vertical="center"/>
    </xf>
    <xf numFmtId="0" fontId="14" fillId="0" borderId="40" xfId="1" applyFont="1" applyFill="1" applyBorder="1" applyAlignment="1">
      <alignment horizontal="left" vertical="center"/>
    </xf>
    <xf numFmtId="0" fontId="14" fillId="0" borderId="41" xfId="1" applyFont="1" applyFill="1" applyBorder="1" applyAlignment="1">
      <alignment horizontal="left" vertical="center" shrinkToFit="1"/>
    </xf>
    <xf numFmtId="178" fontId="16" fillId="0" borderId="16" xfId="1" applyNumberFormat="1" applyFont="1" applyBorder="1" applyAlignment="1">
      <alignment horizontal="right" vertical="center"/>
    </xf>
    <xf numFmtId="177" fontId="13" fillId="0" borderId="42" xfId="1" applyNumberFormat="1" applyFont="1" applyFill="1" applyBorder="1" applyAlignment="1">
      <alignment vertical="center"/>
    </xf>
    <xf numFmtId="178" fontId="16" fillId="0" borderId="19" xfId="1" applyNumberFormat="1" applyFont="1" applyBorder="1" applyAlignment="1">
      <alignment horizontal="right" vertical="center"/>
    </xf>
    <xf numFmtId="178" fontId="16" fillId="0" borderId="25" xfId="1" applyNumberFormat="1" applyFont="1" applyBorder="1" applyAlignment="1">
      <alignment horizontal="right" vertical="center"/>
    </xf>
    <xf numFmtId="178" fontId="16" fillId="0" borderId="42" xfId="1" applyNumberFormat="1" applyFont="1" applyFill="1" applyBorder="1" applyAlignment="1">
      <alignment horizontal="right" vertical="center"/>
    </xf>
    <xf numFmtId="0" fontId="14" fillId="0" borderId="43" xfId="1" applyFont="1" applyFill="1" applyBorder="1" applyAlignment="1">
      <alignment horizontal="left" vertical="center"/>
    </xf>
    <xf numFmtId="0" fontId="14" fillId="0" borderId="44" xfId="1" applyFont="1" applyFill="1" applyBorder="1" applyAlignment="1">
      <alignment horizontal="left" vertical="center" shrinkToFit="1"/>
    </xf>
    <xf numFmtId="178" fontId="16" fillId="0" borderId="35" xfId="1" applyNumberFormat="1" applyFont="1" applyFill="1" applyBorder="1" applyAlignment="1">
      <alignment horizontal="right" vertical="center"/>
    </xf>
    <xf numFmtId="177" fontId="13" fillId="0" borderId="35" xfId="1" applyNumberFormat="1" applyFont="1" applyFill="1" applyBorder="1" applyAlignment="1">
      <alignment vertical="center"/>
    </xf>
    <xf numFmtId="177" fontId="13" fillId="0" borderId="45" xfId="1" applyNumberFormat="1" applyFont="1" applyFill="1" applyBorder="1" applyAlignment="1">
      <alignment vertical="center"/>
    </xf>
    <xf numFmtId="177" fontId="13" fillId="0" borderId="46" xfId="1" applyNumberFormat="1" applyFont="1" applyFill="1" applyBorder="1" applyAlignment="1">
      <alignment vertical="center"/>
    </xf>
    <xf numFmtId="0" fontId="14" fillId="0" borderId="47" xfId="1" applyFont="1" applyFill="1" applyBorder="1" applyAlignment="1">
      <alignment horizontal="left" vertical="center"/>
    </xf>
    <xf numFmtId="0" fontId="14" fillId="0" borderId="48" xfId="1" applyFont="1" applyFill="1" applyBorder="1" applyAlignment="1">
      <alignment horizontal="left" vertical="center"/>
    </xf>
    <xf numFmtId="0" fontId="14" fillId="0" borderId="43" xfId="1" applyFont="1" applyFill="1" applyBorder="1" applyAlignment="1">
      <alignment horizontal="left" vertical="center" wrapText="1"/>
    </xf>
    <xf numFmtId="0" fontId="14" fillId="0" borderId="49" xfId="1" applyFont="1" applyFill="1" applyBorder="1" applyAlignment="1">
      <alignment horizontal="left" vertical="center" shrinkToFit="1"/>
    </xf>
    <xf numFmtId="177" fontId="13" fillId="4" borderId="16" xfId="1" applyNumberFormat="1" applyFont="1" applyFill="1" applyBorder="1" applyAlignment="1">
      <alignment vertical="center"/>
    </xf>
    <xf numFmtId="177" fontId="13" fillId="4" borderId="36" xfId="1" applyNumberFormat="1" applyFont="1" applyFill="1" applyBorder="1" applyAlignment="1">
      <alignment vertical="center"/>
    </xf>
    <xf numFmtId="177" fontId="13" fillId="4" borderId="28" xfId="1" applyNumberFormat="1" applyFont="1" applyFill="1" applyBorder="1" applyAlignment="1">
      <alignment vertical="center"/>
    </xf>
    <xf numFmtId="177" fontId="13" fillId="4" borderId="29" xfId="1" applyNumberFormat="1" applyFont="1" applyFill="1" applyBorder="1" applyAlignment="1">
      <alignment vertical="center"/>
    </xf>
    <xf numFmtId="0" fontId="14" fillId="0" borderId="6" xfId="1" applyFont="1" applyBorder="1" applyAlignment="1">
      <alignment horizontal="left" vertical="center" shrinkToFit="1"/>
    </xf>
    <xf numFmtId="178" fontId="16" fillId="0" borderId="6" xfId="1" applyNumberFormat="1" applyFont="1" applyFill="1" applyBorder="1" applyAlignment="1">
      <alignment horizontal="right" vertical="center"/>
    </xf>
    <xf numFmtId="177" fontId="13" fillId="0" borderId="6" xfId="1" applyNumberFormat="1" applyFont="1" applyFill="1" applyBorder="1" applyAlignment="1">
      <alignment vertical="center"/>
    </xf>
    <xf numFmtId="0" fontId="14" fillId="0" borderId="49" xfId="1" applyFont="1" applyFill="1" applyBorder="1" applyAlignment="1">
      <alignment horizontal="left" vertical="center"/>
    </xf>
    <xf numFmtId="0" fontId="13" fillId="3" borderId="50" xfId="1" applyFont="1" applyFill="1" applyBorder="1" applyAlignment="1">
      <alignment horizontal="left" vertical="center" wrapText="1"/>
    </xf>
    <xf numFmtId="0" fontId="14" fillId="0" borderId="6" xfId="1" applyFont="1" applyFill="1" applyBorder="1" applyAlignment="1">
      <alignment horizontal="left" vertical="center" shrinkToFit="1"/>
    </xf>
    <xf numFmtId="0" fontId="14" fillId="0" borderId="13" xfId="1" applyFont="1" applyFill="1" applyBorder="1" applyAlignment="1">
      <alignment horizontal="left" vertical="center"/>
    </xf>
    <xf numFmtId="0" fontId="14" fillId="0" borderId="14" xfId="1" applyFont="1" applyFill="1" applyBorder="1" applyAlignment="1">
      <alignment horizontal="left" vertical="center" shrinkToFit="1"/>
    </xf>
    <xf numFmtId="0" fontId="17" fillId="3" borderId="10" xfId="1" applyFont="1" applyFill="1" applyBorder="1" applyAlignment="1">
      <alignment horizontal="left" vertical="center"/>
    </xf>
    <xf numFmtId="179" fontId="18" fillId="3" borderId="11" xfId="1" applyNumberFormat="1" applyFont="1" applyFill="1" applyBorder="1" applyAlignment="1">
      <alignment horizontal="right" vertical="center"/>
    </xf>
    <xf numFmtId="179" fontId="6" fillId="3" borderId="11" xfId="1" applyNumberFormat="1" applyFont="1" applyFill="1" applyBorder="1" applyAlignment="1">
      <alignment horizontal="right" vertical="center"/>
    </xf>
    <xf numFmtId="179" fontId="6" fillId="3" borderId="12" xfId="1" applyNumberFormat="1" applyFont="1" applyFill="1" applyBorder="1" applyAlignment="1">
      <alignment horizontal="right" vertical="center"/>
    </xf>
    <xf numFmtId="0" fontId="14" fillId="3" borderId="9" xfId="1" applyFont="1" applyFill="1" applyBorder="1"/>
    <xf numFmtId="0" fontId="17" fillId="0" borderId="14" xfId="1" applyFont="1" applyBorder="1" applyAlignment="1">
      <alignment horizontal="left" vertical="center"/>
    </xf>
    <xf numFmtId="177" fontId="19" fillId="0" borderId="6" xfId="1" applyNumberFormat="1" applyFont="1" applyBorder="1" applyAlignment="1">
      <alignment horizontal="right" vertical="center"/>
    </xf>
    <xf numFmtId="177" fontId="13" fillId="0" borderId="6" xfId="1" applyNumberFormat="1" applyFont="1" applyBorder="1" applyAlignment="1">
      <alignment vertical="center"/>
    </xf>
    <xf numFmtId="177" fontId="13" fillId="0" borderId="7" xfId="1" applyNumberFormat="1" applyFont="1" applyBorder="1" applyAlignment="1">
      <alignment vertical="center"/>
    </xf>
    <xf numFmtId="0" fontId="14" fillId="3" borderId="15" xfId="1" applyFont="1" applyFill="1" applyBorder="1"/>
    <xf numFmtId="0" fontId="17" fillId="0" borderId="10" xfId="1" applyFont="1" applyBorder="1" applyAlignment="1">
      <alignment horizontal="left" vertical="center"/>
    </xf>
    <xf numFmtId="177" fontId="19" fillId="0" borderId="25" xfId="1" applyNumberFormat="1" applyFont="1" applyBorder="1" applyAlignment="1">
      <alignment horizontal="right" vertical="center"/>
    </xf>
    <xf numFmtId="177" fontId="13" fillId="0" borderId="25" xfId="1" applyNumberFormat="1" applyFont="1" applyBorder="1" applyAlignment="1">
      <alignment vertical="center"/>
    </xf>
    <xf numFmtId="177" fontId="13" fillId="0" borderId="46" xfId="1" applyNumberFormat="1" applyFont="1" applyBorder="1" applyAlignment="1">
      <alignment vertical="center"/>
    </xf>
    <xf numFmtId="0" fontId="14" fillId="3" borderId="52" xfId="1" applyFont="1" applyFill="1" applyBorder="1"/>
    <xf numFmtId="0" fontId="0" fillId="0" borderId="6" xfId="0" applyBorder="1">
      <alignment vertical="center"/>
    </xf>
    <xf numFmtId="177" fontId="18" fillId="3" borderId="11" xfId="1" applyNumberFormat="1" applyFont="1" applyFill="1" applyBorder="1" applyAlignment="1">
      <alignment horizontal="right" vertical="center"/>
    </xf>
    <xf numFmtId="177" fontId="6" fillId="3" borderId="11" xfId="1" applyNumberFormat="1" applyFont="1" applyFill="1" applyBorder="1" applyAlignment="1">
      <alignment horizontal="right" vertical="center"/>
    </xf>
    <xf numFmtId="177" fontId="6" fillId="3" borderId="12" xfId="1" applyNumberFormat="1" applyFont="1" applyFill="1" applyBorder="1" applyAlignment="1">
      <alignment horizontal="right" vertical="center"/>
    </xf>
    <xf numFmtId="0" fontId="17" fillId="0" borderId="53" xfId="1" applyFont="1" applyBorder="1" applyAlignment="1">
      <alignment horizontal="left" vertical="center"/>
    </xf>
    <xf numFmtId="0" fontId="14" fillId="3" borderId="54" xfId="1" applyFont="1" applyFill="1" applyBorder="1"/>
    <xf numFmtId="0" fontId="21" fillId="2" borderId="60" xfId="1" applyFont="1" applyFill="1" applyBorder="1" applyAlignment="1">
      <alignment horizontal="center" vertical="center"/>
    </xf>
    <xf numFmtId="177" fontId="10" fillId="2" borderId="61" xfId="1" applyNumberFormat="1" applyFont="1" applyFill="1" applyBorder="1" applyAlignment="1">
      <alignment horizontal="right" vertical="center"/>
    </xf>
    <xf numFmtId="177" fontId="9" fillId="2" borderId="62" xfId="1" applyNumberFormat="1" applyFont="1" applyFill="1" applyBorder="1" applyAlignment="1">
      <alignment horizontal="right" vertical="center"/>
    </xf>
    <xf numFmtId="177" fontId="9" fillId="2" borderId="63" xfId="1" applyNumberFormat="1" applyFont="1" applyFill="1" applyBorder="1" applyAlignment="1">
      <alignment horizontal="right" vertical="center"/>
    </xf>
    <xf numFmtId="0" fontId="14" fillId="0" borderId="17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14" fillId="0" borderId="16" xfId="1" applyFont="1" applyFill="1" applyBorder="1" applyAlignment="1">
      <alignment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center" vertical="center"/>
    </xf>
    <xf numFmtId="0" fontId="6" fillId="2" borderId="6" xfId="1" applyFont="1" applyFill="1" applyBorder="1" applyAlignment="1">
      <alignment horizontal="center" vertical="center"/>
    </xf>
    <xf numFmtId="0" fontId="6" fillId="2" borderId="2" xfId="1" applyFont="1" applyFill="1" applyBorder="1" applyAlignment="1">
      <alignment horizontal="center" vertical="center" wrapText="1"/>
    </xf>
    <xf numFmtId="0" fontId="6" fillId="2" borderId="3" xfId="1" applyFont="1" applyFill="1" applyBorder="1" applyAlignment="1">
      <alignment horizontal="center" vertical="center"/>
    </xf>
    <xf numFmtId="0" fontId="6" fillId="2" borderId="7" xfId="1" applyFont="1" applyFill="1" applyBorder="1" applyAlignment="1">
      <alignment horizontal="center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 vertical="center"/>
    </xf>
    <xf numFmtId="0" fontId="14" fillId="0" borderId="11" xfId="1" applyFont="1" applyFill="1" applyBorder="1" applyAlignment="1">
      <alignment horizontal="left" vertical="center" shrinkToFit="1"/>
    </xf>
    <xf numFmtId="0" fontId="14" fillId="0" borderId="25" xfId="1" applyFont="1" applyFill="1" applyBorder="1" applyAlignment="1">
      <alignment horizontal="left" vertical="center" shrinkToFit="1"/>
    </xf>
    <xf numFmtId="0" fontId="0" fillId="0" borderId="0" xfId="0" applyBorder="1" applyAlignment="1">
      <alignment horizontal="center" vertical="center"/>
    </xf>
    <xf numFmtId="0" fontId="14" fillId="0" borderId="16" xfId="1" applyFont="1" applyFill="1" applyBorder="1" applyAlignment="1">
      <alignment horizontal="left" vertical="center"/>
    </xf>
    <xf numFmtId="0" fontId="14" fillId="0" borderId="11" xfId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left" vertical="center"/>
    </xf>
    <xf numFmtId="0" fontId="14" fillId="0" borderId="11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4" fillId="0" borderId="16" xfId="1" applyFont="1" applyFill="1" applyBorder="1" applyAlignment="1">
      <alignment vertical="center"/>
    </xf>
    <xf numFmtId="0" fontId="9" fillId="3" borderId="9" xfId="1" applyFont="1" applyFill="1" applyBorder="1" applyAlignment="1">
      <alignment horizontal="left" vertical="center" wrapText="1"/>
    </xf>
    <xf numFmtId="0" fontId="9" fillId="3" borderId="0" xfId="1" applyFont="1" applyFill="1" applyBorder="1" applyAlignment="1">
      <alignment horizontal="left" vertical="center" wrapText="1"/>
    </xf>
    <xf numFmtId="0" fontId="14" fillId="0" borderId="6" xfId="1" applyFont="1" applyBorder="1" applyAlignment="1">
      <alignment horizontal="left" vertical="center"/>
    </xf>
    <xf numFmtId="0" fontId="14" fillId="0" borderId="16" xfId="1" applyFont="1" applyFill="1" applyBorder="1" applyAlignment="1">
      <alignment horizontal="left" vertical="center" shrinkToFit="1"/>
    </xf>
    <xf numFmtId="0" fontId="14" fillId="0" borderId="16" xfId="1" applyFont="1" applyFill="1" applyBorder="1" applyAlignment="1">
      <alignment horizontal="center" vertical="center" shrinkToFit="1"/>
    </xf>
    <xf numFmtId="0" fontId="14" fillId="0" borderId="11" xfId="1" applyFont="1" applyFill="1" applyBorder="1" applyAlignment="1">
      <alignment horizontal="center" vertical="center" shrinkToFit="1"/>
    </xf>
    <xf numFmtId="0" fontId="14" fillId="0" borderId="25" xfId="1" applyFont="1" applyFill="1" applyBorder="1" applyAlignment="1">
      <alignment horizontal="center" vertical="center" shrinkToFit="1"/>
    </xf>
    <xf numFmtId="0" fontId="14" fillId="0" borderId="25" xfId="1" applyFont="1" applyBorder="1" applyAlignment="1">
      <alignment horizontal="left" vertical="center" shrinkToFit="1"/>
    </xf>
    <xf numFmtId="177" fontId="19" fillId="0" borderId="16" xfId="1" applyNumberFormat="1" applyFont="1" applyBorder="1" applyAlignment="1">
      <alignment horizontal="right" vertical="center"/>
    </xf>
    <xf numFmtId="177" fontId="19" fillId="0" borderId="11" xfId="1" applyNumberFormat="1" applyFont="1" applyBorder="1" applyAlignment="1">
      <alignment horizontal="right" vertical="center"/>
    </xf>
    <xf numFmtId="177" fontId="19" fillId="0" borderId="55" xfId="1" applyNumberFormat="1" applyFont="1" applyBorder="1" applyAlignment="1">
      <alignment horizontal="right" vertical="center"/>
    </xf>
    <xf numFmtId="0" fontId="5" fillId="0" borderId="51" xfId="1" applyFont="1" applyBorder="1" applyAlignment="1">
      <alignment horizontal="left" vertical="center"/>
    </xf>
    <xf numFmtId="0" fontId="6" fillId="3" borderId="9" xfId="1" applyFont="1" applyFill="1" applyBorder="1" applyAlignment="1">
      <alignment horizontal="left" vertical="center"/>
    </xf>
    <xf numFmtId="0" fontId="6" fillId="3" borderId="0" xfId="1" applyFont="1" applyFill="1" applyBorder="1" applyAlignment="1">
      <alignment horizontal="left" vertical="center"/>
    </xf>
    <xf numFmtId="0" fontId="13" fillId="0" borderId="13" xfId="1" applyFont="1" applyBorder="1" applyAlignment="1">
      <alignment horizontal="left" vertical="center"/>
    </xf>
    <xf numFmtId="0" fontId="13" fillId="0" borderId="51" xfId="1" applyFont="1" applyBorder="1" applyAlignment="1">
      <alignment horizontal="left" vertical="center"/>
    </xf>
    <xf numFmtId="0" fontId="20" fillId="2" borderId="58" xfId="1" applyFont="1" applyFill="1" applyBorder="1" applyAlignment="1">
      <alignment horizontal="center" vertical="center"/>
    </xf>
    <xf numFmtId="0" fontId="20" fillId="2" borderId="59" xfId="1" applyFont="1" applyFill="1" applyBorder="1" applyAlignment="1">
      <alignment horizontal="center" vertical="center"/>
    </xf>
    <xf numFmtId="3" fontId="22" fillId="0" borderId="43" xfId="3" applyNumberFormat="1" applyFont="1" applyFill="1" applyBorder="1" applyAlignment="1">
      <alignment horizontal="right" vertical="center"/>
    </xf>
    <xf numFmtId="3" fontId="23" fillId="0" borderId="7" xfId="3" applyNumberFormat="1" applyFont="1" applyFill="1" applyBorder="1" applyAlignment="1">
      <alignment horizontal="right" vertical="center"/>
    </xf>
    <xf numFmtId="177" fontId="13" fillId="0" borderId="10" xfId="1" applyNumberFormat="1" applyFont="1" applyBorder="1" applyAlignment="1">
      <alignment vertical="center"/>
    </xf>
    <xf numFmtId="179" fontId="24" fillId="0" borderId="6" xfId="2" applyNumberFormat="1" applyFont="1" applyBorder="1">
      <alignment vertical="center"/>
    </xf>
    <xf numFmtId="177" fontId="24" fillId="0" borderId="7" xfId="2" applyNumberFormat="1" applyFont="1" applyBorder="1" applyAlignment="1">
      <alignment vertical="center"/>
    </xf>
    <xf numFmtId="179" fontId="24" fillId="0" borderId="16" xfId="2" applyNumberFormat="1" applyFont="1" applyBorder="1">
      <alignment vertical="center"/>
    </xf>
    <xf numFmtId="177" fontId="24" fillId="0" borderId="36" xfId="2" applyNumberFormat="1" applyFont="1" applyBorder="1" applyAlignment="1">
      <alignment vertical="center"/>
    </xf>
    <xf numFmtId="179" fontId="24" fillId="0" borderId="56" xfId="2" applyNumberFormat="1" applyFont="1" applyBorder="1">
      <alignment vertical="center"/>
    </xf>
    <xf numFmtId="177" fontId="24" fillId="0" borderId="57" xfId="2" applyNumberFormat="1" applyFont="1" applyBorder="1" applyAlignment="1">
      <alignment vertical="center"/>
    </xf>
  </cellXfs>
  <cellStyles count="4">
    <cellStyle name="標準" xfId="0" builtinId="0"/>
    <cellStyle name="標準 2" xfId="1"/>
    <cellStyle name="標準 2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K61"/>
  <sheetViews>
    <sheetView tabSelected="1" view="pageBreakPreview" zoomScale="80" zoomScaleNormal="85" zoomScaleSheetLayoutView="80" workbookViewId="0">
      <selection activeCell="M7" sqref="M7"/>
    </sheetView>
  </sheetViews>
  <sheetFormatPr defaultRowHeight="18.75" x14ac:dyDescent="0.4"/>
  <cols>
    <col min="1" max="1" width="2.625" customWidth="1"/>
    <col min="2" max="2" width="17.5" customWidth="1"/>
    <col min="3" max="3" width="44" customWidth="1"/>
    <col min="4" max="4" width="9" hidden="1" customWidth="1"/>
    <col min="5" max="5" width="11.75" customWidth="1"/>
    <col min="6" max="6" width="11.625" customWidth="1"/>
    <col min="7" max="7" width="14.5" customWidth="1"/>
    <col min="8" max="8" width="9.375" customWidth="1"/>
    <col min="9" max="9" width="14.5" customWidth="1"/>
    <col min="11" max="11" width="10.5" bestFit="1" customWidth="1"/>
  </cols>
  <sheetData>
    <row r="1" spans="1:11" ht="24" customHeight="1" thickBot="1" x14ac:dyDescent="0.45">
      <c r="A1" s="1" t="s">
        <v>112</v>
      </c>
      <c r="B1" s="2"/>
      <c r="C1" s="2"/>
      <c r="D1" s="2"/>
      <c r="E1" s="2"/>
      <c r="F1" s="3"/>
      <c r="G1" s="3"/>
      <c r="H1" s="3"/>
      <c r="I1" s="3"/>
    </row>
    <row r="2" spans="1:11" ht="30" customHeight="1" x14ac:dyDescent="0.4">
      <c r="A2" s="116"/>
      <c r="B2" s="117"/>
      <c r="C2" s="117"/>
      <c r="D2" s="114"/>
      <c r="E2" s="120" t="s">
        <v>0</v>
      </c>
      <c r="F2" s="117" t="s">
        <v>1</v>
      </c>
      <c r="G2" s="121" t="s">
        <v>2</v>
      </c>
      <c r="H2" s="123" t="s">
        <v>3</v>
      </c>
      <c r="I2" s="124"/>
    </row>
    <row r="3" spans="1:11" ht="30" customHeight="1" x14ac:dyDescent="0.4">
      <c r="A3" s="118"/>
      <c r="B3" s="119"/>
      <c r="C3" s="119"/>
      <c r="D3" s="115"/>
      <c r="E3" s="119" t="s">
        <v>4</v>
      </c>
      <c r="F3" s="119"/>
      <c r="G3" s="122"/>
      <c r="H3" s="4" t="s">
        <v>1</v>
      </c>
      <c r="I3" s="5" t="s">
        <v>5</v>
      </c>
    </row>
    <row r="4" spans="1:11" ht="18.75" customHeight="1" x14ac:dyDescent="0.4">
      <c r="A4" s="134" t="s">
        <v>6</v>
      </c>
      <c r="B4" s="135"/>
      <c r="C4" s="135"/>
      <c r="D4" s="6"/>
      <c r="E4" s="7">
        <f>SUM(E6:E47)</f>
        <v>872.5</v>
      </c>
      <c r="F4" s="8">
        <f>SUM(F6:F47)</f>
        <v>222</v>
      </c>
      <c r="G4" s="9">
        <f>SUM(G6:G47)</f>
        <v>14839805</v>
      </c>
      <c r="H4" s="8">
        <f>SUM(H6:H47)</f>
        <v>187</v>
      </c>
      <c r="I4" s="9">
        <f>SUM(I6:I47)</f>
        <v>13075805</v>
      </c>
      <c r="J4" s="127"/>
      <c r="K4" s="127"/>
    </row>
    <row r="5" spans="1:11" ht="24.75" customHeight="1" x14ac:dyDescent="0.4">
      <c r="A5" s="10"/>
      <c r="B5" s="11" t="s">
        <v>7</v>
      </c>
      <c r="C5" s="12" t="s">
        <v>8</v>
      </c>
      <c r="D5" s="13" t="s">
        <v>9</v>
      </c>
      <c r="E5" s="14" t="s">
        <v>10</v>
      </c>
      <c r="F5" s="15" t="s">
        <v>1</v>
      </c>
      <c r="G5" s="16" t="s">
        <v>2</v>
      </c>
      <c r="H5" s="15" t="s">
        <v>1</v>
      </c>
      <c r="I5" s="16" t="s">
        <v>2</v>
      </c>
      <c r="J5" s="112"/>
    </row>
    <row r="6" spans="1:11" ht="30" customHeight="1" x14ac:dyDescent="0.4">
      <c r="A6" s="17"/>
      <c r="B6" s="128" t="s">
        <v>11</v>
      </c>
      <c r="C6" s="110" t="s">
        <v>12</v>
      </c>
      <c r="D6" s="18" t="s">
        <v>13</v>
      </c>
      <c r="E6" s="19">
        <v>100</v>
      </c>
      <c r="F6" s="20">
        <v>5</v>
      </c>
      <c r="G6" s="21">
        <v>450000</v>
      </c>
      <c r="H6" s="20">
        <v>4</v>
      </c>
      <c r="I6" s="21">
        <v>400000</v>
      </c>
      <c r="J6" s="22"/>
    </row>
    <row r="7" spans="1:11" ht="16.5" customHeight="1" x14ac:dyDescent="0.4">
      <c r="A7" s="17"/>
      <c r="B7" s="129"/>
      <c r="C7" s="23" t="s">
        <v>14</v>
      </c>
      <c r="D7" s="24" t="s">
        <v>13</v>
      </c>
      <c r="E7" s="25">
        <v>6</v>
      </c>
      <c r="F7" s="26">
        <v>0</v>
      </c>
      <c r="G7" s="27">
        <v>0</v>
      </c>
      <c r="H7" s="26">
        <v>0</v>
      </c>
      <c r="I7" s="27">
        <v>0</v>
      </c>
      <c r="J7" s="22"/>
    </row>
    <row r="8" spans="1:11" ht="16.5" customHeight="1" x14ac:dyDescent="0.4">
      <c r="A8" s="17"/>
      <c r="B8" s="130"/>
      <c r="C8" s="28" t="s">
        <v>15</v>
      </c>
      <c r="D8" s="29"/>
      <c r="E8" s="30">
        <v>2.5</v>
      </c>
      <c r="F8" s="31">
        <v>0</v>
      </c>
      <c r="G8" s="32">
        <v>0</v>
      </c>
      <c r="H8" s="31">
        <v>0</v>
      </c>
      <c r="I8" s="32">
        <v>0</v>
      </c>
      <c r="J8" s="22"/>
    </row>
    <row r="9" spans="1:11" ht="16.5" customHeight="1" x14ac:dyDescent="0.4">
      <c r="A9" s="17"/>
      <c r="B9" s="131" t="s">
        <v>16</v>
      </c>
      <c r="C9" s="33" t="s">
        <v>17</v>
      </c>
      <c r="D9" s="34" t="s">
        <v>18</v>
      </c>
      <c r="E9" s="35">
        <v>3</v>
      </c>
      <c r="F9" s="36">
        <v>0</v>
      </c>
      <c r="G9" s="37">
        <v>0</v>
      </c>
      <c r="H9" s="36">
        <v>0</v>
      </c>
      <c r="I9" s="37">
        <v>0</v>
      </c>
      <c r="J9" s="22"/>
    </row>
    <row r="10" spans="1:11" ht="16.5" customHeight="1" x14ac:dyDescent="0.4">
      <c r="A10" s="38"/>
      <c r="B10" s="132"/>
      <c r="C10" s="39" t="s">
        <v>19</v>
      </c>
      <c r="D10" s="29"/>
      <c r="E10" s="30">
        <v>2</v>
      </c>
      <c r="F10" s="31">
        <v>0</v>
      </c>
      <c r="G10" s="40">
        <v>0</v>
      </c>
      <c r="H10" s="31">
        <v>0</v>
      </c>
      <c r="I10" s="40">
        <v>0</v>
      </c>
      <c r="J10" s="22"/>
    </row>
    <row r="11" spans="1:11" ht="16.5" customHeight="1" x14ac:dyDescent="0.4">
      <c r="A11" s="17"/>
      <c r="B11" s="128" t="s">
        <v>20</v>
      </c>
      <c r="C11" s="41" t="s">
        <v>21</v>
      </c>
      <c r="D11" s="18" t="s">
        <v>22</v>
      </c>
      <c r="E11" s="19">
        <v>300</v>
      </c>
      <c r="F11" s="20">
        <v>15</v>
      </c>
      <c r="G11" s="21">
        <v>1755600</v>
      </c>
      <c r="H11" s="20">
        <v>14</v>
      </c>
      <c r="I11" s="21">
        <v>1705600</v>
      </c>
      <c r="J11" s="22"/>
    </row>
    <row r="12" spans="1:11" ht="16.5" customHeight="1" x14ac:dyDescent="0.4">
      <c r="A12" s="17"/>
      <c r="B12" s="129"/>
      <c r="C12" s="23" t="s">
        <v>23</v>
      </c>
      <c r="D12" s="24" t="s">
        <v>24</v>
      </c>
      <c r="E12" s="25">
        <v>20</v>
      </c>
      <c r="F12" s="26">
        <v>0</v>
      </c>
      <c r="G12" s="27">
        <v>0</v>
      </c>
      <c r="H12" s="26">
        <v>0</v>
      </c>
      <c r="I12" s="27">
        <v>0</v>
      </c>
      <c r="J12" s="22"/>
    </row>
    <row r="13" spans="1:11" ht="16.5" customHeight="1" x14ac:dyDescent="0.4">
      <c r="A13" s="17"/>
      <c r="B13" s="130"/>
      <c r="C13" s="42" t="s">
        <v>25</v>
      </c>
      <c r="D13" s="43"/>
      <c r="E13" s="30">
        <v>110</v>
      </c>
      <c r="F13" s="31">
        <v>0</v>
      </c>
      <c r="G13" s="40">
        <v>0</v>
      </c>
      <c r="H13" s="31">
        <v>0</v>
      </c>
      <c r="I13" s="40">
        <v>0</v>
      </c>
      <c r="J13" s="22"/>
    </row>
    <row r="14" spans="1:11" ht="16.5" customHeight="1" x14ac:dyDescent="0.4">
      <c r="A14" s="17"/>
      <c r="B14" s="129" t="s">
        <v>26</v>
      </c>
      <c r="C14" s="44" t="s">
        <v>27</v>
      </c>
      <c r="D14" s="34" t="s">
        <v>28</v>
      </c>
      <c r="E14" s="45">
        <v>15</v>
      </c>
      <c r="F14" s="36">
        <v>38</v>
      </c>
      <c r="G14" s="46">
        <v>3711133</v>
      </c>
      <c r="H14" s="36">
        <v>29</v>
      </c>
      <c r="I14" s="46">
        <v>2401133</v>
      </c>
      <c r="J14" s="22"/>
    </row>
    <row r="15" spans="1:11" ht="16.5" customHeight="1" x14ac:dyDescent="0.4">
      <c r="A15" s="17"/>
      <c r="B15" s="130"/>
      <c r="C15" s="28" t="s">
        <v>29</v>
      </c>
      <c r="D15" s="29"/>
      <c r="E15" s="30">
        <v>10</v>
      </c>
      <c r="F15" s="31">
        <v>9</v>
      </c>
      <c r="G15" s="40">
        <v>681300</v>
      </c>
      <c r="H15" s="31">
        <v>8</v>
      </c>
      <c r="I15" s="40">
        <v>611300</v>
      </c>
      <c r="J15" s="22"/>
    </row>
    <row r="16" spans="1:11" ht="16.5" customHeight="1" x14ac:dyDescent="0.4">
      <c r="A16" s="17"/>
      <c r="B16" s="113" t="s">
        <v>30</v>
      </c>
      <c r="C16" s="47" t="s">
        <v>31</v>
      </c>
      <c r="D16" s="18" t="s">
        <v>32</v>
      </c>
      <c r="E16" s="48">
        <v>2</v>
      </c>
      <c r="F16" s="49">
        <v>0</v>
      </c>
      <c r="G16" s="50">
        <v>0</v>
      </c>
      <c r="H16" s="49">
        <v>0</v>
      </c>
      <c r="I16" s="50">
        <v>0</v>
      </c>
      <c r="J16" s="22"/>
    </row>
    <row r="17" spans="1:10" ht="16.5" customHeight="1" x14ac:dyDescent="0.4">
      <c r="A17" s="17"/>
      <c r="B17" s="133" t="s">
        <v>33</v>
      </c>
      <c r="C17" s="47" t="s">
        <v>34</v>
      </c>
      <c r="D17" s="51" t="s">
        <v>35</v>
      </c>
      <c r="E17" s="48">
        <v>20</v>
      </c>
      <c r="F17" s="49">
        <v>8</v>
      </c>
      <c r="G17" s="46">
        <v>497388</v>
      </c>
      <c r="H17" s="49">
        <v>8</v>
      </c>
      <c r="I17" s="46">
        <v>497388</v>
      </c>
      <c r="J17" s="22"/>
    </row>
    <row r="18" spans="1:10" ht="16.5" customHeight="1" x14ac:dyDescent="0.4">
      <c r="A18" s="17"/>
      <c r="B18" s="131"/>
      <c r="C18" s="52" t="s">
        <v>36</v>
      </c>
      <c r="D18" s="24" t="s">
        <v>37</v>
      </c>
      <c r="E18" s="25">
        <v>2.5</v>
      </c>
      <c r="F18" s="26">
        <v>0</v>
      </c>
      <c r="G18" s="27">
        <v>0</v>
      </c>
      <c r="H18" s="26">
        <v>0</v>
      </c>
      <c r="I18" s="27">
        <v>0</v>
      </c>
      <c r="J18" s="22"/>
    </row>
    <row r="19" spans="1:10" ht="16.5" customHeight="1" x14ac:dyDescent="0.4">
      <c r="A19" s="17"/>
      <c r="B19" s="131"/>
      <c r="C19" s="52" t="s">
        <v>38</v>
      </c>
      <c r="D19" s="24" t="s">
        <v>39</v>
      </c>
      <c r="E19" s="25">
        <v>42.5</v>
      </c>
      <c r="F19" s="26">
        <v>3</v>
      </c>
      <c r="G19" s="27">
        <v>980000</v>
      </c>
      <c r="H19" s="26">
        <v>3</v>
      </c>
      <c r="I19" s="27">
        <v>980000</v>
      </c>
      <c r="J19" s="22"/>
    </row>
    <row r="20" spans="1:10" ht="16.5" customHeight="1" x14ac:dyDescent="0.4">
      <c r="A20" s="17"/>
      <c r="B20" s="132"/>
      <c r="C20" s="53" t="s">
        <v>40</v>
      </c>
      <c r="D20" s="34" t="s">
        <v>41</v>
      </c>
      <c r="E20" s="35">
        <v>12</v>
      </c>
      <c r="F20" s="54">
        <v>0</v>
      </c>
      <c r="G20" s="37">
        <v>0</v>
      </c>
      <c r="H20" s="54">
        <v>0</v>
      </c>
      <c r="I20" s="37">
        <v>0</v>
      </c>
      <c r="J20" s="22"/>
    </row>
    <row r="21" spans="1:10" ht="16.5" customHeight="1" x14ac:dyDescent="0.4">
      <c r="A21" s="17"/>
      <c r="B21" s="55" t="s">
        <v>42</v>
      </c>
      <c r="C21" s="56" t="s">
        <v>43</v>
      </c>
      <c r="D21" s="57" t="s">
        <v>44</v>
      </c>
      <c r="E21" s="58">
        <v>1</v>
      </c>
      <c r="F21" s="59">
        <v>0</v>
      </c>
      <c r="G21" s="46">
        <v>0</v>
      </c>
      <c r="H21" s="59">
        <v>0</v>
      </c>
      <c r="I21" s="46">
        <v>0</v>
      </c>
      <c r="J21" s="22"/>
    </row>
    <row r="22" spans="1:10" ht="16.5" customHeight="1" x14ac:dyDescent="0.4">
      <c r="A22" s="17"/>
      <c r="B22" s="136" t="s">
        <v>45</v>
      </c>
      <c r="C22" s="41" t="s">
        <v>46</v>
      </c>
      <c r="D22" s="18"/>
      <c r="E22" s="60">
        <v>3</v>
      </c>
      <c r="F22" s="20">
        <v>57</v>
      </c>
      <c r="G22" s="21">
        <v>152700</v>
      </c>
      <c r="H22" s="20">
        <v>44</v>
      </c>
      <c r="I22" s="21">
        <v>117700</v>
      </c>
      <c r="J22" s="22"/>
    </row>
    <row r="23" spans="1:10" ht="16.5" customHeight="1" x14ac:dyDescent="0.4">
      <c r="A23" s="17"/>
      <c r="B23" s="136"/>
      <c r="C23" s="53" t="s">
        <v>47</v>
      </c>
      <c r="D23" s="43"/>
      <c r="E23" s="61">
        <v>2</v>
      </c>
      <c r="F23" s="54">
        <v>17</v>
      </c>
      <c r="G23" s="37">
        <v>119000</v>
      </c>
      <c r="H23" s="54">
        <v>11</v>
      </c>
      <c r="I23" s="37">
        <v>67000</v>
      </c>
      <c r="J23" s="22"/>
    </row>
    <row r="24" spans="1:10" ht="16.5" customHeight="1" x14ac:dyDescent="0.4">
      <c r="A24" s="17"/>
      <c r="B24" s="137" t="s">
        <v>48</v>
      </c>
      <c r="C24" s="47" t="s">
        <v>49</v>
      </c>
      <c r="D24" s="51" t="s">
        <v>50</v>
      </c>
      <c r="E24" s="48">
        <v>1</v>
      </c>
      <c r="F24" s="49">
        <v>0</v>
      </c>
      <c r="G24" s="46">
        <v>0</v>
      </c>
      <c r="H24" s="49">
        <v>0</v>
      </c>
      <c r="I24" s="46">
        <v>0</v>
      </c>
      <c r="J24" s="22"/>
    </row>
    <row r="25" spans="1:10" ht="16.5" customHeight="1" x14ac:dyDescent="0.4">
      <c r="A25" s="17"/>
      <c r="B25" s="125"/>
      <c r="C25" s="56" t="s">
        <v>51</v>
      </c>
      <c r="D25" s="57" t="s">
        <v>52</v>
      </c>
      <c r="E25" s="62">
        <v>1</v>
      </c>
      <c r="F25" s="59">
        <v>1</v>
      </c>
      <c r="G25" s="40">
        <v>10000</v>
      </c>
      <c r="H25" s="59">
        <v>1</v>
      </c>
      <c r="I25" s="40">
        <v>10000</v>
      </c>
      <c r="J25" s="22"/>
    </row>
    <row r="26" spans="1:10" ht="16.5" customHeight="1" x14ac:dyDescent="0.4">
      <c r="A26" s="17"/>
      <c r="B26" s="125"/>
      <c r="C26" s="52" t="s">
        <v>53</v>
      </c>
      <c r="D26" s="24"/>
      <c r="E26" s="25">
        <v>1</v>
      </c>
      <c r="F26" s="26">
        <v>0</v>
      </c>
      <c r="G26" s="27">
        <v>0</v>
      </c>
      <c r="H26" s="26">
        <v>0</v>
      </c>
      <c r="I26" s="27">
        <v>0</v>
      </c>
      <c r="J26" s="22"/>
    </row>
    <row r="27" spans="1:10" ht="16.5" customHeight="1" x14ac:dyDescent="0.4">
      <c r="A27" s="17"/>
      <c r="B27" s="125"/>
      <c r="C27" s="63" t="s">
        <v>54</v>
      </c>
      <c r="D27" s="64"/>
      <c r="E27" s="65">
        <v>1</v>
      </c>
      <c r="F27" s="66">
        <v>0</v>
      </c>
      <c r="G27" s="67">
        <v>0</v>
      </c>
      <c r="H27" s="66">
        <v>0</v>
      </c>
      <c r="I27" s="67">
        <v>0</v>
      </c>
      <c r="J27" s="22"/>
    </row>
    <row r="28" spans="1:10" ht="16.5" customHeight="1" x14ac:dyDescent="0.4">
      <c r="A28" s="17"/>
      <c r="B28" s="125"/>
      <c r="C28" s="63" t="s">
        <v>55</v>
      </c>
      <c r="D28" s="64"/>
      <c r="E28" s="65">
        <v>10</v>
      </c>
      <c r="F28" s="66">
        <v>0</v>
      </c>
      <c r="G28" s="67">
        <v>0</v>
      </c>
      <c r="H28" s="66">
        <v>0</v>
      </c>
      <c r="I28" s="67">
        <v>0</v>
      </c>
      <c r="J28" s="22"/>
    </row>
    <row r="29" spans="1:10" ht="16.5" customHeight="1" x14ac:dyDescent="0.4">
      <c r="A29" s="17"/>
      <c r="B29" s="125"/>
      <c r="C29" s="63" t="s">
        <v>56</v>
      </c>
      <c r="D29" s="64"/>
      <c r="E29" s="65">
        <v>1</v>
      </c>
      <c r="F29" s="66">
        <v>0</v>
      </c>
      <c r="G29" s="67">
        <v>0</v>
      </c>
      <c r="H29" s="66">
        <v>0</v>
      </c>
      <c r="I29" s="67">
        <v>0</v>
      </c>
      <c r="J29" s="22"/>
    </row>
    <row r="30" spans="1:10" ht="16.5" customHeight="1" x14ac:dyDescent="0.4">
      <c r="A30" s="17"/>
      <c r="B30" s="126"/>
      <c r="C30" s="63" t="s">
        <v>57</v>
      </c>
      <c r="D30" s="64"/>
      <c r="E30" s="65">
        <v>1</v>
      </c>
      <c r="F30" s="66">
        <v>0</v>
      </c>
      <c r="G30" s="68">
        <v>0</v>
      </c>
      <c r="H30" s="66">
        <v>0</v>
      </c>
      <c r="I30" s="68">
        <v>0</v>
      </c>
      <c r="J30" s="22"/>
    </row>
    <row r="31" spans="1:10" ht="16.5" customHeight="1" x14ac:dyDescent="0.4">
      <c r="A31" s="17"/>
      <c r="B31" s="137" t="s">
        <v>58</v>
      </c>
      <c r="C31" s="41" t="s">
        <v>59</v>
      </c>
      <c r="D31" s="18" t="s">
        <v>60</v>
      </c>
      <c r="E31" s="19">
        <v>4</v>
      </c>
      <c r="F31" s="20">
        <v>4</v>
      </c>
      <c r="G31" s="21">
        <v>160000</v>
      </c>
      <c r="H31" s="20">
        <v>4</v>
      </c>
      <c r="I31" s="21">
        <v>160000</v>
      </c>
      <c r="J31" s="22"/>
    </row>
    <row r="32" spans="1:10" ht="16.5" customHeight="1" x14ac:dyDescent="0.4">
      <c r="A32" s="17"/>
      <c r="B32" s="125"/>
      <c r="C32" s="69" t="s">
        <v>61</v>
      </c>
      <c r="D32" s="24" t="s">
        <v>62</v>
      </c>
      <c r="E32" s="25">
        <v>1</v>
      </c>
      <c r="F32" s="26">
        <v>1</v>
      </c>
      <c r="G32" s="27">
        <v>5000</v>
      </c>
      <c r="H32" s="26">
        <v>1</v>
      </c>
      <c r="I32" s="27">
        <v>5000</v>
      </c>
      <c r="J32" s="22"/>
    </row>
    <row r="33" spans="1:10" ht="16.5" customHeight="1" x14ac:dyDescent="0.4">
      <c r="A33" s="17"/>
      <c r="B33" s="125"/>
      <c r="C33" s="69" t="s">
        <v>63</v>
      </c>
      <c r="D33" s="34" t="s">
        <v>64</v>
      </c>
      <c r="E33" s="25">
        <v>1</v>
      </c>
      <c r="F33" s="26">
        <v>2</v>
      </c>
      <c r="G33" s="40">
        <v>80000</v>
      </c>
      <c r="H33" s="26">
        <v>2</v>
      </c>
      <c r="I33" s="40">
        <v>80000</v>
      </c>
      <c r="J33" s="22"/>
    </row>
    <row r="34" spans="1:10" ht="16.5" customHeight="1" x14ac:dyDescent="0.4">
      <c r="A34" s="17"/>
      <c r="B34" s="125"/>
      <c r="C34" s="70" t="s">
        <v>65</v>
      </c>
      <c r="D34" s="34"/>
      <c r="E34" s="62">
        <v>34</v>
      </c>
      <c r="F34" s="36">
        <v>18</v>
      </c>
      <c r="G34" s="40">
        <v>667584</v>
      </c>
      <c r="H34" s="36">
        <v>18</v>
      </c>
      <c r="I34" s="40">
        <v>667584</v>
      </c>
      <c r="J34" s="22"/>
    </row>
    <row r="35" spans="1:10" ht="16.5" customHeight="1" x14ac:dyDescent="0.4">
      <c r="A35" s="17"/>
      <c r="B35" s="126"/>
      <c r="C35" s="39" t="s">
        <v>66</v>
      </c>
      <c r="D35" s="29"/>
      <c r="E35" s="30">
        <v>1</v>
      </c>
      <c r="F35" s="31">
        <v>0</v>
      </c>
      <c r="G35" s="40">
        <v>0</v>
      </c>
      <c r="H35" s="31">
        <v>0</v>
      </c>
      <c r="I35" s="40">
        <v>0</v>
      </c>
      <c r="J35" s="22"/>
    </row>
    <row r="36" spans="1:10" ht="16.5" customHeight="1" x14ac:dyDescent="0.4">
      <c r="A36" s="17"/>
      <c r="B36" s="138" t="s">
        <v>111</v>
      </c>
      <c r="C36" s="63" t="s">
        <v>67</v>
      </c>
      <c r="D36" s="64" t="s">
        <v>68</v>
      </c>
      <c r="E36" s="65">
        <v>1</v>
      </c>
      <c r="F36" s="66">
        <v>0</v>
      </c>
      <c r="G36" s="21">
        <v>0</v>
      </c>
      <c r="H36" s="66">
        <v>0</v>
      </c>
      <c r="I36" s="21">
        <v>0</v>
      </c>
      <c r="J36" s="22"/>
    </row>
    <row r="37" spans="1:10" ht="16.5" customHeight="1" x14ac:dyDescent="0.4">
      <c r="A37" s="17"/>
      <c r="B37" s="139"/>
      <c r="C37" s="23" t="s">
        <v>69</v>
      </c>
      <c r="D37" s="24" t="s">
        <v>70</v>
      </c>
      <c r="E37" s="25">
        <v>5</v>
      </c>
      <c r="F37" s="26">
        <v>0</v>
      </c>
      <c r="G37" s="27">
        <v>0</v>
      </c>
      <c r="H37" s="26">
        <v>0</v>
      </c>
      <c r="I37" s="27">
        <v>0</v>
      </c>
      <c r="J37" s="22"/>
    </row>
    <row r="38" spans="1:10" ht="16.5" customHeight="1" x14ac:dyDescent="0.4">
      <c r="A38" s="17"/>
      <c r="B38" s="139"/>
      <c r="C38" s="44" t="s">
        <v>71</v>
      </c>
      <c r="D38" s="34" t="s">
        <v>72</v>
      </c>
      <c r="E38" s="35">
        <v>80</v>
      </c>
      <c r="F38" s="36">
        <v>22</v>
      </c>
      <c r="G38" s="37">
        <v>4719000</v>
      </c>
      <c r="H38" s="36">
        <v>20</v>
      </c>
      <c r="I38" s="37">
        <v>4580000</v>
      </c>
      <c r="J38" s="22"/>
    </row>
    <row r="39" spans="1:10" ht="16.5" customHeight="1" x14ac:dyDescent="0.4">
      <c r="A39" s="17"/>
      <c r="B39" s="139"/>
      <c r="C39" s="23" t="s">
        <v>73</v>
      </c>
      <c r="D39" s="24"/>
      <c r="E39" s="25">
        <v>46</v>
      </c>
      <c r="F39" s="26">
        <v>15</v>
      </c>
      <c r="G39" s="27">
        <v>791100</v>
      </c>
      <c r="H39" s="26">
        <v>13</v>
      </c>
      <c r="I39" s="27">
        <v>733100</v>
      </c>
      <c r="J39" s="22"/>
    </row>
    <row r="40" spans="1:10" ht="16.5" customHeight="1" x14ac:dyDescent="0.4">
      <c r="A40" s="17"/>
      <c r="B40" s="140"/>
      <c r="C40" s="71" t="s">
        <v>74</v>
      </c>
      <c r="D40" s="64"/>
      <c r="E40" s="65">
        <v>20</v>
      </c>
      <c r="F40" s="66">
        <v>1</v>
      </c>
      <c r="G40" s="37">
        <v>10000</v>
      </c>
      <c r="H40" s="66">
        <v>1</v>
      </c>
      <c r="I40" s="37">
        <v>10000</v>
      </c>
      <c r="J40" s="22"/>
    </row>
    <row r="41" spans="1:10" ht="16.5" customHeight="1" x14ac:dyDescent="0.4">
      <c r="A41" s="17"/>
      <c r="B41" s="111" t="s">
        <v>75</v>
      </c>
      <c r="C41" s="72" t="s">
        <v>76</v>
      </c>
      <c r="D41" s="18" t="s">
        <v>77</v>
      </c>
      <c r="E41" s="19">
        <v>1</v>
      </c>
      <c r="F41" s="20">
        <v>0</v>
      </c>
      <c r="G41" s="50">
        <v>0</v>
      </c>
      <c r="H41" s="20">
        <v>0</v>
      </c>
      <c r="I41" s="50">
        <v>0</v>
      </c>
      <c r="J41" s="22"/>
    </row>
    <row r="42" spans="1:10" ht="16.5" customHeight="1" x14ac:dyDescent="0.4">
      <c r="A42" s="17"/>
      <c r="B42" s="137" t="s">
        <v>78</v>
      </c>
      <c r="C42" s="47" t="s">
        <v>79</v>
      </c>
      <c r="D42" s="51" t="s">
        <v>80</v>
      </c>
      <c r="E42" s="48">
        <v>2</v>
      </c>
      <c r="F42" s="73">
        <v>3</v>
      </c>
      <c r="G42" s="74">
        <v>7000</v>
      </c>
      <c r="H42" s="49">
        <v>3</v>
      </c>
      <c r="I42" s="46">
        <v>7000</v>
      </c>
      <c r="J42" s="22"/>
    </row>
    <row r="43" spans="1:10" ht="16.5" customHeight="1" x14ac:dyDescent="0.4">
      <c r="A43" s="17"/>
      <c r="B43" s="141"/>
      <c r="C43" s="39" t="s">
        <v>81</v>
      </c>
      <c r="D43" s="29" t="s">
        <v>82</v>
      </c>
      <c r="E43" s="30">
        <v>1</v>
      </c>
      <c r="F43" s="75">
        <v>0</v>
      </c>
      <c r="G43" s="76">
        <v>0</v>
      </c>
      <c r="H43" s="31">
        <v>0</v>
      </c>
      <c r="I43" s="32">
        <v>0</v>
      </c>
      <c r="J43" s="22"/>
    </row>
    <row r="44" spans="1:10" ht="16.5" customHeight="1" x14ac:dyDescent="0.4">
      <c r="A44" s="17" t="s">
        <v>83</v>
      </c>
      <c r="B44" s="77" t="s">
        <v>84</v>
      </c>
      <c r="C44" s="33" t="s">
        <v>85</v>
      </c>
      <c r="D44" s="34"/>
      <c r="E44" s="78">
        <v>1</v>
      </c>
      <c r="F44" s="79">
        <v>3</v>
      </c>
      <c r="G44" s="37">
        <v>43000</v>
      </c>
      <c r="H44" s="79">
        <v>3</v>
      </c>
      <c r="I44" s="37">
        <v>43000</v>
      </c>
      <c r="J44" s="22"/>
    </row>
    <row r="45" spans="1:10" ht="16.5" customHeight="1" x14ac:dyDescent="0.4">
      <c r="A45" s="17"/>
      <c r="B45" s="125" t="s">
        <v>86</v>
      </c>
      <c r="C45" s="80" t="s">
        <v>87</v>
      </c>
      <c r="D45" s="24"/>
      <c r="E45" s="65">
        <v>2</v>
      </c>
      <c r="F45" s="66">
        <v>0</v>
      </c>
      <c r="G45" s="21">
        <v>0</v>
      </c>
      <c r="H45" s="66">
        <v>0</v>
      </c>
      <c r="I45" s="21">
        <v>0</v>
      </c>
      <c r="J45" s="22"/>
    </row>
    <row r="46" spans="1:10" ht="16.5" customHeight="1" x14ac:dyDescent="0.4">
      <c r="A46" s="17"/>
      <c r="B46" s="126"/>
      <c r="C46" s="39" t="s">
        <v>88</v>
      </c>
      <c r="D46" s="29"/>
      <c r="E46" s="30">
        <v>2</v>
      </c>
      <c r="F46" s="31">
        <v>0</v>
      </c>
      <c r="G46" s="40">
        <v>0</v>
      </c>
      <c r="H46" s="31">
        <v>0</v>
      </c>
      <c r="I46" s="40">
        <v>0</v>
      </c>
      <c r="J46" s="22"/>
    </row>
    <row r="47" spans="1:10" ht="16.5" customHeight="1" x14ac:dyDescent="0.4">
      <c r="A47" s="81"/>
      <c r="B47" s="82" t="s">
        <v>89</v>
      </c>
      <c r="C47" s="83" t="s">
        <v>90</v>
      </c>
      <c r="D47" s="84" t="s">
        <v>91</v>
      </c>
      <c r="E47" s="78">
        <v>1</v>
      </c>
      <c r="F47" s="79">
        <v>0</v>
      </c>
      <c r="G47" s="50">
        <v>0</v>
      </c>
      <c r="H47" s="79">
        <v>0</v>
      </c>
      <c r="I47" s="50">
        <v>0</v>
      </c>
      <c r="J47" s="22"/>
    </row>
    <row r="48" spans="1:10" ht="16.5" customHeight="1" x14ac:dyDescent="0.4">
      <c r="A48" s="146" t="s">
        <v>92</v>
      </c>
      <c r="B48" s="147"/>
      <c r="C48" s="147"/>
      <c r="D48" s="85"/>
      <c r="E48" s="86">
        <f>SUM(E49:E55)</f>
        <v>1570</v>
      </c>
      <c r="F48" s="87">
        <f>SUM(F49:F55)</f>
        <v>3270</v>
      </c>
      <c r="G48" s="88">
        <f>SUM(G49:G55)</f>
        <v>24510407.91</v>
      </c>
      <c r="H48" s="87">
        <v>2922</v>
      </c>
      <c r="I48" s="88">
        <v>21886192.91</v>
      </c>
      <c r="J48" s="22"/>
    </row>
    <row r="49" spans="1:10" ht="18.75" customHeight="1" x14ac:dyDescent="0.4">
      <c r="A49" s="89"/>
      <c r="B49" s="148" t="s">
        <v>93</v>
      </c>
      <c r="C49" s="149"/>
      <c r="D49" s="90" t="s">
        <v>94</v>
      </c>
      <c r="E49" s="91">
        <v>20</v>
      </c>
      <c r="F49" s="92">
        <v>323</v>
      </c>
      <c r="G49" s="93">
        <v>1938168</v>
      </c>
      <c r="H49" s="92">
        <v>282</v>
      </c>
      <c r="I49" s="93">
        <v>1772868</v>
      </c>
      <c r="J49" s="22"/>
    </row>
    <row r="50" spans="1:10" ht="18.75" customHeight="1" x14ac:dyDescent="0.4">
      <c r="A50" s="89"/>
      <c r="B50" s="148" t="s">
        <v>95</v>
      </c>
      <c r="C50" s="149"/>
      <c r="D50" s="90" t="s">
        <v>96</v>
      </c>
      <c r="E50" s="91">
        <v>400</v>
      </c>
      <c r="F50" s="92">
        <v>2401</v>
      </c>
      <c r="G50" s="93">
        <v>13348039</v>
      </c>
      <c r="H50" s="92">
        <v>2136</v>
      </c>
      <c r="I50" s="93">
        <v>11727076</v>
      </c>
      <c r="J50" s="22"/>
    </row>
    <row r="51" spans="1:10" ht="18.75" customHeight="1" x14ac:dyDescent="0.4">
      <c r="A51" s="89"/>
      <c r="B51" s="148" t="s">
        <v>97</v>
      </c>
      <c r="C51" s="149"/>
      <c r="D51" s="90" t="s">
        <v>98</v>
      </c>
      <c r="E51" s="91">
        <v>10</v>
      </c>
      <c r="F51" s="92">
        <v>4</v>
      </c>
      <c r="G51" s="93">
        <v>149000</v>
      </c>
      <c r="H51" s="92">
        <v>4</v>
      </c>
      <c r="I51" s="93">
        <v>149000</v>
      </c>
      <c r="J51" s="22"/>
    </row>
    <row r="52" spans="1:10" ht="18.75" customHeight="1" x14ac:dyDescent="0.4">
      <c r="A52" s="94"/>
      <c r="B52" s="148" t="s">
        <v>99</v>
      </c>
      <c r="C52" s="149"/>
      <c r="D52" s="90" t="s">
        <v>100</v>
      </c>
      <c r="E52" s="91">
        <v>750</v>
      </c>
      <c r="F52" s="92">
        <v>322</v>
      </c>
      <c r="G52" s="93">
        <v>6607291.9100000001</v>
      </c>
      <c r="H52" s="92">
        <v>301</v>
      </c>
      <c r="I52" s="93">
        <v>6074677.9100000001</v>
      </c>
      <c r="J52" s="22"/>
    </row>
    <row r="53" spans="1:10" ht="18.75" customHeight="1" x14ac:dyDescent="0.4">
      <c r="A53" s="89"/>
      <c r="B53" s="148" t="s">
        <v>101</v>
      </c>
      <c r="C53" s="149"/>
      <c r="D53" s="95"/>
      <c r="E53" s="96">
        <v>350</v>
      </c>
      <c r="F53" s="97">
        <v>215</v>
      </c>
      <c r="G53" s="98">
        <v>2273471</v>
      </c>
      <c r="H53" s="97">
        <v>195</v>
      </c>
      <c r="I53" s="98">
        <v>2043571</v>
      </c>
      <c r="J53" s="22"/>
    </row>
    <row r="54" spans="1:10" ht="18.75" customHeight="1" x14ac:dyDescent="0.4">
      <c r="A54" s="89"/>
      <c r="B54" s="148" t="s">
        <v>102</v>
      </c>
      <c r="C54" s="149"/>
      <c r="D54" s="95"/>
      <c r="E54" s="96">
        <v>20</v>
      </c>
      <c r="F54" s="152">
        <v>1</v>
      </c>
      <c r="G54" s="153">
        <v>2000</v>
      </c>
      <c r="H54" s="154">
        <v>1</v>
      </c>
      <c r="I54" s="98">
        <v>2000</v>
      </c>
      <c r="J54" s="22"/>
    </row>
    <row r="55" spans="1:10" ht="18.75" customHeight="1" x14ac:dyDescent="0.4">
      <c r="A55" s="99"/>
      <c r="B55" s="148" t="s">
        <v>103</v>
      </c>
      <c r="C55" s="149"/>
      <c r="D55" s="100"/>
      <c r="E55" s="96">
        <v>20</v>
      </c>
      <c r="F55" s="92">
        <v>4</v>
      </c>
      <c r="G55" s="98">
        <v>192438</v>
      </c>
      <c r="H55" s="92">
        <v>3</v>
      </c>
      <c r="I55" s="98">
        <v>117000</v>
      </c>
      <c r="J55" s="22"/>
    </row>
    <row r="56" spans="1:10" ht="18.75" customHeight="1" x14ac:dyDescent="0.4">
      <c r="A56" s="146" t="s">
        <v>104</v>
      </c>
      <c r="B56" s="147"/>
      <c r="C56" s="147"/>
      <c r="D56" s="85"/>
      <c r="E56" s="101">
        <f>SUM(E57:E60)</f>
        <v>2250</v>
      </c>
      <c r="F56" s="102">
        <f>SUM(F57:F60)</f>
        <v>15381</v>
      </c>
      <c r="G56" s="103">
        <f>SUM(G57:G60)</f>
        <v>313917735.09299999</v>
      </c>
      <c r="H56" s="102">
        <v>13217</v>
      </c>
      <c r="I56" s="103">
        <v>265208814.19299999</v>
      </c>
      <c r="J56" s="22"/>
    </row>
    <row r="57" spans="1:10" ht="18.75" customHeight="1" x14ac:dyDescent="0.4">
      <c r="A57" s="89"/>
      <c r="B57" s="148" t="s">
        <v>105</v>
      </c>
      <c r="C57" s="149"/>
      <c r="D57" s="90" t="s">
        <v>106</v>
      </c>
      <c r="E57" s="142">
        <v>2250</v>
      </c>
      <c r="F57" s="92">
        <v>133</v>
      </c>
      <c r="G57" s="93">
        <v>3641635</v>
      </c>
      <c r="H57" s="155">
        <v>130</v>
      </c>
      <c r="I57" s="156">
        <v>3622635</v>
      </c>
      <c r="J57" s="22"/>
    </row>
    <row r="58" spans="1:10" ht="18.75" customHeight="1" x14ac:dyDescent="0.4">
      <c r="A58" s="94"/>
      <c r="B58" s="145" t="s">
        <v>107</v>
      </c>
      <c r="C58" s="145"/>
      <c r="D58" s="104"/>
      <c r="E58" s="143"/>
      <c r="F58" s="155">
        <v>622</v>
      </c>
      <c r="G58" s="156">
        <v>8205185</v>
      </c>
      <c r="H58" s="155">
        <v>597</v>
      </c>
      <c r="I58" s="156">
        <v>8023285</v>
      </c>
      <c r="J58" s="22"/>
    </row>
    <row r="59" spans="1:10" ht="18.75" customHeight="1" x14ac:dyDescent="0.4">
      <c r="A59" s="94"/>
      <c r="B59" s="145" t="s">
        <v>108</v>
      </c>
      <c r="C59" s="145"/>
      <c r="D59" s="104"/>
      <c r="E59" s="143"/>
      <c r="F59" s="157">
        <v>14361</v>
      </c>
      <c r="G59" s="158">
        <v>292354482.09299999</v>
      </c>
      <c r="H59" s="157">
        <v>12314</v>
      </c>
      <c r="I59" s="158">
        <v>246997567.19299999</v>
      </c>
      <c r="J59" s="22"/>
    </row>
    <row r="60" spans="1:10" ht="18.75" customHeight="1" thickBot="1" x14ac:dyDescent="0.45">
      <c r="A60" s="105"/>
      <c r="B60" s="145" t="s">
        <v>109</v>
      </c>
      <c r="C60" s="145"/>
      <c r="D60" s="104"/>
      <c r="E60" s="144"/>
      <c r="F60" s="159">
        <v>265</v>
      </c>
      <c r="G60" s="160">
        <v>9716433</v>
      </c>
      <c r="H60" s="159">
        <v>176</v>
      </c>
      <c r="I60" s="160">
        <v>6565327</v>
      </c>
      <c r="J60" s="22"/>
    </row>
    <row r="61" spans="1:10" ht="20.25" customHeight="1" thickTop="1" thickBot="1" x14ac:dyDescent="0.45">
      <c r="A61" s="150" t="s">
        <v>110</v>
      </c>
      <c r="B61" s="151"/>
      <c r="C61" s="151"/>
      <c r="D61" s="106"/>
      <c r="E61" s="107">
        <f>SUM(E4,E48,E56)</f>
        <v>4692.5</v>
      </c>
      <c r="F61" s="108">
        <f>SUM(F4,F48,F56)</f>
        <v>18873</v>
      </c>
      <c r="G61" s="109">
        <f>SUM(G4,G48,G56)</f>
        <v>353267948.00300002</v>
      </c>
      <c r="H61" s="108">
        <v>16326</v>
      </c>
      <c r="I61" s="109">
        <v>300170812.10299999</v>
      </c>
      <c r="J61" s="22"/>
    </row>
  </sheetData>
  <mergeCells count="33">
    <mergeCell ref="A61:C61"/>
    <mergeCell ref="B54:C54"/>
    <mergeCell ref="B55:C55"/>
    <mergeCell ref="A56:C56"/>
    <mergeCell ref="B57:C57"/>
    <mergeCell ref="E57:E60"/>
    <mergeCell ref="B58:C58"/>
    <mergeCell ref="B59:C59"/>
    <mergeCell ref="B60:C60"/>
    <mergeCell ref="A48:C48"/>
    <mergeCell ref="B49:C49"/>
    <mergeCell ref="B50:C50"/>
    <mergeCell ref="B51:C51"/>
    <mergeCell ref="B52:C52"/>
    <mergeCell ref="B53:C53"/>
    <mergeCell ref="B22:B23"/>
    <mergeCell ref="B24:B30"/>
    <mergeCell ref="B31:B35"/>
    <mergeCell ref="B36:B40"/>
    <mergeCell ref="B42:B43"/>
    <mergeCell ref="B45:B46"/>
    <mergeCell ref="J4:K4"/>
    <mergeCell ref="B6:B8"/>
    <mergeCell ref="B9:B10"/>
    <mergeCell ref="B11:B13"/>
    <mergeCell ref="B14:B15"/>
    <mergeCell ref="B17:B20"/>
    <mergeCell ref="A2:C3"/>
    <mergeCell ref="E2:E3"/>
    <mergeCell ref="F2:F3"/>
    <mergeCell ref="G2:G3"/>
    <mergeCell ref="H2:I2"/>
    <mergeCell ref="A4:C4"/>
  </mergeCells>
  <phoneticPr fontId="3"/>
  <pageMargins left="0.70866141732283472" right="0.47244094488188981" top="0.74803149606299213" bottom="0.35433070866141736" header="0.31496062992125984" footer="0.31496062992125984"/>
  <pageSetup paperSize="9"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202303</vt:lpstr>
      <vt:lpstr>'202303'!Print_Area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</dc:creator>
  <cp:lastModifiedBy>大阪府</cp:lastModifiedBy>
  <dcterms:created xsi:type="dcterms:W3CDTF">2023-03-14T08:18:36Z</dcterms:created>
  <dcterms:modified xsi:type="dcterms:W3CDTF">2023-05-10T01:08:41Z</dcterms:modified>
</cp:coreProperties>
</file>