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133w$\作業用\s25e\４　制度融資G\◆実績関係\令和7年度\HPアップロード用\"/>
    </mc:Choice>
  </mc:AlternateContent>
  <xr:revisionPtr revIDLastSave="0" documentId="13_ncr:1_{7D72FDF3-A5BA-4DA6-807C-BF408C5E2AD5}" xr6:coauthVersionLast="47" xr6:coauthVersionMax="47" xr10:uidLastSave="{00000000-0000-0000-0000-000000000000}"/>
  <bookViews>
    <workbookView xWindow="-108" yWindow="-108" windowWidth="23256" windowHeight="14016" xr2:uid="{489377D9-78E9-4F85-9E4E-D627FB004ECC}"/>
  </bookViews>
  <sheets>
    <sheet name="R0704" sheetId="1" r:id="rId1"/>
  </sheets>
  <definedNames>
    <definedName name="_xlnm.Print_Area" localSheetId="0">'R0704'!$A$1:$I$65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1" l="1"/>
  <c r="I61" i="1"/>
  <c r="H61" i="1"/>
  <c r="G61" i="1"/>
  <c r="F61" i="1"/>
  <c r="E61" i="1"/>
  <c r="I57" i="1"/>
  <c r="H57" i="1"/>
  <c r="G57" i="1"/>
  <c r="G64" i="1" s="1"/>
  <c r="F57" i="1"/>
  <c r="E57" i="1"/>
  <c r="I49" i="1"/>
  <c r="H49" i="1"/>
  <c r="G49" i="1"/>
  <c r="F49" i="1"/>
  <c r="F64" i="1" s="1"/>
  <c r="E49" i="1"/>
  <c r="E64" i="1" s="1"/>
  <c r="I4" i="1"/>
  <c r="H4" i="1"/>
  <c r="H64" i="1" s="1"/>
  <c r="G4" i="1"/>
  <c r="F4" i="1"/>
  <c r="E4" i="1"/>
</calcChain>
</file>

<file path=xl/sharedStrings.xml><?xml version="1.0" encoding="utf-8"?>
<sst xmlns="http://schemas.openxmlformats.org/spreadsheetml/2006/main" count="122" uniqueCount="118">
  <si>
    <t>令和7年度制度融資　融資実績（4月末現在）</t>
    <rPh sb="0" eb="2">
      <t>レイワ</t>
    </rPh>
    <rPh sb="3" eb="5">
      <t>ネンド</t>
    </rPh>
    <rPh sb="5" eb="7">
      <t>セイド</t>
    </rPh>
    <rPh sb="7" eb="9">
      <t>ユウシ</t>
    </rPh>
    <rPh sb="10" eb="12">
      <t>ユウシ</t>
    </rPh>
    <rPh sb="12" eb="14">
      <t>ジッセキ</t>
    </rPh>
    <rPh sb="16" eb="17">
      <t>ガツ</t>
    </rPh>
    <rPh sb="17" eb="18">
      <t>マツ</t>
    </rPh>
    <rPh sb="18" eb="20">
      <t>ゲンザイ</t>
    </rPh>
    <phoneticPr fontId="4"/>
  </si>
  <si>
    <t>融資枠
(億円)</t>
    <rPh sb="0" eb="2">
      <t>ユウシ</t>
    </rPh>
    <rPh sb="2" eb="3">
      <t>ワク</t>
    </rPh>
    <rPh sb="5" eb="6">
      <t>オク</t>
    </rPh>
    <rPh sb="6" eb="7">
      <t>エン</t>
    </rPh>
    <phoneticPr fontId="4"/>
  </si>
  <si>
    <t>件数</t>
    <rPh sb="0" eb="2">
      <t>ケンスウ</t>
    </rPh>
    <phoneticPr fontId="4"/>
  </si>
  <si>
    <r>
      <t>金額</t>
    </r>
    <r>
      <rPr>
        <b/>
        <sz val="10"/>
        <rFont val="ＭＳ Ｐゴシック"/>
        <family val="3"/>
        <charset val="128"/>
      </rPr>
      <t>（千円）</t>
    </r>
    <rPh sb="0" eb="1">
      <t>キン</t>
    </rPh>
    <rPh sb="1" eb="2">
      <t>ガク</t>
    </rPh>
    <rPh sb="3" eb="5">
      <t>センエン</t>
    </rPh>
    <phoneticPr fontId="4"/>
  </si>
  <si>
    <t>参考：先月末時点</t>
    <rPh sb="0" eb="2">
      <t>サンコウ</t>
    </rPh>
    <rPh sb="3" eb="5">
      <t>センゲツ</t>
    </rPh>
    <rPh sb="5" eb="6">
      <t>マツ</t>
    </rPh>
    <rPh sb="6" eb="8">
      <t>ジテン</t>
    </rPh>
    <phoneticPr fontId="4"/>
  </si>
  <si>
    <t>（億円）</t>
    <rPh sb="1" eb="3">
      <t>オクエン</t>
    </rPh>
    <phoneticPr fontId="4"/>
  </si>
  <si>
    <t>金額（千円）</t>
    <rPh sb="0" eb="1">
      <t>キン</t>
    </rPh>
    <rPh sb="1" eb="2">
      <t>ガク</t>
    </rPh>
    <rPh sb="3" eb="5">
      <t>センエン</t>
    </rPh>
    <phoneticPr fontId="4"/>
  </si>
  <si>
    <t>チャレンジ応援資金（金融機関提案型）</t>
    <rPh sb="5" eb="7">
      <t>オウエン</t>
    </rPh>
    <rPh sb="7" eb="9">
      <t>シキン</t>
    </rPh>
    <rPh sb="10" eb="12">
      <t>キンユウ</t>
    </rPh>
    <rPh sb="12" eb="14">
      <t>キカン</t>
    </rPh>
    <rPh sb="14" eb="16">
      <t>テイアン</t>
    </rPh>
    <rPh sb="16" eb="17">
      <t>カタ</t>
    </rPh>
    <phoneticPr fontId="4"/>
  </si>
  <si>
    <t>金融機関</t>
    <rPh sb="0" eb="2">
      <t>キンユウ</t>
    </rPh>
    <rPh sb="2" eb="4">
      <t>キカン</t>
    </rPh>
    <phoneticPr fontId="4"/>
  </si>
  <si>
    <t>融資メニュー</t>
    <rPh sb="0" eb="2">
      <t>ユウシ</t>
    </rPh>
    <phoneticPr fontId="4"/>
  </si>
  <si>
    <t>融資メニューcode</t>
    <rPh sb="0" eb="2">
      <t>ユウシ</t>
    </rPh>
    <phoneticPr fontId="4"/>
  </si>
  <si>
    <t>目標額</t>
    <rPh sb="0" eb="3">
      <t>モクヒョウガク</t>
    </rPh>
    <phoneticPr fontId="4"/>
  </si>
  <si>
    <r>
      <t>金額</t>
    </r>
    <r>
      <rPr>
        <b/>
        <sz val="12"/>
        <rFont val="游ゴシック"/>
        <family val="3"/>
        <charset val="128"/>
      </rPr>
      <t>（千円）</t>
    </r>
    <rPh sb="0" eb="1">
      <t>キン</t>
    </rPh>
    <rPh sb="1" eb="2">
      <t>ガク</t>
    </rPh>
    <rPh sb="3" eb="5">
      <t>センエン</t>
    </rPh>
    <phoneticPr fontId="4"/>
  </si>
  <si>
    <t xml:space="preserve"> りそな銀行</t>
    <rPh sb="4" eb="6">
      <t>ギンコウ</t>
    </rPh>
    <phoneticPr fontId="4"/>
  </si>
  <si>
    <t>りそな『エコビジョン・ダイバーシティ・カンパニー』融資制度</t>
    <rPh sb="27" eb="29">
      <t>セイド</t>
    </rPh>
    <phoneticPr fontId="4"/>
  </si>
  <si>
    <t>0010-2012-001</t>
  </si>
  <si>
    <t xml:space="preserve"> 池田泉州銀行</t>
    <rPh sb="1" eb="3">
      <t>イケダ</t>
    </rPh>
    <rPh sb="3" eb="5">
      <t>センシュウ</t>
    </rPh>
    <rPh sb="5" eb="7">
      <t>ギンコウ</t>
    </rPh>
    <phoneticPr fontId="3"/>
  </si>
  <si>
    <t>ものづくり応援ローン</t>
    <rPh sb="5" eb="7">
      <t>オウエン</t>
    </rPh>
    <phoneticPr fontId="4"/>
  </si>
  <si>
    <t>0161-2011-003</t>
  </si>
  <si>
    <t>設備投資応援ローン</t>
    <rPh sb="0" eb="2">
      <t>セツビ</t>
    </rPh>
    <rPh sb="2" eb="4">
      <t>トウシ</t>
    </rPh>
    <rPh sb="4" eb="6">
      <t>オウエン</t>
    </rPh>
    <phoneticPr fontId="4"/>
  </si>
  <si>
    <t xml:space="preserve"> 関西みらい銀行</t>
    <rPh sb="1" eb="3">
      <t>カンサイ</t>
    </rPh>
    <rPh sb="6" eb="8">
      <t>ギンコウ</t>
    </rPh>
    <phoneticPr fontId="3"/>
  </si>
  <si>
    <t>関西みらい「成長支援」融資</t>
  </si>
  <si>
    <t>0544-2011-004</t>
  </si>
  <si>
    <t>関西みらい「ESGスタート応援」融資</t>
    <rPh sb="13" eb="15">
      <t>オウエン</t>
    </rPh>
    <rPh sb="16" eb="18">
      <t>ユウシ</t>
    </rPh>
    <phoneticPr fontId="4"/>
  </si>
  <si>
    <t>0544-2011-005</t>
  </si>
  <si>
    <t>関西みらい設備投資応援融資</t>
    <phoneticPr fontId="3"/>
  </si>
  <si>
    <t xml:space="preserve"> 紀陽銀行</t>
    <rPh sb="1" eb="5">
      <t>キヨウギンコウ</t>
    </rPh>
    <phoneticPr fontId="3"/>
  </si>
  <si>
    <t>頑張る企業応援融資（紀陽事業性評価融資）</t>
    <rPh sb="0" eb="2">
      <t>ガンバ</t>
    </rPh>
    <rPh sb="3" eb="5">
      <t>キギョウ</t>
    </rPh>
    <rPh sb="5" eb="7">
      <t>オウエン</t>
    </rPh>
    <rPh sb="7" eb="9">
      <t>ユウシ</t>
    </rPh>
    <rPh sb="10" eb="12">
      <t>キヨウ</t>
    </rPh>
    <rPh sb="12" eb="15">
      <t>ジギョウセイ</t>
    </rPh>
    <rPh sb="15" eb="17">
      <t>ヒョウカ</t>
    </rPh>
    <rPh sb="17" eb="19">
      <t>ユウシ</t>
    </rPh>
    <phoneticPr fontId="4"/>
  </si>
  <si>
    <t>0163-2011-002</t>
  </si>
  <si>
    <t>地域医療介護設備応援融資</t>
    <rPh sb="2" eb="4">
      <t>イリョウ</t>
    </rPh>
    <rPh sb="4" eb="6">
      <t>カイゴ</t>
    </rPh>
    <rPh sb="6" eb="8">
      <t>セツビ</t>
    </rPh>
    <rPh sb="8" eb="12">
      <t>オウエンユウシ</t>
    </rPh>
    <phoneticPr fontId="3"/>
  </si>
  <si>
    <t>地域医療介護応援融資</t>
    <rPh sb="0" eb="4">
      <t>チイキイリョウ</t>
    </rPh>
    <rPh sb="4" eb="6">
      <t>カイゴ</t>
    </rPh>
    <rPh sb="6" eb="10">
      <t>オウエンユウシ</t>
    </rPh>
    <phoneticPr fontId="4"/>
  </si>
  <si>
    <t xml:space="preserve"> 京都銀行</t>
    <rPh sb="1" eb="3">
      <t>キョウト</t>
    </rPh>
    <rPh sb="3" eb="5">
      <t>ギンコウ</t>
    </rPh>
    <phoneticPr fontId="4"/>
  </si>
  <si>
    <t>ビジネスチャンス拡大融資</t>
    <rPh sb="8" eb="10">
      <t>カクダイ</t>
    </rPh>
    <rPh sb="10" eb="12">
      <t>ユウシ</t>
    </rPh>
    <phoneticPr fontId="4"/>
  </si>
  <si>
    <t>0158-2011-002</t>
  </si>
  <si>
    <t xml:space="preserve"> 徳島大正銀行</t>
    <rPh sb="1" eb="3">
      <t>トクシマ</t>
    </rPh>
    <rPh sb="3" eb="5">
      <t>タイショウ</t>
    </rPh>
    <rPh sb="5" eb="7">
      <t>ギンコウ</t>
    </rPh>
    <phoneticPr fontId="4"/>
  </si>
  <si>
    <t>地域医療応援融資</t>
    <rPh sb="0" eb="2">
      <t>チイキ</t>
    </rPh>
    <rPh sb="2" eb="4">
      <t>イリョウ</t>
    </rPh>
    <rPh sb="4" eb="6">
      <t>オウエン</t>
    </rPh>
    <rPh sb="6" eb="8">
      <t>ユウシ</t>
    </rPh>
    <phoneticPr fontId="4"/>
  </si>
  <si>
    <t>0555-2011-001</t>
  </si>
  <si>
    <t>街づくり応援融資</t>
    <rPh sb="0" eb="1">
      <t>マチ</t>
    </rPh>
    <rPh sb="4" eb="6">
      <t>オウエン</t>
    </rPh>
    <rPh sb="6" eb="8">
      <t>ユウシ</t>
    </rPh>
    <phoneticPr fontId="4"/>
  </si>
  <si>
    <t>0555-2011-002</t>
  </si>
  <si>
    <t>地域経済活性化資金</t>
    <rPh sb="2" eb="4">
      <t>ケイザイ</t>
    </rPh>
    <phoneticPr fontId="3"/>
  </si>
  <si>
    <t>0555-2012-001</t>
  </si>
  <si>
    <t>高齢者向け事業開業支援資金</t>
  </si>
  <si>
    <t>0555-2013-001</t>
  </si>
  <si>
    <t xml:space="preserve"> 南都銀行</t>
    <rPh sb="1" eb="3">
      <t>ナント</t>
    </rPh>
    <rPh sb="3" eb="5">
      <t>ギンコウ</t>
    </rPh>
    <phoneticPr fontId="3"/>
  </si>
  <si>
    <t>がんばる企業応援融資</t>
    <rPh sb="4" eb="6">
      <t>キギョウ</t>
    </rPh>
    <rPh sb="6" eb="8">
      <t>オウエン</t>
    </rPh>
    <rPh sb="8" eb="10">
      <t>ユウシ</t>
    </rPh>
    <phoneticPr fontId="4"/>
  </si>
  <si>
    <t>0162-2013-001</t>
  </si>
  <si>
    <t xml:space="preserve"> 永和信用金庫</t>
    <rPh sb="1" eb="3">
      <t>エイワ</t>
    </rPh>
    <rPh sb="3" eb="5">
      <t>シンヨウ</t>
    </rPh>
    <rPh sb="5" eb="7">
      <t>キンコ</t>
    </rPh>
    <phoneticPr fontId="3"/>
  </si>
  <si>
    <t>パワフルサポート・エンジェル【Ⅰ型・Ⅱ型】</t>
    <rPh sb="16" eb="17">
      <t>ガタ</t>
    </rPh>
    <rPh sb="19" eb="20">
      <t>ガタ</t>
    </rPh>
    <phoneticPr fontId="3"/>
  </si>
  <si>
    <t>ハートフル・アシスト</t>
    <phoneticPr fontId="3"/>
  </si>
  <si>
    <t xml:space="preserve"> 大阪信用金庫</t>
    <rPh sb="1" eb="3">
      <t>オオサカ</t>
    </rPh>
    <rPh sb="3" eb="5">
      <t>シンヨウ</t>
    </rPh>
    <rPh sb="5" eb="7">
      <t>キンコ</t>
    </rPh>
    <phoneticPr fontId="4"/>
  </si>
  <si>
    <t>大阪応援融資</t>
    <rPh sb="2" eb="4">
      <t>オウエン</t>
    </rPh>
    <rPh sb="4" eb="6">
      <t>ユウシ</t>
    </rPh>
    <phoneticPr fontId="3"/>
  </si>
  <si>
    <t>1630-2011-001</t>
  </si>
  <si>
    <t>介護ビジネス応援融資</t>
    <rPh sb="0" eb="2">
      <t>カイゴ</t>
    </rPh>
    <rPh sb="6" eb="8">
      <t>オウエン</t>
    </rPh>
    <rPh sb="8" eb="10">
      <t>ユウシ</t>
    </rPh>
    <phoneticPr fontId="4"/>
  </si>
  <si>
    <t>1630-2011-002</t>
  </si>
  <si>
    <t>設備投資応援融資</t>
    <rPh sb="0" eb="2">
      <t>セツビ</t>
    </rPh>
    <rPh sb="2" eb="4">
      <t>トウシ</t>
    </rPh>
    <rPh sb="4" eb="6">
      <t>オウエン</t>
    </rPh>
    <rPh sb="6" eb="8">
      <t>ユウシ</t>
    </rPh>
    <phoneticPr fontId="4"/>
  </si>
  <si>
    <t>インバウンド事業応援融資</t>
    <rPh sb="6" eb="8">
      <t>ジギョウ</t>
    </rPh>
    <rPh sb="8" eb="10">
      <t>オウエン</t>
    </rPh>
    <rPh sb="10" eb="12">
      <t>ユウシ</t>
    </rPh>
    <phoneticPr fontId="3"/>
  </si>
  <si>
    <t>事業性評価対応融資</t>
    <rPh sb="0" eb="2">
      <t>ジギョウ</t>
    </rPh>
    <rPh sb="2" eb="3">
      <t>セイ</t>
    </rPh>
    <rPh sb="3" eb="5">
      <t>ヒョウカ</t>
    </rPh>
    <rPh sb="5" eb="7">
      <t>タイオウ</t>
    </rPh>
    <rPh sb="7" eb="9">
      <t>ユウシ</t>
    </rPh>
    <phoneticPr fontId="3"/>
  </si>
  <si>
    <t>イノベーション設備応援融資</t>
    <rPh sb="7" eb="9">
      <t>セツビ</t>
    </rPh>
    <rPh sb="9" eb="11">
      <t>オウエン</t>
    </rPh>
    <rPh sb="11" eb="13">
      <t>ユウシ</t>
    </rPh>
    <phoneticPr fontId="3"/>
  </si>
  <si>
    <t>海外取引事業者応援融資</t>
  </si>
  <si>
    <t xml:space="preserve"> 大阪シティ信用金庫</t>
    <rPh sb="1" eb="3">
      <t>オオサカ</t>
    </rPh>
    <rPh sb="6" eb="8">
      <t>シンヨウ</t>
    </rPh>
    <rPh sb="8" eb="10">
      <t>キンコ</t>
    </rPh>
    <phoneticPr fontId="4"/>
  </si>
  <si>
    <t>大阪シティ地方創生・インバウンド・地域活性化資金</t>
    <rPh sb="0" eb="2">
      <t>オオサカ</t>
    </rPh>
    <rPh sb="5" eb="7">
      <t>チホウ</t>
    </rPh>
    <rPh sb="7" eb="9">
      <t>ソウセイ</t>
    </rPh>
    <rPh sb="17" eb="19">
      <t>チイキ</t>
    </rPh>
    <rPh sb="19" eb="21">
      <t>カッセイ</t>
    </rPh>
    <rPh sb="21" eb="22">
      <t>カ</t>
    </rPh>
    <rPh sb="22" eb="24">
      <t>シキン</t>
    </rPh>
    <phoneticPr fontId="4"/>
  </si>
  <si>
    <t>1635-2011-002</t>
  </si>
  <si>
    <t>大阪シティ成長性強化支援資金</t>
    <rPh sb="0" eb="2">
      <t>オオサカ</t>
    </rPh>
    <rPh sb="5" eb="8">
      <t>セイチョウセイ</t>
    </rPh>
    <rPh sb="8" eb="10">
      <t>キョウカ</t>
    </rPh>
    <rPh sb="10" eb="12">
      <t>シエン</t>
    </rPh>
    <rPh sb="12" eb="14">
      <t>シキン</t>
    </rPh>
    <phoneticPr fontId="4"/>
  </si>
  <si>
    <t>1635-2011-001</t>
  </si>
  <si>
    <t>大阪シティ海外展開支援資金</t>
    <rPh sb="0" eb="2">
      <t>オオサカ</t>
    </rPh>
    <phoneticPr fontId="4"/>
  </si>
  <si>
    <t>1635-2012-001</t>
  </si>
  <si>
    <t>大阪シティ設備投資応援資金</t>
    <rPh sb="0" eb="2">
      <t>オオサカ</t>
    </rPh>
    <rPh sb="5" eb="7">
      <t>セツビ</t>
    </rPh>
    <rPh sb="7" eb="9">
      <t>トウシ</t>
    </rPh>
    <rPh sb="9" eb="11">
      <t>オウエン</t>
    </rPh>
    <rPh sb="11" eb="13">
      <t>シキン</t>
    </rPh>
    <phoneticPr fontId="4"/>
  </si>
  <si>
    <t>大阪シティ地域連携ESGスタート資金</t>
    <rPh sb="0" eb="2">
      <t>オオサカ</t>
    </rPh>
    <rPh sb="5" eb="9">
      <t>チイキレンケイ</t>
    </rPh>
    <rPh sb="16" eb="18">
      <t>シキン</t>
    </rPh>
    <phoneticPr fontId="3"/>
  </si>
  <si>
    <t xml:space="preserve"> 大阪商工信用金庫</t>
    <phoneticPr fontId="3"/>
  </si>
  <si>
    <t>商工医療サポートローン</t>
    <rPh sb="0" eb="2">
      <t>ショウコウ</t>
    </rPh>
    <rPh sb="2" eb="4">
      <t>イリョウ</t>
    </rPh>
    <phoneticPr fontId="4"/>
  </si>
  <si>
    <t>1636-2011-002</t>
  </si>
  <si>
    <t>商工介護サポートローン</t>
    <rPh sb="0" eb="2">
      <t>ショウコウ</t>
    </rPh>
    <rPh sb="2" eb="4">
      <t>カイゴ</t>
    </rPh>
    <phoneticPr fontId="4"/>
  </si>
  <si>
    <t>1636-2011-003</t>
  </si>
  <si>
    <t xml:space="preserve">商工新成長サポートローン </t>
    <rPh sb="0" eb="2">
      <t>ショウコウ</t>
    </rPh>
    <rPh sb="2" eb="3">
      <t>シン</t>
    </rPh>
    <rPh sb="3" eb="5">
      <t>セイチョウ</t>
    </rPh>
    <phoneticPr fontId="4"/>
  </si>
  <si>
    <t>1636-2011-004</t>
  </si>
  <si>
    <t>商工設備サポートローン</t>
    <rPh sb="0" eb="2">
      <t>ショウコウ</t>
    </rPh>
    <rPh sb="2" eb="4">
      <t>セツビ</t>
    </rPh>
    <phoneticPr fontId="4"/>
  </si>
  <si>
    <t>商工SDGｓサポートローン</t>
    <rPh sb="0" eb="2">
      <t>ショウコウ</t>
    </rPh>
    <phoneticPr fontId="3"/>
  </si>
  <si>
    <t>商工脱炭素サポートローン</t>
    <phoneticPr fontId="3"/>
  </si>
  <si>
    <t>商工パートナーズローン</t>
    <rPh sb="1" eb="2">
      <t>コウ</t>
    </rPh>
    <phoneticPr fontId="3"/>
  </si>
  <si>
    <t xml:space="preserve"> 京都中央信用金庫</t>
    <rPh sb="1" eb="3">
      <t>キョウト</t>
    </rPh>
    <rPh sb="3" eb="5">
      <t>チュウオウ</t>
    </rPh>
    <rPh sb="5" eb="7">
      <t>シンヨウ</t>
    </rPh>
    <rPh sb="7" eb="9">
      <t>キンコ</t>
    </rPh>
    <phoneticPr fontId="4"/>
  </si>
  <si>
    <t>ちゅうしん大阪いきいきプログラム</t>
    <rPh sb="5" eb="7">
      <t>オオサカ</t>
    </rPh>
    <phoneticPr fontId="4"/>
  </si>
  <si>
    <t>1611-2011-001</t>
  </si>
  <si>
    <t xml:space="preserve"> 北おおさか信用金庫</t>
    <rPh sb="1" eb="2">
      <t>キタ</t>
    </rPh>
    <rPh sb="6" eb="8">
      <t>シンヨウ</t>
    </rPh>
    <rPh sb="8" eb="10">
      <t>キンコ</t>
    </rPh>
    <phoneticPr fontId="4"/>
  </si>
  <si>
    <t>北おおさかスタートローン</t>
    <rPh sb="0" eb="1">
      <t>キタ</t>
    </rPh>
    <phoneticPr fontId="4"/>
  </si>
  <si>
    <t>1645-2011-001</t>
  </si>
  <si>
    <t>地域いきいきローン</t>
    <rPh sb="0" eb="2">
      <t>チイキ</t>
    </rPh>
    <phoneticPr fontId="4"/>
  </si>
  <si>
    <t>1657-2011-001</t>
  </si>
  <si>
    <t xml:space="preserve"> </t>
    <phoneticPr fontId="3"/>
  </si>
  <si>
    <t xml:space="preserve"> きのくに信用金庫</t>
    <rPh sb="5" eb="7">
      <t>シンヨウ</t>
    </rPh>
    <rPh sb="7" eb="9">
      <t>キンコ</t>
    </rPh>
    <phoneticPr fontId="4"/>
  </si>
  <si>
    <t>きのくにチャレンジ企業応援融資</t>
    <rPh sb="9" eb="11">
      <t>キギョウ</t>
    </rPh>
    <rPh sb="11" eb="13">
      <t>オウエン</t>
    </rPh>
    <rPh sb="13" eb="15">
      <t>ユウシ</t>
    </rPh>
    <phoneticPr fontId="4"/>
  </si>
  <si>
    <t xml:space="preserve"> 枚方信用金庫</t>
    <rPh sb="1" eb="3">
      <t>ヒラカタ</t>
    </rPh>
    <rPh sb="3" eb="5">
      <t>シンヨウ</t>
    </rPh>
    <rPh sb="5" eb="7">
      <t>キンコ</t>
    </rPh>
    <phoneticPr fontId="3"/>
  </si>
  <si>
    <t>医療ビジネス応援資金　メディカルフレッチェ</t>
    <rPh sb="0" eb="2">
      <t>イリョウ</t>
    </rPh>
    <rPh sb="6" eb="8">
      <t>オウエン</t>
    </rPh>
    <rPh sb="8" eb="10">
      <t>シキン</t>
    </rPh>
    <phoneticPr fontId="3"/>
  </si>
  <si>
    <t>介護ビジネス応援資金　介護フレッチェ</t>
    <rPh sb="0" eb="2">
      <t>カイゴ</t>
    </rPh>
    <rPh sb="6" eb="8">
      <t>オウエン</t>
    </rPh>
    <rPh sb="8" eb="10">
      <t>シキン</t>
    </rPh>
    <rPh sb="11" eb="13">
      <t>カイゴ</t>
    </rPh>
    <phoneticPr fontId="4"/>
  </si>
  <si>
    <t xml:space="preserve"> のぞみ信用組合</t>
    <rPh sb="4" eb="6">
      <t>シンヨウ</t>
    </rPh>
    <rPh sb="6" eb="8">
      <t>クミアイ</t>
    </rPh>
    <phoneticPr fontId="4"/>
  </si>
  <si>
    <t>＜のぞみ＞の介護ビジネスローン</t>
  </si>
  <si>
    <t>2549-2012-001</t>
  </si>
  <si>
    <t>成長支援型融資</t>
    <rPh sb="0" eb="2">
      <t>セイチョウ</t>
    </rPh>
    <rPh sb="2" eb="4">
      <t>シエン</t>
    </rPh>
    <rPh sb="4" eb="5">
      <t>ガタ</t>
    </rPh>
    <rPh sb="5" eb="7">
      <t>ユウシ</t>
    </rPh>
    <phoneticPr fontId="4"/>
  </si>
  <si>
    <t xml:space="preserve"> 開業・スタートアップ応援資金</t>
    <rPh sb="1" eb="3">
      <t>カイギョウ</t>
    </rPh>
    <rPh sb="11" eb="13">
      <t>オウエン</t>
    </rPh>
    <rPh sb="13" eb="15">
      <t>シキン</t>
    </rPh>
    <phoneticPr fontId="4"/>
  </si>
  <si>
    <t>K-000</t>
  </si>
  <si>
    <t xml:space="preserve"> 小規模企業サポート資金</t>
    <rPh sb="1" eb="4">
      <t>ショウキボ</t>
    </rPh>
    <rPh sb="4" eb="6">
      <t>キギョウ</t>
    </rPh>
    <rPh sb="10" eb="12">
      <t>シキン</t>
    </rPh>
    <phoneticPr fontId="4"/>
  </si>
  <si>
    <t>S-000</t>
  </si>
  <si>
    <t xml:space="preserve"> チャレンジ応援資金（法認定型）</t>
    <rPh sb="6" eb="8">
      <t>オウエン</t>
    </rPh>
    <rPh sb="8" eb="10">
      <t>シキン</t>
    </rPh>
    <rPh sb="11" eb="12">
      <t>ホウ</t>
    </rPh>
    <rPh sb="12" eb="14">
      <t>ニンテイ</t>
    </rPh>
    <rPh sb="14" eb="15">
      <t>ガタ</t>
    </rPh>
    <phoneticPr fontId="4"/>
  </si>
  <si>
    <t>C-001</t>
  </si>
  <si>
    <t xml:space="preserve"> チャレンジ応援資金（設備投資応援融資）</t>
    <rPh sb="6" eb="8">
      <t>オウエン</t>
    </rPh>
    <rPh sb="8" eb="10">
      <t>シキン</t>
    </rPh>
    <rPh sb="11" eb="13">
      <t>セツビ</t>
    </rPh>
    <rPh sb="13" eb="15">
      <t>トウシ</t>
    </rPh>
    <rPh sb="15" eb="17">
      <t>オウエン</t>
    </rPh>
    <rPh sb="17" eb="19">
      <t>ユウシ</t>
    </rPh>
    <phoneticPr fontId="4"/>
  </si>
  <si>
    <t xml:space="preserve"> チャレンジ応援資金(SDGｓビジネス支援資金)</t>
    <rPh sb="6" eb="8">
      <t>オウエン</t>
    </rPh>
    <rPh sb="8" eb="10">
      <t>シキン</t>
    </rPh>
    <rPh sb="19" eb="21">
      <t>シエン</t>
    </rPh>
    <rPh sb="21" eb="23">
      <t>シキン</t>
    </rPh>
    <phoneticPr fontId="3"/>
  </si>
  <si>
    <t xml:space="preserve"> チャレンジ応援資金(事業承継支援資金）</t>
    <rPh sb="6" eb="8">
      <t>オウエン</t>
    </rPh>
    <rPh sb="8" eb="10">
      <t>シキン</t>
    </rPh>
    <rPh sb="11" eb="13">
      <t>ジギョウ</t>
    </rPh>
    <rPh sb="13" eb="15">
      <t>ショウケイ</t>
    </rPh>
    <rPh sb="15" eb="17">
      <t>シエン</t>
    </rPh>
    <rPh sb="17" eb="19">
      <t>シキン</t>
    </rPh>
    <phoneticPr fontId="3"/>
  </si>
  <si>
    <t xml:space="preserve"> チャレンジ応援資金（金融機関協調支援型）</t>
    <rPh sb="6" eb="8">
      <t>オウエン</t>
    </rPh>
    <rPh sb="8" eb="10">
      <t>シキン</t>
    </rPh>
    <rPh sb="13" eb="15">
      <t>キカン</t>
    </rPh>
    <rPh sb="15" eb="17">
      <t>キョウチョウ</t>
    </rPh>
    <rPh sb="17" eb="19">
      <t>シエン</t>
    </rPh>
    <rPh sb="19" eb="20">
      <t>ガタ</t>
    </rPh>
    <phoneticPr fontId="3"/>
  </si>
  <si>
    <t>（※）</t>
    <phoneticPr fontId="4"/>
  </si>
  <si>
    <t>セーフティネット融資</t>
    <rPh sb="8" eb="10">
      <t>ユウシ</t>
    </rPh>
    <phoneticPr fontId="4"/>
  </si>
  <si>
    <t xml:space="preserve"> 経営安定資金（経営安定サポート資金）</t>
    <rPh sb="1" eb="3">
      <t>ケイエイ</t>
    </rPh>
    <rPh sb="3" eb="5">
      <t>アンテイ</t>
    </rPh>
    <rPh sb="5" eb="7">
      <t>シキン</t>
    </rPh>
    <rPh sb="8" eb="10">
      <t>ケイエイ</t>
    </rPh>
    <rPh sb="10" eb="12">
      <t>アンテイ</t>
    </rPh>
    <rPh sb="16" eb="18">
      <t>シキン</t>
    </rPh>
    <phoneticPr fontId="4"/>
  </si>
  <si>
    <t xml:space="preserve"> 経営改善サポート資金（再生支援強化型）</t>
    <rPh sb="1" eb="5">
      <t>ケイエイカイゼン</t>
    </rPh>
    <rPh sb="9" eb="11">
      <t>シキン</t>
    </rPh>
    <rPh sb="12" eb="19">
      <t>サイセイシエンキョウカガタ</t>
    </rPh>
    <phoneticPr fontId="3"/>
  </si>
  <si>
    <t>SN-001</t>
  </si>
  <si>
    <t xml:space="preserve"> 新型コロナウイルス感染症経営改善サポート資金</t>
    <rPh sb="1" eb="3">
      <t>シンガタ</t>
    </rPh>
    <rPh sb="10" eb="13">
      <t>カンセンショウ</t>
    </rPh>
    <rPh sb="13" eb="17">
      <t>ケイエイカイゼン</t>
    </rPh>
    <rPh sb="21" eb="23">
      <t>シキン</t>
    </rPh>
    <phoneticPr fontId="3"/>
  </si>
  <si>
    <t>中小企業支援融資</t>
    <rPh sb="0" eb="2">
      <t>チュウショウ</t>
    </rPh>
    <rPh sb="2" eb="4">
      <t>キギョウ</t>
    </rPh>
    <rPh sb="4" eb="6">
      <t>シエン</t>
    </rPh>
    <rPh sb="6" eb="8">
      <t>ユウシ</t>
    </rPh>
    <phoneticPr fontId="3"/>
  </si>
  <si>
    <t xml:space="preserve"> 事業者選択型経営者保証非提供促進資金</t>
    <rPh sb="1" eb="7">
      <t>ジギョウシャセンタクガタ</t>
    </rPh>
    <rPh sb="7" eb="10">
      <t>ケイエイシャ</t>
    </rPh>
    <rPh sb="10" eb="19">
      <t>ホショウヒテイキョウソクシンシキン</t>
    </rPh>
    <phoneticPr fontId="3"/>
  </si>
  <si>
    <t xml:space="preserve"> 経営力強化資金</t>
    <rPh sb="1" eb="4">
      <t>ケイエイリョク</t>
    </rPh>
    <rPh sb="4" eb="6">
      <t>キョウカ</t>
    </rPh>
    <rPh sb="6" eb="8">
      <t>シキン</t>
    </rPh>
    <phoneticPr fontId="3"/>
  </si>
  <si>
    <t>合　　　　　　　計</t>
    <rPh sb="0" eb="1">
      <t>ゴウ</t>
    </rPh>
    <rPh sb="8" eb="9">
      <t>ケイ</t>
    </rPh>
    <phoneticPr fontId="4"/>
  </si>
  <si>
    <t>（※）チャレンジ応援資金（金融機関協調支援型）と経営力強化資金の合算で750億円</t>
    <rPh sb="8" eb="12">
      <t>オウエンシキン</t>
    </rPh>
    <rPh sb="13" eb="17">
      <t>キンユウキカン</t>
    </rPh>
    <rPh sb="17" eb="19">
      <t>キョウチョウ</t>
    </rPh>
    <rPh sb="19" eb="22">
      <t>シエンガタ</t>
    </rPh>
    <rPh sb="24" eb="27">
      <t>ケイエイリョク</t>
    </rPh>
    <rPh sb="27" eb="29">
      <t>キョウカ</t>
    </rPh>
    <rPh sb="29" eb="31">
      <t>シキン</t>
    </rPh>
    <rPh sb="32" eb="34">
      <t>ガッサン</t>
    </rPh>
    <rPh sb="38" eb="40">
      <t>オクエン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</si>
</sst>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"/>
    <numFmt numFmtId="177" formatCode="#,##0_ "/>
    <numFmt numFmtId="178" formatCode="0.0_);[Red]\(0.0\)"/>
    <numFmt numFmtId="179" formatCode="#,##0_);[Red]\(#,##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1"/>
      <name val="Consolas"/>
      <family val="3"/>
    </font>
    <font>
      <b/>
      <sz val="12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Consolas"/>
      <family val="3"/>
    </font>
    <font>
      <sz val="12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  <scheme val="minor"/>
    </font>
    <font>
      <b/>
      <sz val="12"/>
      <name val="Consolas"/>
      <family val="3"/>
    </font>
    <font>
      <sz val="12"/>
      <name val="Consolas"/>
      <family val="3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3" fillId="0" borderId="0">
      <alignment vertical="center"/>
    </xf>
  </cellStyleXfs>
  <cellXfs count="231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left" vertical="center" wrapText="1"/>
    </xf>
    <xf numFmtId="0" fontId="9" fillId="3" borderId="0" xfId="1" applyFont="1" applyFill="1" applyAlignment="1">
      <alignment horizontal="left" vertical="center" wrapText="1"/>
    </xf>
    <xf numFmtId="0" fontId="9" fillId="3" borderId="8" xfId="1" applyFont="1" applyFill="1" applyBorder="1" applyAlignment="1">
      <alignment horizontal="left" vertical="center" wrapText="1"/>
    </xf>
    <xf numFmtId="176" fontId="10" fillId="3" borderId="9" xfId="1" applyNumberFormat="1" applyFont="1" applyFill="1" applyBorder="1" applyAlignment="1">
      <alignment horizontal="right" vertical="center"/>
    </xf>
    <xf numFmtId="177" fontId="11" fillId="3" borderId="9" xfId="1" applyNumberFormat="1" applyFont="1" applyFill="1" applyBorder="1" applyAlignment="1">
      <alignment vertical="center"/>
    </xf>
    <xf numFmtId="177" fontId="11" fillId="3" borderId="10" xfId="1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3" borderId="7" xfId="1" applyFont="1" applyFill="1" applyBorder="1" applyAlignment="1">
      <alignment horizontal="left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178" fontId="13" fillId="0" borderId="5" xfId="1" applyNumberFormat="1" applyFont="1" applyBorder="1" applyAlignment="1">
      <alignment horizontal="center" vertical="center" wrapText="1"/>
    </xf>
    <xf numFmtId="177" fontId="11" fillId="0" borderId="5" xfId="1" applyNumberFormat="1" applyFont="1" applyBorder="1" applyAlignment="1">
      <alignment horizontal="center" vertical="center"/>
    </xf>
    <xf numFmtId="177" fontId="11" fillId="0" borderId="6" xfId="1" applyNumberFormat="1" applyFont="1" applyBorder="1" applyAlignment="1">
      <alignment horizontal="center" vertical="center"/>
    </xf>
    <xf numFmtId="177" fontId="11" fillId="0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3" borderId="13" xfId="1" applyFont="1" applyFill="1" applyBorder="1" applyAlignment="1">
      <alignment horizontal="left" vertical="center" wrapText="1"/>
    </xf>
    <xf numFmtId="0" fontId="16" fillId="0" borderId="5" xfId="1" applyFont="1" applyBorder="1" applyAlignment="1">
      <alignment vertical="center"/>
    </xf>
    <xf numFmtId="0" fontId="16" fillId="0" borderId="11" xfId="1" applyFont="1" applyBorder="1" applyAlignment="1">
      <alignment horizontal="left" vertical="center" shrinkToFit="1"/>
    </xf>
    <xf numFmtId="0" fontId="16" fillId="0" borderId="12" xfId="1" applyFont="1" applyBorder="1" applyAlignment="1">
      <alignment horizontal="left" vertical="center" shrinkToFit="1"/>
    </xf>
    <xf numFmtId="178" fontId="17" fillId="0" borderId="5" xfId="1" applyNumberFormat="1" applyFont="1" applyBorder="1" applyAlignment="1">
      <alignment horizontal="right" vertical="center"/>
    </xf>
    <xf numFmtId="177" fontId="18" fillId="0" borderId="5" xfId="1" applyNumberFormat="1" applyFont="1" applyBorder="1" applyAlignment="1">
      <alignment vertical="center"/>
    </xf>
    <xf numFmtId="177" fontId="18" fillId="0" borderId="6" xfId="1" applyNumberFormat="1" applyFont="1" applyBorder="1" applyAlignment="1">
      <alignment vertical="center"/>
    </xf>
    <xf numFmtId="177" fontId="19" fillId="0" borderId="14" xfId="1" applyNumberFormat="1" applyFont="1" applyBorder="1" applyAlignment="1">
      <alignment vertical="center"/>
    </xf>
    <xf numFmtId="177" fontId="19" fillId="0" borderId="15" xfId="1" applyNumberFormat="1" applyFont="1" applyBorder="1" applyAlignment="1">
      <alignment vertical="center"/>
    </xf>
    <xf numFmtId="177" fontId="0" fillId="0" borderId="0" xfId="0" applyNumberFormat="1" applyAlignment="1">
      <alignment horizontal="center" vertical="center"/>
    </xf>
    <xf numFmtId="0" fontId="16" fillId="0" borderId="9" xfId="1" applyFont="1" applyBorder="1" applyAlignment="1">
      <alignment vertical="center"/>
    </xf>
    <xf numFmtId="0" fontId="16" fillId="0" borderId="16" xfId="1" applyFont="1" applyBorder="1" applyAlignment="1">
      <alignment horizontal="left" vertical="center"/>
    </xf>
    <xf numFmtId="0" fontId="16" fillId="0" borderId="17" xfId="1" applyFont="1" applyBorder="1" applyAlignment="1">
      <alignment horizontal="left" vertical="center" shrinkToFit="1"/>
    </xf>
    <xf numFmtId="178" fontId="17" fillId="0" borderId="9" xfId="1" applyNumberFormat="1" applyFont="1" applyBorder="1" applyAlignment="1">
      <alignment horizontal="right" vertical="center"/>
    </xf>
    <xf numFmtId="177" fontId="18" fillId="0" borderId="9" xfId="1" applyNumberFormat="1" applyFont="1" applyBorder="1" applyAlignment="1">
      <alignment vertical="center"/>
    </xf>
    <xf numFmtId="177" fontId="18" fillId="0" borderId="10" xfId="1" applyNumberFormat="1" applyFont="1" applyBorder="1" applyAlignment="1">
      <alignment vertical="center"/>
    </xf>
    <xf numFmtId="177" fontId="19" fillId="0" borderId="18" xfId="1" applyNumberFormat="1" applyFont="1" applyBorder="1" applyAlignment="1">
      <alignment vertical="center"/>
    </xf>
    <xf numFmtId="177" fontId="19" fillId="0" borderId="19" xfId="1" applyNumberFormat="1" applyFont="1" applyBorder="1" applyAlignment="1">
      <alignment vertical="center"/>
    </xf>
    <xf numFmtId="0" fontId="0" fillId="3" borderId="13" xfId="0" applyFill="1" applyBorder="1">
      <alignment vertical="center"/>
    </xf>
    <xf numFmtId="0" fontId="16" fillId="0" borderId="20" xfId="1" applyFont="1" applyBorder="1" applyAlignment="1">
      <alignment vertical="center"/>
    </xf>
    <xf numFmtId="0" fontId="16" fillId="0" borderId="21" xfId="1" applyFont="1" applyBorder="1" applyAlignment="1">
      <alignment horizontal="left" vertical="center"/>
    </xf>
    <xf numFmtId="0" fontId="16" fillId="0" borderId="22" xfId="1" applyFont="1" applyBorder="1" applyAlignment="1">
      <alignment horizontal="left" vertical="center" shrinkToFit="1"/>
    </xf>
    <xf numFmtId="178" fontId="17" fillId="0" borderId="23" xfId="1" applyNumberFormat="1" applyFont="1" applyBorder="1" applyAlignment="1">
      <alignment horizontal="right" vertical="center"/>
    </xf>
    <xf numFmtId="177" fontId="18" fillId="0" borderId="23" xfId="1" applyNumberFormat="1" applyFont="1" applyBorder="1" applyAlignment="1">
      <alignment vertical="center"/>
    </xf>
    <xf numFmtId="177" fontId="18" fillId="0" borderId="24" xfId="1" applyNumberFormat="1" applyFont="1" applyBorder="1" applyAlignment="1">
      <alignment vertical="center"/>
    </xf>
    <xf numFmtId="177" fontId="19" fillId="0" borderId="25" xfId="1" applyNumberFormat="1" applyFont="1" applyBorder="1" applyAlignment="1">
      <alignment vertical="center"/>
    </xf>
    <xf numFmtId="177" fontId="19" fillId="0" borderId="26" xfId="1" applyNumberFormat="1" applyFont="1" applyBorder="1" applyAlignment="1">
      <alignment vertical="center"/>
    </xf>
    <xf numFmtId="0" fontId="16" fillId="0" borderId="27" xfId="1" applyFont="1" applyBorder="1" applyAlignment="1">
      <alignment horizontal="left" vertical="center"/>
    </xf>
    <xf numFmtId="0" fontId="16" fillId="0" borderId="28" xfId="1" applyFont="1" applyBorder="1" applyAlignment="1">
      <alignment horizontal="left" vertical="center"/>
    </xf>
    <xf numFmtId="0" fontId="16" fillId="0" borderId="29" xfId="1" applyFont="1" applyBorder="1" applyAlignment="1">
      <alignment horizontal="left" vertical="center" shrinkToFit="1"/>
    </xf>
    <xf numFmtId="178" fontId="17" fillId="0" borderId="30" xfId="1" applyNumberFormat="1" applyFont="1" applyBorder="1" applyAlignment="1">
      <alignment horizontal="right" vertical="center"/>
    </xf>
    <xf numFmtId="177" fontId="18" fillId="0" borderId="30" xfId="1" applyNumberFormat="1" applyFont="1" applyBorder="1" applyAlignment="1">
      <alignment vertical="center"/>
    </xf>
    <xf numFmtId="177" fontId="18" fillId="0" borderId="31" xfId="1" applyNumberFormat="1" applyFont="1" applyBorder="1" applyAlignment="1">
      <alignment vertical="center"/>
    </xf>
    <xf numFmtId="177" fontId="19" fillId="0" borderId="32" xfId="1" applyNumberFormat="1" applyFont="1" applyBorder="1" applyAlignment="1">
      <alignment vertical="center"/>
    </xf>
    <xf numFmtId="177" fontId="19" fillId="0" borderId="33" xfId="1" applyNumberFormat="1" applyFont="1" applyBorder="1" applyAlignment="1">
      <alignment vertical="center"/>
    </xf>
    <xf numFmtId="0" fontId="16" fillId="0" borderId="9" xfId="1" applyFont="1" applyBorder="1" applyAlignment="1">
      <alignment horizontal="left" vertical="center"/>
    </xf>
    <xf numFmtId="0" fontId="16" fillId="0" borderId="34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left" vertical="center" shrinkToFit="1"/>
    </xf>
    <xf numFmtId="178" fontId="17" fillId="0" borderId="36" xfId="1" applyNumberFormat="1" applyFont="1" applyBorder="1" applyAlignment="1">
      <alignment horizontal="right" vertical="center"/>
    </xf>
    <xf numFmtId="177" fontId="18" fillId="0" borderId="36" xfId="1" applyNumberFormat="1" applyFont="1" applyBorder="1" applyAlignment="1">
      <alignment vertical="center"/>
    </xf>
    <xf numFmtId="177" fontId="18" fillId="0" borderId="37" xfId="1" applyNumberFormat="1" applyFont="1" applyBorder="1" applyAlignment="1">
      <alignment vertical="center"/>
    </xf>
    <xf numFmtId="177" fontId="19" fillId="0" borderId="38" xfId="1" applyNumberFormat="1" applyFont="1" applyBorder="1" applyAlignment="1">
      <alignment vertical="center"/>
    </xf>
    <xf numFmtId="177" fontId="19" fillId="0" borderId="39" xfId="1" applyNumberFormat="1" applyFont="1" applyBorder="1" applyAlignment="1">
      <alignment vertical="center"/>
    </xf>
    <xf numFmtId="0" fontId="16" fillId="0" borderId="20" xfId="1" applyFont="1" applyBorder="1" applyAlignment="1">
      <alignment horizontal="left" vertical="center"/>
    </xf>
    <xf numFmtId="0" fontId="16" fillId="0" borderId="40" xfId="1" applyFont="1" applyBorder="1" applyAlignment="1">
      <alignment horizontal="left" vertical="center" wrapText="1"/>
    </xf>
    <xf numFmtId="0" fontId="16" fillId="0" borderId="41" xfId="1" applyFont="1" applyBorder="1" applyAlignment="1">
      <alignment horizontal="left" vertical="center" shrinkToFit="1"/>
    </xf>
    <xf numFmtId="0" fontId="16" fillId="0" borderId="16" xfId="1" applyFont="1" applyBorder="1" applyAlignment="1">
      <alignment horizontal="left" vertical="center" wrapText="1"/>
    </xf>
    <xf numFmtId="178" fontId="17" fillId="0" borderId="42" xfId="1" applyNumberFormat="1" applyFont="1" applyBorder="1" applyAlignment="1">
      <alignment vertical="center"/>
    </xf>
    <xf numFmtId="177" fontId="18" fillId="0" borderId="43" xfId="1" applyNumberFormat="1" applyFont="1" applyBorder="1" applyAlignment="1">
      <alignment vertical="center"/>
    </xf>
    <xf numFmtId="177" fontId="19" fillId="0" borderId="44" xfId="1" applyNumberFormat="1" applyFont="1" applyBorder="1" applyAlignment="1">
      <alignment vertical="center"/>
    </xf>
    <xf numFmtId="178" fontId="17" fillId="0" borderId="9" xfId="1" applyNumberFormat="1" applyFont="1" applyBorder="1" applyAlignment="1">
      <alignment vertical="center"/>
    </xf>
    <xf numFmtId="177" fontId="0" fillId="0" borderId="0" xfId="0" applyNumberFormat="1" applyAlignment="1">
      <alignment horizontal="center" vertical="center"/>
    </xf>
    <xf numFmtId="0" fontId="16" fillId="0" borderId="21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/>
    </xf>
    <xf numFmtId="0" fontId="16" fillId="0" borderId="45" xfId="1" applyFont="1" applyBorder="1" applyAlignment="1">
      <alignment horizontal="left" vertical="center"/>
    </xf>
    <xf numFmtId="178" fontId="17" fillId="0" borderId="27" xfId="1" applyNumberFormat="1" applyFont="1" applyBorder="1" applyAlignment="1">
      <alignment horizontal="right" vertical="center"/>
    </xf>
    <xf numFmtId="177" fontId="18" fillId="0" borderId="27" xfId="1" applyNumberFormat="1" applyFont="1" applyBorder="1" applyAlignment="1">
      <alignment vertical="center"/>
    </xf>
    <xf numFmtId="177" fontId="19" fillId="0" borderId="46" xfId="1" applyNumberFormat="1" applyFont="1" applyBorder="1" applyAlignment="1">
      <alignment vertical="center"/>
    </xf>
    <xf numFmtId="0" fontId="16" fillId="0" borderId="47" xfId="1" applyFont="1" applyBorder="1" applyAlignment="1">
      <alignment horizontal="left" vertical="center" shrinkToFit="1"/>
    </xf>
    <xf numFmtId="177" fontId="19" fillId="4" borderId="46" xfId="1" applyNumberFormat="1" applyFont="1" applyFill="1" applyBorder="1" applyAlignment="1">
      <alignment vertical="center"/>
    </xf>
    <xf numFmtId="177" fontId="19" fillId="4" borderId="44" xfId="1" applyNumberFormat="1" applyFont="1" applyFill="1" applyBorder="1" applyAlignment="1">
      <alignment vertical="center"/>
    </xf>
    <xf numFmtId="0" fontId="16" fillId="0" borderId="34" xfId="1" applyFont="1" applyBorder="1" applyAlignment="1">
      <alignment horizontal="left" vertical="center"/>
    </xf>
    <xf numFmtId="177" fontId="19" fillId="4" borderId="38" xfId="1" applyNumberFormat="1" applyFont="1" applyFill="1" applyBorder="1" applyAlignment="1">
      <alignment vertical="center"/>
    </xf>
    <xf numFmtId="177" fontId="19" fillId="4" borderId="39" xfId="1" applyNumberFormat="1" applyFont="1" applyFill="1" applyBorder="1" applyAlignment="1">
      <alignment vertical="center"/>
    </xf>
    <xf numFmtId="0" fontId="16" fillId="0" borderId="48" xfId="1" applyFont="1" applyBorder="1" applyAlignment="1">
      <alignment horizontal="left" vertical="center"/>
    </xf>
    <xf numFmtId="177" fontId="18" fillId="0" borderId="20" xfId="1" applyNumberFormat="1" applyFont="1" applyBorder="1" applyAlignment="1">
      <alignment vertical="center"/>
    </xf>
    <xf numFmtId="177" fontId="19" fillId="4" borderId="49" xfId="1" applyNumberFormat="1" applyFont="1" applyFill="1" applyBorder="1" applyAlignment="1">
      <alignment vertical="center"/>
    </xf>
    <xf numFmtId="177" fontId="19" fillId="4" borderId="19" xfId="1" applyNumberFormat="1" applyFont="1" applyFill="1" applyBorder="1" applyAlignment="1">
      <alignment vertical="center"/>
    </xf>
    <xf numFmtId="0" fontId="16" fillId="0" borderId="9" xfId="1" applyFont="1" applyBorder="1" applyAlignment="1">
      <alignment horizontal="left" vertical="center"/>
    </xf>
    <xf numFmtId="0" fontId="16" fillId="0" borderId="50" xfId="1" applyFont="1" applyBorder="1" applyAlignment="1">
      <alignment horizontal="left" vertical="center"/>
    </xf>
    <xf numFmtId="0" fontId="16" fillId="0" borderId="51" xfId="1" applyFont="1" applyBorder="1" applyAlignment="1">
      <alignment horizontal="left" vertical="center" shrinkToFit="1"/>
    </xf>
    <xf numFmtId="177" fontId="19" fillId="4" borderId="14" xfId="1" applyNumberFormat="1" applyFont="1" applyFill="1" applyBorder="1" applyAlignment="1">
      <alignment vertical="center"/>
    </xf>
    <xf numFmtId="177" fontId="19" fillId="4" borderId="15" xfId="1" applyNumberFormat="1" applyFont="1" applyFill="1" applyBorder="1" applyAlignment="1">
      <alignment vertical="center"/>
    </xf>
    <xf numFmtId="0" fontId="16" fillId="0" borderId="5" xfId="1" applyFont="1" applyBorder="1" applyAlignment="1">
      <alignment horizontal="left" vertical="center"/>
    </xf>
    <xf numFmtId="178" fontId="17" fillId="0" borderId="28" xfId="1" applyNumberFormat="1" applyFont="1" applyBorder="1" applyAlignment="1">
      <alignment horizontal="right" vertical="center"/>
    </xf>
    <xf numFmtId="177" fontId="18" fillId="0" borderId="30" xfId="0" applyNumberFormat="1" applyFont="1" applyBorder="1" applyProtection="1">
      <alignment vertical="center"/>
      <protection locked="0"/>
    </xf>
    <xf numFmtId="177" fontId="18" fillId="0" borderId="31" xfId="0" applyNumberFormat="1" applyFont="1" applyBorder="1" applyProtection="1">
      <alignment vertical="center"/>
      <protection locked="0"/>
    </xf>
    <xf numFmtId="177" fontId="18" fillId="0" borderId="32" xfId="0" applyNumberFormat="1" applyFont="1" applyBorder="1" applyProtection="1">
      <alignment vertical="center"/>
      <protection locked="0"/>
    </xf>
    <xf numFmtId="177" fontId="18" fillId="0" borderId="33" xfId="0" applyNumberFormat="1" applyFont="1" applyBorder="1" applyProtection="1">
      <alignment vertical="center"/>
      <protection locked="0"/>
    </xf>
    <xf numFmtId="178" fontId="17" fillId="0" borderId="20" xfId="1" applyNumberFormat="1" applyFont="1" applyBorder="1" applyAlignment="1">
      <alignment horizontal="right" vertical="center"/>
    </xf>
    <xf numFmtId="177" fontId="18" fillId="0" borderId="52" xfId="1" applyNumberFormat="1" applyFont="1" applyBorder="1" applyAlignment="1">
      <alignment vertical="center"/>
    </xf>
    <xf numFmtId="177" fontId="19" fillId="0" borderId="53" xfId="1" applyNumberFormat="1" applyFont="1" applyBorder="1" applyAlignment="1">
      <alignment vertical="center"/>
    </xf>
    <xf numFmtId="0" fontId="16" fillId="0" borderId="27" xfId="1" applyFont="1" applyBorder="1" applyAlignment="1">
      <alignment horizontal="left" vertical="center" shrinkToFit="1"/>
    </xf>
    <xf numFmtId="0" fontId="16" fillId="0" borderId="9" xfId="1" applyFont="1" applyBorder="1" applyAlignment="1">
      <alignment horizontal="left" vertical="center" shrinkToFit="1"/>
    </xf>
    <xf numFmtId="178" fontId="17" fillId="0" borderId="54" xfId="1" applyNumberFormat="1" applyFont="1" applyBorder="1" applyAlignment="1">
      <alignment horizontal="right" vertical="center"/>
    </xf>
    <xf numFmtId="177" fontId="18" fillId="0" borderId="54" xfId="1" applyNumberFormat="1" applyFont="1" applyBorder="1" applyAlignment="1">
      <alignment vertical="center"/>
    </xf>
    <xf numFmtId="177" fontId="19" fillId="0" borderId="55" xfId="1" applyNumberFormat="1" applyFont="1" applyBorder="1" applyAlignment="1">
      <alignment vertical="center"/>
    </xf>
    <xf numFmtId="0" fontId="16" fillId="0" borderId="56" xfId="1" applyFont="1" applyBorder="1" applyAlignment="1">
      <alignment horizontal="left" vertical="center"/>
    </xf>
    <xf numFmtId="0" fontId="16" fillId="0" borderId="57" xfId="1" applyFont="1" applyBorder="1" applyAlignment="1">
      <alignment horizontal="left" vertical="center" shrinkToFit="1"/>
    </xf>
    <xf numFmtId="178" fontId="17" fillId="0" borderId="42" xfId="1" applyNumberFormat="1" applyFont="1" applyBorder="1" applyAlignment="1">
      <alignment horizontal="right" vertical="center"/>
    </xf>
    <xf numFmtId="177" fontId="18" fillId="0" borderId="42" xfId="1" applyNumberFormat="1" applyFont="1" applyBorder="1" applyAlignment="1">
      <alignment vertical="center"/>
    </xf>
    <xf numFmtId="177" fontId="18" fillId="0" borderId="58" xfId="1" applyNumberFormat="1" applyFont="1" applyBorder="1" applyAlignment="1">
      <alignment vertical="center"/>
    </xf>
    <xf numFmtId="177" fontId="19" fillId="0" borderId="59" xfId="1" applyNumberFormat="1" applyFont="1" applyBorder="1" applyAlignment="1">
      <alignment vertical="center"/>
    </xf>
    <xf numFmtId="177" fontId="19" fillId="0" borderId="60" xfId="1" applyNumberFormat="1" applyFont="1" applyBorder="1" applyAlignment="1">
      <alignment vertical="center"/>
    </xf>
    <xf numFmtId="0" fontId="16" fillId="0" borderId="20" xfId="1" applyFont="1" applyBorder="1" applyAlignment="1">
      <alignment horizontal="left" vertical="center" shrinkToFit="1"/>
    </xf>
    <xf numFmtId="177" fontId="18" fillId="0" borderId="61" xfId="1" applyNumberFormat="1" applyFont="1" applyBorder="1" applyAlignment="1">
      <alignment vertical="center"/>
    </xf>
    <xf numFmtId="177" fontId="19" fillId="0" borderId="62" xfId="1" applyNumberFormat="1" applyFont="1" applyBorder="1" applyAlignment="1">
      <alignment vertical="center"/>
    </xf>
    <xf numFmtId="0" fontId="16" fillId="0" borderId="63" xfId="1" applyFont="1" applyBorder="1" applyAlignment="1">
      <alignment horizontal="left" vertical="center"/>
    </xf>
    <xf numFmtId="0" fontId="16" fillId="0" borderId="64" xfId="1" applyFont="1" applyBorder="1" applyAlignment="1">
      <alignment horizontal="left" vertical="center"/>
    </xf>
    <xf numFmtId="179" fontId="18" fillId="0" borderId="24" xfId="0" applyNumberFormat="1" applyFont="1" applyBorder="1" applyProtection="1">
      <alignment vertical="center"/>
      <protection locked="0"/>
    </xf>
    <xf numFmtId="179" fontId="19" fillId="0" borderId="26" xfId="0" applyNumberFormat="1" applyFont="1" applyBorder="1" applyProtection="1">
      <alignment vertical="center"/>
      <protection locked="0"/>
    </xf>
    <xf numFmtId="179" fontId="18" fillId="0" borderId="52" xfId="0" applyNumberFormat="1" applyFont="1" applyBorder="1" applyProtection="1">
      <alignment vertical="center"/>
      <protection locked="0"/>
    </xf>
    <xf numFmtId="179" fontId="19" fillId="0" borderId="53" xfId="0" applyNumberFormat="1" applyFont="1" applyBorder="1" applyProtection="1">
      <alignment vertical="center"/>
      <protection locked="0"/>
    </xf>
    <xf numFmtId="179" fontId="18" fillId="0" borderId="37" xfId="0" applyNumberFormat="1" applyFont="1" applyBorder="1" applyProtection="1">
      <alignment vertical="center"/>
      <protection locked="0"/>
    </xf>
    <xf numFmtId="179" fontId="19" fillId="0" borderId="39" xfId="0" applyNumberFormat="1" applyFont="1" applyBorder="1" applyProtection="1">
      <alignment vertical="center"/>
      <protection locked="0"/>
    </xf>
    <xf numFmtId="178" fontId="17" fillId="0" borderId="34" xfId="1" applyNumberFormat="1" applyFont="1" applyBorder="1" applyAlignment="1">
      <alignment horizontal="right" vertical="center"/>
    </xf>
    <xf numFmtId="177" fontId="18" fillId="0" borderId="36" xfId="0" applyNumberFormat="1" applyFont="1" applyBorder="1" applyProtection="1">
      <alignment vertical="center"/>
      <protection locked="0"/>
    </xf>
    <xf numFmtId="177" fontId="18" fillId="0" borderId="37" xfId="0" applyNumberFormat="1" applyFont="1" applyBorder="1" applyProtection="1">
      <alignment vertical="center"/>
      <protection locked="0"/>
    </xf>
    <xf numFmtId="177" fontId="18" fillId="0" borderId="38" xfId="0" applyNumberFormat="1" applyFont="1" applyBorder="1" applyProtection="1">
      <alignment vertical="center"/>
      <protection locked="0"/>
    </xf>
    <xf numFmtId="177" fontId="18" fillId="0" borderId="39" xfId="0" applyNumberFormat="1" applyFont="1" applyBorder="1" applyProtection="1">
      <alignment vertical="center"/>
      <protection locked="0"/>
    </xf>
    <xf numFmtId="0" fontId="16" fillId="0" borderId="56" xfId="1" applyFont="1" applyBorder="1" applyAlignment="1">
      <alignment horizontal="left" vertical="center" wrapText="1"/>
    </xf>
    <xf numFmtId="178" fontId="17" fillId="0" borderId="56" xfId="1" applyNumberFormat="1" applyFont="1" applyBorder="1" applyAlignment="1">
      <alignment horizontal="right" vertical="center"/>
    </xf>
    <xf numFmtId="0" fontId="16" fillId="0" borderId="27" xfId="1" applyFont="1" applyBorder="1" applyAlignment="1">
      <alignment horizontal="left" vertical="center" shrinkToFit="1"/>
    </xf>
    <xf numFmtId="0" fontId="16" fillId="0" borderId="65" xfId="1" applyFont="1" applyBorder="1" applyAlignment="1">
      <alignment horizontal="left" vertical="center" shrinkToFit="1"/>
    </xf>
    <xf numFmtId="177" fontId="19" fillId="4" borderId="25" xfId="1" applyNumberFormat="1" applyFont="1" applyFill="1" applyBorder="1" applyAlignment="1">
      <alignment vertical="center"/>
    </xf>
    <xf numFmtId="177" fontId="19" fillId="4" borderId="53" xfId="1" applyNumberFormat="1" applyFont="1" applyFill="1" applyBorder="1" applyAlignment="1">
      <alignment vertical="center"/>
    </xf>
    <xf numFmtId="0" fontId="16" fillId="0" borderId="5" xfId="1" applyFont="1" applyBorder="1" applyAlignment="1">
      <alignment horizontal="left" vertical="center" shrinkToFit="1"/>
    </xf>
    <xf numFmtId="0" fontId="16" fillId="0" borderId="65" xfId="1" applyFont="1" applyBorder="1" applyAlignment="1">
      <alignment horizontal="left" vertical="center"/>
    </xf>
    <xf numFmtId="0" fontId="15" fillId="3" borderId="66" xfId="1" applyFont="1" applyFill="1" applyBorder="1" applyAlignment="1">
      <alignment horizontal="left" vertical="center" wrapText="1"/>
    </xf>
    <xf numFmtId="0" fontId="16" fillId="0" borderId="11" xfId="1" applyFont="1" applyBorder="1" applyAlignment="1">
      <alignment horizontal="left" vertical="center"/>
    </xf>
    <xf numFmtId="0" fontId="6" fillId="3" borderId="7" xfId="1" applyFont="1" applyFill="1" applyBorder="1" applyAlignment="1">
      <alignment horizontal="left" vertical="center"/>
    </xf>
    <xf numFmtId="0" fontId="6" fillId="3" borderId="0" xfId="1" applyFont="1" applyFill="1" applyAlignment="1">
      <alignment horizontal="left" vertical="center"/>
    </xf>
    <xf numFmtId="0" fontId="20" fillId="3" borderId="8" xfId="1" applyFont="1" applyFill="1" applyBorder="1" applyAlignment="1">
      <alignment horizontal="left" vertical="center"/>
    </xf>
    <xf numFmtId="179" fontId="21" fillId="3" borderId="9" xfId="1" applyNumberFormat="1" applyFont="1" applyFill="1" applyBorder="1" applyAlignment="1">
      <alignment horizontal="right" vertical="center"/>
    </xf>
    <xf numFmtId="179" fontId="14" fillId="3" borderId="9" xfId="1" applyNumberFormat="1" applyFont="1" applyFill="1" applyBorder="1" applyAlignment="1">
      <alignment horizontal="right" vertical="center"/>
    </xf>
    <xf numFmtId="179" fontId="14" fillId="3" borderId="10" xfId="1" applyNumberFormat="1" applyFont="1" applyFill="1" applyBorder="1" applyAlignment="1">
      <alignment horizontal="right" vertical="center"/>
    </xf>
    <xf numFmtId="179" fontId="14" fillId="3" borderId="13" xfId="1" applyNumberFormat="1" applyFont="1" applyFill="1" applyBorder="1" applyAlignment="1">
      <alignment horizontal="right" vertical="center"/>
    </xf>
    <xf numFmtId="0" fontId="16" fillId="3" borderId="7" xfId="1" applyFont="1" applyFill="1" applyBorder="1"/>
    <xf numFmtId="0" fontId="15" fillId="0" borderId="11" xfId="1" applyFont="1" applyBorder="1" applyAlignment="1">
      <alignment horizontal="left" vertical="center"/>
    </xf>
    <xf numFmtId="0" fontId="15" fillId="0" borderId="67" xfId="1" applyFont="1" applyBorder="1" applyAlignment="1">
      <alignment horizontal="left" vertical="center"/>
    </xf>
    <xf numFmtId="0" fontId="20" fillId="0" borderId="12" xfId="1" applyFont="1" applyBorder="1" applyAlignment="1">
      <alignment horizontal="left" vertical="center"/>
    </xf>
    <xf numFmtId="177" fontId="22" fillId="0" borderId="5" xfId="1" applyNumberFormat="1" applyFont="1" applyBorder="1" applyAlignment="1">
      <alignment horizontal="right" vertical="center"/>
    </xf>
    <xf numFmtId="177" fontId="19" fillId="0" borderId="5" xfId="1" applyNumberFormat="1" applyFont="1" applyBorder="1" applyAlignment="1">
      <alignment vertical="center"/>
    </xf>
    <xf numFmtId="177" fontId="19" fillId="0" borderId="6" xfId="1" applyNumberFormat="1" applyFont="1" applyBorder="1" applyAlignment="1">
      <alignment horizontal="right" vertical="center"/>
    </xf>
    <xf numFmtId="177" fontId="19" fillId="0" borderId="15" xfId="1" applyNumberFormat="1" applyFont="1" applyBorder="1" applyAlignment="1">
      <alignment horizontal="right" vertical="center"/>
    </xf>
    <xf numFmtId="177" fontId="0" fillId="0" borderId="0" xfId="0" applyNumberFormat="1">
      <alignment vertical="center"/>
    </xf>
    <xf numFmtId="177" fontId="22" fillId="4" borderId="5" xfId="1" applyNumberFormat="1" applyFont="1" applyFill="1" applyBorder="1" applyAlignment="1">
      <alignment horizontal="right" vertical="center"/>
    </xf>
    <xf numFmtId="179" fontId="18" fillId="0" borderId="5" xfId="2" applyNumberFormat="1" applyFont="1" applyBorder="1">
      <alignment vertical="center"/>
    </xf>
    <xf numFmtId="177" fontId="19" fillId="0" borderId="6" xfId="1" applyNumberFormat="1" applyFont="1" applyBorder="1" applyAlignment="1">
      <alignment vertical="center"/>
    </xf>
    <xf numFmtId="179" fontId="18" fillId="0" borderId="14" xfId="2" applyNumberFormat="1" applyFont="1" applyBorder="1">
      <alignment vertical="center"/>
    </xf>
    <xf numFmtId="0" fontId="20" fillId="0" borderId="8" xfId="1" applyFont="1" applyBorder="1" applyAlignment="1">
      <alignment horizontal="left" vertical="center"/>
    </xf>
    <xf numFmtId="177" fontId="22" fillId="0" borderId="20" xfId="1" applyNumberFormat="1" applyFont="1" applyBorder="1" applyAlignment="1">
      <alignment horizontal="right" vertical="center"/>
    </xf>
    <xf numFmtId="177" fontId="19" fillId="0" borderId="20" xfId="1" applyNumberFormat="1" applyFont="1" applyBorder="1" applyAlignment="1">
      <alignment vertical="center"/>
    </xf>
    <xf numFmtId="177" fontId="19" fillId="0" borderId="61" xfId="1" applyNumberFormat="1" applyFont="1" applyBorder="1" applyAlignment="1">
      <alignment vertical="center"/>
    </xf>
    <xf numFmtId="177" fontId="19" fillId="0" borderId="49" xfId="1" applyNumberFormat="1" applyFont="1" applyBorder="1" applyAlignment="1">
      <alignment vertical="center"/>
    </xf>
    <xf numFmtId="0" fontId="16" fillId="3" borderId="68" xfId="1" applyFont="1" applyFill="1" applyBorder="1"/>
    <xf numFmtId="0" fontId="0" fillId="0" borderId="5" xfId="0" applyBorder="1">
      <alignment vertical="center"/>
    </xf>
    <xf numFmtId="177" fontId="24" fillId="0" borderId="20" xfId="1" applyNumberFormat="1" applyFont="1" applyBorder="1" applyAlignment="1">
      <alignment horizontal="right" vertical="center"/>
    </xf>
    <xf numFmtId="177" fontId="21" fillId="3" borderId="9" xfId="1" applyNumberFormat="1" applyFont="1" applyFill="1" applyBorder="1" applyAlignment="1">
      <alignment horizontal="right" vertical="center"/>
    </xf>
    <xf numFmtId="177" fontId="14" fillId="3" borderId="9" xfId="1" applyNumberFormat="1" applyFont="1" applyFill="1" applyBorder="1" applyAlignment="1">
      <alignment horizontal="right" vertical="center"/>
    </xf>
    <xf numFmtId="177" fontId="14" fillId="3" borderId="10" xfId="1" applyNumberFormat="1" applyFont="1" applyFill="1" applyBorder="1" applyAlignment="1">
      <alignment horizontal="right" vertical="center"/>
    </xf>
    <xf numFmtId="177" fontId="14" fillId="3" borderId="13" xfId="1" applyNumberFormat="1" applyFont="1" applyFill="1" applyBorder="1" applyAlignment="1">
      <alignment horizontal="right" vertical="center"/>
    </xf>
    <xf numFmtId="0" fontId="6" fillId="3" borderId="7" xfId="1" applyFont="1" applyFill="1" applyBorder="1" applyAlignment="1">
      <alignment horizontal="left" vertical="center"/>
    </xf>
    <xf numFmtId="0" fontId="15" fillId="0" borderId="11" xfId="1" applyFont="1" applyBorder="1" applyAlignment="1">
      <alignment horizontal="left" vertical="center"/>
    </xf>
    <xf numFmtId="0" fontId="15" fillId="0" borderId="67" xfId="1" applyFont="1" applyBorder="1" applyAlignment="1">
      <alignment horizontal="left" vertical="center"/>
    </xf>
    <xf numFmtId="177" fontId="22" fillId="0" borderId="9" xfId="1" applyNumberFormat="1" applyFont="1" applyBorder="1" applyAlignment="1">
      <alignment horizontal="right" vertical="center"/>
    </xf>
    <xf numFmtId="177" fontId="19" fillId="0" borderId="9" xfId="1" applyNumberFormat="1" applyFont="1" applyBorder="1" applyAlignment="1">
      <alignment horizontal="right" vertical="center"/>
    </xf>
    <xf numFmtId="177" fontId="19" fillId="0" borderId="10" xfId="1" applyNumberFormat="1" applyFont="1" applyBorder="1" applyAlignment="1">
      <alignment horizontal="right" vertical="center"/>
    </xf>
    <xf numFmtId="177" fontId="14" fillId="0" borderId="49" xfId="1" applyNumberFormat="1" applyFont="1" applyBorder="1" applyAlignment="1">
      <alignment horizontal="right" vertical="center"/>
    </xf>
    <xf numFmtId="177" fontId="14" fillId="0" borderId="62" xfId="1" applyNumberFormat="1" applyFont="1" applyBorder="1" applyAlignment="1">
      <alignment horizontal="right" vertical="center"/>
    </xf>
    <xf numFmtId="0" fontId="5" fillId="0" borderId="11" xfId="1" applyFont="1" applyBorder="1" applyAlignment="1">
      <alignment horizontal="left" vertical="center"/>
    </xf>
    <xf numFmtId="0" fontId="5" fillId="0" borderId="69" xfId="1" applyFont="1" applyBorder="1" applyAlignment="1">
      <alignment horizontal="left" vertical="center"/>
    </xf>
    <xf numFmtId="177" fontId="22" fillId="0" borderId="27" xfId="1" applyNumberFormat="1" applyFont="1" applyBorder="1" applyAlignment="1">
      <alignment horizontal="right" vertical="center"/>
    </xf>
    <xf numFmtId="0" fontId="16" fillId="3" borderId="13" xfId="1" applyFont="1" applyFill="1" applyBorder="1"/>
    <xf numFmtId="0" fontId="5" fillId="0" borderId="67" xfId="1" applyFont="1" applyBorder="1" applyAlignment="1">
      <alignment horizontal="left" vertical="center"/>
    </xf>
    <xf numFmtId="0" fontId="20" fillId="0" borderId="70" xfId="1" applyFont="1" applyBorder="1" applyAlignment="1">
      <alignment horizontal="left" vertical="center"/>
    </xf>
    <xf numFmtId="177" fontId="22" fillId="0" borderId="20" xfId="1" applyNumberFormat="1" applyFont="1" applyBorder="1" applyAlignment="1">
      <alignment horizontal="right" vertical="center"/>
    </xf>
    <xf numFmtId="179" fontId="19" fillId="0" borderId="27" xfId="2" applyNumberFormat="1" applyFont="1" applyBorder="1">
      <alignment vertical="center"/>
    </xf>
    <xf numFmtId="177" fontId="19" fillId="0" borderId="43" xfId="2" applyNumberFormat="1" applyFont="1" applyBorder="1">
      <alignment vertical="center"/>
    </xf>
    <xf numFmtId="179" fontId="19" fillId="0" borderId="14" xfId="2" applyNumberFormat="1" applyFont="1" applyBorder="1">
      <alignment vertical="center"/>
    </xf>
    <xf numFmtId="177" fontId="19" fillId="0" borderId="15" xfId="2" applyNumberFormat="1" applyFont="1" applyBorder="1">
      <alignment vertical="center"/>
    </xf>
    <xf numFmtId="0" fontId="6" fillId="3" borderId="71" xfId="1" applyFont="1" applyFill="1" applyBorder="1" applyAlignment="1">
      <alignment horizontal="left"/>
    </xf>
    <xf numFmtId="0" fontId="6" fillId="3" borderId="72" xfId="1" applyFont="1" applyFill="1" applyBorder="1" applyAlignment="1">
      <alignment horizontal="left"/>
    </xf>
    <xf numFmtId="177" fontId="21" fillId="3" borderId="27" xfId="1" applyNumberFormat="1" applyFont="1" applyFill="1" applyBorder="1" applyAlignment="1">
      <alignment vertical="center"/>
    </xf>
    <xf numFmtId="179" fontId="14" fillId="3" borderId="27" xfId="2" applyNumberFormat="1" applyFont="1" applyFill="1" applyBorder="1">
      <alignment vertical="center"/>
    </xf>
    <xf numFmtId="177" fontId="14" fillId="3" borderId="43" xfId="2" applyNumberFormat="1" applyFont="1" applyFill="1" applyBorder="1">
      <alignment vertical="center"/>
    </xf>
    <xf numFmtId="0" fontId="6" fillId="3" borderId="7" xfId="1" applyFont="1" applyFill="1" applyBorder="1" applyAlignment="1">
      <alignment horizontal="left"/>
    </xf>
    <xf numFmtId="0" fontId="15" fillId="4" borderId="45" xfId="1" applyFont="1" applyFill="1" applyBorder="1" applyAlignment="1">
      <alignment horizontal="left"/>
    </xf>
    <xf numFmtId="0" fontId="15" fillId="4" borderId="73" xfId="1" applyFont="1" applyFill="1" applyBorder="1" applyAlignment="1">
      <alignment horizontal="left"/>
    </xf>
    <xf numFmtId="0" fontId="20" fillId="4" borderId="73" xfId="1" applyFont="1" applyFill="1" applyBorder="1" applyAlignment="1">
      <alignment horizontal="left" vertical="center"/>
    </xf>
    <xf numFmtId="177" fontId="22" fillId="4" borderId="27" xfId="1" applyNumberFormat="1" applyFont="1" applyFill="1" applyBorder="1" applyAlignment="1">
      <alignment vertical="center"/>
    </xf>
    <xf numFmtId="179" fontId="19" fillId="4" borderId="27" xfId="2" applyNumberFormat="1" applyFont="1" applyFill="1" applyBorder="1">
      <alignment vertical="center"/>
    </xf>
    <xf numFmtId="177" fontId="19" fillId="4" borderId="43" xfId="2" applyNumberFormat="1" applyFont="1" applyFill="1" applyBorder="1">
      <alignment vertical="center"/>
    </xf>
    <xf numFmtId="179" fontId="19" fillId="4" borderId="46" xfId="2" applyNumberFormat="1" applyFont="1" applyFill="1" applyBorder="1">
      <alignment vertical="center"/>
    </xf>
    <xf numFmtId="177" fontId="19" fillId="4" borderId="44" xfId="2" applyNumberFormat="1" applyFont="1" applyFill="1" applyBorder="1">
      <alignment vertical="center"/>
    </xf>
    <xf numFmtId="0" fontId="6" fillId="3" borderId="74" xfId="1" applyFont="1" applyFill="1" applyBorder="1" applyAlignment="1">
      <alignment horizontal="left"/>
    </xf>
    <xf numFmtId="0" fontId="15" fillId="4" borderId="75" xfId="1" applyFont="1" applyFill="1" applyBorder="1" applyAlignment="1">
      <alignment horizontal="left"/>
    </xf>
    <xf numFmtId="0" fontId="0" fillId="0" borderId="76" xfId="0" applyBorder="1" applyAlignment="1">
      <alignment horizontal="left"/>
    </xf>
    <xf numFmtId="179" fontId="19" fillId="4" borderId="77" xfId="2" applyNumberFormat="1" applyFont="1" applyFill="1" applyBorder="1">
      <alignment vertical="center"/>
    </xf>
    <xf numFmtId="177" fontId="19" fillId="4" borderId="78" xfId="2" applyNumberFormat="1" applyFont="1" applyFill="1" applyBorder="1">
      <alignment vertical="center"/>
    </xf>
    <xf numFmtId="0" fontId="25" fillId="2" borderId="79" xfId="1" applyFont="1" applyFill="1" applyBorder="1" applyAlignment="1">
      <alignment horizontal="center" vertical="center"/>
    </xf>
    <xf numFmtId="0" fontId="25" fillId="2" borderId="80" xfId="1" applyFont="1" applyFill="1" applyBorder="1" applyAlignment="1">
      <alignment horizontal="center" vertical="center"/>
    </xf>
    <xf numFmtId="0" fontId="26" fillId="2" borderId="81" xfId="1" applyFont="1" applyFill="1" applyBorder="1" applyAlignment="1">
      <alignment horizontal="center" vertical="center"/>
    </xf>
    <xf numFmtId="177" fontId="10" fillId="2" borderId="82" xfId="1" applyNumberFormat="1" applyFont="1" applyFill="1" applyBorder="1" applyAlignment="1">
      <alignment horizontal="right" vertical="center"/>
    </xf>
    <xf numFmtId="177" fontId="11" fillId="2" borderId="82" xfId="1" applyNumberFormat="1" applyFont="1" applyFill="1" applyBorder="1" applyAlignment="1">
      <alignment horizontal="right" vertical="center"/>
    </xf>
    <xf numFmtId="177" fontId="11" fillId="2" borderId="83" xfId="1" applyNumberFormat="1" applyFont="1" applyFill="1" applyBorder="1" applyAlignment="1">
      <alignment horizontal="right" vertical="center"/>
    </xf>
    <xf numFmtId="177" fontId="9" fillId="2" borderId="0" xfId="1" applyNumberFormat="1" applyFont="1" applyFill="1" applyAlignment="1">
      <alignment horizontal="right" vertical="center"/>
    </xf>
    <xf numFmtId="0" fontId="27" fillId="0" borderId="0" xfId="0" applyFont="1">
      <alignment vertical="center"/>
    </xf>
  </cellXfs>
  <cellStyles count="3">
    <cellStyle name="標準" xfId="0" builtinId="0"/>
    <cellStyle name="標準 2" xfId="1" xr:uid="{EC0522C7-5996-407B-9729-11994119A9A7}"/>
    <cellStyle name="標準 3" xfId="2" xr:uid="{6ADD9FCB-7F76-496B-A650-35FE6CD39A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71903-92E5-49A4-9E58-129AF97324E6}">
  <dimension ref="A1:K70"/>
  <sheetViews>
    <sheetView tabSelected="1" view="pageBreakPreview" topLeftCell="A28" zoomScale="60" zoomScaleNormal="69" workbookViewId="0">
      <selection activeCell="M51" sqref="M51"/>
    </sheetView>
  </sheetViews>
  <sheetFormatPr defaultRowHeight="18" x14ac:dyDescent="0.45"/>
  <cols>
    <col min="1" max="1" width="2.3984375" customWidth="1"/>
    <col min="2" max="2" width="15.69921875" customWidth="1"/>
    <col min="3" max="3" width="42.5" customWidth="1"/>
    <col min="4" max="4" width="8.09765625" hidden="1" customWidth="1"/>
    <col min="5" max="5" width="10.59765625" customWidth="1"/>
    <col min="6" max="6" width="10.5" customWidth="1"/>
    <col min="7" max="7" width="14.09765625" bestFit="1" customWidth="1"/>
    <col min="8" max="8" width="8.3984375" customWidth="1"/>
    <col min="9" max="9" width="14.09765625" bestFit="1" customWidth="1"/>
    <col min="10" max="10" width="9.8984375" bestFit="1" customWidth="1"/>
    <col min="11" max="11" width="9.3984375" bestFit="1" customWidth="1"/>
  </cols>
  <sheetData>
    <row r="1" spans="1:11" ht="24" customHeight="1" thickBot="1" x14ac:dyDescent="0.5">
      <c r="A1" s="1" t="s">
        <v>0</v>
      </c>
      <c r="B1" s="2"/>
      <c r="C1" s="2"/>
      <c r="D1" s="2"/>
      <c r="E1" s="2"/>
      <c r="F1" s="3"/>
      <c r="G1" s="3"/>
      <c r="H1" s="3"/>
      <c r="I1" s="3"/>
    </row>
    <row r="2" spans="1:11" ht="30" customHeight="1" x14ac:dyDescent="0.45">
      <c r="A2" s="4"/>
      <c r="B2" s="5"/>
      <c r="C2" s="5"/>
      <c r="D2" s="6"/>
      <c r="E2" s="7" t="s">
        <v>1</v>
      </c>
      <c r="F2" s="5" t="s">
        <v>2</v>
      </c>
      <c r="G2" s="8" t="s">
        <v>3</v>
      </c>
      <c r="H2" s="9" t="s">
        <v>4</v>
      </c>
      <c r="I2" s="10"/>
    </row>
    <row r="3" spans="1:11" ht="30" customHeight="1" x14ac:dyDescent="0.45">
      <c r="A3" s="11"/>
      <c r="B3" s="12"/>
      <c r="C3" s="12"/>
      <c r="D3" s="13"/>
      <c r="E3" s="12" t="s">
        <v>5</v>
      </c>
      <c r="F3" s="12"/>
      <c r="G3" s="14"/>
      <c r="H3" s="15" t="s">
        <v>2</v>
      </c>
      <c r="I3" s="16" t="s">
        <v>6</v>
      </c>
    </row>
    <row r="4" spans="1:11" ht="18.75" customHeight="1" x14ac:dyDescent="0.45">
      <c r="A4" s="17" t="s">
        <v>7</v>
      </c>
      <c r="B4" s="18"/>
      <c r="C4" s="18"/>
      <c r="D4" s="19"/>
      <c r="E4" s="20">
        <f>SUM(E6:E48)</f>
        <v>845.5</v>
      </c>
      <c r="F4" s="21">
        <f>SUM(F6:F48)</f>
        <v>58</v>
      </c>
      <c r="G4" s="22">
        <f>SUM(G6:G48)</f>
        <v>3662505</v>
      </c>
      <c r="H4" s="21">
        <f>SUM(H6:H48)</f>
        <v>0</v>
      </c>
      <c r="I4" s="22">
        <f>SUM(I6:I48)</f>
        <v>0</v>
      </c>
      <c r="J4" s="23"/>
      <c r="K4" s="23"/>
    </row>
    <row r="5" spans="1:11" ht="24.75" customHeight="1" x14ac:dyDescent="0.45">
      <c r="A5" s="24"/>
      <c r="B5" s="25" t="s">
        <v>8</v>
      </c>
      <c r="C5" s="26" t="s">
        <v>9</v>
      </c>
      <c r="D5" s="27" t="s">
        <v>10</v>
      </c>
      <c r="E5" s="28" t="s">
        <v>11</v>
      </c>
      <c r="F5" s="29" t="s">
        <v>2</v>
      </c>
      <c r="G5" s="30" t="s">
        <v>12</v>
      </c>
      <c r="H5" s="31" t="s">
        <v>2</v>
      </c>
      <c r="I5" s="30" t="s">
        <v>12</v>
      </c>
      <c r="J5" s="32"/>
    </row>
    <row r="6" spans="1:11" ht="18" customHeight="1" x14ac:dyDescent="0.45">
      <c r="A6" s="33"/>
      <c r="B6" s="34" t="s">
        <v>13</v>
      </c>
      <c r="C6" s="35" t="s">
        <v>14</v>
      </c>
      <c r="D6" s="36" t="s">
        <v>15</v>
      </c>
      <c r="E6" s="37">
        <v>50</v>
      </c>
      <c r="F6" s="38">
        <v>0</v>
      </c>
      <c r="G6" s="39">
        <v>0</v>
      </c>
      <c r="H6" s="40"/>
      <c r="I6" s="41"/>
      <c r="J6" s="42"/>
      <c r="K6" s="23"/>
    </row>
    <row r="7" spans="1:11" ht="18" customHeight="1" x14ac:dyDescent="0.45">
      <c r="A7" s="33"/>
      <c r="B7" s="43" t="s">
        <v>16</v>
      </c>
      <c r="C7" s="44" t="s">
        <v>17</v>
      </c>
      <c r="D7" s="45" t="s">
        <v>18</v>
      </c>
      <c r="E7" s="46">
        <v>3</v>
      </c>
      <c r="F7" s="47">
        <v>0</v>
      </c>
      <c r="G7" s="48">
        <v>0</v>
      </c>
      <c r="H7" s="49"/>
      <c r="I7" s="50"/>
      <c r="J7" s="42"/>
      <c r="K7" s="23"/>
    </row>
    <row r="8" spans="1:11" ht="18" customHeight="1" x14ac:dyDescent="0.45">
      <c r="A8" s="51"/>
      <c r="B8" s="52"/>
      <c r="C8" s="53" t="s">
        <v>19</v>
      </c>
      <c r="D8" s="54"/>
      <c r="E8" s="55">
        <v>2</v>
      </c>
      <c r="F8" s="56">
        <v>0</v>
      </c>
      <c r="G8" s="57">
        <v>0</v>
      </c>
      <c r="H8" s="58"/>
      <c r="I8" s="59"/>
      <c r="J8" s="42"/>
      <c r="K8" s="23"/>
    </row>
    <row r="9" spans="1:11" ht="18" customHeight="1" x14ac:dyDescent="0.45">
      <c r="A9" s="33"/>
      <c r="B9" s="60" t="s">
        <v>20</v>
      </c>
      <c r="C9" s="61" t="s">
        <v>21</v>
      </c>
      <c r="D9" s="62" t="s">
        <v>22</v>
      </c>
      <c r="E9" s="63">
        <v>230</v>
      </c>
      <c r="F9" s="64">
        <v>24</v>
      </c>
      <c r="G9" s="65">
        <v>1261370</v>
      </c>
      <c r="H9" s="66"/>
      <c r="I9" s="67"/>
      <c r="J9" s="42"/>
      <c r="K9" s="23"/>
    </row>
    <row r="10" spans="1:11" ht="18" customHeight="1" x14ac:dyDescent="0.45">
      <c r="A10" s="33"/>
      <c r="B10" s="68"/>
      <c r="C10" s="69" t="s">
        <v>23</v>
      </c>
      <c r="D10" s="70" t="s">
        <v>24</v>
      </c>
      <c r="E10" s="71">
        <v>60</v>
      </c>
      <c r="F10" s="72">
        <v>4</v>
      </c>
      <c r="G10" s="73">
        <v>300000</v>
      </c>
      <c r="H10" s="74"/>
      <c r="I10" s="75"/>
      <c r="J10" s="42"/>
      <c r="K10" s="23"/>
    </row>
    <row r="11" spans="1:11" ht="18" customHeight="1" x14ac:dyDescent="0.45">
      <c r="A11" s="33"/>
      <c r="B11" s="76"/>
      <c r="C11" s="77" t="s">
        <v>25</v>
      </c>
      <c r="D11" s="78"/>
      <c r="E11" s="55">
        <v>10</v>
      </c>
      <c r="F11" s="56">
        <v>1</v>
      </c>
      <c r="G11" s="57">
        <v>12450</v>
      </c>
      <c r="H11" s="58"/>
      <c r="I11" s="59"/>
      <c r="J11" s="42"/>
      <c r="K11" s="23"/>
    </row>
    <row r="12" spans="1:11" ht="18" customHeight="1" x14ac:dyDescent="0.45">
      <c r="A12" s="33"/>
      <c r="B12" s="68" t="s">
        <v>26</v>
      </c>
      <c r="C12" s="79" t="s">
        <v>27</v>
      </c>
      <c r="D12" s="45" t="s">
        <v>28</v>
      </c>
      <c r="E12" s="80">
        <v>50</v>
      </c>
      <c r="F12" s="47">
        <v>3</v>
      </c>
      <c r="G12" s="81">
        <v>602000</v>
      </c>
      <c r="H12" s="49"/>
      <c r="I12" s="82"/>
      <c r="J12" s="42"/>
      <c r="K12" s="23"/>
    </row>
    <row r="13" spans="1:11" ht="18" customHeight="1" x14ac:dyDescent="0.45">
      <c r="A13" s="33"/>
      <c r="B13" s="68"/>
      <c r="C13" s="69" t="s">
        <v>29</v>
      </c>
      <c r="D13" s="45"/>
      <c r="E13" s="83">
        <v>40</v>
      </c>
      <c r="F13" s="47">
        <v>1</v>
      </c>
      <c r="G13" s="48">
        <v>228300</v>
      </c>
      <c r="H13" s="49"/>
      <c r="I13" s="50"/>
      <c r="J13" s="84"/>
      <c r="K13" s="32"/>
    </row>
    <row r="14" spans="1:11" ht="18" customHeight="1" x14ac:dyDescent="0.45">
      <c r="A14" s="33"/>
      <c r="B14" s="76"/>
      <c r="C14" s="85" t="s">
        <v>30</v>
      </c>
      <c r="D14" s="54"/>
      <c r="E14" s="55">
        <v>40</v>
      </c>
      <c r="F14" s="56">
        <v>2</v>
      </c>
      <c r="G14" s="57">
        <v>337600</v>
      </c>
      <c r="H14" s="58"/>
      <c r="I14" s="59"/>
      <c r="J14" s="42"/>
      <c r="K14" s="23"/>
    </row>
    <row r="15" spans="1:11" ht="18" customHeight="1" x14ac:dyDescent="0.45">
      <c r="A15" s="33"/>
      <c r="B15" s="86" t="s">
        <v>31</v>
      </c>
      <c r="C15" s="87" t="s">
        <v>32</v>
      </c>
      <c r="D15" s="62" t="s">
        <v>33</v>
      </c>
      <c r="E15" s="88">
        <v>1</v>
      </c>
      <c r="F15" s="89">
        <v>0</v>
      </c>
      <c r="G15" s="39">
        <v>0</v>
      </c>
      <c r="H15" s="90"/>
      <c r="I15" s="41"/>
      <c r="J15" s="42"/>
      <c r="K15" s="23"/>
    </row>
    <row r="16" spans="1:11" ht="18" customHeight="1" x14ac:dyDescent="0.45">
      <c r="A16" s="33"/>
      <c r="B16" s="60" t="s">
        <v>34</v>
      </c>
      <c r="C16" s="87" t="s">
        <v>35</v>
      </c>
      <c r="D16" s="91" t="s">
        <v>36</v>
      </c>
      <c r="E16" s="88">
        <v>20</v>
      </c>
      <c r="F16" s="89">
        <v>0</v>
      </c>
      <c r="G16" s="81">
        <v>0</v>
      </c>
      <c r="H16" s="92"/>
      <c r="I16" s="93"/>
      <c r="J16" s="42"/>
      <c r="K16" s="23"/>
    </row>
    <row r="17" spans="1:11" ht="18" customHeight="1" x14ac:dyDescent="0.45">
      <c r="A17" s="33"/>
      <c r="B17" s="68"/>
      <c r="C17" s="94" t="s">
        <v>37</v>
      </c>
      <c r="D17" s="70" t="s">
        <v>38</v>
      </c>
      <c r="E17" s="71">
        <v>2.5</v>
      </c>
      <c r="F17" s="72">
        <v>0</v>
      </c>
      <c r="G17" s="73">
        <v>0</v>
      </c>
      <c r="H17" s="95"/>
      <c r="I17" s="96"/>
      <c r="J17" s="42"/>
      <c r="K17" s="23"/>
    </row>
    <row r="18" spans="1:11" ht="18" customHeight="1" x14ac:dyDescent="0.45">
      <c r="A18" s="33"/>
      <c r="B18" s="68"/>
      <c r="C18" s="94" t="s">
        <v>39</v>
      </c>
      <c r="D18" s="70" t="s">
        <v>40</v>
      </c>
      <c r="E18" s="71">
        <v>42.5</v>
      </c>
      <c r="F18" s="72">
        <v>0</v>
      </c>
      <c r="G18" s="73">
        <v>0</v>
      </c>
      <c r="H18" s="95"/>
      <c r="I18" s="96"/>
      <c r="J18" s="42"/>
      <c r="K18" s="23"/>
    </row>
    <row r="19" spans="1:11" ht="18" customHeight="1" x14ac:dyDescent="0.45">
      <c r="A19" s="33"/>
      <c r="B19" s="76"/>
      <c r="C19" s="97" t="s">
        <v>41</v>
      </c>
      <c r="D19" s="45" t="s">
        <v>42</v>
      </c>
      <c r="E19" s="46">
        <v>12</v>
      </c>
      <c r="F19" s="98">
        <v>0</v>
      </c>
      <c r="G19" s="48">
        <v>0</v>
      </c>
      <c r="H19" s="99"/>
      <c r="I19" s="100"/>
      <c r="J19" s="42"/>
      <c r="K19" s="23"/>
    </row>
    <row r="20" spans="1:11" ht="18" customHeight="1" x14ac:dyDescent="0.45">
      <c r="A20" s="33"/>
      <c r="B20" s="101" t="s">
        <v>43</v>
      </c>
      <c r="C20" s="102" t="s">
        <v>44</v>
      </c>
      <c r="D20" s="103" t="s">
        <v>45</v>
      </c>
      <c r="E20" s="88">
        <v>50</v>
      </c>
      <c r="F20" s="38">
        <v>0</v>
      </c>
      <c r="G20" s="39">
        <v>0</v>
      </c>
      <c r="H20" s="104"/>
      <c r="I20" s="105"/>
      <c r="J20" s="42"/>
      <c r="K20" s="23"/>
    </row>
    <row r="21" spans="1:11" ht="18" customHeight="1" x14ac:dyDescent="0.45">
      <c r="A21" s="33"/>
      <c r="B21" s="106" t="s">
        <v>46</v>
      </c>
      <c r="C21" s="61" t="s">
        <v>47</v>
      </c>
      <c r="D21" s="62"/>
      <c r="E21" s="107">
        <v>3</v>
      </c>
      <c r="F21" s="108">
        <v>1</v>
      </c>
      <c r="G21" s="109">
        <v>3000</v>
      </c>
      <c r="H21" s="110"/>
      <c r="I21" s="111"/>
      <c r="J21" s="42"/>
      <c r="K21" s="23"/>
    </row>
    <row r="22" spans="1:11" ht="18" customHeight="1" x14ac:dyDescent="0.45">
      <c r="A22" s="33"/>
      <c r="B22" s="106"/>
      <c r="C22" s="97" t="s">
        <v>48</v>
      </c>
      <c r="D22" s="78"/>
      <c r="E22" s="112">
        <v>2</v>
      </c>
      <c r="F22" s="56">
        <v>0</v>
      </c>
      <c r="G22" s="113">
        <v>0</v>
      </c>
      <c r="H22" s="58"/>
      <c r="I22" s="114"/>
      <c r="J22" s="42"/>
      <c r="K22" s="23"/>
    </row>
    <row r="23" spans="1:11" ht="18" customHeight="1" x14ac:dyDescent="0.45">
      <c r="A23" s="33"/>
      <c r="B23" s="115" t="s">
        <v>49</v>
      </c>
      <c r="C23" s="87" t="s">
        <v>50</v>
      </c>
      <c r="D23" s="91" t="s">
        <v>51</v>
      </c>
      <c r="E23" s="88">
        <v>1</v>
      </c>
      <c r="F23" s="89">
        <v>0</v>
      </c>
      <c r="G23" s="81">
        <v>0</v>
      </c>
      <c r="H23" s="90"/>
      <c r="I23" s="82"/>
      <c r="J23" s="42"/>
      <c r="K23" s="23"/>
    </row>
    <row r="24" spans="1:11" ht="18" customHeight="1" x14ac:dyDescent="0.45">
      <c r="A24" s="33"/>
      <c r="B24" s="116"/>
      <c r="C24" s="102" t="s">
        <v>52</v>
      </c>
      <c r="D24" s="103" t="s">
        <v>53</v>
      </c>
      <c r="E24" s="117">
        <v>1</v>
      </c>
      <c r="F24" s="118">
        <v>0</v>
      </c>
      <c r="G24" s="57">
        <v>0</v>
      </c>
      <c r="H24" s="119"/>
      <c r="I24" s="59"/>
      <c r="J24" s="42"/>
      <c r="K24" s="23"/>
    </row>
    <row r="25" spans="1:11" ht="18" customHeight="1" x14ac:dyDescent="0.45">
      <c r="A25" s="33"/>
      <c r="B25" s="116"/>
      <c r="C25" s="94" t="s">
        <v>54</v>
      </c>
      <c r="D25" s="70"/>
      <c r="E25" s="71">
        <v>1</v>
      </c>
      <c r="F25" s="72">
        <v>0</v>
      </c>
      <c r="G25" s="73">
        <v>0</v>
      </c>
      <c r="H25" s="74"/>
      <c r="I25" s="75"/>
      <c r="J25" s="42"/>
      <c r="K25" s="23"/>
    </row>
    <row r="26" spans="1:11" ht="18" customHeight="1" x14ac:dyDescent="0.45">
      <c r="A26" s="33"/>
      <c r="B26" s="116"/>
      <c r="C26" s="120" t="s">
        <v>55</v>
      </c>
      <c r="D26" s="121"/>
      <c r="E26" s="122">
        <v>1</v>
      </c>
      <c r="F26" s="123">
        <v>0</v>
      </c>
      <c r="G26" s="124">
        <v>0</v>
      </c>
      <c r="H26" s="125"/>
      <c r="I26" s="126"/>
      <c r="J26" s="42"/>
      <c r="K26" s="23"/>
    </row>
    <row r="27" spans="1:11" ht="18" customHeight="1" x14ac:dyDescent="0.45">
      <c r="A27" s="33"/>
      <c r="B27" s="116"/>
      <c r="C27" s="120" t="s">
        <v>56</v>
      </c>
      <c r="D27" s="121"/>
      <c r="E27" s="122">
        <v>10</v>
      </c>
      <c r="F27" s="123">
        <v>0</v>
      </c>
      <c r="G27" s="124">
        <v>0</v>
      </c>
      <c r="H27" s="125"/>
      <c r="I27" s="126"/>
      <c r="J27" s="42"/>
      <c r="K27" s="23"/>
    </row>
    <row r="28" spans="1:11" ht="18" customHeight="1" x14ac:dyDescent="0.45">
      <c r="A28" s="33"/>
      <c r="B28" s="116"/>
      <c r="C28" s="120" t="s">
        <v>57</v>
      </c>
      <c r="D28" s="121"/>
      <c r="E28" s="122">
        <v>1</v>
      </c>
      <c r="F28" s="123">
        <v>0</v>
      </c>
      <c r="G28" s="124">
        <v>0</v>
      </c>
      <c r="H28" s="125"/>
      <c r="I28" s="126"/>
      <c r="J28" s="42"/>
      <c r="K28" s="23"/>
    </row>
    <row r="29" spans="1:11" ht="18" customHeight="1" x14ac:dyDescent="0.45">
      <c r="A29" s="33"/>
      <c r="B29" s="127"/>
      <c r="C29" s="120" t="s">
        <v>58</v>
      </c>
      <c r="D29" s="121"/>
      <c r="E29" s="122">
        <v>1</v>
      </c>
      <c r="F29" s="123">
        <v>0</v>
      </c>
      <c r="G29" s="128">
        <v>0</v>
      </c>
      <c r="H29" s="125"/>
      <c r="I29" s="129"/>
      <c r="J29" s="42"/>
      <c r="K29" s="23"/>
    </row>
    <row r="30" spans="1:11" ht="18" customHeight="1" x14ac:dyDescent="0.45">
      <c r="A30" s="33"/>
      <c r="B30" s="115" t="s">
        <v>59</v>
      </c>
      <c r="C30" s="61" t="s">
        <v>60</v>
      </c>
      <c r="D30" s="62" t="s">
        <v>61</v>
      </c>
      <c r="E30" s="63">
        <v>4</v>
      </c>
      <c r="F30" s="64">
        <v>0</v>
      </c>
      <c r="G30" s="65">
        <v>0</v>
      </c>
      <c r="H30" s="66"/>
      <c r="I30" s="67"/>
      <c r="J30" s="42"/>
      <c r="K30" s="23"/>
    </row>
    <row r="31" spans="1:11" ht="18" customHeight="1" x14ac:dyDescent="0.45">
      <c r="A31" s="33"/>
      <c r="B31" s="116"/>
      <c r="C31" s="130" t="s">
        <v>62</v>
      </c>
      <c r="D31" s="70" t="s">
        <v>63</v>
      </c>
      <c r="E31" s="71">
        <v>1</v>
      </c>
      <c r="F31" s="72">
        <v>0</v>
      </c>
      <c r="G31" s="73">
        <v>0</v>
      </c>
      <c r="H31" s="74"/>
      <c r="I31" s="75"/>
      <c r="J31" s="42"/>
      <c r="K31" s="23"/>
    </row>
    <row r="32" spans="1:11" ht="18" customHeight="1" x14ac:dyDescent="0.45">
      <c r="A32" s="33"/>
      <c r="B32" s="116"/>
      <c r="C32" s="130" t="s">
        <v>64</v>
      </c>
      <c r="D32" s="45" t="s">
        <v>65</v>
      </c>
      <c r="E32" s="71">
        <v>1</v>
      </c>
      <c r="F32" s="72">
        <v>0</v>
      </c>
      <c r="G32" s="57">
        <v>0</v>
      </c>
      <c r="H32" s="74"/>
      <c r="I32" s="59"/>
      <c r="J32" s="42"/>
      <c r="K32" s="23"/>
    </row>
    <row r="33" spans="1:11" ht="18" customHeight="1" x14ac:dyDescent="0.45">
      <c r="A33" s="33"/>
      <c r="B33" s="116"/>
      <c r="C33" s="131" t="s">
        <v>66</v>
      </c>
      <c r="D33" s="45"/>
      <c r="E33" s="117">
        <v>30</v>
      </c>
      <c r="F33" s="47">
        <v>11</v>
      </c>
      <c r="G33" s="132">
        <v>277185</v>
      </c>
      <c r="H33" s="49"/>
      <c r="I33" s="133"/>
      <c r="J33" s="42"/>
      <c r="K33" s="23"/>
    </row>
    <row r="34" spans="1:11" ht="18" customHeight="1" x14ac:dyDescent="0.45">
      <c r="A34" s="33"/>
      <c r="B34" s="127"/>
      <c r="C34" s="53" t="s">
        <v>67</v>
      </c>
      <c r="D34" s="54"/>
      <c r="E34" s="55">
        <v>5</v>
      </c>
      <c r="F34" s="56">
        <v>0</v>
      </c>
      <c r="G34" s="134">
        <v>0</v>
      </c>
      <c r="H34" s="58"/>
      <c r="I34" s="135"/>
      <c r="J34" s="42"/>
      <c r="K34" s="23"/>
    </row>
    <row r="35" spans="1:11" ht="18" customHeight="1" x14ac:dyDescent="0.45">
      <c r="A35" s="33"/>
      <c r="B35" s="115" t="s">
        <v>68</v>
      </c>
      <c r="C35" s="120" t="s">
        <v>69</v>
      </c>
      <c r="D35" s="121" t="s">
        <v>70</v>
      </c>
      <c r="E35" s="122">
        <v>1</v>
      </c>
      <c r="F35" s="123">
        <v>0</v>
      </c>
      <c r="G35" s="124">
        <v>0</v>
      </c>
      <c r="H35" s="125"/>
      <c r="I35" s="126"/>
      <c r="J35" s="42"/>
      <c r="K35" s="23"/>
    </row>
    <row r="36" spans="1:11" ht="18" customHeight="1" x14ac:dyDescent="0.45">
      <c r="A36" s="33"/>
      <c r="B36" s="116"/>
      <c r="C36" s="69" t="s">
        <v>71</v>
      </c>
      <c r="D36" s="70" t="s">
        <v>72</v>
      </c>
      <c r="E36" s="71">
        <v>5</v>
      </c>
      <c r="F36" s="72">
        <v>0</v>
      </c>
      <c r="G36" s="73">
        <v>0</v>
      </c>
      <c r="H36" s="74"/>
      <c r="I36" s="75"/>
      <c r="J36" s="42"/>
      <c r="K36" s="23"/>
    </row>
    <row r="37" spans="1:11" ht="18" customHeight="1" x14ac:dyDescent="0.45">
      <c r="A37" s="33"/>
      <c r="B37" s="116"/>
      <c r="C37" s="79" t="s">
        <v>73</v>
      </c>
      <c r="D37" s="45" t="s">
        <v>74</v>
      </c>
      <c r="E37" s="46">
        <v>60</v>
      </c>
      <c r="F37" s="72">
        <v>7</v>
      </c>
      <c r="G37" s="136">
        <v>443900</v>
      </c>
      <c r="H37" s="74"/>
      <c r="I37" s="137"/>
      <c r="J37" s="42"/>
      <c r="K37" s="23"/>
    </row>
    <row r="38" spans="1:11" ht="18" customHeight="1" x14ac:dyDescent="0.45">
      <c r="A38" s="33"/>
      <c r="B38" s="116"/>
      <c r="C38" s="69" t="s">
        <v>75</v>
      </c>
      <c r="D38" s="70"/>
      <c r="E38" s="138">
        <v>30</v>
      </c>
      <c r="F38" s="139">
        <v>1</v>
      </c>
      <c r="G38" s="140">
        <v>26700</v>
      </c>
      <c r="H38" s="141"/>
      <c r="I38" s="142"/>
      <c r="J38" s="42"/>
      <c r="K38" s="23"/>
    </row>
    <row r="39" spans="1:11" ht="18" customHeight="1" x14ac:dyDescent="0.45">
      <c r="A39" s="33"/>
      <c r="B39" s="116"/>
      <c r="C39" s="143" t="s">
        <v>76</v>
      </c>
      <c r="D39" s="121"/>
      <c r="E39" s="144">
        <v>10</v>
      </c>
      <c r="F39" s="139">
        <v>0</v>
      </c>
      <c r="G39" s="140">
        <v>0</v>
      </c>
      <c r="H39" s="141"/>
      <c r="I39" s="142"/>
      <c r="J39" s="84"/>
      <c r="K39" s="32"/>
    </row>
    <row r="40" spans="1:11" ht="18" customHeight="1" x14ac:dyDescent="0.45">
      <c r="A40" s="33"/>
      <c r="B40" s="116"/>
      <c r="C40" s="143" t="s">
        <v>77</v>
      </c>
      <c r="D40" s="121"/>
      <c r="E40" s="122">
        <v>10</v>
      </c>
      <c r="F40" s="72">
        <v>0</v>
      </c>
      <c r="G40" s="73">
        <v>0</v>
      </c>
      <c r="H40" s="74"/>
      <c r="I40" s="75"/>
      <c r="J40" s="42"/>
      <c r="K40" s="23"/>
    </row>
    <row r="41" spans="1:11" ht="18" customHeight="1" x14ac:dyDescent="0.45">
      <c r="A41" s="33"/>
      <c r="B41" s="127"/>
      <c r="C41" s="143" t="s">
        <v>78</v>
      </c>
      <c r="D41" s="121"/>
      <c r="E41" s="122">
        <v>46</v>
      </c>
      <c r="F41" s="123">
        <v>3</v>
      </c>
      <c r="G41" s="48">
        <v>170000</v>
      </c>
      <c r="H41" s="125"/>
      <c r="I41" s="50"/>
      <c r="J41" s="42"/>
      <c r="K41" s="23"/>
    </row>
    <row r="42" spans="1:11" ht="18" customHeight="1" x14ac:dyDescent="0.45">
      <c r="A42" s="33"/>
      <c r="B42" s="145" t="s">
        <v>79</v>
      </c>
      <c r="C42" s="146" t="s">
        <v>80</v>
      </c>
      <c r="D42" s="62" t="s">
        <v>81</v>
      </c>
      <c r="E42" s="63">
        <v>1</v>
      </c>
      <c r="F42" s="64">
        <v>0</v>
      </c>
      <c r="G42" s="39">
        <v>0</v>
      </c>
      <c r="H42" s="66"/>
      <c r="I42" s="41"/>
      <c r="J42" s="42"/>
      <c r="K42" s="23"/>
    </row>
    <row r="43" spans="1:11" ht="18" customHeight="1" x14ac:dyDescent="0.45">
      <c r="A43" s="33"/>
      <c r="B43" s="115" t="s">
        <v>82</v>
      </c>
      <c r="C43" s="87" t="s">
        <v>83</v>
      </c>
      <c r="D43" s="91" t="s">
        <v>84</v>
      </c>
      <c r="E43" s="88">
        <v>1</v>
      </c>
      <c r="F43" s="89">
        <v>0</v>
      </c>
      <c r="G43" s="81">
        <v>0</v>
      </c>
      <c r="H43" s="92"/>
      <c r="I43" s="93"/>
      <c r="J43" s="42"/>
      <c r="K43" s="23"/>
    </row>
    <row r="44" spans="1:11" ht="18" customHeight="1" x14ac:dyDescent="0.45">
      <c r="A44" s="33"/>
      <c r="B44" s="127"/>
      <c r="C44" s="53" t="s">
        <v>85</v>
      </c>
      <c r="D44" s="54" t="s">
        <v>86</v>
      </c>
      <c r="E44" s="55">
        <v>0.5</v>
      </c>
      <c r="F44" s="56">
        <v>0</v>
      </c>
      <c r="G44" s="113">
        <v>0</v>
      </c>
      <c r="H44" s="147"/>
      <c r="I44" s="148"/>
      <c r="J44" s="42"/>
      <c r="K44" s="23"/>
    </row>
    <row r="45" spans="1:11" ht="18" customHeight="1" x14ac:dyDescent="0.45">
      <c r="A45" s="33" t="s">
        <v>87</v>
      </c>
      <c r="B45" s="149" t="s">
        <v>88</v>
      </c>
      <c r="C45" s="44" t="s">
        <v>89</v>
      </c>
      <c r="D45" s="45"/>
      <c r="E45" s="37">
        <v>1</v>
      </c>
      <c r="F45" s="38">
        <v>0</v>
      </c>
      <c r="G45" s="48">
        <v>0</v>
      </c>
      <c r="H45" s="40"/>
      <c r="I45" s="50"/>
      <c r="J45" s="42"/>
      <c r="K45" s="23"/>
    </row>
    <row r="46" spans="1:11" ht="18" customHeight="1" x14ac:dyDescent="0.45">
      <c r="A46" s="33"/>
      <c r="B46" s="116" t="s">
        <v>90</v>
      </c>
      <c r="C46" s="150" t="s">
        <v>91</v>
      </c>
      <c r="D46" s="70"/>
      <c r="E46" s="122">
        <v>2</v>
      </c>
      <c r="F46" s="123">
        <v>0</v>
      </c>
      <c r="G46" s="65">
        <v>0</v>
      </c>
      <c r="H46" s="125"/>
      <c r="I46" s="67"/>
      <c r="J46" s="42"/>
      <c r="K46" s="23"/>
    </row>
    <row r="47" spans="1:11" ht="18" customHeight="1" x14ac:dyDescent="0.45">
      <c r="A47" s="33"/>
      <c r="B47" s="127"/>
      <c r="C47" s="53" t="s">
        <v>92</v>
      </c>
      <c r="D47" s="54"/>
      <c r="E47" s="55">
        <v>2</v>
      </c>
      <c r="F47" s="56">
        <v>0</v>
      </c>
      <c r="G47" s="57">
        <v>0</v>
      </c>
      <c r="H47" s="58"/>
      <c r="I47" s="59"/>
      <c r="J47" s="42"/>
      <c r="K47" s="23"/>
    </row>
    <row r="48" spans="1:11" ht="18" customHeight="1" x14ac:dyDescent="0.45">
      <c r="A48" s="151"/>
      <c r="B48" s="149" t="s">
        <v>93</v>
      </c>
      <c r="C48" s="152" t="s">
        <v>94</v>
      </c>
      <c r="D48" s="36" t="s">
        <v>95</v>
      </c>
      <c r="E48" s="37">
        <v>1</v>
      </c>
      <c r="F48" s="38">
        <v>0</v>
      </c>
      <c r="G48" s="39">
        <v>0</v>
      </c>
      <c r="H48" s="40"/>
      <c r="I48" s="41"/>
      <c r="J48" s="42"/>
      <c r="K48" s="23"/>
    </row>
    <row r="49" spans="1:10" ht="18" customHeight="1" x14ac:dyDescent="0.45">
      <c r="A49" s="153" t="s">
        <v>96</v>
      </c>
      <c r="B49" s="154"/>
      <c r="C49" s="154"/>
      <c r="D49" s="155"/>
      <c r="E49" s="156">
        <f>SUM(E50:E56)</f>
        <v>540</v>
      </c>
      <c r="F49" s="157">
        <f>SUM(F50:F56)</f>
        <v>728</v>
      </c>
      <c r="G49" s="158">
        <f>SUM(G50:G56)</f>
        <v>6608653.2999999998</v>
      </c>
      <c r="H49" s="159">
        <f>SUM(H50:H56)</f>
        <v>0</v>
      </c>
      <c r="I49" s="158">
        <f>SUM(I50:I56)</f>
        <v>0</v>
      </c>
    </row>
    <row r="50" spans="1:10" ht="18" customHeight="1" x14ac:dyDescent="0.45">
      <c r="A50" s="160"/>
      <c r="B50" s="161" t="s">
        <v>97</v>
      </c>
      <c r="C50" s="162"/>
      <c r="D50" s="163" t="s">
        <v>98</v>
      </c>
      <c r="E50" s="164">
        <v>40</v>
      </c>
      <c r="F50" s="165">
        <v>31</v>
      </c>
      <c r="G50" s="166">
        <v>169700</v>
      </c>
      <c r="H50" s="40"/>
      <c r="I50" s="167"/>
      <c r="J50" s="168"/>
    </row>
    <row r="51" spans="1:10" ht="18" customHeight="1" x14ac:dyDescent="0.45">
      <c r="A51" s="160"/>
      <c r="B51" s="161" t="s">
        <v>99</v>
      </c>
      <c r="C51" s="162"/>
      <c r="D51" s="163" t="s">
        <v>100</v>
      </c>
      <c r="E51" s="169">
        <v>350</v>
      </c>
      <c r="F51" s="170">
        <v>470</v>
      </c>
      <c r="G51" s="171">
        <v>2647598.2999999998</v>
      </c>
      <c r="H51" s="172"/>
      <c r="I51" s="41"/>
      <c r="J51" s="168"/>
    </row>
    <row r="52" spans="1:10" ht="18" customHeight="1" x14ac:dyDescent="0.45">
      <c r="A52" s="160"/>
      <c r="B52" s="161" t="s">
        <v>101</v>
      </c>
      <c r="C52" s="162"/>
      <c r="D52" s="163" t="s">
        <v>102</v>
      </c>
      <c r="E52" s="164">
        <v>10</v>
      </c>
      <c r="F52" s="165">
        <v>0</v>
      </c>
      <c r="G52" s="171">
        <v>0</v>
      </c>
      <c r="H52" s="40"/>
      <c r="I52" s="41"/>
      <c r="J52" s="168"/>
    </row>
    <row r="53" spans="1:10" ht="18" customHeight="1" x14ac:dyDescent="0.45">
      <c r="A53" s="160"/>
      <c r="B53" s="161" t="s">
        <v>103</v>
      </c>
      <c r="C53" s="162"/>
      <c r="D53" s="173"/>
      <c r="E53" s="174">
        <v>100</v>
      </c>
      <c r="F53" s="175">
        <v>33</v>
      </c>
      <c r="G53" s="176">
        <v>276790</v>
      </c>
      <c r="H53" s="177"/>
      <c r="I53" s="129"/>
      <c r="J53" s="168"/>
    </row>
    <row r="54" spans="1:10" ht="18" customHeight="1" x14ac:dyDescent="0.45">
      <c r="A54" s="160"/>
      <c r="B54" s="161" t="s">
        <v>104</v>
      </c>
      <c r="C54" s="162"/>
      <c r="D54" s="173"/>
      <c r="E54" s="174">
        <v>20</v>
      </c>
      <c r="F54" s="175">
        <v>0</v>
      </c>
      <c r="G54" s="176">
        <v>0</v>
      </c>
      <c r="H54" s="177"/>
      <c r="I54" s="129"/>
      <c r="J54" s="168"/>
    </row>
    <row r="55" spans="1:10" ht="18" customHeight="1" x14ac:dyDescent="0.45">
      <c r="A55" s="160"/>
      <c r="B55" s="161" t="s">
        <v>105</v>
      </c>
      <c r="C55" s="162"/>
      <c r="D55" s="173"/>
      <c r="E55" s="174">
        <v>20</v>
      </c>
      <c r="F55" s="165">
        <v>0</v>
      </c>
      <c r="G55" s="176">
        <v>0</v>
      </c>
      <c r="H55" s="40"/>
      <c r="I55" s="129"/>
      <c r="J55" s="168"/>
    </row>
    <row r="56" spans="1:10" ht="18" customHeight="1" x14ac:dyDescent="0.45">
      <c r="A56" s="178"/>
      <c r="B56" s="161" t="s">
        <v>106</v>
      </c>
      <c r="C56" s="162"/>
      <c r="D56" s="179"/>
      <c r="E56" s="180" t="s">
        <v>107</v>
      </c>
      <c r="F56" s="165">
        <v>194</v>
      </c>
      <c r="G56" s="176">
        <v>3514565</v>
      </c>
      <c r="H56" s="40"/>
      <c r="I56" s="129"/>
      <c r="J56" s="168"/>
    </row>
    <row r="57" spans="1:10" ht="18" customHeight="1" x14ac:dyDescent="0.45">
      <c r="A57" s="153" t="s">
        <v>108</v>
      </c>
      <c r="B57" s="154"/>
      <c r="C57" s="154"/>
      <c r="D57" s="155"/>
      <c r="E57" s="181">
        <f>SUM(E58:E60)</f>
        <v>2250</v>
      </c>
      <c r="F57" s="182">
        <f>SUM(F58:F60)</f>
        <v>120</v>
      </c>
      <c r="G57" s="183">
        <f>SUM(G58:G60)</f>
        <v>4288294.9000000004</v>
      </c>
      <c r="H57" s="184">
        <f>SUM(H58:H60)</f>
        <v>0</v>
      </c>
      <c r="I57" s="183">
        <f>SUM(I58:I60)</f>
        <v>0</v>
      </c>
    </row>
    <row r="58" spans="1:10" ht="18" customHeight="1" x14ac:dyDescent="0.45">
      <c r="A58" s="185"/>
      <c r="B58" s="186" t="s">
        <v>109</v>
      </c>
      <c r="C58" s="187"/>
      <c r="D58" s="155"/>
      <c r="E58" s="188">
        <v>2000</v>
      </c>
      <c r="F58" s="189">
        <v>45</v>
      </c>
      <c r="G58" s="190">
        <v>1215400</v>
      </c>
      <c r="H58" s="191"/>
      <c r="I58" s="192"/>
    </row>
    <row r="59" spans="1:10" ht="18" customHeight="1" x14ac:dyDescent="0.45">
      <c r="A59" s="160"/>
      <c r="B59" s="193" t="s">
        <v>110</v>
      </c>
      <c r="C59" s="194"/>
      <c r="D59" s="163" t="s">
        <v>111</v>
      </c>
      <c r="E59" s="195">
        <v>250</v>
      </c>
      <c r="F59" s="165">
        <v>3</v>
      </c>
      <c r="G59" s="171">
        <v>63903</v>
      </c>
      <c r="H59" s="40"/>
      <c r="I59" s="41"/>
    </row>
    <row r="60" spans="1:10" ht="18" customHeight="1" x14ac:dyDescent="0.45">
      <c r="A60" s="196"/>
      <c r="B60" s="197" t="s">
        <v>112</v>
      </c>
      <c r="C60" s="197"/>
      <c r="D60" s="198"/>
      <c r="E60" s="199"/>
      <c r="F60" s="200">
        <v>72</v>
      </c>
      <c r="G60" s="201">
        <v>3008991.9</v>
      </c>
      <c r="H60" s="202"/>
      <c r="I60" s="203"/>
    </row>
    <row r="61" spans="1:10" ht="18" customHeight="1" x14ac:dyDescent="0.5">
      <c r="A61" s="204" t="s">
        <v>113</v>
      </c>
      <c r="B61" s="205"/>
      <c r="C61" s="205"/>
      <c r="D61" s="198"/>
      <c r="E61" s="206">
        <f>SUM(E62:E63)</f>
        <v>800</v>
      </c>
      <c r="F61" s="207">
        <f>SUM(F62:F63)</f>
        <v>53</v>
      </c>
      <c r="G61" s="208">
        <f>SUM(G62:G63)</f>
        <v>863129</v>
      </c>
      <c r="H61" s="207">
        <f>SUM(H62:H63)</f>
        <v>0</v>
      </c>
      <c r="I61" s="208">
        <f>SUM(I62:I63)</f>
        <v>0</v>
      </c>
    </row>
    <row r="62" spans="1:10" ht="18" customHeight="1" x14ac:dyDescent="0.5">
      <c r="A62" s="209"/>
      <c r="B62" s="210" t="s">
        <v>114</v>
      </c>
      <c r="C62" s="211"/>
      <c r="D62" s="212"/>
      <c r="E62" s="213">
        <v>50</v>
      </c>
      <c r="F62" s="214">
        <v>9</v>
      </c>
      <c r="G62" s="215">
        <v>83000</v>
      </c>
      <c r="H62" s="216"/>
      <c r="I62" s="217"/>
    </row>
    <row r="63" spans="1:10" ht="18" customHeight="1" thickBot="1" x14ac:dyDescent="0.55000000000000004">
      <c r="A63" s="218"/>
      <c r="B63" s="219" t="s">
        <v>115</v>
      </c>
      <c r="C63" s="220"/>
      <c r="D63" s="212"/>
      <c r="E63" s="213">
        <v>750</v>
      </c>
      <c r="F63" s="214">
        <v>44</v>
      </c>
      <c r="G63" s="215">
        <v>780129</v>
      </c>
      <c r="H63" s="221"/>
      <c r="I63" s="222"/>
    </row>
    <row r="64" spans="1:10" ht="18" customHeight="1" thickTop="1" thickBot="1" x14ac:dyDescent="0.5">
      <c r="A64" s="223" t="s">
        <v>116</v>
      </c>
      <c r="B64" s="224"/>
      <c r="C64" s="224"/>
      <c r="D64" s="225"/>
      <c r="E64" s="226">
        <f>SUM(E4,E49,E57,E61)</f>
        <v>4435.5</v>
      </c>
      <c r="F64" s="227">
        <f>SUM(F4,F49,F57,F61)</f>
        <v>959</v>
      </c>
      <c r="G64" s="228">
        <f>SUM(G4,G49,G57,G61)</f>
        <v>15422582.200000001</v>
      </c>
      <c r="H64" s="227">
        <f>SUM(H4,H49,H57,H61)</f>
        <v>0</v>
      </c>
      <c r="I64" s="228">
        <f>SUM(I4,I49,I57,I61)</f>
        <v>0</v>
      </c>
    </row>
    <row r="65" spans="1:7" x14ac:dyDescent="0.45">
      <c r="A65" t="s">
        <v>117</v>
      </c>
    </row>
    <row r="66" spans="1:7" ht="19.8" x14ac:dyDescent="0.45">
      <c r="G66" s="229"/>
    </row>
    <row r="70" spans="1:7" x14ac:dyDescent="0.45">
      <c r="C70" s="230"/>
    </row>
  </sheetData>
  <mergeCells count="74">
    <mergeCell ref="A61:C61"/>
    <mergeCell ref="B62:C62"/>
    <mergeCell ref="B63:C63"/>
    <mergeCell ref="A64:C64"/>
    <mergeCell ref="B54:C54"/>
    <mergeCell ref="B55:C55"/>
    <mergeCell ref="B56:C56"/>
    <mergeCell ref="A57:C57"/>
    <mergeCell ref="B59:C59"/>
    <mergeCell ref="E59:E60"/>
    <mergeCell ref="B60:C60"/>
    <mergeCell ref="J48:K48"/>
    <mergeCell ref="A49:C49"/>
    <mergeCell ref="B50:C50"/>
    <mergeCell ref="B51:C51"/>
    <mergeCell ref="B52:C52"/>
    <mergeCell ref="B53:C53"/>
    <mergeCell ref="J42:K42"/>
    <mergeCell ref="B43:B44"/>
    <mergeCell ref="J43:K43"/>
    <mergeCell ref="J44:K44"/>
    <mergeCell ref="J45:K45"/>
    <mergeCell ref="B46:B47"/>
    <mergeCell ref="J46:K46"/>
    <mergeCell ref="J47:K47"/>
    <mergeCell ref="B35:B41"/>
    <mergeCell ref="J35:K35"/>
    <mergeCell ref="J36:K36"/>
    <mergeCell ref="J37:K37"/>
    <mergeCell ref="J38:K38"/>
    <mergeCell ref="J40:K40"/>
    <mergeCell ref="J41:K41"/>
    <mergeCell ref="J28:K28"/>
    <mergeCell ref="J29:K29"/>
    <mergeCell ref="B30:B34"/>
    <mergeCell ref="J30:K30"/>
    <mergeCell ref="J31:K31"/>
    <mergeCell ref="J32:K32"/>
    <mergeCell ref="J33:K33"/>
    <mergeCell ref="J34:K34"/>
    <mergeCell ref="J20:K20"/>
    <mergeCell ref="B21:B22"/>
    <mergeCell ref="J21:K21"/>
    <mergeCell ref="J22:K22"/>
    <mergeCell ref="B23:B29"/>
    <mergeCell ref="J23:K23"/>
    <mergeCell ref="J24:K24"/>
    <mergeCell ref="J25:K25"/>
    <mergeCell ref="J26:K26"/>
    <mergeCell ref="J27:K27"/>
    <mergeCell ref="B12:B14"/>
    <mergeCell ref="J12:K12"/>
    <mergeCell ref="J14:K14"/>
    <mergeCell ref="J15:K15"/>
    <mergeCell ref="B16:B19"/>
    <mergeCell ref="J16:K16"/>
    <mergeCell ref="J17:K17"/>
    <mergeCell ref="J18:K18"/>
    <mergeCell ref="J19:K19"/>
    <mergeCell ref="J4:K4"/>
    <mergeCell ref="J6:K6"/>
    <mergeCell ref="B7:B8"/>
    <mergeCell ref="J7:K7"/>
    <mergeCell ref="J8:K8"/>
    <mergeCell ref="B9:B11"/>
    <mergeCell ref="J9:K9"/>
    <mergeCell ref="J10:K10"/>
    <mergeCell ref="J11:K11"/>
    <mergeCell ref="A2:C3"/>
    <mergeCell ref="E2:E3"/>
    <mergeCell ref="F2:F3"/>
    <mergeCell ref="G2:G3"/>
    <mergeCell ref="H2:I2"/>
    <mergeCell ref="A4:C4"/>
  </mergeCells>
  <phoneticPr fontId="3"/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R0704</vt:lpstr>
      <vt:lpstr>'R0704'!Print_Area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金森　駿人</dc:creator>
  <cp:lastModifiedBy>金森　駿人</cp:lastModifiedBy>
  <dcterms:created xsi:type="dcterms:W3CDTF">2025-05-27T01:28:42Z</dcterms:created>
  <dcterms:modified xsi:type="dcterms:W3CDTF">2025-05-27T01:31:23Z</dcterms:modified>
</cp:coreProperties>
</file>