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22 児童福祉法による保育士の登録に関する事務\★最終版\"/>
    </mc:Choice>
  </mc:AlternateContent>
  <xr:revisionPtr revIDLastSave="0" documentId="13_ncr:1_{6FF73DA8-04F6-4905-85F9-E1966E7720ED}" xr6:coauthVersionLast="47" xr6:coauthVersionMax="47" xr10:uidLastSave="{00000000-0000-0000-0000-000000000000}"/>
  <workbookProtection workbookPassword="96F9" lockStructure="1"/>
  <bookViews>
    <workbookView xWindow="-108" yWindow="-108" windowWidth="23256" windowHeight="14160" xr2:uid="{00000000-000D-0000-FFFF-FFFF00000000}"/>
  </bookViews>
  <sheets>
    <sheet name="表紙" sheetId="2" r:id="rId1"/>
    <sheet name="I～Ⅳ" sheetId="1" r:id="rId2"/>
    <sheet name="変更箇所" sheetId="15" r:id="rId3"/>
  </sheets>
  <definedNames>
    <definedName name="_xlnm.Print_Area" localSheetId="1">'I～Ⅳ'!$A$1:$AM$152</definedName>
    <definedName name="_xlnm.Print_Area" localSheetId="0">表紙!$A$1:$AM$70</definedName>
    <definedName name="_xlnm.Print_Area" localSheetId="2">変更箇所!$A$1:$BC$24</definedName>
    <definedName name="_xlnm.Print_Titles" localSheetId="2">変更箇所!$3:$4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7" i="1" l="1"/>
  <c r="BI127" i="1"/>
  <c r="BF126" i="1"/>
  <c r="BI126" i="1" s="1"/>
  <c r="BF120" i="1"/>
  <c r="BI120" i="1" s="1"/>
  <c r="BF114" i="1"/>
  <c r="BI114" i="1" s="1"/>
  <c r="BF148" i="1"/>
  <c r="BI148" i="1"/>
  <c r="BF146" i="1"/>
  <c r="BI146" i="1" s="1"/>
  <c r="BF145" i="1"/>
  <c r="BI145" i="1" s="1"/>
  <c r="BF144" i="1"/>
  <c r="BI144" i="1" s="1"/>
  <c r="BF138" i="1"/>
  <c r="BI138" i="1"/>
  <c r="BF132" i="1"/>
  <c r="BI132" i="1" s="1"/>
  <c r="BF128" i="1"/>
  <c r="BI128" i="1" s="1"/>
  <c r="BF122" i="1"/>
  <c r="BI122" i="1" s="1"/>
  <c r="BF116" i="1"/>
  <c r="BI116" i="1"/>
  <c r="BF109" i="1"/>
  <c r="BI109" i="1" s="1"/>
  <c r="BF104" i="1"/>
  <c r="BI104" i="1" s="1"/>
  <c r="BF98" i="1"/>
  <c r="BI98" i="1" s="1"/>
  <c r="BF89" i="1"/>
  <c r="BI89" i="1"/>
  <c r="BI2" i="1"/>
  <c r="BI2" i="15"/>
  <c r="BI2" i="2"/>
  <c r="BM6" i="15"/>
  <c r="BM7" i="15"/>
  <c r="BM8" i="15"/>
  <c r="BM9" i="15"/>
  <c r="BM10" i="15"/>
  <c r="BM11" i="15"/>
  <c r="BM12" i="15"/>
  <c r="BM13" i="15"/>
  <c r="BM14" i="15"/>
  <c r="BM15" i="15"/>
  <c r="BM16" i="15"/>
  <c r="BM17" i="15"/>
  <c r="BM18" i="15"/>
  <c r="BM19" i="15"/>
  <c r="BM20" i="15"/>
  <c r="BM21" i="15"/>
  <c r="BM22" i="15"/>
  <c r="BM23" i="15"/>
  <c r="BM24" i="15"/>
  <c r="BM25" i="15"/>
  <c r="BM26" i="15"/>
  <c r="BM27" i="15"/>
  <c r="BM28" i="15"/>
  <c r="BM29" i="15"/>
  <c r="BM30" i="15"/>
  <c r="BM31" i="15"/>
  <c r="BM32" i="15"/>
  <c r="BM33" i="15"/>
  <c r="BM34" i="15"/>
  <c r="BM35" i="15"/>
  <c r="BM36" i="15"/>
  <c r="BM37" i="15"/>
  <c r="BM38" i="15"/>
  <c r="BM39" i="15"/>
  <c r="BM40" i="15"/>
  <c r="BM41" i="15"/>
  <c r="BM42" i="15"/>
  <c r="BM43" i="15"/>
  <c r="BM44" i="15"/>
  <c r="BM45" i="15"/>
  <c r="BM46" i="15"/>
  <c r="BM47" i="15"/>
  <c r="BM48" i="15"/>
  <c r="BM49" i="15"/>
  <c r="BM50" i="15"/>
  <c r="BM51" i="15"/>
  <c r="BM52" i="15"/>
  <c r="BM53" i="15"/>
  <c r="BM54" i="15"/>
  <c r="BM55" i="15"/>
  <c r="BM56" i="15"/>
  <c r="BM57" i="15"/>
  <c r="BM58" i="15"/>
  <c r="BM59" i="15"/>
  <c r="BM60" i="15"/>
  <c r="BM61" i="15"/>
  <c r="BM62" i="15"/>
  <c r="BM63" i="15"/>
  <c r="BM64" i="15"/>
  <c r="BM65" i="15"/>
  <c r="BM66" i="15"/>
  <c r="BM67" i="15"/>
  <c r="BM68" i="15"/>
  <c r="BM69" i="15"/>
  <c r="BM70" i="15"/>
  <c r="BM71" i="15"/>
  <c r="BM72" i="15"/>
  <c r="BM73" i="15"/>
  <c r="BM74" i="15"/>
  <c r="BM75" i="15"/>
  <c r="BM76" i="15"/>
  <c r="BM77" i="15"/>
  <c r="BM78" i="15"/>
  <c r="BM79" i="15"/>
  <c r="BM80" i="15"/>
  <c r="BM81" i="15"/>
  <c r="BM82" i="15"/>
  <c r="BM83" i="15"/>
  <c r="BM84" i="15"/>
  <c r="BM85" i="15"/>
  <c r="BM86" i="15"/>
  <c r="BM87" i="15"/>
  <c r="BM88" i="15"/>
  <c r="BM89" i="15"/>
  <c r="BM90" i="15"/>
  <c r="BM91" i="15"/>
  <c r="BM92" i="15"/>
  <c r="BM93" i="15"/>
  <c r="BM94" i="15"/>
  <c r="BM95" i="15"/>
  <c r="BM96" i="15"/>
  <c r="BM97" i="15"/>
  <c r="BM98" i="15"/>
  <c r="BM99" i="15"/>
  <c r="BM100" i="15"/>
  <c r="BM101" i="15"/>
  <c r="BM102" i="15"/>
  <c r="BM103" i="15"/>
  <c r="BM5" i="15"/>
  <c r="BI67" i="1"/>
  <c r="BI59" i="1"/>
  <c r="BI46" i="1"/>
  <c r="BI42" i="1"/>
  <c r="BI38" i="1"/>
  <c r="BI34" i="1"/>
  <c r="BI32" i="1"/>
  <c r="BI28" i="1"/>
  <c r="BI20" i="1"/>
  <c r="BI16" i="1"/>
  <c r="BI12" i="1"/>
  <c r="BI11" i="1"/>
  <c r="BI10" i="1"/>
  <c r="BI7" i="1"/>
  <c r="BI5" i="1"/>
  <c r="BI59" i="2"/>
  <c r="BI51" i="2"/>
  <c r="BI41" i="2"/>
  <c r="BI28" i="2"/>
  <c r="BI18" i="2"/>
  <c r="BI17" i="2"/>
  <c r="BI1" i="15"/>
  <c r="BI1" i="1"/>
  <c r="BI49" i="15"/>
  <c r="BJ49" i="15"/>
  <c r="BK49" i="15"/>
  <c r="BL49" i="15"/>
  <c r="BN49" i="15"/>
  <c r="BI50" i="15"/>
  <c r="BJ50" i="15"/>
  <c r="BK50" i="15"/>
  <c r="BL50" i="15"/>
  <c r="BN50" i="15"/>
  <c r="BI51" i="15"/>
  <c r="BJ51" i="15"/>
  <c r="BK51" i="15"/>
  <c r="BL51" i="15"/>
  <c r="BN51" i="15"/>
  <c r="BI52" i="15"/>
  <c r="BJ52" i="15"/>
  <c r="BK52" i="15"/>
  <c r="BL52" i="15"/>
  <c r="BN52" i="15"/>
  <c r="BI53" i="15"/>
  <c r="BJ53" i="15"/>
  <c r="BK53" i="15"/>
  <c r="BL53" i="15"/>
  <c r="BN53" i="15"/>
  <c r="BI54" i="15"/>
  <c r="BJ54" i="15"/>
  <c r="BK54" i="15"/>
  <c r="BL54" i="15"/>
  <c r="BN54" i="15"/>
  <c r="BI55" i="15"/>
  <c r="BJ55" i="15"/>
  <c r="BK55" i="15"/>
  <c r="BL55" i="15"/>
  <c r="BN55" i="15"/>
  <c r="BI56" i="15"/>
  <c r="BJ56" i="15"/>
  <c r="BK56" i="15"/>
  <c r="BL56" i="15"/>
  <c r="BN56" i="15"/>
  <c r="BI57" i="15"/>
  <c r="BJ57" i="15"/>
  <c r="BK57" i="15"/>
  <c r="BL57" i="15"/>
  <c r="BN57" i="15"/>
  <c r="BI58" i="15"/>
  <c r="BJ58" i="15"/>
  <c r="BK58" i="15"/>
  <c r="BL58" i="15"/>
  <c r="BN58" i="15"/>
  <c r="BI59" i="15"/>
  <c r="BJ59" i="15"/>
  <c r="BK59" i="15"/>
  <c r="BL59" i="15"/>
  <c r="BN59" i="15"/>
  <c r="BI60" i="15"/>
  <c r="BJ60" i="15"/>
  <c r="BK60" i="15"/>
  <c r="BL60" i="15"/>
  <c r="BN60" i="15"/>
  <c r="BI61" i="15"/>
  <c r="BJ61" i="15"/>
  <c r="BK61" i="15"/>
  <c r="BL61" i="15"/>
  <c r="BN61" i="15"/>
  <c r="BI62" i="15"/>
  <c r="BJ62" i="15"/>
  <c r="BK62" i="15"/>
  <c r="BL62" i="15"/>
  <c r="BN62" i="15"/>
  <c r="BI63" i="15"/>
  <c r="BJ63" i="15"/>
  <c r="BK63" i="15"/>
  <c r="BL63" i="15"/>
  <c r="BN63" i="15"/>
  <c r="BI64" i="15"/>
  <c r="BJ64" i="15"/>
  <c r="BK64" i="15"/>
  <c r="BL64" i="15"/>
  <c r="BN64" i="15"/>
  <c r="BI65" i="15"/>
  <c r="BJ65" i="15"/>
  <c r="BK65" i="15"/>
  <c r="BL65" i="15"/>
  <c r="BN65" i="15"/>
  <c r="BI66" i="15"/>
  <c r="BJ66" i="15"/>
  <c r="BK66" i="15"/>
  <c r="BL66" i="15"/>
  <c r="BN66" i="15"/>
  <c r="BI67" i="15"/>
  <c r="BJ67" i="15"/>
  <c r="BK67" i="15"/>
  <c r="BL67" i="15"/>
  <c r="BN67" i="15"/>
  <c r="BI68" i="15"/>
  <c r="BJ68" i="15"/>
  <c r="BK68" i="15"/>
  <c r="BL68" i="15"/>
  <c r="BN68" i="15"/>
  <c r="BI69" i="15"/>
  <c r="BJ69" i="15"/>
  <c r="BK69" i="15"/>
  <c r="BL69" i="15"/>
  <c r="BN69" i="15"/>
  <c r="BI70" i="15"/>
  <c r="BJ70" i="15"/>
  <c r="BK70" i="15"/>
  <c r="BL70" i="15"/>
  <c r="BN70" i="15"/>
  <c r="BI71" i="15"/>
  <c r="BJ71" i="15"/>
  <c r="BK71" i="15"/>
  <c r="BL71" i="15"/>
  <c r="BN71" i="15"/>
  <c r="BI72" i="15"/>
  <c r="BJ72" i="15"/>
  <c r="BK72" i="15"/>
  <c r="BL72" i="15"/>
  <c r="BN72" i="15"/>
  <c r="BI73" i="15"/>
  <c r="BJ73" i="15"/>
  <c r="BK73" i="15"/>
  <c r="BL73" i="15"/>
  <c r="BN73" i="15"/>
  <c r="BI74" i="15"/>
  <c r="BJ74" i="15"/>
  <c r="BK74" i="15"/>
  <c r="BL74" i="15"/>
  <c r="BN74" i="15"/>
  <c r="BI75" i="15"/>
  <c r="BJ75" i="15"/>
  <c r="BK75" i="15"/>
  <c r="BL75" i="15"/>
  <c r="BN75" i="15"/>
  <c r="BI76" i="15"/>
  <c r="BJ76" i="15"/>
  <c r="BK76" i="15"/>
  <c r="BL76" i="15"/>
  <c r="BN76" i="15"/>
  <c r="BI77" i="15"/>
  <c r="BJ77" i="15"/>
  <c r="BK77" i="15"/>
  <c r="BL77" i="15"/>
  <c r="BN77" i="15"/>
  <c r="BI78" i="15"/>
  <c r="BJ78" i="15"/>
  <c r="BK78" i="15"/>
  <c r="BL78" i="15"/>
  <c r="BN78" i="15"/>
  <c r="BI79" i="15"/>
  <c r="BJ79" i="15"/>
  <c r="BK79" i="15"/>
  <c r="BL79" i="15"/>
  <c r="BN79" i="15"/>
  <c r="BI80" i="15"/>
  <c r="BJ80" i="15"/>
  <c r="BK80" i="15"/>
  <c r="BL80" i="15"/>
  <c r="BN80" i="15"/>
  <c r="BI81" i="15"/>
  <c r="BJ81" i="15"/>
  <c r="BK81" i="15"/>
  <c r="BL81" i="15"/>
  <c r="BN81" i="15"/>
  <c r="BI82" i="15"/>
  <c r="BJ82" i="15"/>
  <c r="BK82" i="15"/>
  <c r="BL82" i="15"/>
  <c r="BN82" i="15"/>
  <c r="BI83" i="15"/>
  <c r="BJ83" i="15"/>
  <c r="BK83" i="15"/>
  <c r="BL83" i="15"/>
  <c r="BN83" i="15"/>
  <c r="BI84" i="15"/>
  <c r="BJ84" i="15"/>
  <c r="BK84" i="15"/>
  <c r="BL84" i="15"/>
  <c r="BN84" i="15"/>
  <c r="BI85" i="15"/>
  <c r="BJ85" i="15"/>
  <c r="BK85" i="15"/>
  <c r="BL85" i="15"/>
  <c r="BN85" i="15"/>
  <c r="BI86" i="15"/>
  <c r="BJ86" i="15"/>
  <c r="BK86" i="15"/>
  <c r="BL86" i="15"/>
  <c r="BN86" i="15"/>
  <c r="BI87" i="15"/>
  <c r="BJ87" i="15"/>
  <c r="BK87" i="15"/>
  <c r="BL87" i="15"/>
  <c r="BN87" i="15"/>
  <c r="BI88" i="15"/>
  <c r="BJ88" i="15"/>
  <c r="BK88" i="15"/>
  <c r="BL88" i="15"/>
  <c r="BN88" i="15"/>
  <c r="BI89" i="15"/>
  <c r="BJ89" i="15"/>
  <c r="BK89" i="15"/>
  <c r="BL89" i="15"/>
  <c r="BN89" i="15"/>
  <c r="BI90" i="15"/>
  <c r="BJ90" i="15"/>
  <c r="BK90" i="15"/>
  <c r="BL90" i="15"/>
  <c r="BN90" i="15"/>
  <c r="BI91" i="15"/>
  <c r="BJ91" i="15"/>
  <c r="BK91" i="15"/>
  <c r="BL91" i="15"/>
  <c r="BN91" i="15"/>
  <c r="BI92" i="15"/>
  <c r="BJ92" i="15"/>
  <c r="BK92" i="15"/>
  <c r="BL92" i="15"/>
  <c r="BN92" i="15"/>
  <c r="BI93" i="15"/>
  <c r="BJ93" i="15"/>
  <c r="BK93" i="15"/>
  <c r="BL93" i="15"/>
  <c r="BN93" i="15"/>
  <c r="BI94" i="15"/>
  <c r="BJ94" i="15"/>
  <c r="BK94" i="15"/>
  <c r="BL94" i="15"/>
  <c r="BN94" i="15"/>
  <c r="BI95" i="15"/>
  <c r="BJ95" i="15"/>
  <c r="BK95" i="15"/>
  <c r="BL95" i="15"/>
  <c r="BN95" i="15"/>
  <c r="BI96" i="15"/>
  <c r="BJ96" i="15"/>
  <c r="BK96" i="15"/>
  <c r="BL96" i="15"/>
  <c r="BN96" i="15"/>
  <c r="BI97" i="15"/>
  <c r="BJ97" i="15"/>
  <c r="BK97" i="15"/>
  <c r="BL97" i="15"/>
  <c r="BN97" i="15"/>
  <c r="BI98" i="15"/>
  <c r="BJ98" i="15"/>
  <c r="BK98" i="15"/>
  <c r="BL98" i="15"/>
  <c r="BN98" i="15"/>
  <c r="BI99" i="15"/>
  <c r="BJ99" i="15"/>
  <c r="BK99" i="15"/>
  <c r="BL99" i="15"/>
  <c r="BN99" i="15"/>
  <c r="BI100" i="15"/>
  <c r="BJ100" i="15"/>
  <c r="BK100" i="15"/>
  <c r="BL100" i="15"/>
  <c r="BN100" i="15"/>
  <c r="BI101" i="15"/>
  <c r="BJ101" i="15"/>
  <c r="BK101" i="15"/>
  <c r="BL101" i="15"/>
  <c r="BN101" i="15"/>
  <c r="BI102" i="15"/>
  <c r="BJ102" i="15"/>
  <c r="BK102" i="15"/>
  <c r="BL102" i="15"/>
  <c r="BN102" i="15"/>
  <c r="BI103" i="15"/>
  <c r="BJ103" i="15"/>
  <c r="BK103" i="15"/>
  <c r="BL103" i="15"/>
  <c r="BN103" i="15"/>
  <c r="BI3" i="15"/>
  <c r="BI3" i="1"/>
  <c r="BI3" i="2"/>
  <c r="BI1" i="2"/>
  <c r="BN6" i="15"/>
  <c r="BN7" i="15"/>
  <c r="BN8" i="15"/>
  <c r="BN9" i="15"/>
  <c r="BN10" i="15"/>
  <c r="BN11" i="15"/>
  <c r="BN12" i="15"/>
  <c r="BN13" i="15"/>
  <c r="BN14" i="15"/>
  <c r="BN15" i="15"/>
  <c r="BN16" i="15"/>
  <c r="BN17" i="15"/>
  <c r="BN18" i="15"/>
  <c r="BN19" i="15"/>
  <c r="BN20" i="15"/>
  <c r="BN21" i="15"/>
  <c r="BN22" i="15"/>
  <c r="BN23" i="15"/>
  <c r="BN24" i="15"/>
  <c r="BN25" i="15"/>
  <c r="BN26" i="15"/>
  <c r="BN27" i="15"/>
  <c r="BN28" i="15"/>
  <c r="BN29" i="15"/>
  <c r="BN30" i="15"/>
  <c r="BN31" i="15"/>
  <c r="BN32" i="15"/>
  <c r="BN33" i="15"/>
  <c r="BN34" i="15"/>
  <c r="BN35" i="15"/>
  <c r="BN36" i="15"/>
  <c r="BN37" i="15"/>
  <c r="BN38" i="15"/>
  <c r="BN39" i="15"/>
  <c r="BN40" i="15"/>
  <c r="BN41" i="15"/>
  <c r="BN42" i="15"/>
  <c r="BN43" i="15"/>
  <c r="BN44" i="15"/>
  <c r="BN45" i="15"/>
  <c r="BN46" i="15"/>
  <c r="BN47" i="15"/>
  <c r="BN48" i="15"/>
  <c r="BN5" i="15"/>
  <c r="BL6" i="15"/>
  <c r="BL7" i="15"/>
  <c r="BL8" i="15"/>
  <c r="BL9" i="15"/>
  <c r="BL10" i="15"/>
  <c r="BL11" i="15"/>
  <c r="BL12" i="15"/>
  <c r="BL13" i="15"/>
  <c r="BL14" i="15"/>
  <c r="BL15" i="15"/>
  <c r="BL16" i="15"/>
  <c r="BL17" i="15"/>
  <c r="BL18" i="15"/>
  <c r="BL19" i="15"/>
  <c r="BL20" i="15"/>
  <c r="BL21" i="15"/>
  <c r="BL22" i="15"/>
  <c r="BL23" i="15"/>
  <c r="BL24" i="15"/>
  <c r="BL25" i="15"/>
  <c r="BL26" i="15"/>
  <c r="BL27" i="15"/>
  <c r="BL28" i="15"/>
  <c r="BL29" i="15"/>
  <c r="BL30" i="15"/>
  <c r="BL31" i="15"/>
  <c r="BL32" i="15"/>
  <c r="BL33" i="15"/>
  <c r="BL34" i="15"/>
  <c r="BL35" i="15"/>
  <c r="BL36" i="15"/>
  <c r="BL37" i="15"/>
  <c r="BL38" i="15"/>
  <c r="BL39" i="15"/>
  <c r="BL40" i="15"/>
  <c r="BL41" i="15"/>
  <c r="BL42" i="15"/>
  <c r="BL43" i="15"/>
  <c r="BL44" i="15"/>
  <c r="BL45" i="15"/>
  <c r="BL46" i="15"/>
  <c r="BL47" i="15"/>
  <c r="BL48" i="15"/>
  <c r="BL5" i="15"/>
  <c r="BK6" i="15"/>
  <c r="BK7" i="15"/>
  <c r="BK8" i="15"/>
  <c r="BK9" i="15"/>
  <c r="BK10" i="15"/>
  <c r="BK11" i="15"/>
  <c r="BK12" i="15"/>
  <c r="BK13" i="15"/>
  <c r="BK14" i="15"/>
  <c r="BK15" i="15"/>
  <c r="BK16" i="15"/>
  <c r="BK17" i="15"/>
  <c r="BK18" i="15"/>
  <c r="BK19" i="15"/>
  <c r="BK20" i="15"/>
  <c r="BK21" i="15"/>
  <c r="BK22" i="15"/>
  <c r="BK23" i="15"/>
  <c r="BK24" i="15"/>
  <c r="BK25" i="15"/>
  <c r="BK26" i="15"/>
  <c r="BK27" i="15"/>
  <c r="BK28" i="15"/>
  <c r="BK29" i="15"/>
  <c r="BK30" i="15"/>
  <c r="BK31" i="15"/>
  <c r="BK32" i="15"/>
  <c r="BK33" i="15"/>
  <c r="BK34" i="15"/>
  <c r="BK35" i="15"/>
  <c r="BK36" i="15"/>
  <c r="BK37" i="15"/>
  <c r="BK38" i="15"/>
  <c r="BK39" i="15"/>
  <c r="BK40" i="15"/>
  <c r="BK41" i="15"/>
  <c r="BK42" i="15"/>
  <c r="BK43" i="15"/>
  <c r="BK44" i="15"/>
  <c r="BK45" i="15"/>
  <c r="BK46" i="15"/>
  <c r="BK47" i="15"/>
  <c r="BK48" i="15"/>
  <c r="BK5" i="15"/>
  <c r="BJ6" i="15"/>
  <c r="BJ7" i="15"/>
  <c r="BJ8" i="15"/>
  <c r="BJ9" i="15"/>
  <c r="BJ10" i="15"/>
  <c r="BJ11" i="15"/>
  <c r="BJ12" i="15"/>
  <c r="BJ13" i="15"/>
  <c r="BJ14" i="15"/>
  <c r="BJ15" i="15"/>
  <c r="BJ16" i="15"/>
  <c r="BJ17" i="15"/>
  <c r="BJ18" i="15"/>
  <c r="BJ19" i="15"/>
  <c r="BJ20" i="15"/>
  <c r="BJ21" i="15"/>
  <c r="BJ22" i="15"/>
  <c r="BJ23" i="15"/>
  <c r="BJ24" i="15"/>
  <c r="BJ25" i="15"/>
  <c r="BJ26" i="15"/>
  <c r="BJ27" i="15"/>
  <c r="BJ28" i="15"/>
  <c r="BJ29" i="15"/>
  <c r="BJ30" i="15"/>
  <c r="BJ31" i="15"/>
  <c r="BJ32" i="15"/>
  <c r="BJ33" i="15"/>
  <c r="BJ34" i="15"/>
  <c r="BJ35" i="15"/>
  <c r="BJ36" i="15"/>
  <c r="BJ37" i="15"/>
  <c r="BJ38" i="15"/>
  <c r="BJ39" i="15"/>
  <c r="BJ40" i="15"/>
  <c r="BJ41" i="15"/>
  <c r="BJ42" i="15"/>
  <c r="BJ43" i="15"/>
  <c r="BJ44" i="15"/>
  <c r="BJ45" i="15"/>
  <c r="BJ46" i="15"/>
  <c r="BJ47" i="15"/>
  <c r="BJ48" i="15"/>
  <c r="BJ5" i="15"/>
  <c r="BI6" i="15"/>
  <c r="BI7" i="15"/>
  <c r="BI8" i="15"/>
  <c r="BI9" i="15"/>
  <c r="BI10" i="15"/>
  <c r="BI11" i="15"/>
  <c r="BI12" i="15"/>
  <c r="BI13" i="15"/>
  <c r="BI14" i="15"/>
  <c r="BI15" i="15"/>
  <c r="BI16" i="15"/>
  <c r="BI17" i="15"/>
  <c r="BI18" i="15"/>
  <c r="BI19" i="15"/>
  <c r="BI20" i="15"/>
  <c r="BI21" i="15"/>
  <c r="BI22" i="15"/>
  <c r="BI23" i="15"/>
  <c r="BI24" i="15"/>
  <c r="BI25" i="15"/>
  <c r="BI26" i="15"/>
  <c r="BI27" i="15"/>
  <c r="BI28" i="15"/>
  <c r="BI29" i="15"/>
  <c r="BI30" i="15"/>
  <c r="BI31" i="15"/>
  <c r="BI32" i="15"/>
  <c r="BI33" i="15"/>
  <c r="BI34" i="15"/>
  <c r="BI35" i="15"/>
  <c r="BI36" i="15"/>
  <c r="BI37" i="15"/>
  <c r="BI38" i="15"/>
  <c r="BI39" i="15"/>
  <c r="BI40" i="15"/>
  <c r="BI41" i="15"/>
  <c r="BI42" i="15"/>
  <c r="BI43" i="15"/>
  <c r="BI44" i="15"/>
  <c r="BI45" i="15"/>
  <c r="BI46" i="15"/>
  <c r="BI47" i="15"/>
  <c r="BI48" i="15"/>
  <c r="BI5" i="15"/>
  <c r="BF71" i="1"/>
  <c r="BI71" i="1" s="1"/>
  <c r="BF63" i="1"/>
  <c r="BI63" i="1" s="1"/>
  <c r="BF53" i="1"/>
  <c r="BI53" i="1"/>
  <c r="BF24" i="1"/>
  <c r="BI24" i="1"/>
  <c r="A80" i="1"/>
  <c r="BF80" i="1" s="1"/>
  <c r="BI80" i="1" s="1"/>
</calcChain>
</file>

<file path=xl/sharedStrings.xml><?xml version="1.0" encoding="utf-8"?>
<sst xmlns="http://schemas.openxmlformats.org/spreadsheetml/2006/main" count="256" uniqueCount="166">
  <si>
    <t>特定個人情報保護評価書（基礎項目評価書）</t>
    <phoneticPr fontId="1"/>
  </si>
  <si>
    <t>特記事項</t>
    <phoneticPr fontId="1"/>
  </si>
  <si>
    <t>評価書番号</t>
    <phoneticPr fontId="1"/>
  </si>
  <si>
    <t xml:space="preserve"> 評価書名</t>
    <phoneticPr fontId="1"/>
  </si>
  <si>
    <t xml:space="preserve"> 個人のプライバシー等の権利利益の保護の宣言</t>
    <phoneticPr fontId="1"/>
  </si>
  <si>
    <t xml:space="preserve"> 評価実施機関名</t>
    <phoneticPr fontId="1"/>
  </si>
  <si>
    <t xml:space="preserve"> 公表日</t>
    <phoneticPr fontId="1"/>
  </si>
  <si>
    <t>Ⅰ　関連情報</t>
    <phoneticPr fontId="1"/>
  </si>
  <si>
    <t xml:space="preserve"> １．特定個人情報ファイルを取り扱う事務</t>
    <phoneticPr fontId="1"/>
  </si>
  <si>
    <t xml:space="preserve"> ２．特定個人情報ファイル名</t>
    <phoneticPr fontId="1"/>
  </si>
  <si>
    <t xml:space="preserve"> ３．個人番号の利用</t>
    <phoneticPr fontId="1"/>
  </si>
  <si>
    <t xml:space="preserve"> ４．情報提供ネットワークシステムによる情報連携</t>
    <phoneticPr fontId="1"/>
  </si>
  <si>
    <t xml:space="preserve"> ５．評価実施機関における担当部署</t>
    <phoneticPr fontId="1"/>
  </si>
  <si>
    <t xml:space="preserve"> ６．他の評価実施機関</t>
    <phoneticPr fontId="1"/>
  </si>
  <si>
    <t xml:space="preserve"> ７．特定個人情報の開示・訂正・利用停止請求</t>
    <phoneticPr fontId="1"/>
  </si>
  <si>
    <t xml:space="preserve"> ８．特定個人情報ファイルの取扱いに関する問合せ</t>
    <phoneticPr fontId="1"/>
  </si>
  <si>
    <t xml:space="preserve"> ①事務の名称</t>
    <phoneticPr fontId="1"/>
  </si>
  <si>
    <t xml:space="preserve"> ②事務の概要</t>
    <phoneticPr fontId="1"/>
  </si>
  <si>
    <t xml:space="preserve"> ③システムの名称</t>
    <phoneticPr fontId="1"/>
  </si>
  <si>
    <t xml:space="preserve"> 法令上の根拠</t>
    <phoneticPr fontId="1"/>
  </si>
  <si>
    <t xml:space="preserve"> ①実施の有無</t>
    <phoneticPr fontId="1"/>
  </si>
  <si>
    <t xml:space="preserve"> ②法令上の根拠</t>
    <phoneticPr fontId="1"/>
  </si>
  <si>
    <t xml:space="preserve"> ①部署</t>
    <phoneticPr fontId="1"/>
  </si>
  <si>
    <t xml:space="preserve"> 請求先</t>
    <phoneticPr fontId="1"/>
  </si>
  <si>
    <t xml:space="preserve"> 連絡先</t>
    <phoneticPr fontId="1"/>
  </si>
  <si>
    <t xml:space="preserve"> １．対象人数</t>
    <phoneticPr fontId="1"/>
  </si>
  <si>
    <t xml:space="preserve"> ２．取扱者数</t>
    <phoneticPr fontId="1"/>
  </si>
  <si>
    <t xml:space="preserve"> ３．重大事故</t>
    <phoneticPr fontId="1"/>
  </si>
  <si>
    <t xml:space="preserve"> 評価対象の事務の対象人数は何人か</t>
    <phoneticPr fontId="1"/>
  </si>
  <si>
    <t xml:space="preserve"> いつ時点の計数か</t>
    <phoneticPr fontId="1"/>
  </si>
  <si>
    <t xml:space="preserve"> 特定個人情報ファイル取扱者数は500人以上か</t>
    <phoneticPr fontId="1"/>
  </si>
  <si>
    <t xml:space="preserve"> 過去１年以内に、評価実施機関において特定個人情報に関する重大事故が発生したか</t>
    <phoneticPr fontId="1"/>
  </si>
  <si>
    <t>Ⅱ　しきい値判断項目</t>
    <phoneticPr fontId="1"/>
  </si>
  <si>
    <t>Ⅲ　しきい値判断結果</t>
    <phoneticPr fontId="1"/>
  </si>
  <si>
    <t xml:space="preserve"> しきい値判断結果</t>
    <phoneticPr fontId="1"/>
  </si>
  <si>
    <t>]</t>
    <phoneticPr fontId="1"/>
  </si>
  <si>
    <t>[</t>
    <phoneticPr fontId="1"/>
  </si>
  <si>
    <t>＜選択肢＞</t>
    <phoneticPr fontId="1"/>
  </si>
  <si>
    <t>＜選択肢＞</t>
    <phoneticPr fontId="1"/>
  </si>
  <si>
    <t>4) 10万人以上30万人未満</t>
    <phoneticPr fontId="1"/>
  </si>
  <si>
    <t>＜選択肢＞</t>
    <phoneticPr fontId="1"/>
  </si>
  <si>
    <t>CA</t>
    <phoneticPr fontId="1"/>
  </si>
  <si>
    <t>CB</t>
    <phoneticPr fontId="1"/>
  </si>
  <si>
    <t>CC</t>
    <phoneticPr fontId="1"/>
  </si>
  <si>
    <t>CD</t>
    <phoneticPr fontId="1"/>
  </si>
  <si>
    <t>1) 実施する</t>
    <phoneticPr fontId="1"/>
  </si>
  <si>
    <t>実施する</t>
    <phoneticPr fontId="1"/>
  </si>
  <si>
    <t>2) 実施しない</t>
    <phoneticPr fontId="1"/>
  </si>
  <si>
    <t>実施しない</t>
    <phoneticPr fontId="1"/>
  </si>
  <si>
    <t>3) 未定</t>
    <phoneticPr fontId="1"/>
  </si>
  <si>
    <t>未定</t>
    <phoneticPr fontId="1"/>
  </si>
  <si>
    <t>1) 1,000人未満（任意実施）</t>
    <phoneticPr fontId="1"/>
  </si>
  <si>
    <t>1,000人未満（任意実施）</t>
    <phoneticPr fontId="1"/>
  </si>
  <si>
    <t>2) 1,000人以上1万人未満</t>
    <phoneticPr fontId="1"/>
  </si>
  <si>
    <t>1,000人以上1万人未満</t>
    <phoneticPr fontId="1"/>
  </si>
  <si>
    <t>3) 1万人以上10万人未満</t>
    <phoneticPr fontId="1"/>
  </si>
  <si>
    <t>1万人以上10万人未満</t>
    <phoneticPr fontId="1"/>
  </si>
  <si>
    <t>10万人以上30万人未満</t>
    <phoneticPr fontId="1"/>
  </si>
  <si>
    <t>5) 30万人以上</t>
    <phoneticPr fontId="1"/>
  </si>
  <si>
    <t>30万人以上</t>
    <phoneticPr fontId="1"/>
  </si>
  <si>
    <t>1) 500人以上</t>
    <phoneticPr fontId="1"/>
  </si>
  <si>
    <t>500人以上</t>
    <phoneticPr fontId="1"/>
  </si>
  <si>
    <t>2) 500人未満</t>
    <phoneticPr fontId="1"/>
  </si>
  <si>
    <t>500人未満</t>
    <phoneticPr fontId="1"/>
  </si>
  <si>
    <t>1) 発生あり</t>
    <phoneticPr fontId="1"/>
  </si>
  <si>
    <t>発生あり</t>
    <phoneticPr fontId="1"/>
  </si>
  <si>
    <t>2) 発生なし</t>
    <phoneticPr fontId="1"/>
  </si>
  <si>
    <t>発生なし</t>
    <phoneticPr fontId="1"/>
  </si>
  <si>
    <t>2_1</t>
    <phoneticPr fontId="1"/>
  </si>
  <si>
    <t>2_2</t>
    <phoneticPr fontId="1"/>
  </si>
  <si>
    <t>2_3</t>
    <phoneticPr fontId="1"/>
  </si>
  <si>
    <t>特定個人情報保護評価の実施が義務付けられない</t>
    <phoneticPr fontId="1"/>
  </si>
  <si>
    <t>基礎項目評価の実施が義務付けられる</t>
    <phoneticPr fontId="1"/>
  </si>
  <si>
    <t>基礎項目評価及び重点項目評価の実施が義務付けられる</t>
    <phoneticPr fontId="1"/>
  </si>
  <si>
    <t>基礎項目評価及び全項目評価の実施が義務付けられる</t>
    <phoneticPr fontId="1"/>
  </si>
  <si>
    <t>CE</t>
    <phoneticPr fontId="1"/>
  </si>
  <si>
    <t>変更箇所</t>
    <phoneticPr fontId="1"/>
  </si>
  <si>
    <t>変更日</t>
    <phoneticPr fontId="1"/>
  </si>
  <si>
    <t>項目</t>
    <phoneticPr fontId="1"/>
  </si>
  <si>
    <t>変更前の記載</t>
    <phoneticPr fontId="1"/>
  </si>
  <si>
    <t>変更後の記載</t>
    <phoneticPr fontId="1"/>
  </si>
  <si>
    <t>提出時期</t>
    <phoneticPr fontId="1"/>
  </si>
  <si>
    <t>提出時期に係る説明</t>
    <phoneticPr fontId="1"/>
  </si>
  <si>
    <t>EOF</t>
    <phoneticPr fontId="1"/>
  </si>
  <si>
    <t>EOF</t>
    <phoneticPr fontId="1"/>
  </si>
  <si>
    <t>事前</t>
    <rPh sb="0" eb="2">
      <t>ジゼン</t>
    </rPh>
    <phoneticPr fontId="1"/>
  </si>
  <si>
    <t>事後</t>
    <rPh sb="0" eb="2">
      <t>ジゴ</t>
    </rPh>
    <phoneticPr fontId="1"/>
  </si>
  <si>
    <t xml:space="preserve"> ②所属長の役職名</t>
    <rPh sb="6" eb="9">
      <t>ヤクショクメイ</t>
    </rPh>
    <phoneticPr fontId="1"/>
  </si>
  <si>
    <t>[平成31年１月　様式２]</t>
    <phoneticPr fontId="1"/>
  </si>
  <si>
    <t>＜選択肢＞</t>
    <phoneticPr fontId="2"/>
  </si>
  <si>
    <t>[</t>
    <phoneticPr fontId="2"/>
  </si>
  <si>
    <t>]</t>
    <phoneticPr fontId="2"/>
  </si>
  <si>
    <t>Ⅳ　リスク対策</t>
    <rPh sb="5" eb="7">
      <t>タイサク</t>
    </rPh>
    <phoneticPr fontId="2"/>
  </si>
  <si>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2"/>
  </si>
  <si>
    <t>＜選択肢＞</t>
  </si>
  <si>
    <t>1) 基礎項目評価書</t>
    <rPh sb="3" eb="5">
      <t>キソ</t>
    </rPh>
    <rPh sb="5" eb="7">
      <t>コウモク</t>
    </rPh>
    <rPh sb="7" eb="9">
      <t>ヒョウカ</t>
    </rPh>
    <rPh sb="9" eb="10">
      <t>ショ</t>
    </rPh>
    <phoneticPr fontId="2"/>
  </si>
  <si>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2"/>
  </si>
  <si>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2"/>
  </si>
  <si>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2"/>
  </si>
  <si>
    <t>1) 特に力を入れている</t>
    <rPh sb="3" eb="4">
      <t>トク</t>
    </rPh>
    <rPh sb="5" eb="6">
      <t>チカラ</t>
    </rPh>
    <rPh sb="7" eb="8">
      <t>イ</t>
    </rPh>
    <phoneticPr fontId="2"/>
  </si>
  <si>
    <t>2) 十分である</t>
    <rPh sb="3" eb="5">
      <t>ジュウブン</t>
    </rPh>
    <phoneticPr fontId="2"/>
  </si>
  <si>
    <t>3) 課題が残されている</t>
    <rPh sb="3" eb="5">
      <t>カダイ</t>
    </rPh>
    <rPh sb="6" eb="7">
      <t>ノコ</t>
    </rPh>
    <phoneticPr fontId="2"/>
  </si>
  <si>
    <t xml:space="preserve"> ３．特定個人情報の使用</t>
    <rPh sb="3" eb="5">
      <t>トクテイ</t>
    </rPh>
    <rPh sb="5" eb="7">
      <t>コジン</t>
    </rPh>
    <rPh sb="7" eb="9">
      <t>ジョウホウ</t>
    </rPh>
    <rPh sb="10" eb="12">
      <t>シヨウ</t>
    </rPh>
    <phoneticPr fontId="2"/>
  </si>
  <si>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2"/>
  </si>
  <si>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2"/>
  </si>
  <si>
    <t xml:space="preserve"> ４．特定個人情報ファイルの取扱いの委託</t>
    <rPh sb="3" eb="5">
      <t>トクテイ</t>
    </rPh>
    <rPh sb="5" eb="7">
      <t>コジン</t>
    </rPh>
    <rPh sb="7" eb="9">
      <t>ジョウホウ</t>
    </rPh>
    <rPh sb="14" eb="16">
      <t>トリアツカ</t>
    </rPh>
    <rPh sb="18" eb="20">
      <t>イタク</t>
    </rPh>
    <phoneticPr fontId="2"/>
  </si>
  <si>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2"/>
  </si>
  <si>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2"/>
  </si>
  <si>
    <t xml:space="preserve"> ６．情報提供ネットワークシステムとの接続</t>
    <rPh sb="3" eb="5">
      <t>ジョウホウ</t>
    </rPh>
    <rPh sb="5" eb="7">
      <t>テイキョウ</t>
    </rPh>
    <rPh sb="19" eb="21">
      <t>セツゾク</t>
    </rPh>
    <phoneticPr fontId="2"/>
  </si>
  <si>
    <t xml:space="preserve"> 不正な提供が行われるリスクへの対策は十分か</t>
    <rPh sb="1" eb="3">
      <t>フセイ</t>
    </rPh>
    <rPh sb="4" eb="6">
      <t>テイキョウ</t>
    </rPh>
    <rPh sb="7" eb="8">
      <t>オコナ</t>
    </rPh>
    <rPh sb="16" eb="18">
      <t>タイサク</t>
    </rPh>
    <rPh sb="19" eb="21">
      <t>ジュウブン</t>
    </rPh>
    <phoneticPr fontId="2"/>
  </si>
  <si>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2"/>
  </si>
  <si>
    <t xml:space="preserve"> ８．監査</t>
    <rPh sb="3" eb="5">
      <t>カンサ</t>
    </rPh>
    <phoneticPr fontId="2"/>
  </si>
  <si>
    <t xml:space="preserve"> 実施の有無</t>
    <rPh sb="1" eb="3">
      <t>ジッシ</t>
    </rPh>
    <rPh sb="4" eb="6">
      <t>ウム</t>
    </rPh>
    <phoneticPr fontId="2"/>
  </si>
  <si>
    <t xml:space="preserve"> 従業者に対する教育・啓発</t>
    <rPh sb="1" eb="4">
      <t>ジュウギョウシャ</t>
    </rPh>
    <rPh sb="5" eb="6">
      <t>タイ</t>
    </rPh>
    <rPh sb="8" eb="10">
      <t>キョウイク</t>
    </rPh>
    <rPh sb="11" eb="13">
      <t>ケイハツ</t>
    </rPh>
    <phoneticPr fontId="2"/>
  </si>
  <si>
    <t>1) 特に力を入れて行っている</t>
    <rPh sb="3" eb="4">
      <t>トク</t>
    </rPh>
    <rPh sb="5" eb="6">
      <t>チカラ</t>
    </rPh>
    <rPh sb="7" eb="8">
      <t>イ</t>
    </rPh>
    <rPh sb="10" eb="11">
      <t>オコナ</t>
    </rPh>
    <phoneticPr fontId="2"/>
  </si>
  <si>
    <t>2) 十分に行っている</t>
    <rPh sb="3" eb="5">
      <t>ジュウブン</t>
    </rPh>
    <rPh sb="6" eb="7">
      <t>オコナ</t>
    </rPh>
    <phoneticPr fontId="2"/>
  </si>
  <si>
    <t>CG</t>
    <phoneticPr fontId="2"/>
  </si>
  <si>
    <t xml:space="preserve"> [</t>
    <phoneticPr fontId="2"/>
  </si>
  <si>
    <t>［　</t>
    <phoneticPr fontId="2"/>
  </si>
  <si>
    <t>］委託しない</t>
    <phoneticPr fontId="2"/>
  </si>
  <si>
    <t xml:space="preserve"> 委託先における不正な使用等のリスクへの対策は十分か</t>
    <phoneticPr fontId="2"/>
  </si>
  <si>
    <t>］提供・移転しない</t>
    <phoneticPr fontId="2"/>
  </si>
  <si>
    <t>CH</t>
    <phoneticPr fontId="2"/>
  </si>
  <si>
    <t>］接続しない（提供）</t>
    <phoneticPr fontId="2"/>
  </si>
  <si>
    <t>］　自己点検</t>
    <phoneticPr fontId="2"/>
  </si>
  <si>
    <t>］　外部監査</t>
    <phoneticPr fontId="2"/>
  </si>
  <si>
    <t xml:space="preserve"> ９．従業者に対する教育・啓発</t>
    <phoneticPr fontId="2"/>
  </si>
  <si>
    <t>3) 十分に行っていない</t>
    <phoneticPr fontId="2"/>
  </si>
  <si>
    <t>EOF</t>
    <phoneticPr fontId="2"/>
  </si>
  <si>
    <t>基礎項目評価書</t>
    <rPh sb="0" eb="2">
      <t>キソ</t>
    </rPh>
    <rPh sb="2" eb="4">
      <t>コウモク</t>
    </rPh>
    <rPh sb="4" eb="7">
      <t>ヒョウカショ</t>
    </rPh>
    <phoneticPr fontId="2"/>
  </si>
  <si>
    <t>特に力を入れている</t>
    <rPh sb="0" eb="1">
      <t>トク</t>
    </rPh>
    <rPh sb="2" eb="3">
      <t>チカラ</t>
    </rPh>
    <rPh sb="4" eb="5">
      <t>イ</t>
    </rPh>
    <phoneticPr fontId="2"/>
  </si>
  <si>
    <t>○</t>
    <phoneticPr fontId="2"/>
  </si>
  <si>
    <t>特に力を入れて行っている</t>
    <rPh sb="0" eb="1">
      <t>トク</t>
    </rPh>
    <rPh sb="2" eb="3">
      <t>チカラ</t>
    </rPh>
    <rPh sb="4" eb="5">
      <t>イ</t>
    </rPh>
    <rPh sb="7" eb="8">
      <t>オコナ</t>
    </rPh>
    <phoneticPr fontId="2"/>
  </si>
  <si>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2"/>
  </si>
  <si>
    <t>十分である</t>
    <rPh sb="0" eb="2">
      <t>ジュウブン</t>
    </rPh>
    <phoneticPr fontId="2"/>
  </si>
  <si>
    <t>十分に行っている</t>
    <rPh sb="0" eb="2">
      <t>ジュウブン</t>
    </rPh>
    <rPh sb="3" eb="4">
      <t>オコナ</t>
    </rPh>
    <phoneticPr fontId="2"/>
  </si>
  <si>
    <t>基礎項目評価書及び全項目評価書</t>
    <rPh sb="0" eb="2">
      <t>キソ</t>
    </rPh>
    <rPh sb="2" eb="4">
      <t>コウモク</t>
    </rPh>
    <rPh sb="4" eb="7">
      <t>ヒョウカショ</t>
    </rPh>
    <rPh sb="7" eb="8">
      <t>オヨ</t>
    </rPh>
    <rPh sb="9" eb="12">
      <t>ゼンコウモク</t>
    </rPh>
    <rPh sb="12" eb="15">
      <t>ヒョウカショ</t>
    </rPh>
    <phoneticPr fontId="2"/>
  </si>
  <si>
    <t>課題が残されている</t>
    <rPh sb="0" eb="2">
      <t>カダイ</t>
    </rPh>
    <rPh sb="3" eb="4">
      <t>ノコ</t>
    </rPh>
    <phoneticPr fontId="2"/>
  </si>
  <si>
    <t>十分に行っていない</t>
    <rPh sb="0" eb="2">
      <t>ジュウブン</t>
    </rPh>
    <rPh sb="3" eb="4">
      <t>オコナ</t>
    </rPh>
    <phoneticPr fontId="2"/>
  </si>
  <si>
    <t>CF</t>
    <phoneticPr fontId="2"/>
  </si>
  <si>
    <t>］接続しない（入手）</t>
    <phoneticPr fontId="2"/>
  </si>
  <si>
    <t xml:space="preserve"> ７．特定個人情報の保管・消去</t>
    <phoneticPr fontId="2"/>
  </si>
  <si>
    <t>］　内部監査</t>
    <phoneticPr fontId="2"/>
  </si>
  <si>
    <t>CI</t>
    <phoneticPr fontId="2"/>
  </si>
  <si>
    <t>2) 基礎項目評価書及び重点項目評価書</t>
    <phoneticPr fontId="2"/>
  </si>
  <si>
    <t>3) 基礎項目評価書及び全項目評価書</t>
    <phoneticPr fontId="2"/>
  </si>
  <si>
    <t>児童福祉法による保育士の登録に関する事務</t>
    <phoneticPr fontId="3"/>
  </si>
  <si>
    <t>大阪府知事は、児童福祉法による保育士の登録に関する事務における特定個人情報ファイルの取扱いにあたり、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phoneticPr fontId="3"/>
  </si>
  <si>
    <t>児童福祉法による保育士の登録に関する事務では、委託先による不正入手、不正な使用等への対策として、契約書に秘密保持の事項を明記し、情報保護管理体制を確認することとしている。また、委託業務の履行に際して、情報保護に関する誓約書の提出を義務付けている。</t>
    <phoneticPr fontId="3"/>
  </si>
  <si>
    <t>大阪府知事</t>
    <rPh sb="0" eb="5">
      <t>オオサカフチジ</t>
    </rPh>
    <phoneticPr fontId="3"/>
  </si>
  <si>
    <t>児童福祉法による保育士の登録に関する事務</t>
    <phoneticPr fontId="1"/>
  </si>
  <si>
    <t>【国家資格等情報連携・活用システムに係る部分】
■資格管理事務（特定個人情報ファイルの取扱有）
i.資格情報の登録
　オンライン（マイナポータル）もしくは紙での申請受理後に審査を行い、資格情報の登録を行う。なお、オンライン登録の際にはマイナンバーカードの電子証明書を利用し、資格保有者本人であることを確認する。個人番号については、登録を受けようとする資格保有者のマイナンバーカードに搭載された券面事項入力補助機能を活用し、その改変を不可能ならしめることにより真正性を担保する。登録情報については、住民基本台帳法（昭和42年法律第81号）（以下、「住基法」という。）及び行政手続における特定の個人を識別するための番号の利用等に関する法律（平成25年法律第27号）（以下、「番号法」という。）に定められた範囲内において住民基本台帳ネットワークシステム、情報提供ネットワークシステムを利用した情報連携を行い、本人確認情報等の確認を行う。
ii.登録情報の訂正・変更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問題が無ければ結果情報を登録する。
iii.資格の停止・取り消し
　資格保有者について、資格の停止または取り消しが決定した場合、登録者名簿の資格情報を更新する。
iv.資格の削除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資格の削除が決定した場合、登録者名簿から削除を行う。
■決済事務（特定個人情報ファイルの取扱無）
i.決済
　資格の登録、訂正・削除などに係る費用について、オンラインにて完結可能となるよう決済処理を行う。オンライン決済を望まない利用者についてはシステムを利用せずに従来通りの収入印紙等による手続きが可能なものとする。
ii.入出金管理
　各種申請（登録、訂正等）を完了させるためには、決済処理が完了していることが必須条件となるため、入金情報について管理する。申請の取消し、取り下げ等が発生した際に、申請者が納付すべき額を管理し、状況に応じて利用者に返金等の処理を行う。
iii.統計処理・集計処理
　任意の決済期間、決済区分で収支を集計する。
■資格証事務（特定個人情報ファイルの取扱無）
i.デジタル資格証発行（オンライン）
　資格保有者が自身の保有する資格情報を第3者へ対面で自身のスマホやタブレット上に表示しデジタル資格証として提示する。また、当該資格情報をオンライン上で提供することも可能とする。
ii..資格証の発行・再発行（紙）
　資格情報の登録業務にて登録が完了した資格登録者について、資格証の作成処理を行う。再発行については、オンライン（マイナポータル）もしくは紙での申請を受けて、審査を行う。審査の結果、問題が無ければ資格証の作成処理を行う。
■資格情報の既存システムとの連携（特定個人情報ファイルの取扱有）
　登録事務処理センター（社会福祉法人日本保育協会）が保有する保育士登録システム及び保育士登録者検索システムと国家資格等情報連携・活用システムに登録された特定個人情報を含む資格情報データを連携し登録情報の同期を行い正確な資格情報の管理を行う。</t>
    <phoneticPr fontId="1"/>
  </si>
  <si>
    <t>国家資格等情報連携・活用システム、住民基本台帳ネットワークシステム、マイナポータル、保育士登録システム及び保育士登録者検索システム</t>
    <phoneticPr fontId="1"/>
  </si>
  <si>
    <t>保育士登録簿ファイル</t>
    <phoneticPr fontId="1"/>
  </si>
  <si>
    <t>・番号法第9条第１項（利用範囲）
　別表第１　項番８
・住民基本台帳法　第30条の11（通知都道府県以外の都道府県の執行機関への本人確認情報の提供）
　別表第３　項番７の２
・住民基本台帳法　第30条の15（本人確認情報の利用）
　別表第５　項番８の２</t>
    <phoneticPr fontId="1"/>
  </si>
  <si>
    <t>実施する</t>
  </si>
  <si>
    <t>・番号法第19条第8号（特定個人情報の提供の制限）
　　別表第２　項番10</t>
    <phoneticPr fontId="1"/>
  </si>
  <si>
    <t>大阪府福祉部子ども家庭局子育て支援課</t>
    <phoneticPr fontId="1"/>
  </si>
  <si>
    <t>子育て支援課長</t>
    <phoneticPr fontId="1"/>
  </si>
  <si>
    <t xml:space="preserve"> －</t>
    <phoneticPr fontId="1"/>
  </si>
  <si>
    <t>大阪府府民文化部府政情報室情報公開課 公文書総合センター（府政情報センター）
大阪市中央区大手前２丁目 大阪府庁本館 06-6944-6066
大阪府福祉部子ども家庭局子育て支援課認定こども園・保育グループ
大阪市中央区大手前２丁目 大阪府庁別館６階 06-6944-6678</t>
    <phoneticPr fontId="1"/>
  </si>
  <si>
    <t>大阪府福祉部子ども家庭局子育て支援課認定こども園・保育グループ
大阪市中央区大手前２丁目 大阪府庁別館６階 06-6944-6678</t>
    <phoneticPr fontId="1"/>
  </si>
  <si>
    <t>10万人以上30万人未満</t>
  </si>
  <si>
    <t>500人未満</t>
  </si>
  <si>
    <t>発生なし</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</si>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</sst>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b/>
      <sz val="16"/>
      <color theme="0"/>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b/>
      <sz val="24"/>
      <color theme="1"/>
      <name val="ＭＳ Ｐゴシック"/>
      <family val="3"/>
      <charset val="128"/>
      <scheme val="minor"/>
    </font>
    <font>
      <b/>
      <sz val="9"/>
      <color theme="0"/>
      <name val="ＭＳ Ｐゴシック"/>
      <family val="3"/>
      <charset val="128"/>
      <scheme val="minor"/>
    </font>
    <font>
      <b/>
      <sz val="10"/>
      <color theme="0"/>
      <name val="ＭＳ Ｐゴシック"/>
      <family val="3"/>
      <charset val="128"/>
      <scheme val="minor"/>
    </font>
    <font>
      <b/>
      <sz val="14"/>
      <color theme="1"/>
      <name val="ＭＳ Ｐゴシック"/>
      <family val="3"/>
      <charset val="128"/>
      <scheme val="minor"/>
    </font>
    <font>
      <b/>
      <sz val="15"/>
      <color theme="1"/>
      <name val="ＭＳ Ｐゴシック"/>
      <family val="3"/>
      <charset val="128"/>
      <scheme val="minor"/>
    </font>
    <font>
      <b/>
      <sz val="9"/>
      <color theme="1"/>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0041FF"/>
        <bgColor indexed="64"/>
      </patternFill>
    </fill>
    <fill>
      <patternFill patternType="solid">
        <fgColor rgb="FFFFFF9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167">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xf>
    <xf numFmtId="0" fontId="5" fillId="2" borderId="0" xfId="0" applyFont="1" applyFill="1" applyAlignment="1">
      <alignment vertical="center"/>
    </xf>
    <xf numFmtId="0" fontId="5" fillId="2" borderId="1" xfId="0" applyFont="1" applyFill="1" applyBorder="1" applyAlignment="1" applyProtection="1">
      <alignment vertical="center"/>
    </xf>
    <xf numFmtId="0" fontId="5" fillId="2" borderId="2" xfId="0" applyFont="1" applyFill="1" applyBorder="1" applyAlignment="1" applyProtection="1">
      <alignment vertical="center" wrapText="1"/>
    </xf>
    <xf numFmtId="0" fontId="5" fillId="0" borderId="0" xfId="0" applyFont="1" applyBorder="1" applyAlignment="1" applyProtection="1">
      <alignment vertical="center"/>
    </xf>
    <xf numFmtId="0" fontId="5" fillId="2" borderId="3" xfId="0" applyFont="1" applyFill="1" applyBorder="1" applyAlignment="1" applyProtection="1">
      <alignment vertical="center" wrapText="1"/>
    </xf>
    <xf numFmtId="0" fontId="5" fillId="2" borderId="0" xfId="0" applyFont="1" applyFill="1" applyBorder="1" applyAlignment="1" applyProtection="1">
      <alignment vertical="center"/>
    </xf>
    <xf numFmtId="0" fontId="5" fillId="2" borderId="0" xfId="0" applyFont="1" applyFill="1" applyBorder="1" applyAlignment="1" applyProtection="1">
      <alignment vertical="center" wrapText="1"/>
    </xf>
    <xf numFmtId="0" fontId="5" fillId="2" borderId="4" xfId="0" applyFont="1" applyFill="1" applyBorder="1" applyAlignment="1" applyProtection="1">
      <alignment horizontal="left" vertical="center" wrapText="1"/>
    </xf>
    <xf numFmtId="0" fontId="5" fillId="2" borderId="5" xfId="0" applyFont="1" applyFill="1" applyBorder="1" applyAlignment="1" applyProtection="1">
      <alignment vertical="center" wrapText="1"/>
    </xf>
    <xf numFmtId="0" fontId="5" fillId="2" borderId="6" xfId="0" applyFont="1" applyFill="1" applyBorder="1" applyAlignment="1" applyProtection="1">
      <alignment horizontal="left" vertical="center" wrapText="1"/>
    </xf>
    <xf numFmtId="0" fontId="5" fillId="2" borderId="2"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0"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2" borderId="0" xfId="0" applyFont="1" applyFill="1" applyBorder="1" applyAlignment="1" applyProtection="1">
      <alignment horizontal="left" vertical="center" wrapText="1"/>
    </xf>
    <xf numFmtId="0" fontId="5" fillId="2" borderId="7" xfId="0" applyFont="1" applyFill="1" applyBorder="1" applyAlignment="1" applyProtection="1">
      <alignment vertical="center" wrapText="1"/>
    </xf>
    <xf numFmtId="0" fontId="5" fillId="2" borderId="7" xfId="0" applyFont="1" applyFill="1" applyBorder="1" applyAlignment="1" applyProtection="1">
      <alignment vertical="center"/>
    </xf>
    <xf numFmtId="0" fontId="5" fillId="2" borderId="6" xfId="0" applyFont="1" applyFill="1" applyBorder="1" applyAlignment="1" applyProtection="1">
      <alignment vertical="center"/>
    </xf>
    <xf numFmtId="0" fontId="6" fillId="2" borderId="0" xfId="0" applyFont="1" applyFill="1" applyBorder="1" applyAlignment="1" applyProtection="1">
      <alignment vertical="center"/>
    </xf>
    <xf numFmtId="0" fontId="5" fillId="2" borderId="8" xfId="0" applyFont="1" applyFill="1" applyBorder="1" applyAlignment="1" applyProtection="1">
      <alignment vertical="center"/>
    </xf>
    <xf numFmtId="0" fontId="5" fillId="2" borderId="7"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xf>
    <xf numFmtId="0" fontId="5" fillId="2" borderId="6" xfId="0" applyFont="1" applyFill="1" applyBorder="1" applyAlignment="1" applyProtection="1">
      <alignment horizontal="left" vertical="center"/>
    </xf>
    <xf numFmtId="0" fontId="5" fillId="2" borderId="2"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10" fillId="2" borderId="0" xfId="0" applyFont="1" applyFill="1" applyAlignment="1">
      <alignment horizontal="center" vertical="center" wrapText="1"/>
    </xf>
    <xf numFmtId="0" fontId="5" fillId="2" borderId="0" xfId="0" applyFont="1" applyFill="1" applyAlignment="1">
      <alignment horizontal="left"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8" fillId="0" borderId="9" xfId="1" applyFont="1" applyBorder="1" applyAlignment="1" applyProtection="1">
      <alignment horizontal="left" vertical="center" wrapText="1"/>
      <protection locked="0"/>
    </xf>
    <xf numFmtId="0" fontId="7" fillId="3" borderId="9" xfId="0" applyFont="1" applyFill="1" applyBorder="1" applyAlignment="1">
      <alignment horizontal="left" vertical="center" wrapText="1"/>
    </xf>
    <xf numFmtId="0" fontId="8" fillId="0" borderId="1" xfId="1" applyFont="1" applyBorder="1" applyAlignment="1" applyProtection="1">
      <alignment horizontal="left" vertical="center" wrapText="1"/>
      <protection locked="0"/>
    </xf>
    <xf numFmtId="0" fontId="8" fillId="0" borderId="2" xfId="1" applyFont="1" applyBorder="1" applyAlignment="1" applyProtection="1">
      <alignment horizontal="left" vertical="center" wrapText="1"/>
      <protection locked="0"/>
    </xf>
    <xf numFmtId="0" fontId="8" fillId="0" borderId="8" xfId="1" applyFont="1" applyBorder="1" applyAlignment="1" applyProtection="1">
      <alignment horizontal="left" vertical="center" wrapText="1"/>
      <protection locked="0"/>
    </xf>
    <xf numFmtId="0" fontId="8" fillId="0" borderId="3" xfId="1" applyFont="1" applyBorder="1" applyAlignment="1" applyProtection="1">
      <alignment horizontal="left" vertical="center" wrapText="1"/>
      <protection locked="0"/>
    </xf>
    <xf numFmtId="0" fontId="8" fillId="0" borderId="0" xfId="1" applyFont="1" applyAlignment="1" applyProtection="1">
      <alignment horizontal="left" vertical="center" wrapText="1"/>
      <protection locked="0"/>
    </xf>
    <xf numFmtId="0" fontId="8" fillId="0" borderId="4" xfId="1" applyFont="1" applyBorder="1" applyAlignment="1" applyProtection="1">
      <alignment horizontal="left" vertical="center" wrapText="1"/>
      <protection locked="0"/>
    </xf>
    <xf numFmtId="0" fontId="8" fillId="0" borderId="5" xfId="1" applyFont="1" applyBorder="1" applyAlignment="1" applyProtection="1">
      <alignment horizontal="left" vertical="center" wrapText="1"/>
      <protection locked="0"/>
    </xf>
    <xf numFmtId="0" fontId="8" fillId="0" borderId="7" xfId="1" applyFont="1" applyBorder="1" applyAlignment="1" applyProtection="1">
      <alignment horizontal="left" vertical="center" wrapText="1"/>
      <protection locked="0"/>
    </xf>
    <xf numFmtId="0" fontId="8" fillId="0" borderId="6" xfId="1" applyFont="1" applyBorder="1" applyAlignment="1" applyProtection="1">
      <alignment horizontal="left" vertical="center" wrapText="1"/>
      <protection locked="0"/>
    </xf>
    <xf numFmtId="178" fontId="8" fillId="2" borderId="9" xfId="0" applyNumberFormat="1" applyFont="1" applyFill="1" applyBorder="1" applyAlignment="1" applyProtection="1">
      <alignment horizontal="center" vertical="center" wrapText="1"/>
      <protection locked="0"/>
    </xf>
    <xf numFmtId="0" fontId="7" fillId="3" borderId="9" xfId="0" applyFont="1" applyFill="1" applyBorder="1" applyAlignment="1">
      <alignment horizontal="center" vertical="center" wrapText="1"/>
    </xf>
    <xf numFmtId="0" fontId="9" fillId="0" borderId="9" xfId="1" applyFont="1" applyBorder="1" applyAlignment="1" applyProtection="1">
      <alignment horizontal="left" vertical="center" wrapText="1"/>
      <protection locked="0"/>
    </xf>
    <xf numFmtId="177" fontId="8" fillId="2" borderId="9" xfId="0" applyNumberFormat="1" applyFont="1" applyFill="1" applyBorder="1" applyAlignment="1" applyProtection="1">
      <alignment horizontal="left" vertical="center" wrapText="1"/>
      <protection locked="0"/>
    </xf>
    <xf numFmtId="0" fontId="9" fillId="2" borderId="0" xfId="0" applyFont="1" applyFill="1" applyAlignment="1">
      <alignment horizontal="right" vertical="center" wrapText="1"/>
    </xf>
    <xf numFmtId="0" fontId="12" fillId="3" borderId="1" xfId="0" applyFont="1" applyFill="1" applyBorder="1" applyAlignment="1" applyProtection="1">
      <alignment horizontal="left" vertical="center" wrapText="1"/>
    </xf>
    <xf numFmtId="0" fontId="12" fillId="3" borderId="2" xfId="0" applyFont="1" applyFill="1" applyBorder="1" applyAlignment="1" applyProtection="1">
      <alignment horizontal="left" vertical="center" wrapText="1"/>
    </xf>
    <xf numFmtId="0" fontId="12" fillId="3" borderId="8" xfId="0" applyFont="1" applyFill="1" applyBorder="1" applyAlignment="1" applyProtection="1">
      <alignment horizontal="left" vertical="center" wrapText="1"/>
    </xf>
    <xf numFmtId="0" fontId="12" fillId="3" borderId="5" xfId="0" applyFont="1" applyFill="1" applyBorder="1" applyAlignment="1" applyProtection="1">
      <alignment horizontal="left" vertical="center" wrapText="1"/>
    </xf>
    <xf numFmtId="0" fontId="12" fillId="3" borderId="7" xfId="0" applyFont="1" applyFill="1" applyBorder="1" applyAlignment="1" applyProtection="1">
      <alignment horizontal="left" vertical="center" wrapText="1"/>
    </xf>
    <xf numFmtId="0" fontId="12" fillId="3" borderId="6"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15" fillId="2" borderId="2"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center" wrapText="1"/>
    </xf>
    <xf numFmtId="0" fontId="5" fillId="4" borderId="2" xfId="0" applyFont="1" applyFill="1" applyBorder="1" applyAlignment="1" applyProtection="1">
      <alignment horizontal="left" vertical="center" wrapText="1"/>
    </xf>
    <xf numFmtId="0" fontId="5" fillId="4" borderId="8" xfId="0" applyFont="1" applyFill="1" applyBorder="1" applyAlignment="1" applyProtection="1">
      <alignment horizontal="left" vertical="center" wrapText="1"/>
    </xf>
    <xf numFmtId="0" fontId="5" fillId="4" borderId="3"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5" fillId="4" borderId="7" xfId="0" applyFont="1" applyFill="1" applyBorder="1" applyAlignment="1" applyProtection="1">
      <alignment horizontal="left" vertical="center" wrapText="1"/>
    </xf>
    <xf numFmtId="0" fontId="5" fillId="4" borderId="6" xfId="0" applyFont="1" applyFill="1" applyBorder="1" applyAlignment="1" applyProtection="1">
      <alignment horizontal="left" vertical="center" wrapText="1"/>
    </xf>
    <xf numFmtId="0" fontId="5" fillId="2" borderId="3" xfId="0" applyFont="1" applyFill="1" applyBorder="1" applyAlignment="1" applyProtection="1">
      <alignment horizontal="right" vertical="center" wrapText="1"/>
    </xf>
    <xf numFmtId="0" fontId="5" fillId="2" borderId="0" xfId="0" applyNumberFormat="1" applyFont="1" applyFill="1" applyBorder="1" applyAlignment="1" applyProtection="1">
      <alignment horizontal="center" vertical="center" wrapText="1"/>
      <protection locked="0"/>
    </xf>
    <xf numFmtId="0" fontId="5" fillId="2" borderId="0" xfId="0" applyFont="1" applyFill="1" applyBorder="1" applyAlignment="1" applyProtection="1">
      <alignment vertical="center" wrapText="1"/>
    </xf>
    <xf numFmtId="0" fontId="5" fillId="2" borderId="2"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5" fillId="2" borderId="2" xfId="0" applyFont="1" applyFill="1" applyBorder="1" applyAlignment="1" applyProtection="1">
      <alignment horizontal="right" vertical="center" wrapText="1"/>
    </xf>
    <xf numFmtId="0" fontId="5" fillId="2" borderId="7" xfId="0" applyFont="1" applyFill="1" applyBorder="1" applyAlignment="1" applyProtection="1">
      <alignment horizontal="right" vertical="center" wrapText="1"/>
    </xf>
    <xf numFmtId="0" fontId="5" fillId="2" borderId="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right" vertical="center"/>
    </xf>
    <xf numFmtId="0" fontId="5" fillId="2" borderId="5" xfId="0" applyFont="1" applyFill="1" applyBorder="1" applyAlignment="1" applyProtection="1">
      <alignment horizontal="right" vertical="center"/>
    </xf>
    <xf numFmtId="0" fontId="5" fillId="4" borderId="9" xfId="0" applyFont="1" applyFill="1" applyBorder="1" applyAlignment="1" applyProtection="1">
      <alignment horizontal="left" vertical="center" wrapText="1"/>
    </xf>
    <xf numFmtId="0" fontId="11" fillId="3" borderId="2"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right" vertical="center" wrapText="1"/>
    </xf>
    <xf numFmtId="0" fontId="12" fillId="3" borderId="7" xfId="0" applyFont="1" applyFill="1" applyBorder="1" applyAlignment="1" applyProtection="1">
      <alignment horizontal="right" vertical="center" wrapText="1"/>
    </xf>
    <xf numFmtId="0" fontId="12" fillId="3" borderId="1" xfId="0" applyFont="1" applyFill="1" applyBorder="1" applyAlignment="1" applyProtection="1">
      <alignment vertical="center" wrapText="1"/>
    </xf>
    <xf numFmtId="0" fontId="12" fillId="3" borderId="2" xfId="0" applyFont="1" applyFill="1" applyBorder="1" applyAlignment="1" applyProtection="1">
      <alignment vertical="center" wrapText="1"/>
    </xf>
    <xf numFmtId="0" fontId="12" fillId="3" borderId="5" xfId="0" applyFont="1" applyFill="1" applyBorder="1" applyAlignment="1" applyProtection="1">
      <alignment vertical="center" wrapText="1"/>
    </xf>
    <xf numFmtId="0" fontId="12" fillId="3" borderId="7" xfId="0" applyFont="1" applyFill="1" applyBorder="1" applyAlignment="1" applyProtection="1">
      <alignment vertical="center" wrapText="1"/>
    </xf>
    <xf numFmtId="0" fontId="12" fillId="3" borderId="8" xfId="0" applyFont="1" applyFill="1" applyBorder="1" applyAlignment="1" applyProtection="1">
      <alignment vertical="center" wrapText="1"/>
    </xf>
    <xf numFmtId="0" fontId="12" fillId="3" borderId="6" xfId="0" applyFont="1" applyFill="1" applyBorder="1" applyAlignment="1" applyProtection="1">
      <alignment vertical="center" wrapText="1"/>
    </xf>
    <xf numFmtId="0" fontId="11" fillId="3" borderId="1" xfId="0" applyFont="1" applyFill="1" applyBorder="1" applyAlignment="1" applyProtection="1">
      <alignment vertical="center" wrapText="1"/>
    </xf>
    <xf numFmtId="0" fontId="11" fillId="3" borderId="2" xfId="0" applyFont="1" applyFill="1" applyBorder="1" applyAlignment="1" applyProtection="1">
      <alignment vertical="center" wrapText="1"/>
    </xf>
    <xf numFmtId="0" fontId="11" fillId="3" borderId="5" xfId="0" applyFont="1" applyFill="1" applyBorder="1" applyAlignment="1" applyProtection="1">
      <alignment vertical="center" wrapText="1"/>
    </xf>
    <xf numFmtId="0" fontId="11" fillId="3" borderId="7" xfId="0" applyFont="1" applyFill="1" applyBorder="1" applyAlignment="1" applyProtection="1">
      <alignment vertical="center" wrapText="1"/>
    </xf>
    <xf numFmtId="0" fontId="5" fillId="2" borderId="0"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14" fillId="2" borderId="0" xfId="0" applyFont="1" applyFill="1" applyBorder="1" applyAlignment="1" applyProtection="1">
      <alignment horizontal="left" vertical="center" shrinkToFit="1"/>
    </xf>
    <xf numFmtId="0" fontId="14" fillId="2" borderId="7" xfId="0" applyFont="1" applyFill="1" applyBorder="1" applyAlignment="1" applyProtection="1">
      <alignment horizontal="left" vertical="center" shrinkToFit="1"/>
    </xf>
    <xf numFmtId="0" fontId="5" fillId="2" borderId="8" xfId="0" applyFont="1" applyFill="1" applyBorder="1" applyAlignment="1" applyProtection="1">
      <alignment horizontal="left" vertical="center" wrapText="1"/>
    </xf>
    <xf numFmtId="0" fontId="5" fillId="2" borderId="0" xfId="0" applyFont="1" applyFill="1" applyBorder="1" applyAlignment="1" applyProtection="1">
      <alignment horizontal="right" vertical="center" wrapText="1"/>
    </xf>
    <xf numFmtId="0" fontId="5"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176" fontId="5" fillId="2" borderId="1" xfId="0" applyNumberFormat="1" applyFont="1" applyFill="1" applyBorder="1" applyAlignment="1" applyProtection="1">
      <alignment horizontal="left" vertical="center" wrapText="1"/>
      <protection locked="0"/>
    </xf>
    <xf numFmtId="176" fontId="5" fillId="2" borderId="2" xfId="0" applyNumberFormat="1" applyFont="1" applyFill="1" applyBorder="1" applyAlignment="1" applyProtection="1">
      <alignment horizontal="left" vertical="center" wrapText="1"/>
      <protection locked="0"/>
    </xf>
    <xf numFmtId="176" fontId="5" fillId="2" borderId="8" xfId="0" applyNumberFormat="1" applyFont="1" applyFill="1" applyBorder="1" applyAlignment="1" applyProtection="1">
      <alignment horizontal="left" vertical="center" wrapText="1"/>
      <protection locked="0"/>
    </xf>
    <xf numFmtId="176" fontId="5" fillId="2" borderId="5" xfId="0" applyNumberFormat="1" applyFont="1" applyFill="1" applyBorder="1" applyAlignment="1" applyProtection="1">
      <alignment horizontal="left" vertical="center" wrapText="1"/>
      <protection locked="0"/>
    </xf>
    <xf numFmtId="176" fontId="5" fillId="2" borderId="7" xfId="0" applyNumberFormat="1" applyFont="1" applyFill="1" applyBorder="1" applyAlignment="1" applyProtection="1">
      <alignment horizontal="left" vertical="center" wrapText="1"/>
      <protection locked="0"/>
    </xf>
    <xf numFmtId="176" fontId="5" fillId="2" borderId="6" xfId="0" applyNumberFormat="1" applyFont="1" applyFill="1" applyBorder="1" applyAlignment="1" applyProtection="1">
      <alignment horizontal="left" vertical="center" wrapText="1"/>
      <protection locked="0"/>
    </xf>
    <xf numFmtId="0" fontId="12" fillId="3" borderId="1"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2" fillId="3" borderId="9"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14" fillId="2" borderId="0" xfId="0" applyFont="1" applyFill="1" applyAlignment="1">
      <alignment horizontal="left" vertical="center" shrinkToFit="1"/>
    </xf>
    <xf numFmtId="0" fontId="5" fillId="2" borderId="3" xfId="0" applyFont="1" applyFill="1" applyBorder="1" applyAlignment="1">
      <alignment horizontal="right" vertical="center" wrapText="1"/>
    </xf>
    <xf numFmtId="0" fontId="5" fillId="2" borderId="9" xfId="0" applyNumberFormat="1" applyFont="1" applyFill="1" applyBorder="1" applyAlignment="1" applyProtection="1">
      <alignment horizontal="left" vertical="center" wrapText="1"/>
      <protection locked="0"/>
    </xf>
    <xf numFmtId="0" fontId="14" fillId="2" borderId="7" xfId="0" applyFont="1" applyFill="1" applyBorder="1" applyAlignment="1">
      <alignment horizontal="left" vertical="center" shrinkToFit="1"/>
    </xf>
    <xf numFmtId="0" fontId="5" fillId="2" borderId="1" xfId="0" applyNumberFormat="1" applyFont="1" applyFill="1" applyBorder="1" applyAlignment="1" applyProtection="1">
      <alignment horizontal="left" vertical="center" wrapText="1"/>
      <protection locked="0"/>
    </xf>
    <xf numFmtId="0" fontId="5" fillId="2" borderId="2" xfId="0" applyNumberFormat="1" applyFont="1" applyFill="1" applyBorder="1" applyAlignment="1" applyProtection="1">
      <alignment horizontal="left" vertical="center" wrapText="1"/>
      <protection locked="0"/>
    </xf>
    <xf numFmtId="0" fontId="5" fillId="2" borderId="8" xfId="0" applyNumberFormat="1" applyFont="1" applyFill="1" applyBorder="1" applyAlignment="1" applyProtection="1">
      <alignment horizontal="left" vertical="center" wrapText="1"/>
      <protection locked="0"/>
    </xf>
    <xf numFmtId="0" fontId="5" fillId="2" borderId="3" xfId="0" applyNumberFormat="1" applyFont="1" applyFill="1" applyBorder="1" applyAlignment="1" applyProtection="1">
      <alignment horizontal="left" vertical="center" wrapText="1"/>
      <protection locked="0"/>
    </xf>
    <xf numFmtId="0" fontId="5" fillId="2" borderId="0" xfId="0" applyNumberFormat="1" applyFont="1" applyFill="1" applyBorder="1" applyAlignment="1" applyProtection="1">
      <alignment horizontal="left" vertical="center" wrapText="1"/>
      <protection locked="0"/>
    </xf>
    <xf numFmtId="0" fontId="5" fillId="2" borderId="4" xfId="0" applyNumberFormat="1" applyFont="1" applyFill="1" applyBorder="1" applyAlignment="1" applyProtection="1">
      <alignment horizontal="left" vertical="center" wrapText="1"/>
      <protection locked="0"/>
    </xf>
    <xf numFmtId="0" fontId="5" fillId="2" borderId="5" xfId="0" applyNumberFormat="1" applyFont="1" applyFill="1" applyBorder="1" applyAlignment="1" applyProtection="1">
      <alignment horizontal="left" vertical="center" wrapText="1"/>
      <protection locked="0"/>
    </xf>
    <xf numFmtId="0" fontId="5" fillId="2" borderId="7" xfId="0" applyNumberFormat="1" applyFont="1" applyFill="1" applyBorder="1" applyAlignment="1" applyProtection="1">
      <alignment horizontal="left" vertical="center" wrapText="1"/>
      <protection locked="0"/>
    </xf>
    <xf numFmtId="0" fontId="5" fillId="2" borderId="6" xfId="0" applyNumberFormat="1" applyFont="1" applyFill="1" applyBorder="1" applyAlignment="1" applyProtection="1">
      <alignment horizontal="left" vertical="center" wrapText="1"/>
      <protection locked="0"/>
    </xf>
    <xf numFmtId="0" fontId="5" fillId="4" borderId="10"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2" borderId="2" xfId="0" applyFont="1" applyFill="1" applyBorder="1" applyAlignment="1">
      <alignment vertical="center"/>
    </xf>
    <xf numFmtId="0" fontId="13" fillId="2" borderId="1" xfId="0" applyFont="1" applyFill="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protection hidden="1"/>
    </xf>
    <xf numFmtId="0" fontId="13" fillId="2" borderId="8" xfId="0" applyFont="1" applyFill="1" applyBorder="1" applyAlignment="1" applyProtection="1">
      <alignment horizontal="center" vertical="center" wrapText="1"/>
      <protection hidden="1"/>
    </xf>
    <xf numFmtId="0" fontId="13" fillId="2" borderId="3" xfId="0" applyFont="1" applyFill="1" applyBorder="1" applyAlignment="1" applyProtection="1">
      <alignment horizontal="center" vertical="center" wrapText="1"/>
      <protection hidden="1"/>
    </xf>
    <xf numFmtId="0" fontId="13" fillId="2" borderId="0" xfId="0" applyFont="1" applyFill="1" applyBorder="1" applyAlignment="1" applyProtection="1">
      <alignment horizontal="center" vertical="center" wrapText="1"/>
      <protection hidden="1"/>
    </xf>
    <xf numFmtId="0" fontId="13" fillId="2" borderId="4" xfId="0" applyFont="1" applyFill="1" applyBorder="1" applyAlignment="1" applyProtection="1">
      <alignment horizontal="center" vertical="center" wrapText="1"/>
      <protection hidden="1"/>
    </xf>
    <xf numFmtId="0" fontId="13" fillId="2" borderId="5" xfId="0" applyFont="1" applyFill="1" applyBorder="1" applyAlignment="1" applyProtection="1">
      <alignment horizontal="center" vertical="center" wrapText="1"/>
      <protection hidden="1"/>
    </xf>
    <xf numFmtId="0" fontId="13" fillId="2" borderId="7" xfId="0" applyFont="1" applyFill="1" applyBorder="1" applyAlignment="1" applyProtection="1">
      <alignment horizontal="center" vertical="center" wrapText="1"/>
      <protection hidden="1"/>
    </xf>
    <xf numFmtId="0" fontId="13" fillId="2" borderId="6" xfId="0" applyFont="1" applyFill="1" applyBorder="1" applyAlignment="1" applyProtection="1">
      <alignment horizontal="center" vertical="center" wrapText="1"/>
      <protection hidden="1"/>
    </xf>
    <xf numFmtId="58" fontId="16" fillId="2" borderId="9" xfId="0" applyNumberFormat="1" applyFont="1" applyFill="1" applyBorder="1" applyAlignment="1" applyProtection="1">
      <alignment horizontal="center" vertical="center" shrinkToFit="1"/>
      <protection locked="0"/>
    </xf>
    <xf numFmtId="0" fontId="5" fillId="2" borderId="11" xfId="0" applyNumberFormat="1" applyFont="1" applyFill="1" applyBorder="1" applyAlignment="1" applyProtection="1">
      <alignment horizontal="center" vertical="center" wrapText="1"/>
      <protection locked="0"/>
    </xf>
    <xf numFmtId="0" fontId="5" fillId="2" borderId="12" xfId="0" applyNumberFormat="1" applyFont="1" applyFill="1" applyBorder="1" applyAlignment="1" applyProtection="1">
      <alignment horizontal="center" vertical="center" wrapText="1"/>
      <protection locked="0"/>
    </xf>
    <xf numFmtId="0" fontId="5" fillId="2" borderId="13" xfId="0" applyNumberFormat="1" applyFont="1" applyFill="1" applyBorder="1" applyAlignment="1" applyProtection="1">
      <alignment horizontal="center" vertical="center" wrapText="1"/>
      <protection locked="0"/>
    </xf>
    <xf numFmtId="0" fontId="12" fillId="3" borderId="9" xfId="0" applyFont="1" applyFill="1" applyBorder="1" applyAlignment="1">
      <alignment horizontal="center" vertical="center" wrapText="1"/>
    </xf>
  </cellXfs>
  <cellStyles count="2">
    <cellStyle name="標準" xfId="0" builtinId="0"/>
    <cellStyle name="標準 2" xfId="1" xr:uid="{00000000-0005-0000-0000-00000100000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BJ71"/>
  <sheetViews>
    <sheetView tabSelected="1" view="pageBreakPreview" zoomScaleNormal="85" zoomScaleSheetLayoutView="100" zoomScalePageLayoutView="85" workbookViewId="0">
      <selection activeCell="A17" sqref="A17:I22"/>
    </sheetView>
  </sheetViews>
  <sheetFormatPr defaultColWidth="2.33203125" defaultRowHeight="9.75" customHeight="1" x14ac:dyDescent="0.2"/>
  <cols>
    <col min="1" max="55" width="2.33203125" style="1"/>
    <col min="56" max="56" width="2.33203125" style="1" customWidth="1"/>
    <col min="57" max="62" width="2.33203125" style="1" hidden="1" customWidth="1"/>
    <col min="63" max="16384" width="2.33203125" style="1"/>
  </cols>
  <sheetData>
    <row r="1" spans="1:61" ht="9.75" customHeight="1" x14ac:dyDescent="0.2">
      <c r="A1" s="29"/>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BI1" s="1" t="str">
        <f>"FORM=2"</f>
        <v>FORM=2</v>
      </c>
    </row>
    <row r="2" spans="1:61" ht="9.75" customHeight="1" x14ac:dyDescent="0.2">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BI2" s="1" t="str">
        <f>"VER=1.10"</f>
        <v>VER=1.10</v>
      </c>
    </row>
    <row r="3" spans="1:61" ht="9.75" customHeight="1" x14ac:dyDescent="0.2">
      <c r="A3" s="28" t="s">
        <v>0</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BI3" s="1" t="str">
        <f>"SHEET=1"</f>
        <v>SHEET=1</v>
      </c>
    </row>
    <row r="4" spans="1:61" ht="9.75" customHeight="1" x14ac:dyDescent="0.2">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row>
    <row r="5" spans="1:61" ht="9.75" customHeight="1" x14ac:dyDescent="0.2">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row>
    <row r="6" spans="1:61" ht="9.75" customHeight="1" x14ac:dyDescent="0.2">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row>
    <row r="7" spans="1:61" ht="9.75" customHeight="1" x14ac:dyDescent="0.2">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row>
    <row r="8" spans="1:61" ht="9.75" customHeight="1" x14ac:dyDescent="0.2">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row>
    <row r="9" spans="1:61" ht="9.75" customHeight="1" x14ac:dyDescent="0.2">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row>
    <row r="10" spans="1:61" ht="9.75" customHeight="1" x14ac:dyDescent="0.2">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row>
    <row r="11" spans="1:61" ht="9.75" customHeight="1" x14ac:dyDescent="0.2">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row>
    <row r="12" spans="1:61" ht="9.75" customHeight="1" x14ac:dyDescent="0.2">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row>
    <row r="13" spans="1:61" ht="9.75" customHeight="1" x14ac:dyDescent="0.2">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row>
    <row r="14" spans="1:61" ht="9.75" customHeight="1" x14ac:dyDescent="0.2">
      <c r="A14" s="51" t="s">
        <v>2</v>
      </c>
      <c r="B14" s="51"/>
      <c r="C14" s="51"/>
      <c r="D14" s="51"/>
      <c r="E14" s="51"/>
      <c r="F14" s="51"/>
      <c r="G14" s="51"/>
      <c r="H14" s="51"/>
      <c r="I14" s="51"/>
      <c r="J14" s="40" t="s">
        <v>3</v>
      </c>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row>
    <row r="15" spans="1:61" ht="9.75" customHeight="1" x14ac:dyDescent="0.2">
      <c r="A15" s="51"/>
      <c r="B15" s="51"/>
      <c r="C15" s="51"/>
      <c r="D15" s="51"/>
      <c r="E15" s="51"/>
      <c r="F15" s="51"/>
      <c r="G15" s="51"/>
      <c r="H15" s="51"/>
      <c r="I15" s="51"/>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row>
    <row r="16" spans="1:61" ht="9.75" customHeight="1" x14ac:dyDescent="0.2">
      <c r="A16" s="51"/>
      <c r="B16" s="51"/>
      <c r="C16" s="51"/>
      <c r="D16" s="51"/>
      <c r="E16" s="51"/>
      <c r="F16" s="51"/>
      <c r="G16" s="51"/>
      <c r="H16" s="51"/>
      <c r="I16" s="51"/>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row>
    <row r="17" spans="1:61" ht="9.75" customHeight="1" x14ac:dyDescent="0.2">
      <c r="A17" s="50">
        <v>22</v>
      </c>
      <c r="B17" s="50"/>
      <c r="C17" s="50"/>
      <c r="D17" s="50"/>
      <c r="E17" s="50"/>
      <c r="F17" s="50"/>
      <c r="G17" s="50"/>
      <c r="H17" s="50"/>
      <c r="I17" s="50"/>
      <c r="J17" s="39" t="s">
        <v>146</v>
      </c>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BH17" s="1">
        <v>1</v>
      </c>
      <c r="BI17" s="1" t="str">
        <f>"ITEM"&amp;BH17&amp; BG17 &amp;"="&amp;IF(TRIM($A17)="","",$A17)</f>
        <v>ITEM1=22</v>
      </c>
    </row>
    <row r="18" spans="1:61" ht="9.75" customHeight="1" x14ac:dyDescent="0.2">
      <c r="A18" s="50"/>
      <c r="B18" s="50"/>
      <c r="C18" s="50"/>
      <c r="D18" s="50"/>
      <c r="E18" s="50"/>
      <c r="F18" s="50"/>
      <c r="G18" s="50"/>
      <c r="H18" s="50"/>
      <c r="I18" s="50"/>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BH18" s="1">
        <v>2</v>
      </c>
      <c r="BI18" s="1" t="str">
        <f>"ITEM"&amp;BH18&amp; BG18 &amp;"="&amp;IF(TRIM($J17)="","",$J17)</f>
        <v>ITEM2=児童福祉法による保育士の登録に関する事務</v>
      </c>
    </row>
    <row r="19" spans="1:61" ht="9.75" customHeight="1" x14ac:dyDescent="0.2">
      <c r="A19" s="50"/>
      <c r="B19" s="50"/>
      <c r="C19" s="50"/>
      <c r="D19" s="50"/>
      <c r="E19" s="50"/>
      <c r="F19" s="50"/>
      <c r="G19" s="50"/>
      <c r="H19" s="50"/>
      <c r="I19" s="50"/>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row>
    <row r="20" spans="1:61" ht="9.75" customHeight="1" x14ac:dyDescent="0.2">
      <c r="A20" s="50"/>
      <c r="B20" s="50"/>
      <c r="C20" s="50"/>
      <c r="D20" s="50"/>
      <c r="E20" s="50"/>
      <c r="F20" s="50"/>
      <c r="G20" s="50"/>
      <c r="H20" s="50"/>
      <c r="I20" s="50"/>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row>
    <row r="21" spans="1:61" ht="9.75" customHeight="1" x14ac:dyDescent="0.2">
      <c r="A21" s="50"/>
      <c r="B21" s="50"/>
      <c r="C21" s="50"/>
      <c r="D21" s="50"/>
      <c r="E21" s="50"/>
      <c r="F21" s="50"/>
      <c r="G21" s="50"/>
      <c r="H21" s="50"/>
      <c r="I21" s="50"/>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row>
    <row r="22" spans="1:61" ht="9.75" customHeight="1" x14ac:dyDescent="0.2">
      <c r="A22" s="50"/>
      <c r="B22" s="50"/>
      <c r="C22" s="50"/>
      <c r="D22" s="50"/>
      <c r="E22" s="50"/>
      <c r="F22" s="50"/>
      <c r="G22" s="50"/>
      <c r="H22" s="50"/>
      <c r="I22" s="50"/>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row>
    <row r="23" spans="1:61" ht="9.75" customHeight="1" x14ac:dyDescent="0.2">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row>
    <row r="24" spans="1:61" ht="9.75" customHeight="1" x14ac:dyDescent="0.2">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row>
    <row r="25" spans="1:61" ht="9.75" customHeight="1" x14ac:dyDescent="0.2">
      <c r="A25" s="40" t="s">
        <v>4</v>
      </c>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row>
    <row r="26" spans="1:61" ht="9.75" customHeight="1" x14ac:dyDescent="0.2">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row>
    <row r="27" spans="1:61" ht="9.75" customHeight="1" x14ac:dyDescent="0.2">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row>
    <row r="28" spans="1:61" ht="9.75" customHeight="1" x14ac:dyDescent="0.2">
      <c r="A28" s="41" t="s">
        <v>147</v>
      </c>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3"/>
      <c r="BH28" s="1">
        <v>3</v>
      </c>
      <c r="BI28" s="1" t="str">
        <f>"ITEM"&amp;BH28&amp; BG28 &amp;"="&amp;IF(TRIM($A28)="","",$A28)</f>
        <v>ITEM3=大阪府知事は、児童福祉法による保育士の登録に関する事務における特定個人情報ファイルの取扱いにあたり、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row>
    <row r="29" spans="1:61" ht="9.75" customHeight="1" x14ac:dyDescent="0.2">
      <c r="A29" s="44"/>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6"/>
    </row>
    <row r="30" spans="1:61" ht="9.75" customHeight="1" x14ac:dyDescent="0.2">
      <c r="A30" s="44"/>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6"/>
    </row>
    <row r="31" spans="1:61" ht="9.75" customHeight="1" x14ac:dyDescent="0.2">
      <c r="A31" s="44"/>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6"/>
    </row>
    <row r="32" spans="1:61" ht="9.75" customHeight="1" x14ac:dyDescent="0.2">
      <c r="A32" s="44"/>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6"/>
    </row>
    <row r="33" spans="1:61" ht="9.75" customHeight="1" x14ac:dyDescent="0.2">
      <c r="A33" s="44"/>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6"/>
    </row>
    <row r="34" spans="1:61" ht="9.75" customHeight="1" x14ac:dyDescent="0.2">
      <c r="A34" s="44"/>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6"/>
    </row>
    <row r="35" spans="1:61" ht="9.75" customHeight="1" x14ac:dyDescent="0.2">
      <c r="A35" s="44"/>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6"/>
    </row>
    <row r="36" spans="1:61" ht="9.75" customHeight="1" x14ac:dyDescent="0.2">
      <c r="A36" s="44"/>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6"/>
    </row>
    <row r="37" spans="1:61" ht="9.75" customHeight="1" x14ac:dyDescent="0.2">
      <c r="A37" s="44"/>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6"/>
    </row>
    <row r="38" spans="1:61" ht="9.75" customHeight="1" x14ac:dyDescent="0.2">
      <c r="A38" s="44"/>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6"/>
    </row>
    <row r="39" spans="1:61" ht="9.75" customHeight="1" x14ac:dyDescent="0.2">
      <c r="A39" s="44"/>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6"/>
    </row>
    <row r="40" spans="1:61" ht="9.75" customHeight="1" x14ac:dyDescent="0.2">
      <c r="A40" s="47"/>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row>
    <row r="41" spans="1:61" ht="9.75" customHeight="1" x14ac:dyDescent="0.2">
      <c r="A41" s="30" t="s">
        <v>1</v>
      </c>
      <c r="B41" s="31"/>
      <c r="C41" s="31"/>
      <c r="D41" s="31"/>
      <c r="E41" s="31"/>
      <c r="F41" s="31"/>
      <c r="G41" s="32"/>
      <c r="H41" s="52" t="s">
        <v>148</v>
      </c>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BH41" s="1">
        <v>4</v>
      </c>
      <c r="BI41" s="1" t="str">
        <f>"ITEM"&amp;BH41&amp; BG41 &amp;"="&amp;IF(TRIM($H41)="","",$H41)</f>
        <v>ITEM4=児童福祉法による保育士の登録に関する事務では、委託先による不正入手、不正な使用等への対策として、契約書に秘密保持の事項を明記し、情報保護管理体制を確認することとしている。また、委託業務の履行に際して、情報保護に関する誓約書の提出を義務付けている。</v>
      </c>
    </row>
    <row r="42" spans="1:61" ht="9.75" customHeight="1" x14ac:dyDescent="0.2">
      <c r="A42" s="33"/>
      <c r="B42" s="34"/>
      <c r="C42" s="34"/>
      <c r="D42" s="34"/>
      <c r="E42" s="34"/>
      <c r="F42" s="34"/>
      <c r="G42" s="35"/>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row>
    <row r="43" spans="1:61" ht="9.75" customHeight="1" x14ac:dyDescent="0.2">
      <c r="A43" s="33"/>
      <c r="B43" s="34"/>
      <c r="C43" s="34"/>
      <c r="D43" s="34"/>
      <c r="E43" s="34"/>
      <c r="F43" s="34"/>
      <c r="G43" s="35"/>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row>
    <row r="44" spans="1:61" ht="9.75" customHeight="1" x14ac:dyDescent="0.2">
      <c r="A44" s="33"/>
      <c r="B44" s="34"/>
      <c r="C44" s="34"/>
      <c r="D44" s="34"/>
      <c r="E44" s="34"/>
      <c r="F44" s="34"/>
      <c r="G44" s="35"/>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row>
    <row r="45" spans="1:61" ht="9.75" customHeight="1" x14ac:dyDescent="0.2">
      <c r="A45" s="33"/>
      <c r="B45" s="34"/>
      <c r="C45" s="34"/>
      <c r="D45" s="34"/>
      <c r="E45" s="34"/>
      <c r="F45" s="34"/>
      <c r="G45" s="35"/>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c r="AJ45" s="52"/>
      <c r="AK45" s="52"/>
      <c r="AL45" s="52"/>
      <c r="AM45" s="52"/>
    </row>
    <row r="46" spans="1:61" ht="9.75" customHeight="1" x14ac:dyDescent="0.2">
      <c r="A46" s="36"/>
      <c r="B46" s="37"/>
      <c r="C46" s="37"/>
      <c r="D46" s="37"/>
      <c r="E46" s="37"/>
      <c r="F46" s="37"/>
      <c r="G46" s="38"/>
      <c r="H46" s="52"/>
      <c r="I46" s="52"/>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row>
    <row r="47" spans="1:61" ht="9.75" customHeight="1" x14ac:dyDescent="0.2">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row>
    <row r="48" spans="1:61" ht="9.75" customHeight="1" x14ac:dyDescent="0.2">
      <c r="A48" s="40" t="s">
        <v>5</v>
      </c>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row>
    <row r="49" spans="1:61" ht="9.75" customHeight="1" x14ac:dyDescent="0.2">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row>
    <row r="50" spans="1:61" ht="9.75" customHeight="1" x14ac:dyDescent="0.2">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row>
    <row r="51" spans="1:61" ht="9.75" customHeight="1" x14ac:dyDescent="0.2">
      <c r="A51" s="39" t="s">
        <v>149</v>
      </c>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BH51" s="1">
        <v>5</v>
      </c>
      <c r="BI51" s="1" t="str">
        <f>"ITEM"&amp;BH51&amp; BG51 &amp;"="&amp;IF(TRIM($A51)="","",$A51)</f>
        <v>ITEM5=大阪府知事</v>
      </c>
    </row>
    <row r="52" spans="1:61" ht="9.75" customHeight="1" x14ac:dyDescent="0.2">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row>
    <row r="53" spans="1:61" ht="9.75" customHeight="1" x14ac:dyDescent="0.2">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row>
    <row r="54" spans="1:61" ht="9.75" customHeight="1" x14ac:dyDescent="0.2">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row>
    <row r="55" spans="1:61" ht="9.75" customHeight="1" x14ac:dyDescent="0.2">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row>
    <row r="56" spans="1:61" ht="9.75" customHeight="1" x14ac:dyDescent="0.2">
      <c r="A56" s="40" t="s">
        <v>6</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row>
    <row r="57" spans="1:61" ht="9.75" customHeight="1" x14ac:dyDescent="0.2">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row>
    <row r="58" spans="1:61" ht="9.75" customHeight="1" x14ac:dyDescent="0.2">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row>
    <row r="59" spans="1:61" ht="9.75" customHeight="1" x14ac:dyDescent="0.2">
      <c r="A59" s="53">
        <v>45282</v>
      </c>
      <c r="B59" s="53"/>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BH59" s="1">
        <v>6</v>
      </c>
      <c r="BI59" s="1" t="str">
        <f>"ITEM"&amp;BH59&amp; BG59 &amp;"="&amp;IF(TRIM($A59)="","",TEXT($A59,"yyyymmdd"))</f>
        <v>ITEM6=20231222</v>
      </c>
    </row>
    <row r="60" spans="1:61" ht="9.75" customHeight="1" x14ac:dyDescent="0.2">
      <c r="A60" s="53"/>
      <c r="B60" s="53"/>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row>
    <row r="61" spans="1:61" ht="9.75" customHeight="1" x14ac:dyDescent="0.2">
      <c r="A61" s="53"/>
      <c r="B61" s="53"/>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row>
    <row r="62" spans="1:61" ht="9.75" customHeight="1" x14ac:dyDescent="0.2">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row>
    <row r="63" spans="1:61" ht="9.75" customHeight="1" x14ac:dyDescent="0.2">
      <c r="A63" s="29"/>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row>
    <row r="64" spans="1:61" ht="9.75" customHeight="1" x14ac:dyDescent="0.2">
      <c r="A64" s="29"/>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row>
    <row r="65" spans="1:61" ht="9.75" customHeight="1" x14ac:dyDescent="0.2">
      <c r="A65" s="29"/>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row>
    <row r="66" spans="1:61" ht="9.75" customHeight="1" x14ac:dyDescent="0.2">
      <c r="A66" s="29"/>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row>
    <row r="67" spans="1:61" ht="9.75" customHeight="1" x14ac:dyDescent="0.2">
      <c r="A67" s="29"/>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row>
    <row r="68" spans="1:61" ht="9.75" customHeight="1" x14ac:dyDescent="0.2">
      <c r="A68" s="29"/>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row>
    <row r="69" spans="1:61" ht="9.75" customHeight="1" x14ac:dyDescent="0.2">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54" t="s">
        <v>88</v>
      </c>
      <c r="AG69" s="54"/>
      <c r="AH69" s="54"/>
      <c r="AI69" s="54"/>
      <c r="AJ69" s="54"/>
      <c r="AK69" s="54"/>
      <c r="AL69" s="54"/>
      <c r="AM69" s="54"/>
    </row>
    <row r="70" spans="1:61" ht="9.75" customHeight="1" x14ac:dyDescent="0.2">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54"/>
      <c r="AG70" s="54"/>
      <c r="AH70" s="54"/>
      <c r="AI70" s="54"/>
      <c r="AJ70" s="54"/>
      <c r="AK70" s="54"/>
      <c r="AL70" s="54"/>
      <c r="AM70" s="54"/>
    </row>
    <row r="71" spans="1:61" ht="9.75" customHeight="1" x14ac:dyDescent="0.2">
      <c r="BI71" s="1" t="s">
        <v>83</v>
      </c>
    </row>
  </sheetData>
  <sheetProtection password="96F9" sheet="1" formatRows="0" selectLockedCells="1"/>
  <mergeCells count="21">
    <mergeCell ref="A59:AM61"/>
    <mergeCell ref="A48:AM50"/>
    <mergeCell ref="AF69:AM70"/>
    <mergeCell ref="A69:AE70"/>
    <mergeCell ref="A62:AM68"/>
    <mergeCell ref="A55:AM55"/>
    <mergeCell ref="A56:AM58"/>
    <mergeCell ref="A3:AM7"/>
    <mergeCell ref="A8:AM13"/>
    <mergeCell ref="A41:G46"/>
    <mergeCell ref="A1:AM2"/>
    <mergeCell ref="A51:AM54"/>
    <mergeCell ref="A23:AM24"/>
    <mergeCell ref="A25:AM27"/>
    <mergeCell ref="A28:AM40"/>
    <mergeCell ref="A17:I22"/>
    <mergeCell ref="A47:AM47"/>
    <mergeCell ref="A14:I16"/>
    <mergeCell ref="J17:AM22"/>
    <mergeCell ref="H41:AM46"/>
    <mergeCell ref="J14:AM16"/>
  </mergeCells>
  <phoneticPr fontId="1"/>
  <dataValidations count="3">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J17:AM22 A28:AM40 H41:AM46 A51:AM54" xr:uid="{00000000-0002-0000-0000-000001000000}"/>
    <dataValidation type="date" allowBlank="1" showInputMessage="1" showErrorMessage="1" errorTitle="日付入力エラー" error="正しい日付を入力してください。_x000a_（例：平成２６年４月１日、2014/4/1）" sqref="A59:AM61" xr:uid="{00000000-0002-0000-0000-000002000000}">
      <formula1>18264</formula1>
      <formula2>73415</formula2>
    </dataValidation>
  </dataValidations>
  <pageMargins left="0.78740157480314965" right="0.27559055118110237" top="0.74803149606299213" bottom="0.74803149606299213" header="0.31496062992125984" footer="0.31496062992125984"/>
  <pageSetup paperSize="9" orientation="portrait" horizont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I153"/>
  <sheetViews>
    <sheetView view="pageBreakPreview" zoomScaleNormal="100" zoomScaleSheetLayoutView="100" zoomScalePageLayoutView="115" workbookViewId="0">
      <selection activeCell="A28" sqref="A28:AM41"/>
    </sheetView>
  </sheetViews>
  <sheetFormatPr defaultColWidth="2.33203125" defaultRowHeight="9.75" customHeight="1" x14ac:dyDescent="0.2"/>
  <cols>
    <col min="1" max="39" width="2.33203125" style="1"/>
    <col min="40" max="55" width="2.6640625" style="1" customWidth="1"/>
    <col min="56" max="61" width="1" style="1" hidden="1" customWidth="1"/>
    <col min="62" max="78" width="1" style="1" customWidth="1"/>
    <col min="79" max="87" width="1" style="1" hidden="1" customWidth="1"/>
    <col min="88" max="94" width="1" style="1" customWidth="1"/>
    <col min="95" max="102" width="2.33203125" style="1"/>
    <col min="103" max="107" width="2.33203125" style="1" customWidth="1"/>
    <col min="108" max="16384" width="2.33203125" style="1"/>
  </cols>
  <sheetData>
    <row r="1" spans="1:87" ht="9.75" customHeight="1" x14ac:dyDescent="0.2">
      <c r="A1" s="135" t="s">
        <v>7</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BI1" s="1" t="str">
        <f>"FORM=2"</f>
        <v>FORM=2</v>
      </c>
    </row>
    <row r="2" spans="1:87" ht="9.75" customHeight="1" x14ac:dyDescent="0.2">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BI2" s="1" t="str">
        <f>"VER=1.10"</f>
        <v>VER=1.10</v>
      </c>
    </row>
    <row r="3" spans="1:87" ht="9.75" customHeight="1" x14ac:dyDescent="0.2">
      <c r="A3" s="125" t="s">
        <v>8</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BI3" s="1" t="str">
        <f>"SHEET=2"</f>
        <v>SHEET=2</v>
      </c>
      <c r="CA3" s="1" t="s">
        <v>46</v>
      </c>
      <c r="CB3" s="1" t="s">
        <v>52</v>
      </c>
      <c r="CC3" s="1" t="s">
        <v>61</v>
      </c>
      <c r="CD3" s="1" t="s">
        <v>65</v>
      </c>
      <c r="CE3" s="1" t="s">
        <v>71</v>
      </c>
      <c r="CF3" s="2" t="s">
        <v>129</v>
      </c>
      <c r="CG3" s="2" t="s">
        <v>130</v>
      </c>
      <c r="CH3" s="2" t="s">
        <v>131</v>
      </c>
      <c r="CI3" s="2" t="s">
        <v>132</v>
      </c>
    </row>
    <row r="4" spans="1:87" ht="9.75" customHeight="1" x14ac:dyDescent="0.2">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CA4" s="1" t="s">
        <v>48</v>
      </c>
      <c r="CB4" s="1" t="s">
        <v>54</v>
      </c>
      <c r="CC4" s="1" t="s">
        <v>63</v>
      </c>
      <c r="CD4" s="1" t="s">
        <v>67</v>
      </c>
      <c r="CE4" s="1" t="s">
        <v>72</v>
      </c>
      <c r="CF4" s="2" t="s">
        <v>133</v>
      </c>
      <c r="CG4" s="2" t="s">
        <v>134</v>
      </c>
      <c r="CH4" s="2"/>
      <c r="CI4" s="2" t="s">
        <v>135</v>
      </c>
    </row>
    <row r="5" spans="1:87" ht="9.75" customHeight="1" x14ac:dyDescent="0.2">
      <c r="A5" s="126" t="s">
        <v>16</v>
      </c>
      <c r="B5" s="126"/>
      <c r="C5" s="126"/>
      <c r="D5" s="126"/>
      <c r="E5" s="126"/>
      <c r="F5" s="126"/>
      <c r="G5" s="126"/>
      <c r="H5" s="126"/>
      <c r="I5" s="126"/>
      <c r="J5" s="137" t="s">
        <v>150</v>
      </c>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BH5" s="1">
        <v>1</v>
      </c>
      <c r="BI5" s="1" t="str">
        <f>"ITEM"&amp;BH5&amp; BG5&amp;"="&amp;IF(TRIM($J5)="","",$J5)</f>
        <v>ITEM1=児童福祉法による保育士の登録に関する事務</v>
      </c>
      <c r="CA5" s="1" t="s">
        <v>50</v>
      </c>
      <c r="CB5" s="1" t="s">
        <v>56</v>
      </c>
      <c r="CE5" s="1" t="s">
        <v>73</v>
      </c>
      <c r="CF5" s="2" t="s">
        <v>136</v>
      </c>
      <c r="CG5" s="2" t="s">
        <v>137</v>
      </c>
      <c r="CH5" s="2"/>
      <c r="CI5" s="2" t="s">
        <v>138</v>
      </c>
    </row>
    <row r="6" spans="1:87" ht="9.75" customHeight="1" x14ac:dyDescent="0.2">
      <c r="A6" s="126"/>
      <c r="B6" s="126"/>
      <c r="C6" s="126"/>
      <c r="D6" s="126"/>
      <c r="E6" s="126"/>
      <c r="F6" s="126"/>
      <c r="G6" s="126"/>
      <c r="H6" s="126"/>
      <c r="I6" s="126"/>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CB6" s="1" t="s">
        <v>57</v>
      </c>
      <c r="CE6" s="1" t="s">
        <v>74</v>
      </c>
      <c r="CF6" s="2"/>
      <c r="CG6" s="2"/>
      <c r="CH6" s="2"/>
      <c r="CI6" s="2"/>
    </row>
    <row r="7" spans="1:87" ht="172.2" customHeight="1" x14ac:dyDescent="0.2">
      <c r="A7" s="126" t="s">
        <v>17</v>
      </c>
      <c r="B7" s="126"/>
      <c r="C7" s="126"/>
      <c r="D7" s="126"/>
      <c r="E7" s="126"/>
      <c r="F7" s="126"/>
      <c r="G7" s="126"/>
      <c r="H7" s="126"/>
      <c r="I7" s="126"/>
      <c r="J7" s="139" t="s">
        <v>151</v>
      </c>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1"/>
      <c r="BH7" s="1" t="s">
        <v>68</v>
      </c>
      <c r="BI7" s="1" t="str">
        <f>"ITEM"&amp;BH7&amp; BG7 &amp;"="&amp;IF(TRIM($J7)="","",$J7)</f>
        <v>ITEM2_1=【国家資格等情報連携・活用システムに係る部分】
■資格管理事務（特定個人情報ファイルの取扱有）
i.資格情報の登録
　オンライン（マイナポータル）もしくは紙での申請受理後に審査を行い、資格情報の登録を行う。なお、オンライン登録の際にはマイナンバーカードの電子証明書を利用し、資格保有者本人であることを確認する。個人番号については、登録を受けようとする資格保有者のマイナンバーカードに搭載された券面事項入力補助機能を活用し、その改変を不可能ならしめることにより真正性を担保する。登録情報については、住民基本台帳法（昭和42年法律第81号）（以下、「住基法」という。）及び行政手続における特定の個人を識別するための番号の利用等に関する法律（平成25年法律第27号）（以下、「番号法」という。）に定められた範囲内において住民基本台帳ネットワークシステム、情報提供ネットワークシステムを利用した情報連携を行い、本人確認情報等の確認を行う。
ii.登録情報の訂正・変更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問題が無ければ結果情報を登録する。
iii.資格の停止・取り消し
　資格保有者について、資格の停止または取り消しが決定した場合、登録者名簿の資格情報を更新する。
iv.資格の削除
　オンライン（マイナポータル）もしくは紙での申請について、マイナンバーを利用し、住基法及び番号法に定められた範囲内において住民基本台帳ネットワークシステム、情報提供ネットワークシステムを利用した情報連携を行い、本人確認情報等の確認を行う。この他に住民基本台帳ネットワークシステムや情報提供ネットワークシステムにおいて、資格登録情報の更新の有無について定期に照会を行う。審査の結果、資格の削除が決定した場合、登録者名簿から削除を行う。
■決済事務（特定個人情報ファイルの取扱無）
i.決済
　資格の登録、訂正・削除などに係る費用について、オンラインにて完結可能となるよう決済処理を行う。オンライン決済を望まない利用者についてはシステムを利用せずに従来通りの収入印紙等による手続きが可能なものとする。
ii.入出金管理
　各種申請（登録、訂正等）を完了させるためには、決済処理が完了していることが必須条件となるため、入金情報について管理する。申請の取消し、取り下げ等が発生した際に、申請者が納付すべき額を管理し、状況に応じて利用者に返金等の処理を行う。
iii.統計処理・集計処理
　任意の決済期間、決済区分で収支を集計する。
■資格証事務（特定個人情報ファイルの取扱無）
i.デジタル資格証発行（オンライン）
　資格保有者が自身の保有する資格情報を第3者へ対面で自身のスマホやタブレット上に表示しデジタル資格証として提示する。また、当該資格情報をオンライン上で提供することも可能とする。
ii..資格証の発行・再発行（紙）
　資格情報の登録業務にて登録が完了した資格登録者について、資格証の作成処理を行う。再発行については、オンライン（マイナポータル）もしくは紙での申請を受けて、審査を行う。審査の結果、問題が無ければ資格証の作成処理を行う。
■資格情報の既存システムとの連携（特定個人情報ファイルの取扱有）
　登録事務処理センター（社会福祉法人日本保育協会）が保有する保育士登録システム及び保育士登録者検索システムと国家資格等情報連携・活用システムに登録された特定個人情報を含む資格情報データを連携し登録情報の同期を行い正確な資格情報の管理を行う。</v>
      </c>
      <c r="CB7" s="1" t="s">
        <v>59</v>
      </c>
    </row>
    <row r="8" spans="1:87" ht="192.6" customHeight="1" x14ac:dyDescent="0.2">
      <c r="A8" s="126"/>
      <c r="B8" s="126"/>
      <c r="C8" s="126"/>
      <c r="D8" s="126"/>
      <c r="E8" s="126"/>
      <c r="F8" s="126"/>
      <c r="G8" s="126"/>
      <c r="H8" s="126"/>
      <c r="I8" s="126"/>
      <c r="J8" s="142"/>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4"/>
    </row>
    <row r="9" spans="1:87" ht="237.6" customHeight="1" x14ac:dyDescent="0.2">
      <c r="A9" s="126"/>
      <c r="B9" s="126"/>
      <c r="C9" s="126"/>
      <c r="D9" s="126"/>
      <c r="E9" s="126"/>
      <c r="F9" s="126"/>
      <c r="G9" s="126"/>
      <c r="H9" s="126"/>
      <c r="I9" s="126"/>
      <c r="J9" s="142"/>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4"/>
    </row>
    <row r="10" spans="1:87" ht="7.8" customHeight="1" x14ac:dyDescent="0.2">
      <c r="A10" s="126"/>
      <c r="B10" s="126"/>
      <c r="C10" s="126"/>
      <c r="D10" s="126"/>
      <c r="E10" s="126"/>
      <c r="F10" s="126"/>
      <c r="G10" s="126"/>
      <c r="H10" s="126"/>
      <c r="I10" s="126"/>
      <c r="J10" s="142"/>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4"/>
      <c r="BH10" s="1" t="s">
        <v>69</v>
      </c>
      <c r="BI10" s="1" t="str">
        <f>"ITEM"&amp;BH10&amp; BG10 &amp;"="&amp;IF(TRIM($J10)="","",$J10)</f>
        <v>ITEM2_2=</v>
      </c>
    </row>
    <row r="11" spans="1:87" ht="6" customHeight="1" x14ac:dyDescent="0.2">
      <c r="A11" s="126"/>
      <c r="B11" s="126"/>
      <c r="C11" s="126"/>
      <c r="D11" s="126"/>
      <c r="E11" s="126"/>
      <c r="F11" s="126"/>
      <c r="G11" s="126"/>
      <c r="H11" s="126"/>
      <c r="I11" s="126"/>
      <c r="J11" s="145"/>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7"/>
      <c r="BH11" s="1" t="s">
        <v>70</v>
      </c>
      <c r="BI11" s="1" t="str">
        <f>"ITEM"&amp;BH11&amp; BG11 &amp;"="&amp;IF(TRIM($J11)="","",$J11)</f>
        <v>ITEM2_3=</v>
      </c>
    </row>
    <row r="12" spans="1:87" ht="18.600000000000001" customHeight="1" x14ac:dyDescent="0.2">
      <c r="A12" s="126" t="s">
        <v>18</v>
      </c>
      <c r="B12" s="126"/>
      <c r="C12" s="126"/>
      <c r="D12" s="126"/>
      <c r="E12" s="126"/>
      <c r="F12" s="126"/>
      <c r="G12" s="126"/>
      <c r="H12" s="126"/>
      <c r="I12" s="126"/>
      <c r="J12" s="137" t="s">
        <v>152</v>
      </c>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BH12" s="1">
        <v>3</v>
      </c>
      <c r="BI12" s="1" t="str">
        <f>"ITEM"&amp;BH12&amp; BG12 &amp;"="&amp;IF(TRIM($J12)="","",$J12)</f>
        <v>ITEM3=国家資格等情報連携・活用システム、住民基本台帳ネットワークシステム、マイナポータル、保育士登録システム及び保育士登録者検索システム</v>
      </c>
    </row>
    <row r="13" spans="1:87" ht="20.399999999999999" customHeight="1" x14ac:dyDescent="0.2">
      <c r="A13" s="126"/>
      <c r="B13" s="126"/>
      <c r="C13" s="126"/>
      <c r="D13" s="126"/>
      <c r="E13" s="126"/>
      <c r="F13" s="126"/>
      <c r="G13" s="126"/>
      <c r="H13" s="126"/>
      <c r="I13" s="126"/>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row>
    <row r="14" spans="1:87" ht="9.75" customHeight="1" x14ac:dyDescent="0.2">
      <c r="A14" s="125" t="s">
        <v>9</v>
      </c>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row>
    <row r="15" spans="1:87" ht="9.75" customHeight="1" x14ac:dyDescent="0.2">
      <c r="A15" s="125"/>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row>
    <row r="16" spans="1:87" ht="9.75" customHeight="1" x14ac:dyDescent="0.2">
      <c r="A16" s="137" t="s">
        <v>153</v>
      </c>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BH16" s="1">
        <v>4</v>
      </c>
      <c r="BI16" s="1" t="str">
        <f>"ITEM"&amp;BH16&amp; BG16 &amp;"="&amp;IF(TRIM($A16)="","",$A16)</f>
        <v>ITEM4=保育士登録簿ファイル</v>
      </c>
    </row>
    <row r="17" spans="1:61" ht="9.75" customHeight="1" x14ac:dyDescent="0.2">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row>
    <row r="18" spans="1:61" ht="9.75" customHeight="1" x14ac:dyDescent="0.2">
      <c r="A18" s="125" t="s">
        <v>10</v>
      </c>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row>
    <row r="19" spans="1:61" ht="9.75" customHeight="1" x14ac:dyDescent="0.2">
      <c r="A19" s="125"/>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row>
    <row r="20" spans="1:61" ht="36.6" customHeight="1" x14ac:dyDescent="0.2">
      <c r="A20" s="126" t="s">
        <v>19</v>
      </c>
      <c r="B20" s="126"/>
      <c r="C20" s="126"/>
      <c r="D20" s="126"/>
      <c r="E20" s="126"/>
      <c r="F20" s="126"/>
      <c r="G20" s="126"/>
      <c r="H20" s="126"/>
      <c r="I20" s="126"/>
      <c r="J20" s="137" t="s">
        <v>154</v>
      </c>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BH20" s="1">
        <v>5</v>
      </c>
      <c r="BI20" s="1" t="str">
        <f>"ITEM"&amp;BH20&amp; BG20 &amp;"="&amp;IF(TRIM($J20)="","",$J20)</f>
        <v>ITEM5=・番号法第9条第１項（利用範囲）
　別表第１　項番８
・住民基本台帳法　第30条の11（通知都道府県以外の都道府県の執行機関への本人確認情報の提供）
　別表第３　項番７の２
・住民基本台帳法　第30条の15（本人確認情報の利用）
　別表第５　項番８の２</v>
      </c>
    </row>
    <row r="21" spans="1:61" ht="45" customHeight="1" x14ac:dyDescent="0.2">
      <c r="A21" s="126"/>
      <c r="B21" s="126"/>
      <c r="C21" s="126"/>
      <c r="D21" s="126"/>
      <c r="E21" s="126"/>
      <c r="F21" s="126"/>
      <c r="G21" s="126"/>
      <c r="H21" s="126"/>
      <c r="I21" s="126"/>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row>
    <row r="22" spans="1:61" ht="9.75" customHeight="1" x14ac:dyDescent="0.2">
      <c r="A22" s="125" t="s">
        <v>11</v>
      </c>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row>
    <row r="23" spans="1:61" ht="9.75" customHeight="1" x14ac:dyDescent="0.2">
      <c r="A23" s="125"/>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row>
    <row r="24" spans="1:61" ht="9.75" customHeight="1" x14ac:dyDescent="0.2">
      <c r="A24" s="126" t="s">
        <v>20</v>
      </c>
      <c r="B24" s="126"/>
      <c r="C24" s="126"/>
      <c r="D24" s="126"/>
      <c r="E24" s="126"/>
      <c r="F24" s="126"/>
      <c r="G24" s="126"/>
      <c r="H24" s="126"/>
      <c r="I24" s="126"/>
      <c r="J24" s="124"/>
      <c r="K24" s="101"/>
      <c r="L24" s="101"/>
      <c r="M24" s="101"/>
      <c r="N24" s="101"/>
      <c r="O24" s="101"/>
      <c r="P24" s="101"/>
      <c r="Q24" s="101"/>
      <c r="R24" s="101"/>
      <c r="S24" s="101"/>
      <c r="T24" s="101"/>
      <c r="U24" s="101"/>
      <c r="V24" s="101"/>
      <c r="W24" s="101"/>
      <c r="X24" s="101"/>
      <c r="Y24" s="101"/>
      <c r="Z24" s="101" t="s">
        <v>37</v>
      </c>
      <c r="AA24" s="101"/>
      <c r="AB24" s="101"/>
      <c r="AC24" s="101"/>
      <c r="AD24" s="101"/>
      <c r="AE24" s="101"/>
      <c r="AF24" s="101"/>
      <c r="AG24" s="101"/>
      <c r="AH24" s="101"/>
      <c r="AI24" s="101"/>
      <c r="AJ24" s="101"/>
      <c r="AK24" s="101"/>
      <c r="AL24" s="101"/>
      <c r="AM24" s="102"/>
      <c r="BE24" s="1" t="s">
        <v>41</v>
      </c>
      <c r="BF24" s="1">
        <f>IF(TRIM($K25)="","",IF(ISERROR(MATCH($K25,$CA$3:$CA$5,0)),"INPUT_ERROR",MATCH($K25,$CA$3:$CA$5,0)))</f>
        <v>1</v>
      </c>
      <c r="BH24" s="1">
        <v>6</v>
      </c>
      <c r="BI24" s="1" t="str">
        <f>"ITEM" &amp; BH24 &amp; BG24 &amp; "=" &amp; BF24</f>
        <v>ITEM6=1</v>
      </c>
    </row>
    <row r="25" spans="1:61" ht="9.75" customHeight="1" x14ac:dyDescent="0.2">
      <c r="A25" s="126"/>
      <c r="B25" s="126"/>
      <c r="C25" s="126"/>
      <c r="D25" s="126"/>
      <c r="E25" s="126"/>
      <c r="F25" s="126"/>
      <c r="G25" s="126"/>
      <c r="H25" s="126"/>
      <c r="I25" s="126"/>
      <c r="J25" s="136" t="s">
        <v>36</v>
      </c>
      <c r="K25" s="81" t="s">
        <v>155</v>
      </c>
      <c r="L25" s="81"/>
      <c r="M25" s="81"/>
      <c r="N25" s="81"/>
      <c r="O25" s="81"/>
      <c r="P25" s="81"/>
      <c r="Q25" s="99" t="s">
        <v>35</v>
      </c>
      <c r="R25" s="99"/>
      <c r="S25" s="99"/>
      <c r="T25" s="99"/>
      <c r="U25" s="99"/>
      <c r="V25" s="99"/>
      <c r="W25" s="99"/>
      <c r="X25" s="99"/>
      <c r="Y25" s="99"/>
      <c r="Z25" s="99" t="s">
        <v>45</v>
      </c>
      <c r="AA25" s="99"/>
      <c r="AB25" s="99"/>
      <c r="AC25" s="99"/>
      <c r="AD25" s="99"/>
      <c r="AE25" s="99"/>
      <c r="AF25" s="99"/>
      <c r="AG25" s="99"/>
      <c r="AH25" s="99"/>
      <c r="AI25" s="99"/>
      <c r="AJ25" s="99"/>
      <c r="AK25" s="99"/>
      <c r="AL25" s="99"/>
      <c r="AM25" s="100"/>
    </row>
    <row r="26" spans="1:61" ht="9.75" customHeight="1" x14ac:dyDescent="0.2">
      <c r="A26" s="126"/>
      <c r="B26" s="126"/>
      <c r="C26" s="126"/>
      <c r="D26" s="126"/>
      <c r="E26" s="126"/>
      <c r="F26" s="126"/>
      <c r="G26" s="126"/>
      <c r="H26" s="126"/>
      <c r="I26" s="126"/>
      <c r="J26" s="136"/>
      <c r="K26" s="81"/>
      <c r="L26" s="81"/>
      <c r="M26" s="81"/>
      <c r="N26" s="81"/>
      <c r="O26" s="81"/>
      <c r="P26" s="81"/>
      <c r="Q26" s="99"/>
      <c r="R26" s="99"/>
      <c r="S26" s="99"/>
      <c r="T26" s="99"/>
      <c r="U26" s="99"/>
      <c r="V26" s="99"/>
      <c r="W26" s="99"/>
      <c r="X26" s="99"/>
      <c r="Y26" s="99"/>
      <c r="Z26" s="99" t="s">
        <v>47</v>
      </c>
      <c r="AA26" s="99"/>
      <c r="AB26" s="99"/>
      <c r="AC26" s="99"/>
      <c r="AD26" s="99"/>
      <c r="AE26" s="99"/>
      <c r="AF26" s="99"/>
      <c r="AG26" s="99"/>
      <c r="AH26" s="99"/>
      <c r="AI26" s="99"/>
      <c r="AJ26" s="99"/>
      <c r="AK26" s="99"/>
      <c r="AL26" s="99"/>
      <c r="AM26" s="100"/>
    </row>
    <row r="27" spans="1:61" ht="9.75" customHeight="1" x14ac:dyDescent="0.2">
      <c r="A27" s="126"/>
      <c r="B27" s="126"/>
      <c r="C27" s="126"/>
      <c r="D27" s="126"/>
      <c r="E27" s="126"/>
      <c r="F27" s="126"/>
      <c r="G27" s="126"/>
      <c r="H27" s="126"/>
      <c r="I27" s="126"/>
      <c r="J27" s="134"/>
      <c r="K27" s="103"/>
      <c r="L27" s="103"/>
      <c r="M27" s="103"/>
      <c r="N27" s="103"/>
      <c r="O27" s="103"/>
      <c r="P27" s="103"/>
      <c r="Q27" s="103"/>
      <c r="R27" s="103"/>
      <c r="S27" s="103"/>
      <c r="T27" s="103"/>
      <c r="U27" s="103"/>
      <c r="V27" s="103"/>
      <c r="W27" s="103"/>
      <c r="X27" s="103"/>
      <c r="Y27" s="103"/>
      <c r="Z27" s="103" t="s">
        <v>49</v>
      </c>
      <c r="AA27" s="103"/>
      <c r="AB27" s="103"/>
      <c r="AC27" s="103"/>
      <c r="AD27" s="103"/>
      <c r="AE27" s="103"/>
      <c r="AF27" s="103"/>
      <c r="AG27" s="103"/>
      <c r="AH27" s="103"/>
      <c r="AI27" s="103"/>
      <c r="AJ27" s="103"/>
      <c r="AK27" s="103"/>
      <c r="AL27" s="103"/>
      <c r="AM27" s="104"/>
    </row>
    <row r="28" spans="1:61" ht="15.6" customHeight="1" x14ac:dyDescent="0.2">
      <c r="A28" s="126" t="s">
        <v>21</v>
      </c>
      <c r="B28" s="126"/>
      <c r="C28" s="126"/>
      <c r="D28" s="126"/>
      <c r="E28" s="126"/>
      <c r="F28" s="126"/>
      <c r="G28" s="126"/>
      <c r="H28" s="126"/>
      <c r="I28" s="126"/>
      <c r="J28" s="137" t="s">
        <v>156</v>
      </c>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BH28" s="1">
        <v>7</v>
      </c>
      <c r="BI28" s="1" t="str">
        <f>"ITEM"&amp;BH28&amp; BG28 &amp;"="&amp;IF(TRIM($J28)="","",$J28)</f>
        <v>ITEM7=・番号法第19条第8号（特定個人情報の提供の制限）
　　別表第２　項番10</v>
      </c>
    </row>
    <row r="29" spans="1:61" ht="17.399999999999999" customHeight="1" x14ac:dyDescent="0.2">
      <c r="A29" s="126"/>
      <c r="B29" s="126"/>
      <c r="C29" s="126"/>
      <c r="D29" s="126"/>
      <c r="E29" s="126"/>
      <c r="F29" s="126"/>
      <c r="G29" s="126"/>
      <c r="H29" s="126"/>
      <c r="I29" s="126"/>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row>
    <row r="30" spans="1:61" ht="9.75" customHeight="1" x14ac:dyDescent="0.2">
      <c r="A30" s="125" t="s">
        <v>12</v>
      </c>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row>
    <row r="31" spans="1:61" ht="9.75" customHeight="1" x14ac:dyDescent="0.2">
      <c r="A31" s="125"/>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row>
    <row r="32" spans="1:61" ht="9.75" customHeight="1" x14ac:dyDescent="0.2">
      <c r="A32" s="126" t="s">
        <v>22</v>
      </c>
      <c r="B32" s="126"/>
      <c r="C32" s="126"/>
      <c r="D32" s="126"/>
      <c r="E32" s="126"/>
      <c r="F32" s="126"/>
      <c r="G32" s="126"/>
      <c r="H32" s="126"/>
      <c r="I32" s="126"/>
      <c r="J32" s="137" t="s">
        <v>157</v>
      </c>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BH32" s="1">
        <v>8</v>
      </c>
      <c r="BI32" s="1" t="str">
        <f>"ITEM"&amp;BH32&amp; BG32 &amp; "="&amp;IF(TRIM($J32)="","",$J32)</f>
        <v>ITEM8=大阪府福祉部子ども家庭局子育て支援課</v>
      </c>
    </row>
    <row r="33" spans="1:61" ht="9.75" customHeight="1" x14ac:dyDescent="0.2">
      <c r="A33" s="126"/>
      <c r="B33" s="126"/>
      <c r="C33" s="126"/>
      <c r="D33" s="126"/>
      <c r="E33" s="126"/>
      <c r="F33" s="126"/>
      <c r="G33" s="126"/>
      <c r="H33" s="126"/>
      <c r="I33" s="126"/>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row>
    <row r="34" spans="1:61" ht="9.75" customHeight="1" x14ac:dyDescent="0.2">
      <c r="A34" s="126" t="s">
        <v>87</v>
      </c>
      <c r="B34" s="126"/>
      <c r="C34" s="126"/>
      <c r="D34" s="126"/>
      <c r="E34" s="126"/>
      <c r="F34" s="126"/>
      <c r="G34" s="126"/>
      <c r="H34" s="126"/>
      <c r="I34" s="126"/>
      <c r="J34" s="137" t="s">
        <v>158</v>
      </c>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BH34" s="1">
        <v>9</v>
      </c>
      <c r="BI34" s="1" t="str">
        <f>"ITEM"&amp;BH34&amp; BG34 &amp;"="&amp;IF(TRIM($J34)="","",$J34)</f>
        <v>ITEM9=子育て支援課長</v>
      </c>
    </row>
    <row r="35" spans="1:61" ht="9.75" customHeight="1" x14ac:dyDescent="0.2">
      <c r="A35" s="126"/>
      <c r="B35" s="126"/>
      <c r="C35" s="126"/>
      <c r="D35" s="126"/>
      <c r="E35" s="126"/>
      <c r="F35" s="126"/>
      <c r="G35" s="126"/>
      <c r="H35" s="126"/>
      <c r="I35" s="126"/>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row>
    <row r="36" spans="1:61" ht="9.75" customHeight="1" x14ac:dyDescent="0.2">
      <c r="A36" s="125" t="s">
        <v>13</v>
      </c>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row>
    <row r="37" spans="1:61" ht="9.75" customHeight="1" x14ac:dyDescent="0.2">
      <c r="A37" s="125"/>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row>
    <row r="38" spans="1:61" ht="9.75" customHeight="1" x14ac:dyDescent="0.2">
      <c r="A38" s="137" t="s">
        <v>159</v>
      </c>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BH38" s="1">
        <v>10</v>
      </c>
      <c r="BI38" s="1" t="str">
        <f>"ITEM"&amp;BH38&amp;BG38 &amp; "="&amp;IF(TRIM($A38)="","",$A38)</f>
        <v>ITEM10= －</v>
      </c>
    </row>
    <row r="39" spans="1:61" ht="9.75" customHeight="1" x14ac:dyDescent="0.2">
      <c r="A39" s="137"/>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row>
    <row r="40" spans="1:61" ht="9.75" customHeight="1" x14ac:dyDescent="0.2">
      <c r="A40" s="125" t="s">
        <v>14</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row>
    <row r="41" spans="1:61" ht="9.75" customHeight="1" x14ac:dyDescent="0.2">
      <c r="A41" s="125"/>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row>
    <row r="42" spans="1:61" ht="29.4" customHeight="1" x14ac:dyDescent="0.2">
      <c r="A42" s="126" t="s">
        <v>23</v>
      </c>
      <c r="B42" s="126"/>
      <c r="C42" s="126"/>
      <c r="D42" s="126"/>
      <c r="E42" s="126"/>
      <c r="F42" s="126"/>
      <c r="G42" s="126"/>
      <c r="H42" s="126"/>
      <c r="I42" s="126"/>
      <c r="J42" s="137" t="s">
        <v>160</v>
      </c>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BH42" s="1">
        <v>11</v>
      </c>
      <c r="BI42" s="1" t="str">
        <f>"ITEM"&amp;BH42&amp; BG42 &amp;"="&amp;IF(TRIM($J42)="","",$J42)</f>
        <v>ITEM11=大阪府府民文化部府政情報室情報公開課 公文書総合センター（府政情報センター）
大阪市中央区大手前２丁目 大阪府庁本館 06-6944-6066
大阪府福祉部子ども家庭局子育て支援課認定こども園・保育グループ
大阪市中央区大手前２丁目 大阪府庁別館６階 06-6944-6678</v>
      </c>
    </row>
    <row r="43" spans="1:61" ht="45.6" customHeight="1" x14ac:dyDescent="0.2">
      <c r="A43" s="126"/>
      <c r="B43" s="126"/>
      <c r="C43" s="126"/>
      <c r="D43" s="126"/>
      <c r="E43" s="126"/>
      <c r="F43" s="126"/>
      <c r="G43" s="126"/>
      <c r="H43" s="126"/>
      <c r="I43" s="126"/>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row>
    <row r="44" spans="1:61" ht="9.75" customHeight="1" x14ac:dyDescent="0.2">
      <c r="A44" s="125" t="s">
        <v>15</v>
      </c>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row>
    <row r="45" spans="1:61" ht="9.75" customHeight="1" x14ac:dyDescent="0.2">
      <c r="A45" s="125"/>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row>
    <row r="46" spans="1:61" ht="15" customHeight="1" x14ac:dyDescent="0.2">
      <c r="A46" s="126" t="s">
        <v>24</v>
      </c>
      <c r="B46" s="126"/>
      <c r="C46" s="126"/>
      <c r="D46" s="126"/>
      <c r="E46" s="126"/>
      <c r="F46" s="126"/>
      <c r="G46" s="126"/>
      <c r="H46" s="126"/>
      <c r="I46" s="126"/>
      <c r="J46" s="137" t="s">
        <v>161</v>
      </c>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BH46" s="1">
        <v>12</v>
      </c>
      <c r="BI46" s="1" t="str">
        <f>"ITEM"&amp;BH46&amp; BG46 &amp;"="&amp;IF(TRIM($J46)="","",$J46)</f>
        <v>ITEM12=大阪府福祉部子ども家庭局子育て支援課認定こども園・保育グループ
大阪市中央区大手前２丁目 大阪府庁別館６階 06-6944-6678</v>
      </c>
    </row>
    <row r="47" spans="1:61" ht="19.8" customHeight="1" x14ac:dyDescent="0.2">
      <c r="A47" s="126"/>
      <c r="B47" s="126"/>
      <c r="C47" s="126"/>
      <c r="D47" s="126"/>
      <c r="E47" s="126"/>
      <c r="F47" s="126"/>
      <c r="G47" s="126"/>
      <c r="H47" s="126"/>
      <c r="I47" s="126"/>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row>
    <row r="48" spans="1:61" ht="9.75" customHeight="1" x14ac:dyDescent="0.2">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row>
    <row r="49" spans="1:61" ht="9.75" customHeight="1" x14ac:dyDescent="0.2">
      <c r="A49" s="135" t="s">
        <v>32</v>
      </c>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row>
    <row r="50" spans="1:61" ht="9.75" customHeight="1" x14ac:dyDescent="0.2">
      <c r="A50" s="135"/>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row>
    <row r="51" spans="1:61" ht="9.75" customHeight="1" x14ac:dyDescent="0.2">
      <c r="A51" s="125" t="s">
        <v>25</v>
      </c>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row>
    <row r="52" spans="1:61" ht="9.75" customHeight="1" x14ac:dyDescent="0.2">
      <c r="A52" s="125"/>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row>
    <row r="53" spans="1:61" ht="9.75" customHeight="1" x14ac:dyDescent="0.2">
      <c r="A53" s="127" t="s">
        <v>28</v>
      </c>
      <c r="B53" s="128"/>
      <c r="C53" s="128"/>
      <c r="D53" s="128"/>
      <c r="E53" s="128"/>
      <c r="F53" s="128"/>
      <c r="G53" s="128"/>
      <c r="H53" s="128"/>
      <c r="I53" s="128"/>
      <c r="J53" s="128"/>
      <c r="K53" s="128"/>
      <c r="L53" s="128"/>
      <c r="M53" s="128"/>
      <c r="N53" s="128"/>
      <c r="O53" s="129"/>
      <c r="P53" s="124"/>
      <c r="Q53" s="101"/>
      <c r="R53" s="101"/>
      <c r="S53" s="101"/>
      <c r="T53" s="101"/>
      <c r="U53" s="101"/>
      <c r="V53" s="101"/>
      <c r="W53" s="101"/>
      <c r="X53" s="101"/>
      <c r="Y53" s="101"/>
      <c r="Z53" s="101" t="s">
        <v>38</v>
      </c>
      <c r="AA53" s="101"/>
      <c r="AB53" s="101"/>
      <c r="AC53" s="101"/>
      <c r="AD53" s="101"/>
      <c r="AE53" s="101"/>
      <c r="AF53" s="101"/>
      <c r="AG53" s="101"/>
      <c r="AH53" s="101"/>
      <c r="AI53" s="101"/>
      <c r="AJ53" s="101"/>
      <c r="AK53" s="101"/>
      <c r="AL53" s="101"/>
      <c r="AM53" s="102"/>
      <c r="BE53" s="1" t="s">
        <v>42</v>
      </c>
      <c r="BF53" s="1">
        <f>IF(TRIM($Q55)="","",IF(ISERROR(MATCH($Q55,$CB$3:$CB$7,0)),"INPUT_ERROR",MATCH($Q55,$CB$3:$CB$7,0)))</f>
        <v>4</v>
      </c>
      <c r="BH53" s="1">
        <v>13</v>
      </c>
      <c r="BI53" s="1" t="str">
        <f>"ITEM" &amp; BH53 &amp; BG53 &amp; "=" &amp;BF53</f>
        <v>ITEM13=4</v>
      </c>
    </row>
    <row r="54" spans="1:61" ht="9.75" customHeight="1" x14ac:dyDescent="0.2">
      <c r="A54" s="130"/>
      <c r="B54" s="131"/>
      <c r="C54" s="131"/>
      <c r="D54" s="131"/>
      <c r="E54" s="131"/>
      <c r="F54" s="131"/>
      <c r="G54" s="131"/>
      <c r="H54" s="131"/>
      <c r="I54" s="131"/>
      <c r="J54" s="131"/>
      <c r="K54" s="131"/>
      <c r="L54" s="131"/>
      <c r="M54" s="131"/>
      <c r="N54" s="131"/>
      <c r="O54" s="132"/>
      <c r="P54" s="133"/>
      <c r="Q54" s="99"/>
      <c r="R54" s="99"/>
      <c r="S54" s="99"/>
      <c r="T54" s="99"/>
      <c r="U54" s="99"/>
      <c r="V54" s="99"/>
      <c r="W54" s="99"/>
      <c r="X54" s="99"/>
      <c r="Y54" s="99"/>
      <c r="Z54" s="99" t="s">
        <v>51</v>
      </c>
      <c r="AA54" s="99"/>
      <c r="AB54" s="99"/>
      <c r="AC54" s="99"/>
      <c r="AD54" s="99"/>
      <c r="AE54" s="99"/>
      <c r="AF54" s="99"/>
      <c r="AG54" s="99"/>
      <c r="AH54" s="99"/>
      <c r="AI54" s="99"/>
      <c r="AJ54" s="99"/>
      <c r="AK54" s="99"/>
      <c r="AL54" s="99"/>
      <c r="AM54" s="100"/>
    </row>
    <row r="55" spans="1:61" ht="9.75" customHeight="1" x14ac:dyDescent="0.2">
      <c r="A55" s="130"/>
      <c r="B55" s="131"/>
      <c r="C55" s="131"/>
      <c r="D55" s="131"/>
      <c r="E55" s="131"/>
      <c r="F55" s="131"/>
      <c r="G55" s="131"/>
      <c r="H55" s="131"/>
      <c r="I55" s="131"/>
      <c r="J55" s="131"/>
      <c r="K55" s="131"/>
      <c r="L55" s="131"/>
      <c r="M55" s="131"/>
      <c r="N55" s="131"/>
      <c r="O55" s="132"/>
      <c r="P55" s="136" t="s">
        <v>36</v>
      </c>
      <c r="Q55" s="81" t="s">
        <v>162</v>
      </c>
      <c r="R55" s="81"/>
      <c r="S55" s="81"/>
      <c r="T55" s="81"/>
      <c r="U55" s="81"/>
      <c r="V55" s="81"/>
      <c r="W55" s="81"/>
      <c r="X55" s="81"/>
      <c r="Y55" s="99" t="s">
        <v>35</v>
      </c>
      <c r="Z55" s="99" t="s">
        <v>53</v>
      </c>
      <c r="AA55" s="99"/>
      <c r="AB55" s="99"/>
      <c r="AC55" s="99"/>
      <c r="AD55" s="99"/>
      <c r="AE55" s="99"/>
      <c r="AF55" s="99"/>
      <c r="AG55" s="99"/>
      <c r="AH55" s="99"/>
      <c r="AI55" s="99"/>
      <c r="AJ55" s="99"/>
      <c r="AK55" s="99"/>
      <c r="AL55" s="99"/>
      <c r="AM55" s="100"/>
    </row>
    <row r="56" spans="1:61" ht="9.75" customHeight="1" x14ac:dyDescent="0.2">
      <c r="A56" s="130"/>
      <c r="B56" s="131"/>
      <c r="C56" s="131"/>
      <c r="D56" s="131"/>
      <c r="E56" s="131"/>
      <c r="F56" s="131"/>
      <c r="G56" s="131"/>
      <c r="H56" s="131"/>
      <c r="I56" s="131"/>
      <c r="J56" s="131"/>
      <c r="K56" s="131"/>
      <c r="L56" s="131"/>
      <c r="M56" s="131"/>
      <c r="N56" s="131"/>
      <c r="O56" s="132"/>
      <c r="P56" s="136"/>
      <c r="Q56" s="81"/>
      <c r="R56" s="81"/>
      <c r="S56" s="81"/>
      <c r="T56" s="81"/>
      <c r="U56" s="81"/>
      <c r="V56" s="81"/>
      <c r="W56" s="81"/>
      <c r="X56" s="81"/>
      <c r="Y56" s="99"/>
      <c r="Z56" s="99" t="s">
        <v>55</v>
      </c>
      <c r="AA56" s="99"/>
      <c r="AB56" s="99"/>
      <c r="AC56" s="99"/>
      <c r="AD56" s="99"/>
      <c r="AE56" s="99"/>
      <c r="AF56" s="99"/>
      <c r="AG56" s="99"/>
      <c r="AH56" s="99"/>
      <c r="AI56" s="99"/>
      <c r="AJ56" s="99"/>
      <c r="AK56" s="99"/>
      <c r="AL56" s="99"/>
      <c r="AM56" s="100"/>
    </row>
    <row r="57" spans="1:61" ht="9.75" customHeight="1" x14ac:dyDescent="0.2">
      <c r="A57" s="130"/>
      <c r="B57" s="131"/>
      <c r="C57" s="131"/>
      <c r="D57" s="131"/>
      <c r="E57" s="131"/>
      <c r="F57" s="131"/>
      <c r="G57" s="131"/>
      <c r="H57" s="131"/>
      <c r="I57" s="131"/>
      <c r="J57" s="131"/>
      <c r="K57" s="131"/>
      <c r="L57" s="131"/>
      <c r="M57" s="131"/>
      <c r="N57" s="131"/>
      <c r="O57" s="132"/>
      <c r="P57" s="133"/>
      <c r="Q57" s="99"/>
      <c r="R57" s="99"/>
      <c r="S57" s="99"/>
      <c r="T57" s="99"/>
      <c r="U57" s="99"/>
      <c r="V57" s="99"/>
      <c r="W57" s="99"/>
      <c r="X57" s="99"/>
      <c r="Y57" s="99"/>
      <c r="Z57" s="99" t="s">
        <v>39</v>
      </c>
      <c r="AA57" s="99"/>
      <c r="AB57" s="99"/>
      <c r="AC57" s="99"/>
      <c r="AD57" s="99"/>
      <c r="AE57" s="99"/>
      <c r="AF57" s="99"/>
      <c r="AG57" s="99"/>
      <c r="AH57" s="99"/>
      <c r="AI57" s="99"/>
      <c r="AJ57" s="99"/>
      <c r="AK57" s="99"/>
      <c r="AL57" s="99"/>
      <c r="AM57" s="100"/>
    </row>
    <row r="58" spans="1:61" ht="9.75" customHeight="1" x14ac:dyDescent="0.2">
      <c r="A58" s="130"/>
      <c r="B58" s="131"/>
      <c r="C58" s="131"/>
      <c r="D58" s="131"/>
      <c r="E58" s="131"/>
      <c r="F58" s="131"/>
      <c r="G58" s="131"/>
      <c r="H58" s="131"/>
      <c r="I58" s="131"/>
      <c r="J58" s="131"/>
      <c r="K58" s="131"/>
      <c r="L58" s="131"/>
      <c r="M58" s="131"/>
      <c r="N58" s="131"/>
      <c r="O58" s="132"/>
      <c r="P58" s="134"/>
      <c r="Q58" s="103"/>
      <c r="R58" s="103"/>
      <c r="S58" s="103"/>
      <c r="T58" s="103"/>
      <c r="U58" s="103"/>
      <c r="V58" s="103"/>
      <c r="W58" s="103"/>
      <c r="X58" s="103"/>
      <c r="Y58" s="103"/>
      <c r="Z58" s="103" t="s">
        <v>58</v>
      </c>
      <c r="AA58" s="103"/>
      <c r="AB58" s="103"/>
      <c r="AC58" s="103"/>
      <c r="AD58" s="103"/>
      <c r="AE58" s="103"/>
      <c r="AF58" s="103"/>
      <c r="AG58" s="103"/>
      <c r="AH58" s="103"/>
      <c r="AI58" s="103"/>
      <c r="AJ58" s="103"/>
      <c r="AK58" s="103"/>
      <c r="AL58" s="103"/>
      <c r="AM58" s="104"/>
    </row>
    <row r="59" spans="1:61" ht="9.75" customHeight="1" x14ac:dyDescent="0.2">
      <c r="A59" s="130"/>
      <c r="B59" s="131"/>
      <c r="C59" s="131"/>
      <c r="D59" s="131"/>
      <c r="E59" s="126" t="s">
        <v>29</v>
      </c>
      <c r="F59" s="126"/>
      <c r="G59" s="126"/>
      <c r="H59" s="126"/>
      <c r="I59" s="126"/>
      <c r="J59" s="126"/>
      <c r="K59" s="126"/>
      <c r="L59" s="126"/>
      <c r="M59" s="126"/>
      <c r="N59" s="126"/>
      <c r="O59" s="126"/>
      <c r="P59" s="112">
        <v>44960</v>
      </c>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4"/>
      <c r="BH59" s="1">
        <v>14</v>
      </c>
      <c r="BI59" s="1" t="str">
        <f>"ITEM"&amp;BH59&amp; BG59 &amp;"="&amp;IF(TRIM($P59)="","",TEXT($P59,"yyyymmdd"))</f>
        <v>ITEM14=20230203</v>
      </c>
    </row>
    <row r="60" spans="1:61" ht="9.75" customHeight="1" x14ac:dyDescent="0.2">
      <c r="A60" s="130"/>
      <c r="B60" s="131"/>
      <c r="C60" s="131"/>
      <c r="D60" s="131"/>
      <c r="E60" s="148"/>
      <c r="F60" s="148"/>
      <c r="G60" s="148"/>
      <c r="H60" s="148"/>
      <c r="I60" s="148"/>
      <c r="J60" s="148"/>
      <c r="K60" s="148"/>
      <c r="L60" s="148"/>
      <c r="M60" s="148"/>
      <c r="N60" s="148"/>
      <c r="O60" s="148"/>
      <c r="P60" s="115"/>
      <c r="Q60" s="116"/>
      <c r="R60" s="116"/>
      <c r="S60" s="116"/>
      <c r="T60" s="116"/>
      <c r="U60" s="116"/>
      <c r="V60" s="116"/>
      <c r="W60" s="116"/>
      <c r="X60" s="116"/>
      <c r="Y60" s="116"/>
      <c r="Z60" s="116"/>
      <c r="AA60" s="116"/>
      <c r="AB60" s="116"/>
      <c r="AC60" s="116"/>
      <c r="AD60" s="116"/>
      <c r="AE60" s="116"/>
      <c r="AF60" s="116"/>
      <c r="AG60" s="116"/>
      <c r="AH60" s="116"/>
      <c r="AI60" s="116"/>
      <c r="AJ60" s="116"/>
      <c r="AK60" s="116"/>
      <c r="AL60" s="116"/>
      <c r="AM60" s="117"/>
    </row>
    <row r="61" spans="1:61" ht="9.75" customHeight="1" x14ac:dyDescent="0.2">
      <c r="A61" s="118" t="s">
        <v>26</v>
      </c>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20"/>
    </row>
    <row r="62" spans="1:61" ht="9.75" customHeight="1" x14ac:dyDescent="0.2">
      <c r="A62" s="121"/>
      <c r="B62" s="122"/>
      <c r="C62" s="122"/>
      <c r="D62" s="122"/>
      <c r="E62" s="122"/>
      <c r="F62" s="122"/>
      <c r="G62" s="122"/>
      <c r="H62" s="122"/>
      <c r="I62" s="122"/>
      <c r="J62" s="122"/>
      <c r="K62" s="122"/>
      <c r="L62" s="122"/>
      <c r="M62" s="122"/>
      <c r="N62" s="122"/>
      <c r="O62" s="122"/>
      <c r="P62" s="122"/>
      <c r="Q62" s="122"/>
      <c r="R62" s="122"/>
      <c r="S62" s="122"/>
      <c r="T62" s="122"/>
      <c r="U62" s="122"/>
      <c r="V62" s="122"/>
      <c r="W62" s="122"/>
      <c r="X62" s="122"/>
      <c r="Y62" s="122"/>
      <c r="Z62" s="122"/>
      <c r="AA62" s="122"/>
      <c r="AB62" s="122"/>
      <c r="AC62" s="122"/>
      <c r="AD62" s="122"/>
      <c r="AE62" s="122"/>
      <c r="AF62" s="122"/>
      <c r="AG62" s="122"/>
      <c r="AH62" s="122"/>
      <c r="AI62" s="122"/>
      <c r="AJ62" s="122"/>
      <c r="AK62" s="122"/>
      <c r="AL62" s="122"/>
      <c r="AM62" s="123"/>
    </row>
    <row r="63" spans="1:61" ht="9.75" customHeight="1" x14ac:dyDescent="0.2">
      <c r="A63" s="127" t="s">
        <v>30</v>
      </c>
      <c r="B63" s="128"/>
      <c r="C63" s="128"/>
      <c r="D63" s="128"/>
      <c r="E63" s="128"/>
      <c r="F63" s="128"/>
      <c r="G63" s="128"/>
      <c r="H63" s="128"/>
      <c r="I63" s="128"/>
      <c r="J63" s="128"/>
      <c r="K63" s="128"/>
      <c r="L63" s="128"/>
      <c r="M63" s="128"/>
      <c r="N63" s="128"/>
      <c r="O63" s="129"/>
      <c r="P63" s="124"/>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2"/>
      <c r="BE63" s="1" t="s">
        <v>43</v>
      </c>
      <c r="BF63" s="1">
        <f>IF(TRIM($Q64)="","",IF(ISERROR(MATCH($Q64,$CC$3:$CC$4,0)),"INPUT_ERROR",MATCH($Q64,$CC$3:$CC$4,0)))</f>
        <v>2</v>
      </c>
      <c r="BH63" s="1">
        <v>15</v>
      </c>
      <c r="BI63" s="1" t="str">
        <f>"ITEM" &amp; BH63 &amp;BG63 &amp; "=" &amp;BF63</f>
        <v>ITEM15=2</v>
      </c>
    </row>
    <row r="64" spans="1:61" ht="9.75" customHeight="1" x14ac:dyDescent="0.2">
      <c r="A64" s="130"/>
      <c r="B64" s="131"/>
      <c r="C64" s="131"/>
      <c r="D64" s="131"/>
      <c r="E64" s="131"/>
      <c r="F64" s="131"/>
      <c r="G64" s="131"/>
      <c r="H64" s="131"/>
      <c r="I64" s="131"/>
      <c r="J64" s="131"/>
      <c r="K64" s="131"/>
      <c r="L64" s="131"/>
      <c r="M64" s="131"/>
      <c r="N64" s="131"/>
      <c r="O64" s="132"/>
      <c r="P64" s="136" t="s">
        <v>36</v>
      </c>
      <c r="Q64" s="81" t="s">
        <v>163</v>
      </c>
      <c r="R64" s="81"/>
      <c r="S64" s="81"/>
      <c r="T64" s="81"/>
      <c r="U64" s="81"/>
      <c r="V64" s="81"/>
      <c r="W64" s="81"/>
      <c r="X64" s="99" t="s">
        <v>35</v>
      </c>
      <c r="Y64" s="99"/>
      <c r="Z64" s="99" t="s">
        <v>38</v>
      </c>
      <c r="AA64" s="99"/>
      <c r="AB64" s="99"/>
      <c r="AC64" s="99"/>
      <c r="AD64" s="99"/>
      <c r="AE64" s="99"/>
      <c r="AF64" s="99"/>
      <c r="AG64" s="99"/>
      <c r="AH64" s="99"/>
      <c r="AI64" s="99"/>
      <c r="AJ64" s="99"/>
      <c r="AK64" s="99"/>
      <c r="AL64" s="99"/>
      <c r="AM64" s="100"/>
    </row>
    <row r="65" spans="1:61" ht="9.75" customHeight="1" x14ac:dyDescent="0.2">
      <c r="A65" s="130"/>
      <c r="B65" s="131"/>
      <c r="C65" s="131"/>
      <c r="D65" s="131"/>
      <c r="E65" s="131"/>
      <c r="F65" s="131"/>
      <c r="G65" s="131"/>
      <c r="H65" s="131"/>
      <c r="I65" s="131"/>
      <c r="J65" s="131"/>
      <c r="K65" s="131"/>
      <c r="L65" s="131"/>
      <c r="M65" s="131"/>
      <c r="N65" s="131"/>
      <c r="O65" s="132"/>
      <c r="P65" s="136"/>
      <c r="Q65" s="81"/>
      <c r="R65" s="81"/>
      <c r="S65" s="81"/>
      <c r="T65" s="81"/>
      <c r="U65" s="81"/>
      <c r="V65" s="81"/>
      <c r="W65" s="81"/>
      <c r="X65" s="99"/>
      <c r="Y65" s="99"/>
      <c r="Z65" s="99" t="s">
        <v>60</v>
      </c>
      <c r="AA65" s="99"/>
      <c r="AB65" s="99"/>
      <c r="AC65" s="99"/>
      <c r="AD65" s="99"/>
      <c r="AE65" s="99" t="s">
        <v>62</v>
      </c>
      <c r="AF65" s="99"/>
      <c r="AG65" s="99"/>
      <c r="AH65" s="99"/>
      <c r="AI65" s="99"/>
      <c r="AJ65" s="99"/>
      <c r="AK65" s="99"/>
      <c r="AL65" s="99"/>
      <c r="AM65" s="100"/>
    </row>
    <row r="66" spans="1:61" ht="9.75" customHeight="1" x14ac:dyDescent="0.2">
      <c r="A66" s="130"/>
      <c r="B66" s="131"/>
      <c r="C66" s="131"/>
      <c r="D66" s="131"/>
      <c r="E66" s="131"/>
      <c r="F66" s="131"/>
      <c r="G66" s="131"/>
      <c r="H66" s="131"/>
      <c r="I66" s="131"/>
      <c r="J66" s="131"/>
      <c r="K66" s="131"/>
      <c r="L66" s="131"/>
      <c r="M66" s="131"/>
      <c r="N66" s="131"/>
      <c r="O66" s="132"/>
      <c r="P66" s="134"/>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4"/>
    </row>
    <row r="67" spans="1:61" ht="9.75" customHeight="1" x14ac:dyDescent="0.2">
      <c r="A67" s="130"/>
      <c r="B67" s="131"/>
      <c r="C67" s="131"/>
      <c r="D67" s="131"/>
      <c r="E67" s="127" t="s">
        <v>29</v>
      </c>
      <c r="F67" s="128"/>
      <c r="G67" s="128"/>
      <c r="H67" s="128"/>
      <c r="I67" s="128"/>
      <c r="J67" s="128"/>
      <c r="K67" s="128"/>
      <c r="L67" s="128"/>
      <c r="M67" s="128"/>
      <c r="N67" s="128"/>
      <c r="O67" s="129"/>
      <c r="P67" s="112">
        <v>44960</v>
      </c>
      <c r="Q67" s="113"/>
      <c r="R67" s="113"/>
      <c r="S67" s="113"/>
      <c r="T67" s="113"/>
      <c r="U67" s="113"/>
      <c r="V67" s="113"/>
      <c r="W67" s="113"/>
      <c r="X67" s="113"/>
      <c r="Y67" s="113"/>
      <c r="Z67" s="113"/>
      <c r="AA67" s="113"/>
      <c r="AB67" s="113"/>
      <c r="AC67" s="113"/>
      <c r="AD67" s="113"/>
      <c r="AE67" s="113"/>
      <c r="AF67" s="113"/>
      <c r="AG67" s="113"/>
      <c r="AH67" s="113"/>
      <c r="AI67" s="113"/>
      <c r="AJ67" s="113"/>
      <c r="AK67" s="113"/>
      <c r="AL67" s="113"/>
      <c r="AM67" s="114"/>
      <c r="BH67" s="1">
        <v>16</v>
      </c>
      <c r="BI67" s="1" t="str">
        <f>"ITEM"&amp;BH67&amp; BG67 &amp;"="&amp;IF(TRIM($P67)="","",TEXT($P67,"yyyymmdd"))</f>
        <v>ITEM16=20230203</v>
      </c>
    </row>
    <row r="68" spans="1:61" ht="9.75" customHeight="1" x14ac:dyDescent="0.2">
      <c r="A68" s="149"/>
      <c r="B68" s="150"/>
      <c r="C68" s="150"/>
      <c r="D68" s="150"/>
      <c r="E68" s="149"/>
      <c r="F68" s="150"/>
      <c r="G68" s="150"/>
      <c r="H68" s="150"/>
      <c r="I68" s="150"/>
      <c r="J68" s="150"/>
      <c r="K68" s="150"/>
      <c r="L68" s="150"/>
      <c r="M68" s="150"/>
      <c r="N68" s="150"/>
      <c r="O68" s="151"/>
      <c r="P68" s="115"/>
      <c r="Q68" s="116"/>
      <c r="R68" s="116"/>
      <c r="S68" s="116"/>
      <c r="T68" s="116"/>
      <c r="U68" s="116"/>
      <c r="V68" s="116"/>
      <c r="W68" s="116"/>
      <c r="X68" s="116"/>
      <c r="Y68" s="116"/>
      <c r="Z68" s="116"/>
      <c r="AA68" s="116"/>
      <c r="AB68" s="116"/>
      <c r="AC68" s="116"/>
      <c r="AD68" s="116"/>
      <c r="AE68" s="116"/>
      <c r="AF68" s="116"/>
      <c r="AG68" s="116"/>
      <c r="AH68" s="116"/>
      <c r="AI68" s="116"/>
      <c r="AJ68" s="116"/>
      <c r="AK68" s="116"/>
      <c r="AL68" s="116"/>
      <c r="AM68" s="117"/>
    </row>
    <row r="69" spans="1:61" ht="9.75" customHeight="1" x14ac:dyDescent="0.2">
      <c r="A69" s="118" t="s">
        <v>27</v>
      </c>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20"/>
    </row>
    <row r="70" spans="1:61" ht="9.75" customHeight="1" x14ac:dyDescent="0.2">
      <c r="A70" s="121"/>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3"/>
    </row>
    <row r="71" spans="1:61" ht="9.75" customHeight="1" x14ac:dyDescent="0.2">
      <c r="A71" s="127" t="s">
        <v>31</v>
      </c>
      <c r="B71" s="128"/>
      <c r="C71" s="128"/>
      <c r="D71" s="128"/>
      <c r="E71" s="128"/>
      <c r="F71" s="128"/>
      <c r="G71" s="128"/>
      <c r="H71" s="128"/>
      <c r="I71" s="128"/>
      <c r="J71" s="128"/>
      <c r="K71" s="128"/>
      <c r="L71" s="128"/>
      <c r="M71" s="128"/>
      <c r="N71" s="128"/>
      <c r="O71" s="129"/>
      <c r="P71" s="124"/>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2"/>
      <c r="BE71" s="1" t="s">
        <v>44</v>
      </c>
      <c r="BF71" s="1">
        <f>IF(TRIM($Q72)="","",IF(ISERROR(MATCH($Q72,$CD$3:$CD$4,0)),"INPUT_ERROR",MATCH($Q72,$CD$3:$CD$4,0)))</f>
        <v>2</v>
      </c>
      <c r="BH71" s="1">
        <v>17</v>
      </c>
      <c r="BI71" s="1" t="str">
        <f>"ITEM" &amp; BH71 &amp; BG71 &amp;"=" &amp;BF71</f>
        <v>ITEM17=2</v>
      </c>
    </row>
    <row r="72" spans="1:61" ht="9.75" customHeight="1" x14ac:dyDescent="0.2">
      <c r="A72" s="130"/>
      <c r="B72" s="131"/>
      <c r="C72" s="131"/>
      <c r="D72" s="131"/>
      <c r="E72" s="131"/>
      <c r="F72" s="131"/>
      <c r="G72" s="131"/>
      <c r="H72" s="131"/>
      <c r="I72" s="131"/>
      <c r="J72" s="131"/>
      <c r="K72" s="131"/>
      <c r="L72" s="131"/>
      <c r="M72" s="131"/>
      <c r="N72" s="131"/>
      <c r="O72" s="132"/>
      <c r="P72" s="136" t="s">
        <v>36</v>
      </c>
      <c r="Q72" s="81" t="s">
        <v>164</v>
      </c>
      <c r="R72" s="81"/>
      <c r="S72" s="81"/>
      <c r="T72" s="81"/>
      <c r="U72" s="81"/>
      <c r="V72" s="81"/>
      <c r="W72" s="81"/>
      <c r="X72" s="99" t="s">
        <v>35</v>
      </c>
      <c r="Y72" s="99"/>
      <c r="Z72" s="99" t="s">
        <v>40</v>
      </c>
      <c r="AA72" s="99"/>
      <c r="AB72" s="99"/>
      <c r="AC72" s="99"/>
      <c r="AD72" s="99"/>
      <c r="AE72" s="99"/>
      <c r="AF72" s="99"/>
      <c r="AG72" s="99"/>
      <c r="AH72" s="99"/>
      <c r="AI72" s="99"/>
      <c r="AJ72" s="99"/>
      <c r="AK72" s="99"/>
      <c r="AL72" s="99"/>
      <c r="AM72" s="100"/>
    </row>
    <row r="73" spans="1:61" ht="9.75" customHeight="1" x14ac:dyDescent="0.2">
      <c r="A73" s="130"/>
      <c r="B73" s="131"/>
      <c r="C73" s="131"/>
      <c r="D73" s="131"/>
      <c r="E73" s="131"/>
      <c r="F73" s="131"/>
      <c r="G73" s="131"/>
      <c r="H73" s="131"/>
      <c r="I73" s="131"/>
      <c r="J73" s="131"/>
      <c r="K73" s="131"/>
      <c r="L73" s="131"/>
      <c r="M73" s="131"/>
      <c r="N73" s="131"/>
      <c r="O73" s="132"/>
      <c r="P73" s="136"/>
      <c r="Q73" s="81"/>
      <c r="R73" s="81"/>
      <c r="S73" s="81"/>
      <c r="T73" s="81"/>
      <c r="U73" s="81"/>
      <c r="V73" s="81"/>
      <c r="W73" s="81"/>
      <c r="X73" s="99"/>
      <c r="Y73" s="99"/>
      <c r="Z73" s="99" t="s">
        <v>64</v>
      </c>
      <c r="AA73" s="99"/>
      <c r="AB73" s="99"/>
      <c r="AC73" s="99"/>
      <c r="AD73" s="99"/>
      <c r="AE73" s="99" t="s">
        <v>66</v>
      </c>
      <c r="AF73" s="99"/>
      <c r="AG73" s="99"/>
      <c r="AH73" s="99"/>
      <c r="AI73" s="99"/>
      <c r="AJ73" s="99"/>
      <c r="AK73" s="99"/>
      <c r="AL73" s="99"/>
      <c r="AM73" s="100"/>
    </row>
    <row r="74" spans="1:61" ht="9.75" customHeight="1" x14ac:dyDescent="0.2">
      <c r="A74" s="149"/>
      <c r="B74" s="150"/>
      <c r="C74" s="150"/>
      <c r="D74" s="150"/>
      <c r="E74" s="150"/>
      <c r="F74" s="150"/>
      <c r="G74" s="150"/>
      <c r="H74" s="150"/>
      <c r="I74" s="150"/>
      <c r="J74" s="150"/>
      <c r="K74" s="150"/>
      <c r="L74" s="150"/>
      <c r="M74" s="150"/>
      <c r="N74" s="150"/>
      <c r="O74" s="151"/>
      <c r="P74" s="134"/>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4"/>
    </row>
    <row r="75" spans="1:61" ht="9.75" customHeight="1" x14ac:dyDescent="0.2">
      <c r="A75" s="29"/>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row>
    <row r="76" spans="1:61" ht="9.75" customHeight="1" x14ac:dyDescent="0.2">
      <c r="A76" s="135" t="s">
        <v>33</v>
      </c>
      <c r="B76" s="135"/>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row>
    <row r="77" spans="1:61" ht="9.75" customHeight="1" x14ac:dyDescent="0.2">
      <c r="A77" s="135"/>
      <c r="B77" s="135"/>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row>
    <row r="78" spans="1:61" ht="9.75" customHeight="1" x14ac:dyDescent="0.2">
      <c r="A78" s="118" t="s">
        <v>34</v>
      </c>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20"/>
    </row>
    <row r="79" spans="1:61" ht="9.75" customHeight="1" x14ac:dyDescent="0.2">
      <c r="A79" s="121"/>
      <c r="B79" s="122"/>
      <c r="C79" s="122"/>
      <c r="D79" s="122"/>
      <c r="E79" s="122"/>
      <c r="F79" s="122"/>
      <c r="G79" s="122"/>
      <c r="H79" s="122"/>
      <c r="I79" s="122"/>
      <c r="J79" s="122"/>
      <c r="K79" s="122"/>
      <c r="L79" s="122"/>
      <c r="M79" s="122"/>
      <c r="N79" s="122"/>
      <c r="O79" s="122"/>
      <c r="P79" s="122"/>
      <c r="Q79" s="122"/>
      <c r="R79" s="122"/>
      <c r="S79" s="122"/>
      <c r="T79" s="122"/>
      <c r="U79" s="122"/>
      <c r="V79" s="122"/>
      <c r="W79" s="122"/>
      <c r="X79" s="122"/>
      <c r="Y79" s="122"/>
      <c r="Z79" s="122"/>
      <c r="AA79" s="122"/>
      <c r="AB79" s="122"/>
      <c r="AC79" s="122"/>
      <c r="AD79" s="122"/>
      <c r="AE79" s="122"/>
      <c r="AF79" s="122"/>
      <c r="AG79" s="122"/>
      <c r="AH79" s="122"/>
      <c r="AI79" s="122"/>
      <c r="AJ79" s="122"/>
      <c r="AK79" s="122"/>
      <c r="AL79" s="122"/>
      <c r="AM79" s="123"/>
    </row>
    <row r="80" spans="1:61" ht="9.75" customHeight="1" x14ac:dyDescent="0.2">
      <c r="A80" s="153" t="str">
        <f>IF(BF53=1,$CE$3,IF(OR(BF53=2,AND(BF53=3,BF63=2,BF71=2)),$CE$4,IF(OR(AND(BF53=3,BF71=1),AND(BF53=3,BF63=1),AND(BF53=4,BF63=2,BF71=2)),$CE$5,IF(OR(AND(BF53=4,BF63=1),AND(BF53=4,BF71=1),BF53=5),$CE$6,""))))</f>
        <v>基礎項目評価及び重点項目評価の実施が義務付けられる</v>
      </c>
      <c r="B80" s="154"/>
      <c r="C80" s="154"/>
      <c r="D80" s="154"/>
      <c r="E80" s="154"/>
      <c r="F80" s="154"/>
      <c r="G80" s="154"/>
      <c r="H80" s="154"/>
      <c r="I80" s="154"/>
      <c r="J80" s="154"/>
      <c r="K80" s="154"/>
      <c r="L80" s="154"/>
      <c r="M80" s="154"/>
      <c r="N80" s="154"/>
      <c r="O80" s="154"/>
      <c r="P80" s="154"/>
      <c r="Q80" s="154"/>
      <c r="R80" s="154"/>
      <c r="S80" s="154"/>
      <c r="T80" s="154"/>
      <c r="U80" s="154"/>
      <c r="V80" s="154"/>
      <c r="W80" s="154"/>
      <c r="X80" s="154"/>
      <c r="Y80" s="154"/>
      <c r="Z80" s="154"/>
      <c r="AA80" s="154"/>
      <c r="AB80" s="154"/>
      <c r="AC80" s="154"/>
      <c r="AD80" s="154"/>
      <c r="AE80" s="154"/>
      <c r="AF80" s="154"/>
      <c r="AG80" s="154"/>
      <c r="AH80" s="154"/>
      <c r="AI80" s="154"/>
      <c r="AJ80" s="154"/>
      <c r="AK80" s="154"/>
      <c r="AL80" s="154"/>
      <c r="AM80" s="155"/>
      <c r="BE80" s="1" t="s">
        <v>75</v>
      </c>
      <c r="BF80" s="1">
        <f>IF(TRIM(A80)="","",IF(ISERROR(MATCH(A80,CE3:CE6,0)),"INPUT_ERROR",MATCH(A80,CE3:CE6,0)))</f>
        <v>3</v>
      </c>
      <c r="BH80" s="1">
        <v>18</v>
      </c>
      <c r="BI80" s="1" t="str">
        <f>"ITEM" &amp; BH80 &amp; BG80 &amp; "=" &amp; BF80</f>
        <v>ITEM18=3</v>
      </c>
    </row>
    <row r="81" spans="1:83" ht="9.75" customHeight="1" x14ac:dyDescent="0.2">
      <c r="A81" s="156"/>
      <c r="B81" s="15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8"/>
    </row>
    <row r="82" spans="1:83" ht="9.75" customHeight="1" x14ac:dyDescent="0.2">
      <c r="A82" s="159"/>
      <c r="B82" s="160"/>
      <c r="C82" s="160"/>
      <c r="D82" s="160"/>
      <c r="E82" s="160"/>
      <c r="F82" s="160"/>
      <c r="G82" s="160"/>
      <c r="H82" s="160"/>
      <c r="I82" s="160"/>
      <c r="J82" s="160"/>
      <c r="K82" s="160"/>
      <c r="L82" s="160"/>
      <c r="M82" s="160"/>
      <c r="N82" s="160"/>
      <c r="O82" s="160"/>
      <c r="P82" s="160"/>
      <c r="Q82" s="160"/>
      <c r="R82" s="160"/>
      <c r="S82" s="160"/>
      <c r="T82" s="160"/>
      <c r="U82" s="160"/>
      <c r="V82" s="160"/>
      <c r="W82" s="160"/>
      <c r="X82" s="160"/>
      <c r="Y82" s="160"/>
      <c r="Z82" s="160"/>
      <c r="AA82" s="160"/>
      <c r="AB82" s="160"/>
      <c r="AC82" s="160"/>
      <c r="AD82" s="160"/>
      <c r="AE82" s="160"/>
      <c r="AF82" s="160"/>
      <c r="AG82" s="160"/>
      <c r="AH82" s="160"/>
      <c r="AI82" s="160"/>
      <c r="AJ82" s="160"/>
      <c r="AK82" s="160"/>
      <c r="AL82" s="160"/>
      <c r="AM82" s="161"/>
    </row>
    <row r="83" spans="1:83" s="2" customFormat="1" ht="9.9" customHeight="1" x14ac:dyDescent="0.2">
      <c r="A83" s="152"/>
      <c r="B83" s="152"/>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row>
    <row r="84" spans="1:83" s="2" customFormat="1" ht="9.9" customHeight="1" x14ac:dyDescent="0.2">
      <c r="A84" s="105" t="s">
        <v>92</v>
      </c>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row>
    <row r="85" spans="1:83" s="2" customFormat="1" ht="9.9" customHeight="1" x14ac:dyDescent="0.2">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row>
    <row r="86" spans="1:83" s="2" customFormat="1" ht="9.9" customHeight="1" x14ac:dyDescent="0.2">
      <c r="A86" s="106"/>
      <c r="B86" s="106"/>
      <c r="C86" s="106"/>
      <c r="D86" s="106"/>
      <c r="E86" s="106"/>
      <c r="F86" s="106"/>
      <c r="G86" s="106"/>
      <c r="H86" s="106"/>
      <c r="I86" s="106"/>
      <c r="J86" s="106"/>
      <c r="K86" s="106"/>
      <c r="L86" s="106"/>
      <c r="M86" s="106"/>
      <c r="N86" s="106"/>
      <c r="O86" s="106"/>
      <c r="P86" s="106"/>
      <c r="Q86" s="106"/>
      <c r="R86" s="106"/>
      <c r="S86" s="106"/>
      <c r="T86" s="106"/>
      <c r="U86" s="106"/>
      <c r="V86" s="106"/>
      <c r="W86" s="106"/>
      <c r="X86" s="106"/>
      <c r="Y86" s="106"/>
      <c r="Z86" s="106"/>
      <c r="AA86" s="106"/>
      <c r="AB86" s="106"/>
      <c r="AC86" s="106"/>
      <c r="AD86" s="106"/>
      <c r="AE86" s="106"/>
      <c r="AF86" s="106"/>
      <c r="AG86" s="106"/>
      <c r="AH86" s="106"/>
      <c r="AI86" s="106"/>
      <c r="AJ86" s="106"/>
      <c r="AK86" s="106"/>
      <c r="AL86" s="106"/>
      <c r="AM86" s="106"/>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row>
    <row r="87" spans="1:83" s="2" customFormat="1" ht="9.9" customHeight="1" x14ac:dyDescent="0.2">
      <c r="A87" s="55" t="s">
        <v>93</v>
      </c>
      <c r="B87" s="56"/>
      <c r="C87" s="56"/>
      <c r="D87" s="56"/>
      <c r="E87" s="56"/>
      <c r="F87" s="56"/>
      <c r="G87" s="56"/>
      <c r="H87" s="56"/>
      <c r="I87" s="56"/>
      <c r="J87" s="56"/>
      <c r="K87" s="56"/>
      <c r="L87" s="56"/>
      <c r="M87" s="56"/>
      <c r="N87" s="56"/>
      <c r="O87" s="56"/>
      <c r="P87" s="56"/>
      <c r="Q87" s="56"/>
      <c r="R87" s="56"/>
      <c r="S87" s="56"/>
      <c r="T87" s="56"/>
      <c r="U87" s="56"/>
      <c r="V87" s="56"/>
      <c r="W87" s="56"/>
      <c r="X87" s="56"/>
      <c r="Y87" s="56"/>
      <c r="Z87" s="56"/>
      <c r="AA87" s="56"/>
      <c r="AB87" s="56"/>
      <c r="AC87" s="56"/>
      <c r="AD87" s="56"/>
      <c r="AE87" s="56"/>
      <c r="AF87" s="56"/>
      <c r="AG87" s="56"/>
      <c r="AH87" s="56"/>
      <c r="AI87" s="56"/>
      <c r="AJ87" s="56"/>
      <c r="AK87" s="56"/>
      <c r="AL87" s="56"/>
      <c r="AM87" s="57"/>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row>
    <row r="88" spans="1:83" s="2" customFormat="1" ht="9.9" customHeight="1" x14ac:dyDescent="0.2">
      <c r="A88" s="58"/>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60"/>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row>
    <row r="89" spans="1:83" s="2" customFormat="1" ht="9.9" customHeight="1" x14ac:dyDescent="0.2">
      <c r="A89" s="4"/>
      <c r="B89" s="5"/>
      <c r="C89" s="5"/>
      <c r="D89" s="5"/>
      <c r="E89" s="5"/>
      <c r="F89" s="5"/>
      <c r="G89" s="5"/>
      <c r="H89" s="5"/>
      <c r="I89" s="5"/>
      <c r="J89" s="5"/>
      <c r="K89" s="5"/>
      <c r="L89" s="5"/>
      <c r="M89" s="5"/>
      <c r="N89" s="5"/>
      <c r="O89" s="5"/>
      <c r="P89" s="5"/>
      <c r="Q89" s="5"/>
      <c r="R89" s="5"/>
      <c r="S89" s="5"/>
      <c r="T89" s="5"/>
      <c r="U89" s="5"/>
      <c r="V89" s="6"/>
      <c r="W89" s="5"/>
      <c r="X89" s="5"/>
      <c r="Y89" s="5"/>
      <c r="Z89" s="77" t="s">
        <v>94</v>
      </c>
      <c r="AA89" s="77"/>
      <c r="AB89" s="77"/>
      <c r="AC89" s="77"/>
      <c r="AD89" s="77"/>
      <c r="AE89" s="77"/>
      <c r="AF89" s="77"/>
      <c r="AG89" s="77"/>
      <c r="AH89" s="77"/>
      <c r="AI89" s="77"/>
      <c r="AJ89" s="77"/>
      <c r="AK89" s="77"/>
      <c r="AL89" s="77"/>
      <c r="AM89" s="107"/>
      <c r="AN89" s="1"/>
      <c r="AO89" s="1"/>
      <c r="AP89" s="1"/>
      <c r="AQ89" s="1"/>
      <c r="AR89" s="1"/>
      <c r="AS89" s="1"/>
      <c r="AT89" s="1"/>
      <c r="AU89" s="1"/>
      <c r="AV89" s="1"/>
      <c r="AW89" s="1"/>
      <c r="AX89" s="1"/>
      <c r="AY89" s="1"/>
      <c r="AZ89" s="1"/>
      <c r="BA89" s="1"/>
      <c r="BB89" s="1"/>
      <c r="BC89" s="1"/>
      <c r="BD89" s="1"/>
      <c r="BE89" s="1" t="s">
        <v>139</v>
      </c>
      <c r="BF89" s="1">
        <f>IF(TRIM($E90)="","",IF(ISERROR(MATCH($E90,$CF$3:$CF$5,0)),"INPUT_ERROR",MATCH($E90,$CF$3:$CF$5,0)))</f>
        <v>2</v>
      </c>
      <c r="BG89" s="1"/>
      <c r="BH89" s="1">
        <v>19</v>
      </c>
      <c r="BI89" s="1" t="str">
        <f>"ITEM" &amp; BH89 &amp;BG89 &amp; "=" &amp;BF89</f>
        <v>ITEM19=2</v>
      </c>
      <c r="BJ89" s="1"/>
      <c r="BK89" s="1"/>
      <c r="BL89" s="1"/>
      <c r="BM89" s="1"/>
      <c r="BN89" s="1"/>
      <c r="BO89" s="1"/>
      <c r="BP89" s="1"/>
      <c r="BQ89" s="1"/>
      <c r="BR89" s="1"/>
      <c r="BS89" s="1"/>
      <c r="BT89" s="1"/>
      <c r="BU89" s="1"/>
      <c r="BV89" s="1"/>
      <c r="BW89" s="1"/>
      <c r="BX89" s="1"/>
      <c r="BY89" s="1"/>
      <c r="BZ89" s="1"/>
      <c r="CA89" s="1"/>
      <c r="CB89" s="1"/>
      <c r="CC89" s="1"/>
      <c r="CD89" s="1"/>
      <c r="CE89" s="1"/>
    </row>
    <row r="90" spans="1:83" s="2" customFormat="1" ht="9.9" customHeight="1" x14ac:dyDescent="0.2">
      <c r="A90" s="7"/>
      <c r="B90" s="8"/>
      <c r="C90" s="8"/>
      <c r="D90" s="108" t="s">
        <v>90</v>
      </c>
      <c r="E90" s="109" t="s">
        <v>133</v>
      </c>
      <c r="F90" s="109"/>
      <c r="G90" s="109"/>
      <c r="H90" s="109"/>
      <c r="I90" s="109"/>
      <c r="J90" s="109"/>
      <c r="K90" s="109"/>
      <c r="L90" s="109"/>
      <c r="M90" s="109"/>
      <c r="N90" s="109"/>
      <c r="O90" s="109"/>
      <c r="P90" s="109"/>
      <c r="Q90" s="110" t="s">
        <v>91</v>
      </c>
      <c r="R90" s="9"/>
      <c r="S90" s="9"/>
      <c r="T90" s="9"/>
      <c r="U90" s="9"/>
      <c r="V90" s="9"/>
      <c r="W90" s="9"/>
      <c r="X90" s="9"/>
      <c r="Y90" s="9"/>
      <c r="Z90" s="110" t="s">
        <v>95</v>
      </c>
      <c r="AA90" s="110"/>
      <c r="AB90" s="110"/>
      <c r="AC90" s="110"/>
      <c r="AD90" s="110"/>
      <c r="AE90" s="110"/>
      <c r="AF90" s="110"/>
      <c r="AG90" s="110"/>
      <c r="AH90" s="110"/>
      <c r="AI90" s="110"/>
      <c r="AJ90" s="110"/>
      <c r="AK90" s="110"/>
      <c r="AL90" s="110"/>
      <c r="AM90" s="11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row>
    <row r="91" spans="1:83" s="2" customFormat="1" ht="9.9" customHeight="1" x14ac:dyDescent="0.2">
      <c r="A91" s="7"/>
      <c r="B91" s="8"/>
      <c r="C91" s="8"/>
      <c r="D91" s="108"/>
      <c r="E91" s="109"/>
      <c r="F91" s="109"/>
      <c r="G91" s="109"/>
      <c r="H91" s="109"/>
      <c r="I91" s="109"/>
      <c r="J91" s="109"/>
      <c r="K91" s="109"/>
      <c r="L91" s="109"/>
      <c r="M91" s="109"/>
      <c r="N91" s="109"/>
      <c r="O91" s="109"/>
      <c r="P91" s="109"/>
      <c r="Q91" s="110"/>
      <c r="R91" s="9"/>
      <c r="S91" s="9"/>
      <c r="T91" s="9"/>
      <c r="U91" s="9"/>
      <c r="V91" s="9"/>
      <c r="W91" s="9"/>
      <c r="X91" s="9"/>
      <c r="Y91" s="9"/>
      <c r="Z91" s="110" t="s">
        <v>144</v>
      </c>
      <c r="AA91" s="110"/>
      <c r="AB91" s="110"/>
      <c r="AC91" s="110"/>
      <c r="AD91" s="110"/>
      <c r="AE91" s="110"/>
      <c r="AF91" s="110"/>
      <c r="AG91" s="110"/>
      <c r="AH91" s="110"/>
      <c r="AI91" s="110"/>
      <c r="AJ91" s="110"/>
      <c r="AK91" s="110"/>
      <c r="AL91" s="110"/>
      <c r="AM91" s="11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row>
    <row r="92" spans="1:83" s="2" customFormat="1" ht="9.9" customHeight="1" x14ac:dyDescent="0.2">
      <c r="A92" s="7"/>
      <c r="B92" s="8"/>
      <c r="C92" s="8"/>
      <c r="D92" s="108"/>
      <c r="E92" s="109"/>
      <c r="F92" s="109"/>
      <c r="G92" s="109"/>
      <c r="H92" s="109"/>
      <c r="I92" s="109"/>
      <c r="J92" s="109"/>
      <c r="K92" s="109"/>
      <c r="L92" s="109"/>
      <c r="M92" s="109"/>
      <c r="N92" s="109"/>
      <c r="O92" s="109"/>
      <c r="P92" s="109"/>
      <c r="Q92" s="110"/>
      <c r="R92" s="9"/>
      <c r="S92" s="9"/>
      <c r="T92" s="9"/>
      <c r="U92" s="9"/>
      <c r="V92" s="9"/>
      <c r="W92" s="9"/>
      <c r="X92" s="9"/>
      <c r="Y92" s="9"/>
      <c r="Z92" s="110" t="s">
        <v>145</v>
      </c>
      <c r="AA92" s="110"/>
      <c r="AB92" s="110"/>
      <c r="AC92" s="110"/>
      <c r="AD92" s="110"/>
      <c r="AE92" s="110"/>
      <c r="AF92" s="110"/>
      <c r="AG92" s="110"/>
      <c r="AH92" s="110"/>
      <c r="AI92" s="110"/>
      <c r="AJ92" s="110"/>
      <c r="AK92" s="110"/>
      <c r="AL92" s="110"/>
      <c r="AM92" s="11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row>
    <row r="93" spans="1:83" s="2" customFormat="1" ht="9.9" customHeight="1" x14ac:dyDescent="0.2">
      <c r="A93" s="7"/>
      <c r="B93" s="110" t="s">
        <v>96</v>
      </c>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0"/>
      <c r="AH93" s="110"/>
      <c r="AI93" s="110"/>
      <c r="AJ93" s="110"/>
      <c r="AK93" s="110"/>
      <c r="AL93" s="110"/>
      <c r="AM93" s="10"/>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row>
    <row r="94" spans="1:83" s="2" customFormat="1" ht="9.9" customHeight="1" x14ac:dyDescent="0.2">
      <c r="A94" s="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10"/>
      <c r="AA94" s="110"/>
      <c r="AB94" s="110"/>
      <c r="AC94" s="110"/>
      <c r="AD94" s="110"/>
      <c r="AE94" s="110"/>
      <c r="AF94" s="110"/>
      <c r="AG94" s="110"/>
      <c r="AH94" s="110"/>
      <c r="AI94" s="110"/>
      <c r="AJ94" s="110"/>
      <c r="AK94" s="110"/>
      <c r="AL94" s="110"/>
      <c r="AM94" s="10"/>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row>
    <row r="95" spans="1:83" s="2" customFormat="1" ht="9.9" customHeight="1" x14ac:dyDescent="0.2">
      <c r="A95" s="11"/>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8"/>
      <c r="AL95" s="78"/>
      <c r="AM95" s="12"/>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row>
    <row r="96" spans="1:83" s="2" customFormat="1" ht="9.9" customHeight="1" x14ac:dyDescent="0.2">
      <c r="A96" s="55" t="s">
        <v>97</v>
      </c>
      <c r="B96" s="56"/>
      <c r="C96" s="56"/>
      <c r="D96" s="56"/>
      <c r="E96" s="56"/>
      <c r="F96" s="56"/>
      <c r="G96" s="56"/>
      <c r="H96" s="56"/>
      <c r="I96" s="56"/>
      <c r="J96" s="56"/>
      <c r="K96" s="56"/>
      <c r="L96" s="56"/>
      <c r="M96" s="56"/>
      <c r="N96" s="56"/>
      <c r="O96" s="56"/>
      <c r="P96" s="56"/>
      <c r="Q96" s="56"/>
      <c r="R96" s="56"/>
      <c r="S96" s="56"/>
      <c r="T96" s="56"/>
      <c r="U96" s="56"/>
      <c r="V96" s="56"/>
      <c r="W96" s="56"/>
      <c r="X96" s="56"/>
      <c r="Y96" s="56"/>
      <c r="Z96" s="56"/>
      <c r="AA96" s="56"/>
      <c r="AB96" s="56"/>
      <c r="AC96" s="56"/>
      <c r="AD96" s="56"/>
      <c r="AE96" s="56"/>
      <c r="AF96" s="56"/>
      <c r="AG96" s="56"/>
      <c r="AH96" s="56"/>
      <c r="AI96" s="56"/>
      <c r="AJ96" s="56"/>
      <c r="AK96" s="56"/>
      <c r="AL96" s="56"/>
      <c r="AM96" s="57"/>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row>
    <row r="97" spans="1:83" s="2" customFormat="1" ht="9.9" customHeight="1" x14ac:dyDescent="0.2">
      <c r="A97" s="58"/>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60"/>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row>
    <row r="98" spans="1:83" s="2" customFormat="1" ht="9.9" customHeight="1" x14ac:dyDescent="0.2">
      <c r="A98" s="65" t="s">
        <v>98</v>
      </c>
      <c r="B98" s="66"/>
      <c r="C98" s="66"/>
      <c r="D98" s="66"/>
      <c r="E98" s="66"/>
      <c r="F98" s="66"/>
      <c r="G98" s="66"/>
      <c r="H98" s="66"/>
      <c r="I98" s="67"/>
      <c r="J98" s="4"/>
      <c r="K98" s="13"/>
      <c r="L98" s="13"/>
      <c r="M98" s="13"/>
      <c r="N98" s="13"/>
      <c r="O98" s="13"/>
      <c r="P98" s="13"/>
      <c r="Q98" s="13"/>
      <c r="R98" s="5"/>
      <c r="S98" s="9"/>
      <c r="T98" s="9"/>
      <c r="U98" s="9"/>
      <c r="V98" s="9"/>
      <c r="W98" s="9"/>
      <c r="X98" s="9"/>
      <c r="Y98" s="9"/>
      <c r="Z98" s="8" t="s">
        <v>89</v>
      </c>
      <c r="AA98" s="8"/>
      <c r="AB98" s="8"/>
      <c r="AC98" s="8"/>
      <c r="AD98" s="8"/>
      <c r="AE98" s="8"/>
      <c r="AF98" s="8"/>
      <c r="AG98" s="8"/>
      <c r="AH98" s="8"/>
      <c r="AI98" s="8"/>
      <c r="AJ98" s="8"/>
      <c r="AK98" s="8"/>
      <c r="AL98" s="8"/>
      <c r="AM98" s="14"/>
      <c r="AN98" s="1"/>
      <c r="AO98" s="1"/>
      <c r="AP98" s="1"/>
      <c r="AQ98" s="1"/>
      <c r="AR98" s="1"/>
      <c r="AS98" s="1"/>
      <c r="AT98" s="1"/>
      <c r="AU98" s="1"/>
      <c r="AV98" s="1"/>
      <c r="AW98" s="1"/>
      <c r="AX98" s="1"/>
      <c r="AY98" s="1"/>
      <c r="AZ98" s="1"/>
      <c r="BA98" s="1"/>
      <c r="BB98" s="1"/>
      <c r="BC98" s="1"/>
      <c r="BD98" s="1"/>
      <c r="BE98" s="1" t="s">
        <v>116</v>
      </c>
      <c r="BF98" s="1">
        <f>IF(TRIM($K99)="","",IF(ISERROR(MATCH($K99,$CG$3:$CG$5,0)),"INPUT_ERROR",MATCH($K99,$CG$3:$CG$5,0)))</f>
        <v>2</v>
      </c>
      <c r="BG98" s="1"/>
      <c r="BH98" s="1">
        <v>20</v>
      </c>
      <c r="BI98" s="1" t="str">
        <f>"ITEM" &amp; BH98 &amp;BG98 &amp; "=" &amp;BF98</f>
        <v>ITEM20=2</v>
      </c>
      <c r="BJ98" s="1"/>
      <c r="BK98" s="1"/>
      <c r="BL98" s="1"/>
      <c r="BM98" s="1"/>
      <c r="BN98" s="1"/>
      <c r="BO98" s="1"/>
      <c r="BP98" s="1"/>
      <c r="BQ98" s="1"/>
      <c r="BR98" s="1"/>
      <c r="BS98" s="1"/>
      <c r="BT98" s="1"/>
      <c r="BU98" s="1"/>
      <c r="BV98" s="1"/>
      <c r="BW98" s="1"/>
      <c r="BX98" s="1"/>
      <c r="BY98" s="1"/>
      <c r="BZ98" s="1"/>
      <c r="CA98" s="1"/>
      <c r="CB98" s="1"/>
      <c r="CC98" s="1"/>
      <c r="CD98" s="1"/>
      <c r="CE98" s="1"/>
    </row>
    <row r="99" spans="1:83" s="2" customFormat="1" ht="9.9" customHeight="1" x14ac:dyDescent="0.2">
      <c r="A99" s="68"/>
      <c r="B99" s="69"/>
      <c r="C99" s="69"/>
      <c r="D99" s="69"/>
      <c r="E99" s="69"/>
      <c r="F99" s="69"/>
      <c r="G99" s="69"/>
      <c r="H99" s="69"/>
      <c r="I99" s="70"/>
      <c r="J99" s="74" t="s">
        <v>117</v>
      </c>
      <c r="K99" s="81" t="s">
        <v>134</v>
      </c>
      <c r="L99" s="81"/>
      <c r="M99" s="81"/>
      <c r="N99" s="81"/>
      <c r="O99" s="81"/>
      <c r="P99" s="81"/>
      <c r="Q99" s="81"/>
      <c r="R99" s="81"/>
      <c r="S99" s="81"/>
      <c r="T99" s="76" t="s">
        <v>91</v>
      </c>
      <c r="U99" s="9"/>
      <c r="V99" s="9"/>
      <c r="W99" s="9"/>
      <c r="X99" s="9"/>
      <c r="Y99" s="9"/>
      <c r="Z99" s="8" t="s">
        <v>99</v>
      </c>
      <c r="AA99" s="8"/>
      <c r="AB99" s="8"/>
      <c r="AC99" s="8"/>
      <c r="AD99" s="8"/>
      <c r="AE99" s="8"/>
      <c r="AF99" s="8"/>
      <c r="AG99" s="8"/>
      <c r="AH99" s="8"/>
      <c r="AI99" s="8"/>
      <c r="AJ99" s="8"/>
      <c r="AK99" s="8"/>
      <c r="AL99" s="8"/>
      <c r="AM99" s="14"/>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row>
    <row r="100" spans="1:83" s="2" customFormat="1" ht="9.9" customHeight="1" x14ac:dyDescent="0.2">
      <c r="A100" s="68"/>
      <c r="B100" s="69"/>
      <c r="C100" s="69"/>
      <c r="D100" s="69"/>
      <c r="E100" s="69"/>
      <c r="F100" s="69"/>
      <c r="G100" s="69"/>
      <c r="H100" s="69"/>
      <c r="I100" s="70"/>
      <c r="J100" s="74"/>
      <c r="K100" s="81"/>
      <c r="L100" s="81"/>
      <c r="M100" s="81"/>
      <c r="N100" s="81"/>
      <c r="O100" s="81"/>
      <c r="P100" s="81"/>
      <c r="Q100" s="81"/>
      <c r="R100" s="81"/>
      <c r="S100" s="81"/>
      <c r="T100" s="76"/>
      <c r="U100" s="9"/>
      <c r="V100" s="9"/>
      <c r="W100" s="9"/>
      <c r="X100" s="9"/>
      <c r="Y100" s="9"/>
      <c r="Z100" s="8" t="s">
        <v>100</v>
      </c>
      <c r="AA100" s="8"/>
      <c r="AB100" s="8"/>
      <c r="AC100" s="8"/>
      <c r="AD100" s="8"/>
      <c r="AE100" s="8"/>
      <c r="AF100" s="8"/>
      <c r="AG100" s="8"/>
      <c r="AH100" s="15"/>
      <c r="AI100" s="15"/>
      <c r="AJ100" s="15"/>
      <c r="AK100" s="15"/>
      <c r="AL100" s="15"/>
      <c r="AM100" s="16"/>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row>
    <row r="101" spans="1:83" s="2" customFormat="1" ht="9.9" customHeight="1" x14ac:dyDescent="0.2">
      <c r="A101" s="71"/>
      <c r="B101" s="72"/>
      <c r="C101" s="72"/>
      <c r="D101" s="72"/>
      <c r="E101" s="72"/>
      <c r="F101" s="72"/>
      <c r="G101" s="72"/>
      <c r="H101" s="72"/>
      <c r="I101" s="73"/>
      <c r="J101" s="7"/>
      <c r="K101" s="9"/>
      <c r="L101" s="9"/>
      <c r="M101" s="9"/>
      <c r="N101" s="9"/>
      <c r="O101" s="9"/>
      <c r="P101" s="9"/>
      <c r="Q101" s="9"/>
      <c r="R101" s="9"/>
      <c r="S101" s="9"/>
      <c r="T101" s="9"/>
      <c r="U101" s="9"/>
      <c r="V101" s="9"/>
      <c r="W101" s="9"/>
      <c r="X101" s="9"/>
      <c r="Y101" s="17"/>
      <c r="Z101" s="8" t="s">
        <v>101</v>
      </c>
      <c r="AA101" s="8"/>
      <c r="AB101" s="8"/>
      <c r="AC101" s="8"/>
      <c r="AD101" s="8"/>
      <c r="AE101" s="8"/>
      <c r="AF101" s="8"/>
      <c r="AG101" s="8"/>
      <c r="AH101" s="15"/>
      <c r="AI101" s="15"/>
      <c r="AJ101" s="15"/>
      <c r="AK101" s="8"/>
      <c r="AL101" s="15"/>
      <c r="AM101" s="16"/>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row>
    <row r="102" spans="1:83" s="2" customFormat="1" ht="9.9" customHeight="1" x14ac:dyDescent="0.2">
      <c r="A102" s="55" t="s">
        <v>102</v>
      </c>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7"/>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row>
    <row r="103" spans="1:83" s="2" customFormat="1" ht="9.9" customHeight="1" x14ac:dyDescent="0.2">
      <c r="A103" s="58"/>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60"/>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row>
    <row r="104" spans="1:83" s="2" customFormat="1" ht="9.9" customHeight="1" x14ac:dyDescent="0.2">
      <c r="A104" s="84" t="s">
        <v>103</v>
      </c>
      <c r="B104" s="84"/>
      <c r="C104" s="84"/>
      <c r="D104" s="84"/>
      <c r="E104" s="84"/>
      <c r="F104" s="84"/>
      <c r="G104" s="84"/>
      <c r="H104" s="84"/>
      <c r="I104" s="84"/>
      <c r="J104" s="4"/>
      <c r="K104" s="13"/>
      <c r="L104" s="13"/>
      <c r="M104" s="13"/>
      <c r="N104" s="13"/>
      <c r="O104" s="13"/>
      <c r="P104" s="13"/>
      <c r="Q104" s="13"/>
      <c r="R104" s="5"/>
      <c r="S104" s="9"/>
      <c r="T104" s="9"/>
      <c r="U104" s="9"/>
      <c r="V104" s="9"/>
      <c r="W104" s="9"/>
      <c r="X104" s="9"/>
      <c r="Y104" s="9"/>
      <c r="Z104" s="8" t="s">
        <v>89</v>
      </c>
      <c r="AA104" s="8"/>
      <c r="AB104" s="8"/>
      <c r="AC104" s="8"/>
      <c r="AD104" s="8"/>
      <c r="AE104" s="8"/>
      <c r="AF104" s="8"/>
      <c r="AG104" s="8"/>
      <c r="AH104" s="8"/>
      <c r="AI104" s="8"/>
      <c r="AJ104" s="8"/>
      <c r="AK104" s="8"/>
      <c r="AL104" s="8"/>
      <c r="AM104" s="14"/>
      <c r="AN104" s="1"/>
      <c r="AO104" s="1"/>
      <c r="AP104" s="1"/>
      <c r="AQ104" s="1"/>
      <c r="AR104" s="1"/>
      <c r="AS104" s="1"/>
      <c r="AT104" s="1"/>
      <c r="AU104" s="1"/>
      <c r="AV104" s="1"/>
      <c r="AW104" s="1"/>
      <c r="AX104" s="1"/>
      <c r="AY104" s="1"/>
      <c r="AZ104" s="1"/>
      <c r="BA104" s="1"/>
      <c r="BB104" s="1"/>
      <c r="BC104" s="1"/>
      <c r="BD104" s="1"/>
      <c r="BE104" s="1" t="s">
        <v>116</v>
      </c>
      <c r="BF104" s="1">
        <f>IF(TRIM($K105)="","",IF(ISERROR(MATCH($K105,$CG$3:$CG$5,0)),"INPUT_ERROR",MATCH($K105,$CG$3:$CG$5,0)))</f>
        <v>2</v>
      </c>
      <c r="BG104" s="1"/>
      <c r="BH104" s="1">
        <v>21</v>
      </c>
      <c r="BI104" s="1" t="str">
        <f>"ITEM" &amp; BH104 &amp;BG104 &amp; "=" &amp;BF104</f>
        <v>ITEM21=2</v>
      </c>
      <c r="BJ104" s="1"/>
      <c r="BK104" s="1"/>
      <c r="BL104" s="1"/>
      <c r="BM104" s="1"/>
      <c r="BN104" s="1"/>
      <c r="BO104" s="1"/>
      <c r="BP104" s="1"/>
      <c r="BQ104" s="1"/>
      <c r="BR104" s="1"/>
      <c r="BS104" s="1"/>
      <c r="BT104" s="1"/>
      <c r="BU104" s="1"/>
      <c r="BV104" s="1"/>
      <c r="BW104" s="1"/>
      <c r="BX104" s="1"/>
      <c r="BY104" s="1"/>
      <c r="BZ104" s="1"/>
      <c r="CA104" s="1"/>
      <c r="CB104" s="1"/>
      <c r="CC104" s="1"/>
      <c r="CD104" s="1"/>
      <c r="CE104" s="1"/>
    </row>
    <row r="105" spans="1:83" s="2" customFormat="1" ht="9.9" customHeight="1" x14ac:dyDescent="0.2">
      <c r="A105" s="84"/>
      <c r="B105" s="84"/>
      <c r="C105" s="84"/>
      <c r="D105" s="84"/>
      <c r="E105" s="84"/>
      <c r="F105" s="84"/>
      <c r="G105" s="84"/>
      <c r="H105" s="84"/>
      <c r="I105" s="84"/>
      <c r="J105" s="74" t="s">
        <v>117</v>
      </c>
      <c r="K105" s="81" t="s">
        <v>134</v>
      </c>
      <c r="L105" s="81"/>
      <c r="M105" s="81"/>
      <c r="N105" s="81"/>
      <c r="O105" s="81"/>
      <c r="P105" s="81"/>
      <c r="Q105" s="81"/>
      <c r="R105" s="81"/>
      <c r="S105" s="81"/>
      <c r="T105" s="76" t="s">
        <v>91</v>
      </c>
      <c r="U105" s="9"/>
      <c r="V105" s="9"/>
      <c r="W105" s="9"/>
      <c r="X105" s="9"/>
      <c r="Y105" s="9"/>
      <c r="Z105" s="8" t="s">
        <v>99</v>
      </c>
      <c r="AA105" s="8"/>
      <c r="AB105" s="8"/>
      <c r="AC105" s="8"/>
      <c r="AD105" s="8"/>
      <c r="AE105" s="8"/>
      <c r="AF105" s="8"/>
      <c r="AG105" s="8"/>
      <c r="AH105" s="8"/>
      <c r="AI105" s="8"/>
      <c r="AJ105" s="8"/>
      <c r="AK105" s="8"/>
      <c r="AL105" s="8"/>
      <c r="AM105" s="14"/>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row>
    <row r="106" spans="1:83" s="2" customFormat="1" ht="9.9" customHeight="1" x14ac:dyDescent="0.2">
      <c r="A106" s="84"/>
      <c r="B106" s="84"/>
      <c r="C106" s="84"/>
      <c r="D106" s="84"/>
      <c r="E106" s="84"/>
      <c r="F106" s="84"/>
      <c r="G106" s="84"/>
      <c r="H106" s="84"/>
      <c r="I106" s="84"/>
      <c r="J106" s="74"/>
      <c r="K106" s="81"/>
      <c r="L106" s="81"/>
      <c r="M106" s="81"/>
      <c r="N106" s="81"/>
      <c r="O106" s="81"/>
      <c r="P106" s="81"/>
      <c r="Q106" s="81"/>
      <c r="R106" s="81"/>
      <c r="S106" s="81"/>
      <c r="T106" s="76"/>
      <c r="U106" s="9"/>
      <c r="V106" s="9"/>
      <c r="W106" s="9"/>
      <c r="X106" s="9"/>
      <c r="Y106" s="9"/>
      <c r="Z106" s="8" t="s">
        <v>100</v>
      </c>
      <c r="AA106" s="8"/>
      <c r="AB106" s="8"/>
      <c r="AC106" s="8"/>
      <c r="AD106" s="8"/>
      <c r="AE106" s="8"/>
      <c r="AF106" s="8"/>
      <c r="AG106" s="8"/>
      <c r="AH106" s="15"/>
      <c r="AI106" s="15"/>
      <c r="AJ106" s="15"/>
      <c r="AK106" s="15"/>
      <c r="AL106" s="15"/>
      <c r="AM106" s="16"/>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row>
    <row r="107" spans="1:83" s="2" customFormat="1" ht="9.9" customHeight="1" x14ac:dyDescent="0.2">
      <c r="A107" s="84"/>
      <c r="B107" s="84"/>
      <c r="C107" s="84"/>
      <c r="D107" s="84"/>
      <c r="E107" s="84"/>
      <c r="F107" s="84"/>
      <c r="G107" s="84"/>
      <c r="H107" s="84"/>
      <c r="I107" s="84"/>
      <c r="J107" s="7"/>
      <c r="K107" s="9"/>
      <c r="L107" s="9"/>
      <c r="M107" s="9"/>
      <c r="N107" s="9"/>
      <c r="O107" s="9"/>
      <c r="P107" s="9"/>
      <c r="Q107" s="9"/>
      <c r="R107" s="9"/>
      <c r="S107" s="9"/>
      <c r="T107" s="9"/>
      <c r="U107" s="9"/>
      <c r="V107" s="9"/>
      <c r="W107" s="9"/>
      <c r="X107" s="9"/>
      <c r="Y107" s="17"/>
      <c r="Z107" s="8" t="s">
        <v>101</v>
      </c>
      <c r="AA107" s="8"/>
      <c r="AB107" s="8"/>
      <c r="AC107" s="8"/>
      <c r="AD107" s="8"/>
      <c r="AE107" s="8"/>
      <c r="AF107" s="8"/>
      <c r="AG107" s="8"/>
      <c r="AH107" s="15"/>
      <c r="AI107" s="15"/>
      <c r="AJ107" s="15"/>
      <c r="AK107" s="8"/>
      <c r="AL107" s="15"/>
      <c r="AM107" s="16"/>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row>
    <row r="108" spans="1:83" s="2" customFormat="1" ht="9.9" customHeight="1" x14ac:dyDescent="0.2">
      <c r="A108" s="84"/>
      <c r="B108" s="84"/>
      <c r="C108" s="84"/>
      <c r="D108" s="84"/>
      <c r="E108" s="84"/>
      <c r="F108" s="84"/>
      <c r="G108" s="84"/>
      <c r="H108" s="84"/>
      <c r="I108" s="84"/>
      <c r="J108" s="11"/>
      <c r="K108" s="18"/>
      <c r="L108" s="18"/>
      <c r="M108" s="18"/>
      <c r="N108" s="18"/>
      <c r="O108" s="18"/>
      <c r="P108" s="18"/>
      <c r="Q108" s="18"/>
      <c r="R108" s="18"/>
      <c r="S108" s="18"/>
      <c r="T108" s="18"/>
      <c r="U108" s="18"/>
      <c r="V108" s="18"/>
      <c r="W108" s="18"/>
      <c r="X108" s="18"/>
      <c r="Y108" s="18"/>
      <c r="Z108" s="19"/>
      <c r="AA108" s="19"/>
      <c r="AB108" s="19"/>
      <c r="AC108" s="19"/>
      <c r="AD108" s="19"/>
      <c r="AE108" s="19"/>
      <c r="AF108" s="19"/>
      <c r="AG108" s="19"/>
      <c r="AH108" s="19"/>
      <c r="AI108" s="19"/>
      <c r="AJ108" s="19"/>
      <c r="AK108" s="19"/>
      <c r="AL108" s="19"/>
      <c r="AM108" s="20"/>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row>
    <row r="109" spans="1:83" s="2" customFormat="1" ht="9.9" customHeight="1" x14ac:dyDescent="0.2">
      <c r="A109" s="84" t="s">
        <v>104</v>
      </c>
      <c r="B109" s="84"/>
      <c r="C109" s="84"/>
      <c r="D109" s="84"/>
      <c r="E109" s="84"/>
      <c r="F109" s="84"/>
      <c r="G109" s="84"/>
      <c r="H109" s="84"/>
      <c r="I109" s="84"/>
      <c r="J109" s="4"/>
      <c r="K109" s="13"/>
      <c r="L109" s="13"/>
      <c r="M109" s="13"/>
      <c r="N109" s="13"/>
      <c r="O109" s="13"/>
      <c r="P109" s="13"/>
      <c r="Q109" s="13"/>
      <c r="R109" s="5"/>
      <c r="S109" s="9"/>
      <c r="T109" s="9"/>
      <c r="U109" s="9"/>
      <c r="V109" s="9"/>
      <c r="W109" s="9"/>
      <c r="X109" s="9"/>
      <c r="Y109" s="9"/>
      <c r="Z109" s="8" t="s">
        <v>89</v>
      </c>
      <c r="AA109" s="8"/>
      <c r="AB109" s="8"/>
      <c r="AC109" s="8"/>
      <c r="AD109" s="8"/>
      <c r="AE109" s="8"/>
      <c r="AF109" s="8"/>
      <c r="AG109" s="8"/>
      <c r="AH109" s="8"/>
      <c r="AI109" s="8"/>
      <c r="AJ109" s="8"/>
      <c r="AK109" s="8"/>
      <c r="AL109" s="8"/>
      <c r="AM109" s="14"/>
      <c r="AN109" s="1"/>
      <c r="AO109" s="1"/>
      <c r="AP109" s="1"/>
      <c r="AQ109" s="1"/>
      <c r="AR109" s="1"/>
      <c r="AS109" s="1"/>
      <c r="AT109" s="1"/>
      <c r="AU109" s="1"/>
      <c r="AV109" s="1"/>
      <c r="AW109" s="1"/>
      <c r="AX109" s="1"/>
      <c r="AY109" s="1"/>
      <c r="AZ109" s="1"/>
      <c r="BA109" s="1"/>
      <c r="BB109" s="1"/>
      <c r="BC109" s="1"/>
      <c r="BD109" s="1"/>
      <c r="BE109" s="1" t="s">
        <v>116</v>
      </c>
      <c r="BF109" s="1">
        <f>IF(TRIM($K110)="","",IF(ISERROR(MATCH($K110,$CG$3:$CG$5,0)),"INPUT_ERROR",MATCH($K110,$CG$3:$CG$5,0)))</f>
        <v>2</v>
      </c>
      <c r="BG109" s="1"/>
      <c r="BH109" s="1">
        <v>22</v>
      </c>
      <c r="BI109" s="1" t="str">
        <f>"ITEM" &amp; BH109 &amp;BG109 &amp; "=" &amp;BF109</f>
        <v>ITEM22=2</v>
      </c>
      <c r="BJ109" s="1"/>
      <c r="BK109" s="1"/>
      <c r="BL109" s="1"/>
      <c r="BM109" s="1"/>
      <c r="BN109" s="1"/>
      <c r="BO109" s="1"/>
      <c r="BP109" s="1"/>
      <c r="BQ109" s="1"/>
      <c r="BR109" s="1"/>
      <c r="BS109" s="1"/>
      <c r="BT109" s="1"/>
      <c r="BU109" s="1"/>
      <c r="BV109" s="1"/>
      <c r="BW109" s="1"/>
      <c r="BX109" s="1"/>
      <c r="BY109" s="1"/>
      <c r="BZ109" s="1"/>
      <c r="CA109" s="1"/>
      <c r="CB109" s="1"/>
      <c r="CC109" s="1"/>
      <c r="CD109" s="1"/>
      <c r="CE109" s="1"/>
    </row>
    <row r="110" spans="1:83" s="2" customFormat="1" ht="9.9" customHeight="1" x14ac:dyDescent="0.2">
      <c r="A110" s="84"/>
      <c r="B110" s="84"/>
      <c r="C110" s="84"/>
      <c r="D110" s="84"/>
      <c r="E110" s="84"/>
      <c r="F110" s="84"/>
      <c r="G110" s="84"/>
      <c r="H110" s="84"/>
      <c r="I110" s="84"/>
      <c r="J110" s="74" t="s">
        <v>117</v>
      </c>
      <c r="K110" s="81" t="s">
        <v>134</v>
      </c>
      <c r="L110" s="81"/>
      <c r="M110" s="81"/>
      <c r="N110" s="81"/>
      <c r="O110" s="81"/>
      <c r="P110" s="81"/>
      <c r="Q110" s="81"/>
      <c r="R110" s="81"/>
      <c r="S110" s="81"/>
      <c r="T110" s="76" t="s">
        <v>91</v>
      </c>
      <c r="U110" s="9"/>
      <c r="V110" s="9"/>
      <c r="W110" s="9"/>
      <c r="X110" s="9"/>
      <c r="Y110" s="9"/>
      <c r="Z110" s="8" t="s">
        <v>99</v>
      </c>
      <c r="AA110" s="8"/>
      <c r="AB110" s="8"/>
      <c r="AC110" s="8"/>
      <c r="AD110" s="8"/>
      <c r="AE110" s="8"/>
      <c r="AF110" s="8"/>
      <c r="AG110" s="8"/>
      <c r="AH110" s="8"/>
      <c r="AI110" s="8"/>
      <c r="AJ110" s="8"/>
      <c r="AK110" s="8"/>
      <c r="AL110" s="8"/>
      <c r="AM110" s="14"/>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row>
    <row r="111" spans="1:83" s="2" customFormat="1" ht="9.9" customHeight="1" x14ac:dyDescent="0.2">
      <c r="A111" s="84"/>
      <c r="B111" s="84"/>
      <c r="C111" s="84"/>
      <c r="D111" s="84"/>
      <c r="E111" s="84"/>
      <c r="F111" s="84"/>
      <c r="G111" s="84"/>
      <c r="H111" s="84"/>
      <c r="I111" s="84"/>
      <c r="J111" s="74"/>
      <c r="K111" s="81"/>
      <c r="L111" s="81"/>
      <c r="M111" s="81"/>
      <c r="N111" s="81"/>
      <c r="O111" s="81"/>
      <c r="P111" s="81"/>
      <c r="Q111" s="81"/>
      <c r="R111" s="81"/>
      <c r="S111" s="81"/>
      <c r="T111" s="76"/>
      <c r="U111" s="9"/>
      <c r="V111" s="9"/>
      <c r="W111" s="9"/>
      <c r="X111" s="9"/>
      <c r="Y111" s="9"/>
      <c r="Z111" s="8" t="s">
        <v>100</v>
      </c>
      <c r="AA111" s="8"/>
      <c r="AB111" s="8"/>
      <c r="AC111" s="8"/>
      <c r="AD111" s="8"/>
      <c r="AE111" s="8"/>
      <c r="AF111" s="8"/>
      <c r="AG111" s="8"/>
      <c r="AH111" s="15"/>
      <c r="AI111" s="15"/>
      <c r="AJ111" s="15"/>
      <c r="AK111" s="15"/>
      <c r="AL111" s="15"/>
      <c r="AM111" s="16"/>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row>
    <row r="112" spans="1:83" s="2" customFormat="1" ht="9.9" customHeight="1" x14ac:dyDescent="0.2">
      <c r="A112" s="84"/>
      <c r="B112" s="84"/>
      <c r="C112" s="84"/>
      <c r="D112" s="84"/>
      <c r="E112" s="84"/>
      <c r="F112" s="84"/>
      <c r="G112" s="84"/>
      <c r="H112" s="84"/>
      <c r="I112" s="84"/>
      <c r="J112" s="7"/>
      <c r="K112" s="9"/>
      <c r="L112" s="9"/>
      <c r="M112" s="9"/>
      <c r="N112" s="9"/>
      <c r="O112" s="9"/>
      <c r="P112" s="9"/>
      <c r="Q112" s="9"/>
      <c r="R112" s="9"/>
      <c r="S112" s="9"/>
      <c r="T112" s="9"/>
      <c r="U112" s="9"/>
      <c r="V112" s="9"/>
      <c r="W112" s="9"/>
      <c r="X112" s="9"/>
      <c r="Y112" s="17"/>
      <c r="Z112" s="8" t="s">
        <v>101</v>
      </c>
      <c r="AA112" s="8"/>
      <c r="AB112" s="8"/>
      <c r="AC112" s="8"/>
      <c r="AD112" s="8"/>
      <c r="AE112" s="8"/>
      <c r="AF112" s="8"/>
      <c r="AG112" s="8"/>
      <c r="AH112" s="15"/>
      <c r="AI112" s="15"/>
      <c r="AJ112" s="15"/>
      <c r="AK112" s="8"/>
      <c r="AL112" s="15"/>
      <c r="AM112" s="16"/>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row>
    <row r="113" spans="1:83" s="2" customFormat="1" ht="9.9" customHeight="1" x14ac:dyDescent="0.2">
      <c r="A113" s="84"/>
      <c r="B113" s="84"/>
      <c r="C113" s="84"/>
      <c r="D113" s="84"/>
      <c r="E113" s="84"/>
      <c r="F113" s="84"/>
      <c r="G113" s="84"/>
      <c r="H113" s="84"/>
      <c r="I113" s="84"/>
      <c r="J113" s="11"/>
      <c r="K113" s="18"/>
      <c r="L113" s="18"/>
      <c r="M113" s="18"/>
      <c r="N113" s="18"/>
      <c r="O113" s="18"/>
      <c r="P113" s="18"/>
      <c r="Q113" s="18"/>
      <c r="R113" s="18"/>
      <c r="S113" s="18"/>
      <c r="T113" s="18"/>
      <c r="U113" s="18"/>
      <c r="V113" s="18"/>
      <c r="W113" s="18"/>
      <c r="X113" s="18"/>
      <c r="Y113" s="18"/>
      <c r="Z113" s="19"/>
      <c r="AA113" s="19"/>
      <c r="AB113" s="19"/>
      <c r="AC113" s="19"/>
      <c r="AD113" s="19"/>
      <c r="AE113" s="19"/>
      <c r="AF113" s="19"/>
      <c r="AG113" s="19"/>
      <c r="AH113" s="19"/>
      <c r="AI113" s="19"/>
      <c r="AJ113" s="19"/>
      <c r="AK113" s="19"/>
      <c r="AL113" s="19"/>
      <c r="AM113" s="20"/>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row>
    <row r="114" spans="1:83" s="2" customFormat="1" ht="9.9" customHeight="1" x14ac:dyDescent="0.2">
      <c r="A114" s="89" t="s">
        <v>105</v>
      </c>
      <c r="B114" s="90"/>
      <c r="C114" s="90"/>
      <c r="D114" s="90"/>
      <c r="E114" s="90"/>
      <c r="F114" s="90"/>
      <c r="G114" s="90"/>
      <c r="H114" s="90"/>
      <c r="I114" s="90"/>
      <c r="J114" s="90"/>
      <c r="K114" s="90"/>
      <c r="L114" s="90"/>
      <c r="M114" s="90"/>
      <c r="N114" s="90"/>
      <c r="O114" s="90"/>
      <c r="P114" s="90"/>
      <c r="Q114" s="90"/>
      <c r="R114" s="90"/>
      <c r="S114" s="90"/>
      <c r="T114" s="90"/>
      <c r="U114" s="90"/>
      <c r="V114" s="90"/>
      <c r="W114" s="90"/>
      <c r="X114" s="90"/>
      <c r="Y114" s="90"/>
      <c r="Z114" s="90"/>
      <c r="AA114" s="90"/>
      <c r="AB114" s="90"/>
      <c r="AC114" s="90"/>
      <c r="AD114" s="90"/>
      <c r="AE114" s="87" t="s">
        <v>118</v>
      </c>
      <c r="AF114" s="85"/>
      <c r="AG114" s="90" t="s">
        <v>119</v>
      </c>
      <c r="AH114" s="90"/>
      <c r="AI114" s="90"/>
      <c r="AJ114" s="90"/>
      <c r="AK114" s="90"/>
      <c r="AL114" s="90"/>
      <c r="AM114" s="93"/>
      <c r="AN114" s="1"/>
      <c r="AO114" s="1"/>
      <c r="AP114" s="1"/>
      <c r="AQ114" s="1"/>
      <c r="AR114" s="1"/>
      <c r="AS114" s="1"/>
      <c r="AT114" s="1"/>
      <c r="AU114" s="1"/>
      <c r="AV114" s="1"/>
      <c r="AW114" s="1"/>
      <c r="AX114" s="1"/>
      <c r="AY114" s="1"/>
      <c r="AZ114" s="1"/>
      <c r="BA114" s="1"/>
      <c r="BB114" s="1"/>
      <c r="BC114" s="1"/>
      <c r="BD114" s="1"/>
      <c r="BE114" s="1" t="s">
        <v>122</v>
      </c>
      <c r="BF114" s="1" t="b">
        <f>IF($AF114="○",TRUE,IF($AF114="",FALSE,"INPUT_ERROR"))</f>
        <v>0</v>
      </c>
      <c r="BG114" s="1"/>
      <c r="BH114" s="1">
        <v>23</v>
      </c>
      <c r="BI114" s="1" t="str">
        <f>"ITEM" &amp; BH114 &amp;BG114 &amp; "=" &amp;BF114</f>
        <v>ITEM23=FALSE</v>
      </c>
      <c r="BJ114" s="1"/>
      <c r="BK114" s="1"/>
      <c r="BL114" s="1"/>
      <c r="BM114" s="1"/>
      <c r="BN114" s="1"/>
      <c r="BO114" s="1"/>
      <c r="BP114" s="1"/>
      <c r="BQ114" s="1"/>
      <c r="BR114" s="1"/>
      <c r="BS114" s="1"/>
      <c r="BT114" s="1"/>
      <c r="BU114" s="1"/>
      <c r="BV114" s="1"/>
      <c r="BW114" s="1"/>
      <c r="BX114" s="1"/>
      <c r="BY114" s="1"/>
      <c r="BZ114" s="1"/>
      <c r="CA114" s="1"/>
      <c r="CB114" s="1"/>
      <c r="CC114" s="1"/>
      <c r="CD114" s="1"/>
      <c r="CE114" s="1"/>
    </row>
    <row r="115" spans="1:83" s="2" customFormat="1" ht="9.9" customHeight="1" x14ac:dyDescent="0.2">
      <c r="A115" s="91"/>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88"/>
      <c r="AF115" s="86"/>
      <c r="AG115" s="92"/>
      <c r="AH115" s="92"/>
      <c r="AI115" s="92"/>
      <c r="AJ115" s="92"/>
      <c r="AK115" s="92"/>
      <c r="AL115" s="92"/>
      <c r="AM115" s="94"/>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row>
    <row r="116" spans="1:83" s="2" customFormat="1" ht="9.9" customHeight="1" x14ac:dyDescent="0.2">
      <c r="A116" s="65" t="s">
        <v>120</v>
      </c>
      <c r="B116" s="66"/>
      <c r="C116" s="66"/>
      <c r="D116" s="66"/>
      <c r="E116" s="66"/>
      <c r="F116" s="66"/>
      <c r="G116" s="66"/>
      <c r="H116" s="66"/>
      <c r="I116" s="67"/>
      <c r="J116" s="4"/>
      <c r="K116" s="13"/>
      <c r="L116" s="13"/>
      <c r="M116" s="13"/>
      <c r="N116" s="13"/>
      <c r="O116" s="13"/>
      <c r="P116" s="13"/>
      <c r="Q116" s="13"/>
      <c r="R116" s="5"/>
      <c r="S116" s="9"/>
      <c r="T116" s="9"/>
      <c r="U116" s="9"/>
      <c r="V116" s="9"/>
      <c r="W116" s="9"/>
      <c r="X116" s="9"/>
      <c r="Y116" s="9"/>
      <c r="Z116" s="8" t="s">
        <v>89</v>
      </c>
      <c r="AA116" s="8"/>
      <c r="AB116" s="8"/>
      <c r="AC116" s="8"/>
      <c r="AD116" s="21"/>
      <c r="AE116" s="21"/>
      <c r="AF116" s="21"/>
      <c r="AG116" s="21"/>
      <c r="AH116" s="8"/>
      <c r="AI116" s="8"/>
      <c r="AJ116" s="8"/>
      <c r="AK116" s="8"/>
      <c r="AL116" s="8"/>
      <c r="AM116" s="14"/>
      <c r="AN116" s="1"/>
      <c r="AO116" s="1"/>
      <c r="AP116" s="1"/>
      <c r="AQ116" s="1"/>
      <c r="AR116" s="1"/>
      <c r="AS116" s="1"/>
      <c r="AT116" s="1"/>
      <c r="AU116" s="1"/>
      <c r="AV116" s="1"/>
      <c r="AW116" s="1"/>
      <c r="AX116" s="1"/>
      <c r="AY116" s="1"/>
      <c r="AZ116" s="1"/>
      <c r="BA116" s="1"/>
      <c r="BB116" s="1"/>
      <c r="BC116" s="1"/>
      <c r="BD116" s="1"/>
      <c r="BE116" s="1" t="s">
        <v>116</v>
      </c>
      <c r="BF116" s="1">
        <f>IF(TRIM($K117)="","",IF(ISERROR(MATCH($K117,$CG$3:$CG$5,0)),"INPUT_ERROR",MATCH($K117,$CG$3:$CG$5,0)))</f>
        <v>2</v>
      </c>
      <c r="BG116" s="1"/>
      <c r="BH116" s="1">
        <v>24</v>
      </c>
      <c r="BI116" s="1" t="str">
        <f>"ITEM" &amp; BH116 &amp;BG116 &amp; "=" &amp;BF116</f>
        <v>ITEM24=2</v>
      </c>
      <c r="BJ116" s="1"/>
      <c r="BK116" s="1"/>
      <c r="BL116" s="1"/>
      <c r="BM116" s="1"/>
      <c r="BN116" s="1"/>
      <c r="BO116" s="1"/>
      <c r="BP116" s="1"/>
      <c r="BQ116" s="1"/>
      <c r="BR116" s="1"/>
      <c r="BS116" s="1"/>
      <c r="BT116" s="1"/>
      <c r="BU116" s="1"/>
      <c r="BV116" s="1"/>
      <c r="BW116" s="1"/>
      <c r="BX116" s="1"/>
      <c r="BY116" s="1"/>
      <c r="BZ116" s="1"/>
      <c r="CA116" s="1"/>
      <c r="CB116" s="1"/>
      <c r="CC116" s="1"/>
      <c r="CD116" s="1"/>
      <c r="CE116" s="1"/>
    </row>
    <row r="117" spans="1:83" s="2" customFormat="1" ht="9.9" customHeight="1" x14ac:dyDescent="0.2">
      <c r="A117" s="68"/>
      <c r="B117" s="69"/>
      <c r="C117" s="69"/>
      <c r="D117" s="69"/>
      <c r="E117" s="69"/>
      <c r="F117" s="69"/>
      <c r="G117" s="69"/>
      <c r="H117" s="69"/>
      <c r="I117" s="70"/>
      <c r="J117" s="74" t="s">
        <v>117</v>
      </c>
      <c r="K117" s="81" t="s">
        <v>134</v>
      </c>
      <c r="L117" s="81"/>
      <c r="M117" s="81"/>
      <c r="N117" s="81"/>
      <c r="O117" s="81"/>
      <c r="P117" s="81"/>
      <c r="Q117" s="81"/>
      <c r="R117" s="81"/>
      <c r="S117" s="81"/>
      <c r="T117" s="76" t="s">
        <v>91</v>
      </c>
      <c r="U117" s="9"/>
      <c r="V117" s="9"/>
      <c r="W117" s="9"/>
      <c r="X117" s="9"/>
      <c r="Y117" s="9"/>
      <c r="Z117" s="8" t="s">
        <v>99</v>
      </c>
      <c r="AA117" s="8"/>
      <c r="AB117" s="8"/>
      <c r="AC117" s="8"/>
      <c r="AD117" s="8"/>
      <c r="AE117" s="8"/>
      <c r="AF117" s="8"/>
      <c r="AG117" s="8"/>
      <c r="AH117" s="8"/>
      <c r="AI117" s="8"/>
      <c r="AJ117" s="8"/>
      <c r="AK117" s="8"/>
      <c r="AL117" s="8"/>
      <c r="AM117" s="14"/>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row>
    <row r="118" spans="1:83" s="2" customFormat="1" ht="9.9" customHeight="1" x14ac:dyDescent="0.2">
      <c r="A118" s="68"/>
      <c r="B118" s="69"/>
      <c r="C118" s="69"/>
      <c r="D118" s="69"/>
      <c r="E118" s="69"/>
      <c r="F118" s="69"/>
      <c r="G118" s="69"/>
      <c r="H118" s="69"/>
      <c r="I118" s="70"/>
      <c r="J118" s="74"/>
      <c r="K118" s="81"/>
      <c r="L118" s="81"/>
      <c r="M118" s="81"/>
      <c r="N118" s="81"/>
      <c r="O118" s="81"/>
      <c r="P118" s="81"/>
      <c r="Q118" s="81"/>
      <c r="R118" s="81"/>
      <c r="S118" s="81"/>
      <c r="T118" s="76"/>
      <c r="U118" s="9"/>
      <c r="V118" s="9"/>
      <c r="W118" s="9"/>
      <c r="X118" s="9"/>
      <c r="Y118" s="9"/>
      <c r="Z118" s="8" t="s">
        <v>100</v>
      </c>
      <c r="AA118" s="8"/>
      <c r="AB118" s="8"/>
      <c r="AC118" s="8"/>
      <c r="AD118" s="8"/>
      <c r="AE118" s="8"/>
      <c r="AF118" s="8"/>
      <c r="AG118" s="8"/>
      <c r="AH118" s="15"/>
      <c r="AI118" s="15"/>
      <c r="AJ118" s="15"/>
      <c r="AK118" s="15"/>
      <c r="AL118" s="15"/>
      <c r="AM118" s="16"/>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row>
    <row r="119" spans="1:83" s="2" customFormat="1" ht="9.9" customHeight="1" x14ac:dyDescent="0.2">
      <c r="A119" s="71"/>
      <c r="B119" s="72"/>
      <c r="C119" s="72"/>
      <c r="D119" s="72"/>
      <c r="E119" s="72"/>
      <c r="F119" s="72"/>
      <c r="G119" s="72"/>
      <c r="H119" s="72"/>
      <c r="I119" s="73"/>
      <c r="J119" s="7"/>
      <c r="K119" s="9"/>
      <c r="L119" s="9"/>
      <c r="M119" s="9"/>
      <c r="N119" s="9"/>
      <c r="O119" s="9"/>
      <c r="P119" s="9"/>
      <c r="Q119" s="9"/>
      <c r="R119" s="9"/>
      <c r="S119" s="9"/>
      <c r="T119" s="9"/>
      <c r="U119" s="9"/>
      <c r="V119" s="9"/>
      <c r="W119" s="9"/>
      <c r="X119" s="9"/>
      <c r="Y119" s="17"/>
      <c r="Z119" s="8" t="s">
        <v>101</v>
      </c>
      <c r="AA119" s="8"/>
      <c r="AB119" s="8"/>
      <c r="AC119" s="8"/>
      <c r="AD119" s="8"/>
      <c r="AE119" s="8"/>
      <c r="AF119" s="8"/>
      <c r="AG119" s="8"/>
      <c r="AH119" s="15"/>
      <c r="AI119" s="15"/>
      <c r="AJ119" s="15"/>
      <c r="AK119" s="8"/>
      <c r="AL119" s="15"/>
      <c r="AM119" s="16"/>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row>
    <row r="120" spans="1:83" s="2" customFormat="1" ht="9.9" customHeight="1" x14ac:dyDescent="0.2">
      <c r="A120" s="95" t="s">
        <v>106</v>
      </c>
      <c r="B120" s="96"/>
      <c r="C120" s="96"/>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87" t="s">
        <v>118</v>
      </c>
      <c r="AF120" s="85" t="s">
        <v>165</v>
      </c>
      <c r="AG120" s="90" t="s">
        <v>121</v>
      </c>
      <c r="AH120" s="90"/>
      <c r="AI120" s="90"/>
      <c r="AJ120" s="90"/>
      <c r="AK120" s="90"/>
      <c r="AL120" s="90"/>
      <c r="AM120" s="93"/>
      <c r="AN120" s="1"/>
      <c r="AO120" s="1"/>
      <c r="AP120" s="1"/>
      <c r="AQ120" s="1"/>
      <c r="AR120" s="1"/>
      <c r="AS120" s="1"/>
      <c r="AT120" s="1"/>
      <c r="AU120" s="1"/>
      <c r="AV120" s="1"/>
      <c r="AW120" s="1"/>
      <c r="AX120" s="1"/>
      <c r="AY120" s="1"/>
      <c r="AZ120" s="1"/>
      <c r="BA120" s="1"/>
      <c r="BB120" s="1"/>
      <c r="BC120" s="1"/>
      <c r="BD120" s="1"/>
      <c r="BE120" s="1" t="s">
        <v>122</v>
      </c>
      <c r="BF120" s="1" t="b">
        <f>IF($AF120="○",TRUE,IF($AF120="",FALSE,"INPUT_ERROR"))</f>
        <v>1</v>
      </c>
      <c r="BG120" s="1"/>
      <c r="BH120" s="1">
        <v>25</v>
      </c>
      <c r="BI120" s="1" t="str">
        <f>"ITEM" &amp; BH120 &amp;BG120 &amp; "=" &amp;BF120</f>
        <v>ITEM25=TRUE</v>
      </c>
      <c r="BJ120" s="1"/>
      <c r="BK120" s="1"/>
      <c r="BL120" s="1"/>
      <c r="BM120" s="1"/>
      <c r="BN120" s="1"/>
      <c r="BO120" s="1"/>
      <c r="BP120" s="1"/>
      <c r="BQ120" s="1"/>
      <c r="BR120" s="1"/>
      <c r="BS120" s="1"/>
      <c r="BT120" s="1"/>
      <c r="BU120" s="1"/>
      <c r="BV120" s="1"/>
      <c r="BW120" s="1"/>
      <c r="BX120" s="1"/>
      <c r="BY120" s="1"/>
      <c r="BZ120" s="1"/>
      <c r="CA120" s="1"/>
      <c r="CB120" s="1"/>
      <c r="CC120" s="1"/>
      <c r="CD120" s="1"/>
      <c r="CE120" s="1"/>
    </row>
    <row r="121" spans="1:83" s="2" customFormat="1" ht="9.9" customHeight="1" x14ac:dyDescent="0.2">
      <c r="A121" s="97"/>
      <c r="B121" s="98"/>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88"/>
      <c r="AF121" s="86"/>
      <c r="AG121" s="92"/>
      <c r="AH121" s="92"/>
      <c r="AI121" s="92"/>
      <c r="AJ121" s="92"/>
      <c r="AK121" s="92"/>
      <c r="AL121" s="92"/>
      <c r="AM121" s="94"/>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row>
    <row r="122" spans="1:83" s="2" customFormat="1" ht="9.9" customHeight="1" x14ac:dyDescent="0.2">
      <c r="A122" s="65" t="s">
        <v>107</v>
      </c>
      <c r="B122" s="66"/>
      <c r="C122" s="66"/>
      <c r="D122" s="66"/>
      <c r="E122" s="66"/>
      <c r="F122" s="66"/>
      <c r="G122" s="66"/>
      <c r="H122" s="66"/>
      <c r="I122" s="67"/>
      <c r="J122" s="4"/>
      <c r="K122" s="13"/>
      <c r="L122" s="13"/>
      <c r="M122" s="13"/>
      <c r="N122" s="13"/>
      <c r="O122" s="13"/>
      <c r="P122" s="13"/>
      <c r="Q122" s="13"/>
      <c r="R122" s="5"/>
      <c r="S122" s="9"/>
      <c r="T122" s="9"/>
      <c r="U122" s="9"/>
      <c r="V122" s="9"/>
      <c r="W122" s="9"/>
      <c r="X122" s="9"/>
      <c r="Y122" s="9"/>
      <c r="Z122" s="8" t="s">
        <v>89</v>
      </c>
      <c r="AA122" s="8"/>
      <c r="AB122" s="8"/>
      <c r="AC122" s="8"/>
      <c r="AD122" s="8"/>
      <c r="AE122" s="8"/>
      <c r="AF122" s="8"/>
      <c r="AG122" s="8"/>
      <c r="AH122" s="8"/>
      <c r="AI122" s="8"/>
      <c r="AJ122" s="8"/>
      <c r="AK122" s="8"/>
      <c r="AL122" s="8"/>
      <c r="AM122" s="14"/>
      <c r="AN122" s="1"/>
      <c r="AO122" s="1"/>
      <c r="AP122" s="1"/>
      <c r="AQ122" s="1"/>
      <c r="AR122" s="1"/>
      <c r="AS122" s="1"/>
      <c r="AT122" s="1"/>
      <c r="AU122" s="1"/>
      <c r="AV122" s="1"/>
      <c r="AW122" s="1"/>
      <c r="AX122" s="1"/>
      <c r="AY122" s="1"/>
      <c r="AZ122" s="1"/>
      <c r="BA122" s="1"/>
      <c r="BB122" s="1"/>
      <c r="BC122" s="1"/>
      <c r="BD122" s="1"/>
      <c r="BE122" s="1" t="s">
        <v>116</v>
      </c>
      <c r="BF122" s="1" t="str">
        <f>IF(TRIM($K123)="","",IF(ISERROR(MATCH($K123,$CG$3:$CG$5,0)),"INPUT_ERROR",MATCH($K123,$CG$3:$CG$5,0)))</f>
        <v/>
      </c>
      <c r="BG122" s="1"/>
      <c r="BH122" s="1">
        <v>26</v>
      </c>
      <c r="BI122" s="1" t="str">
        <f>"ITEM" &amp; BH122 &amp;BG122 &amp; "=" &amp;BF122</f>
        <v>ITEM26=</v>
      </c>
      <c r="BJ122" s="1"/>
      <c r="BK122" s="1"/>
      <c r="BL122" s="1"/>
      <c r="BM122" s="1"/>
      <c r="BN122" s="1"/>
      <c r="BO122" s="1"/>
      <c r="BP122" s="1"/>
      <c r="BQ122" s="1"/>
      <c r="BR122" s="1"/>
      <c r="BS122" s="1"/>
      <c r="BT122" s="1"/>
      <c r="BU122" s="1"/>
      <c r="BV122" s="1"/>
      <c r="BW122" s="1"/>
      <c r="BX122" s="1"/>
      <c r="BY122" s="1"/>
      <c r="BZ122" s="1"/>
      <c r="CA122" s="1"/>
      <c r="CB122" s="1"/>
      <c r="CC122" s="1"/>
      <c r="CD122" s="1"/>
      <c r="CE122" s="1"/>
    </row>
    <row r="123" spans="1:83" s="2" customFormat="1" ht="9.9" customHeight="1" x14ac:dyDescent="0.2">
      <c r="A123" s="68"/>
      <c r="B123" s="69"/>
      <c r="C123" s="69"/>
      <c r="D123" s="69"/>
      <c r="E123" s="69"/>
      <c r="F123" s="69"/>
      <c r="G123" s="69"/>
      <c r="H123" s="69"/>
      <c r="I123" s="70"/>
      <c r="J123" s="74" t="s">
        <v>90</v>
      </c>
      <c r="K123" s="81"/>
      <c r="L123" s="81"/>
      <c r="M123" s="81"/>
      <c r="N123" s="81"/>
      <c r="O123" s="81"/>
      <c r="P123" s="81"/>
      <c r="Q123" s="81"/>
      <c r="R123" s="81"/>
      <c r="S123" s="81"/>
      <c r="T123" s="76" t="s">
        <v>91</v>
      </c>
      <c r="U123" s="9"/>
      <c r="V123" s="9"/>
      <c r="W123" s="9"/>
      <c r="X123" s="9"/>
      <c r="Y123" s="9"/>
      <c r="Z123" s="8" t="s">
        <v>99</v>
      </c>
      <c r="AA123" s="8"/>
      <c r="AB123" s="8"/>
      <c r="AC123" s="8"/>
      <c r="AD123" s="8"/>
      <c r="AE123" s="8"/>
      <c r="AF123" s="8"/>
      <c r="AG123" s="8"/>
      <c r="AH123" s="8"/>
      <c r="AI123" s="8"/>
      <c r="AJ123" s="8"/>
      <c r="AK123" s="8"/>
      <c r="AL123" s="8"/>
      <c r="AM123" s="14"/>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row>
    <row r="124" spans="1:83" s="2" customFormat="1" ht="9.9" customHeight="1" x14ac:dyDescent="0.2">
      <c r="A124" s="68"/>
      <c r="B124" s="69"/>
      <c r="C124" s="69"/>
      <c r="D124" s="69"/>
      <c r="E124" s="69"/>
      <c r="F124" s="69"/>
      <c r="G124" s="69"/>
      <c r="H124" s="69"/>
      <c r="I124" s="70"/>
      <c r="J124" s="74"/>
      <c r="K124" s="81"/>
      <c r="L124" s="81"/>
      <c r="M124" s="81"/>
      <c r="N124" s="81"/>
      <c r="O124" s="81"/>
      <c r="P124" s="81"/>
      <c r="Q124" s="81"/>
      <c r="R124" s="81"/>
      <c r="S124" s="81"/>
      <c r="T124" s="76"/>
      <c r="U124" s="9"/>
      <c r="V124" s="9"/>
      <c r="W124" s="9"/>
      <c r="X124" s="9"/>
      <c r="Y124" s="9"/>
      <c r="Z124" s="8" t="s">
        <v>100</v>
      </c>
      <c r="AA124" s="8"/>
      <c r="AB124" s="8"/>
      <c r="AC124" s="8"/>
      <c r="AD124" s="8"/>
      <c r="AE124" s="8"/>
      <c r="AF124" s="8"/>
      <c r="AG124" s="8"/>
      <c r="AH124" s="15"/>
      <c r="AI124" s="15"/>
      <c r="AJ124" s="15"/>
      <c r="AK124" s="15"/>
      <c r="AL124" s="15"/>
      <c r="AM124" s="16"/>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row>
    <row r="125" spans="1:83" s="2" customFormat="1" ht="9.9" customHeight="1" x14ac:dyDescent="0.2">
      <c r="A125" s="71"/>
      <c r="B125" s="72"/>
      <c r="C125" s="72"/>
      <c r="D125" s="72"/>
      <c r="E125" s="72"/>
      <c r="F125" s="72"/>
      <c r="G125" s="72"/>
      <c r="H125" s="72"/>
      <c r="I125" s="73"/>
      <c r="J125" s="7"/>
      <c r="K125" s="9"/>
      <c r="L125" s="9"/>
      <c r="M125" s="9"/>
      <c r="N125" s="9"/>
      <c r="O125" s="9"/>
      <c r="P125" s="9"/>
      <c r="Q125" s="9"/>
      <c r="R125" s="9"/>
      <c r="S125" s="9"/>
      <c r="T125" s="9"/>
      <c r="U125" s="9"/>
      <c r="V125" s="9"/>
      <c r="W125" s="9"/>
      <c r="X125" s="9"/>
      <c r="Y125" s="17"/>
      <c r="Z125" s="8" t="s">
        <v>101</v>
      </c>
      <c r="AA125" s="8"/>
      <c r="AB125" s="8"/>
      <c r="AC125" s="8"/>
      <c r="AD125" s="8"/>
      <c r="AE125" s="8"/>
      <c r="AF125" s="8"/>
      <c r="AG125" s="8"/>
      <c r="AH125" s="15"/>
      <c r="AI125" s="15"/>
      <c r="AJ125" s="15"/>
      <c r="AK125" s="8"/>
      <c r="AL125" s="15"/>
      <c r="AM125" s="16"/>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row>
    <row r="126" spans="1:83" s="2" customFormat="1" ht="9.9" customHeight="1" x14ac:dyDescent="0.2">
      <c r="A126" s="89" t="s">
        <v>108</v>
      </c>
      <c r="B126" s="90"/>
      <c r="C126" s="90"/>
      <c r="D126" s="90"/>
      <c r="E126" s="90"/>
      <c r="F126" s="90"/>
      <c r="G126" s="90"/>
      <c r="H126" s="90"/>
      <c r="I126" s="90"/>
      <c r="J126" s="90"/>
      <c r="K126" s="90"/>
      <c r="L126" s="90"/>
      <c r="M126" s="90"/>
      <c r="N126" s="90"/>
      <c r="O126" s="90"/>
      <c r="P126" s="90"/>
      <c r="Q126" s="90"/>
      <c r="R126" s="90"/>
      <c r="S126" s="90"/>
      <c r="T126" s="90"/>
      <c r="U126" s="90"/>
      <c r="V126" s="87" t="s">
        <v>118</v>
      </c>
      <c r="W126" s="85"/>
      <c r="X126" s="90" t="s">
        <v>140</v>
      </c>
      <c r="Y126" s="90"/>
      <c r="Z126" s="90"/>
      <c r="AA126" s="90"/>
      <c r="AB126" s="90"/>
      <c r="AC126" s="90"/>
      <c r="AD126" s="90"/>
      <c r="AE126" s="87" t="s">
        <v>118</v>
      </c>
      <c r="AF126" s="85" t="s">
        <v>165</v>
      </c>
      <c r="AG126" s="90" t="s">
        <v>123</v>
      </c>
      <c r="AH126" s="90"/>
      <c r="AI126" s="90"/>
      <c r="AJ126" s="90"/>
      <c r="AK126" s="90"/>
      <c r="AL126" s="90"/>
      <c r="AM126" s="93"/>
      <c r="AN126" s="1"/>
      <c r="AO126" s="1"/>
      <c r="AP126" s="1"/>
      <c r="AQ126" s="1"/>
      <c r="AR126" s="1"/>
      <c r="AS126" s="1"/>
      <c r="AT126" s="1"/>
      <c r="AU126" s="1"/>
      <c r="AV126" s="1"/>
      <c r="AW126" s="1"/>
      <c r="AX126" s="1"/>
      <c r="AY126" s="1"/>
      <c r="AZ126" s="1"/>
      <c r="BA126" s="1"/>
      <c r="BB126" s="1"/>
      <c r="BC126" s="1"/>
      <c r="BD126" s="1"/>
      <c r="BE126" s="1" t="s">
        <v>122</v>
      </c>
      <c r="BF126" s="1" t="b">
        <f>IF($W126="○",TRUE,IF($W126="",FALSE,"INPUT_ERROR"))</f>
        <v>0</v>
      </c>
      <c r="BG126" s="1"/>
      <c r="BH126" s="1">
        <v>27</v>
      </c>
      <c r="BI126" s="1" t="str">
        <f>"ITEM" &amp; BH126 &amp;BG126 &amp; "=" &amp;BF126</f>
        <v>ITEM27=FALSE</v>
      </c>
      <c r="BJ126" s="1"/>
      <c r="BK126" s="1"/>
      <c r="BL126" s="1"/>
      <c r="BM126" s="1"/>
      <c r="BN126" s="1"/>
      <c r="BO126" s="1"/>
      <c r="BP126" s="1"/>
      <c r="BQ126" s="1"/>
      <c r="BR126" s="1"/>
      <c r="BS126" s="1"/>
      <c r="BT126" s="1"/>
      <c r="BU126" s="1"/>
      <c r="BV126" s="1"/>
      <c r="BW126" s="1"/>
      <c r="BX126" s="1"/>
      <c r="BY126" s="1"/>
      <c r="BZ126" s="1"/>
      <c r="CA126" s="1"/>
      <c r="CB126" s="1"/>
      <c r="CC126" s="1"/>
      <c r="CD126" s="1"/>
      <c r="CE126" s="1"/>
    </row>
    <row r="127" spans="1:83" s="2" customFormat="1" ht="9.9" customHeight="1" x14ac:dyDescent="0.2">
      <c r="A127" s="91"/>
      <c r="B127" s="92"/>
      <c r="C127" s="92"/>
      <c r="D127" s="92"/>
      <c r="E127" s="92"/>
      <c r="F127" s="92"/>
      <c r="G127" s="92"/>
      <c r="H127" s="92"/>
      <c r="I127" s="92"/>
      <c r="J127" s="92"/>
      <c r="K127" s="92"/>
      <c r="L127" s="92"/>
      <c r="M127" s="92"/>
      <c r="N127" s="92"/>
      <c r="O127" s="92"/>
      <c r="P127" s="92"/>
      <c r="Q127" s="92"/>
      <c r="R127" s="92"/>
      <c r="S127" s="92"/>
      <c r="T127" s="92"/>
      <c r="U127" s="92"/>
      <c r="V127" s="88"/>
      <c r="W127" s="86"/>
      <c r="X127" s="92"/>
      <c r="Y127" s="92"/>
      <c r="Z127" s="92"/>
      <c r="AA127" s="92"/>
      <c r="AB127" s="92"/>
      <c r="AC127" s="92"/>
      <c r="AD127" s="92"/>
      <c r="AE127" s="88"/>
      <c r="AF127" s="86"/>
      <c r="AG127" s="92"/>
      <c r="AH127" s="92"/>
      <c r="AI127" s="92"/>
      <c r="AJ127" s="92"/>
      <c r="AK127" s="92"/>
      <c r="AL127" s="92"/>
      <c r="AM127" s="94"/>
      <c r="AN127" s="1"/>
      <c r="AO127" s="1"/>
      <c r="AP127" s="1"/>
      <c r="AQ127" s="1"/>
      <c r="AR127" s="1"/>
      <c r="AS127" s="1"/>
      <c r="AT127" s="1"/>
      <c r="AU127" s="1"/>
      <c r="AV127" s="1"/>
      <c r="AW127" s="1"/>
      <c r="AX127" s="1"/>
      <c r="AY127" s="1"/>
      <c r="AZ127" s="1"/>
      <c r="BA127" s="1"/>
      <c r="BB127" s="1"/>
      <c r="BC127" s="1"/>
      <c r="BD127" s="1"/>
      <c r="BE127" s="1" t="s">
        <v>122</v>
      </c>
      <c r="BF127" s="1" t="b">
        <f>IF($AF126="○",TRUE,IF($AF126="",FALSE,"INPUT_ERROR"))</f>
        <v>1</v>
      </c>
      <c r="BG127" s="1"/>
      <c r="BH127" s="1">
        <v>28</v>
      </c>
      <c r="BI127" s="1" t="str">
        <f>"ITEM" &amp; BH127 &amp;BG127 &amp; "=" &amp;BF127</f>
        <v>ITEM28=TRUE</v>
      </c>
      <c r="BJ127" s="1"/>
      <c r="BK127" s="1"/>
      <c r="BL127" s="1"/>
      <c r="BM127" s="1"/>
      <c r="BN127" s="1"/>
      <c r="BO127" s="1"/>
      <c r="BP127" s="1"/>
      <c r="BQ127" s="1"/>
      <c r="BR127" s="1"/>
      <c r="BS127" s="1"/>
      <c r="BT127" s="1"/>
      <c r="BU127" s="1"/>
      <c r="BV127" s="1"/>
      <c r="BW127" s="1"/>
      <c r="BX127" s="1"/>
      <c r="BY127" s="1"/>
      <c r="BZ127" s="1"/>
      <c r="CA127" s="1"/>
      <c r="CB127" s="1"/>
      <c r="CC127" s="1"/>
      <c r="CD127" s="1"/>
      <c r="CE127" s="1"/>
    </row>
    <row r="128" spans="1:83" s="2" customFormat="1" ht="9.9" customHeight="1" x14ac:dyDescent="0.2">
      <c r="A128" s="65" t="s">
        <v>98</v>
      </c>
      <c r="B128" s="66"/>
      <c r="C128" s="66"/>
      <c r="D128" s="66"/>
      <c r="E128" s="66"/>
      <c r="F128" s="66"/>
      <c r="G128" s="66"/>
      <c r="H128" s="66"/>
      <c r="I128" s="67"/>
      <c r="J128" s="4"/>
      <c r="K128" s="13"/>
      <c r="L128" s="13"/>
      <c r="M128" s="13"/>
      <c r="N128" s="13"/>
      <c r="O128" s="13"/>
      <c r="P128" s="13"/>
      <c r="Q128" s="13"/>
      <c r="R128" s="5"/>
      <c r="S128" s="5"/>
      <c r="T128" s="5"/>
      <c r="U128" s="5"/>
      <c r="V128" s="5"/>
      <c r="W128" s="5"/>
      <c r="X128" s="5"/>
      <c r="Y128" s="5"/>
      <c r="Z128" s="13" t="s">
        <v>89</v>
      </c>
      <c r="AA128" s="13"/>
      <c r="AB128" s="13"/>
      <c r="AC128" s="13"/>
      <c r="AD128" s="13"/>
      <c r="AE128" s="13"/>
      <c r="AF128" s="13"/>
      <c r="AG128" s="13"/>
      <c r="AH128" s="13"/>
      <c r="AI128" s="13"/>
      <c r="AJ128" s="13"/>
      <c r="AK128" s="13"/>
      <c r="AL128" s="13"/>
      <c r="AM128" s="22"/>
      <c r="AN128" s="1"/>
      <c r="AO128" s="1"/>
      <c r="AP128" s="1"/>
      <c r="AQ128" s="1"/>
      <c r="AR128" s="1"/>
      <c r="AS128" s="1"/>
      <c r="AT128" s="1"/>
      <c r="AU128" s="1"/>
      <c r="AV128" s="1"/>
      <c r="AW128" s="1"/>
      <c r="AX128" s="1"/>
      <c r="AY128" s="1"/>
      <c r="AZ128" s="1"/>
      <c r="BA128" s="1"/>
      <c r="BB128" s="1"/>
      <c r="BC128" s="1"/>
      <c r="BD128" s="1"/>
      <c r="BE128" s="1" t="s">
        <v>116</v>
      </c>
      <c r="BF128" s="1">
        <f>IF(TRIM($K129)="","",IF(ISERROR(MATCH($K129,$CG$3:$CG$5,0)),"INPUT_ERROR",MATCH($K129,$CG$3:$CG$5,0)))</f>
        <v>2</v>
      </c>
      <c r="BG128" s="1"/>
      <c r="BH128" s="1">
        <v>29</v>
      </c>
      <c r="BI128" s="1" t="str">
        <f>"ITEM" &amp; BH128 &amp;BG128 &amp; "=" &amp;BF128</f>
        <v>ITEM29=2</v>
      </c>
      <c r="BJ128" s="1"/>
      <c r="BK128" s="1"/>
      <c r="BL128" s="1"/>
      <c r="BM128" s="1"/>
      <c r="BN128" s="1"/>
      <c r="BO128" s="1"/>
      <c r="BP128" s="1"/>
      <c r="BQ128" s="1"/>
      <c r="BR128" s="1"/>
      <c r="BS128" s="1"/>
      <c r="BT128" s="1"/>
      <c r="BU128" s="1"/>
      <c r="BV128" s="1"/>
      <c r="BW128" s="1"/>
      <c r="BX128" s="1"/>
      <c r="BY128" s="1"/>
      <c r="BZ128" s="1"/>
      <c r="CA128" s="1"/>
      <c r="CB128" s="1"/>
      <c r="CC128" s="1"/>
      <c r="CD128" s="1"/>
      <c r="CE128" s="1"/>
    </row>
    <row r="129" spans="1:83" s="2" customFormat="1" ht="9.9" customHeight="1" x14ac:dyDescent="0.2">
      <c r="A129" s="68"/>
      <c r="B129" s="69"/>
      <c r="C129" s="69"/>
      <c r="D129" s="69"/>
      <c r="E129" s="69"/>
      <c r="F129" s="69"/>
      <c r="G129" s="69"/>
      <c r="H129" s="69"/>
      <c r="I129" s="70"/>
      <c r="J129" s="74" t="s">
        <v>117</v>
      </c>
      <c r="K129" s="81" t="s">
        <v>134</v>
      </c>
      <c r="L129" s="81"/>
      <c r="M129" s="81"/>
      <c r="N129" s="81"/>
      <c r="O129" s="81"/>
      <c r="P129" s="81"/>
      <c r="Q129" s="81"/>
      <c r="R129" s="81"/>
      <c r="S129" s="81"/>
      <c r="T129" s="76" t="s">
        <v>91</v>
      </c>
      <c r="U129" s="9"/>
      <c r="V129" s="9"/>
      <c r="W129" s="9"/>
      <c r="X129" s="9"/>
      <c r="Y129" s="9"/>
      <c r="Z129" s="8" t="s">
        <v>99</v>
      </c>
      <c r="AA129" s="8"/>
      <c r="AB129" s="8"/>
      <c r="AC129" s="8"/>
      <c r="AD129" s="8"/>
      <c r="AE129" s="8"/>
      <c r="AF129" s="8"/>
      <c r="AG129" s="8"/>
      <c r="AH129" s="8"/>
      <c r="AI129" s="8"/>
      <c r="AJ129" s="8"/>
      <c r="AK129" s="8"/>
      <c r="AL129" s="8"/>
      <c r="AM129" s="14"/>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row>
    <row r="130" spans="1:83" s="2" customFormat="1" ht="9.9" customHeight="1" x14ac:dyDescent="0.2">
      <c r="A130" s="68"/>
      <c r="B130" s="69"/>
      <c r="C130" s="69"/>
      <c r="D130" s="69"/>
      <c r="E130" s="69"/>
      <c r="F130" s="69"/>
      <c r="G130" s="69"/>
      <c r="H130" s="69"/>
      <c r="I130" s="70"/>
      <c r="J130" s="74"/>
      <c r="K130" s="81"/>
      <c r="L130" s="81"/>
      <c r="M130" s="81"/>
      <c r="N130" s="81"/>
      <c r="O130" s="81"/>
      <c r="P130" s="81"/>
      <c r="Q130" s="81"/>
      <c r="R130" s="81"/>
      <c r="S130" s="81"/>
      <c r="T130" s="76"/>
      <c r="U130" s="9"/>
      <c r="V130" s="9"/>
      <c r="W130" s="9"/>
      <c r="X130" s="9"/>
      <c r="Y130" s="9"/>
      <c r="Z130" s="8" t="s">
        <v>100</v>
      </c>
      <c r="AA130" s="8"/>
      <c r="AB130" s="8"/>
      <c r="AC130" s="8"/>
      <c r="AD130" s="8"/>
      <c r="AE130" s="8"/>
      <c r="AF130" s="8"/>
      <c r="AG130" s="8"/>
      <c r="AH130" s="15"/>
      <c r="AI130" s="15"/>
      <c r="AJ130" s="15"/>
      <c r="AK130" s="15"/>
      <c r="AL130" s="15"/>
      <c r="AM130" s="16"/>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row>
    <row r="131" spans="1:83" s="2" customFormat="1" ht="9.9" customHeight="1" x14ac:dyDescent="0.2">
      <c r="A131" s="71"/>
      <c r="B131" s="72"/>
      <c r="C131" s="72"/>
      <c r="D131" s="72"/>
      <c r="E131" s="72"/>
      <c r="F131" s="72"/>
      <c r="G131" s="72"/>
      <c r="H131" s="72"/>
      <c r="I131" s="73"/>
      <c r="J131" s="11"/>
      <c r="K131" s="18"/>
      <c r="L131" s="18"/>
      <c r="M131" s="18"/>
      <c r="N131" s="18"/>
      <c r="O131" s="18"/>
      <c r="P131" s="18"/>
      <c r="Q131" s="18"/>
      <c r="R131" s="18"/>
      <c r="S131" s="18"/>
      <c r="T131" s="18"/>
      <c r="U131" s="18"/>
      <c r="V131" s="18"/>
      <c r="W131" s="18"/>
      <c r="X131" s="18"/>
      <c r="Y131" s="23"/>
      <c r="Z131" s="19" t="s">
        <v>101</v>
      </c>
      <c r="AA131" s="19"/>
      <c r="AB131" s="19"/>
      <c r="AC131" s="19"/>
      <c r="AD131" s="19"/>
      <c r="AE131" s="19"/>
      <c r="AF131" s="19"/>
      <c r="AG131" s="19"/>
      <c r="AH131" s="24"/>
      <c r="AI131" s="24"/>
      <c r="AJ131" s="24"/>
      <c r="AK131" s="19"/>
      <c r="AL131" s="24"/>
      <c r="AM131" s="25"/>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row>
    <row r="132" spans="1:83" s="2" customFormat="1" ht="9.9" customHeight="1" x14ac:dyDescent="0.2">
      <c r="A132" s="65" t="s">
        <v>109</v>
      </c>
      <c r="B132" s="66"/>
      <c r="C132" s="66"/>
      <c r="D132" s="66"/>
      <c r="E132" s="66"/>
      <c r="F132" s="66"/>
      <c r="G132" s="66"/>
      <c r="H132" s="66"/>
      <c r="I132" s="67"/>
      <c r="J132" s="4"/>
      <c r="K132" s="13"/>
      <c r="L132" s="13"/>
      <c r="M132" s="13"/>
      <c r="N132" s="13"/>
      <c r="O132" s="13"/>
      <c r="P132" s="13"/>
      <c r="Q132" s="13"/>
      <c r="R132" s="5"/>
      <c r="S132" s="5"/>
      <c r="T132" s="5"/>
      <c r="U132" s="5"/>
      <c r="V132" s="5"/>
      <c r="W132" s="5"/>
      <c r="X132" s="5"/>
      <c r="Y132" s="5"/>
      <c r="Z132" s="13" t="s">
        <v>89</v>
      </c>
      <c r="AA132" s="13"/>
      <c r="AB132" s="13"/>
      <c r="AC132" s="13"/>
      <c r="AD132" s="13"/>
      <c r="AE132" s="13"/>
      <c r="AF132" s="13"/>
      <c r="AG132" s="13"/>
      <c r="AH132" s="13"/>
      <c r="AI132" s="13"/>
      <c r="AJ132" s="13"/>
      <c r="AK132" s="13"/>
      <c r="AL132" s="13"/>
      <c r="AM132" s="22"/>
      <c r="AN132" s="1"/>
      <c r="AO132" s="1"/>
      <c r="AP132" s="1"/>
      <c r="AQ132" s="1"/>
      <c r="AR132" s="1"/>
      <c r="AS132" s="1"/>
      <c r="AT132" s="1"/>
      <c r="AU132" s="1"/>
      <c r="AV132" s="1"/>
      <c r="AW132" s="1"/>
      <c r="AX132" s="1"/>
      <c r="AY132" s="1"/>
      <c r="AZ132" s="1"/>
      <c r="BA132" s="1"/>
      <c r="BB132" s="1"/>
      <c r="BC132" s="1"/>
      <c r="BD132" s="1"/>
      <c r="BE132" s="1" t="s">
        <v>116</v>
      </c>
      <c r="BF132" s="1" t="str">
        <f>IF(TRIM($K133)="","",IF(ISERROR(MATCH($K133,$CG$3:$CG$5,0)),"INPUT_ERROR",MATCH($K133,$CG$3:$CG$5,0)))</f>
        <v/>
      </c>
      <c r="BG132" s="1"/>
      <c r="BH132" s="1">
        <v>30</v>
      </c>
      <c r="BI132" s="1" t="str">
        <f>"ITEM" &amp; BH132 &amp;BG132 &amp; "=" &amp;BF132</f>
        <v>ITEM30=</v>
      </c>
      <c r="BJ132" s="1"/>
      <c r="BK132" s="1"/>
      <c r="BL132" s="1"/>
      <c r="BM132" s="1"/>
      <c r="BN132" s="1"/>
      <c r="BO132" s="1"/>
      <c r="BP132" s="1"/>
      <c r="BQ132" s="1"/>
      <c r="BR132" s="1"/>
      <c r="BS132" s="1"/>
      <c r="BT132" s="1"/>
      <c r="BU132" s="1"/>
      <c r="BV132" s="1"/>
      <c r="BW132" s="1"/>
      <c r="BX132" s="1"/>
      <c r="BY132" s="1"/>
      <c r="BZ132" s="1"/>
      <c r="CA132" s="1"/>
      <c r="CB132" s="1"/>
      <c r="CC132" s="1"/>
      <c r="CD132" s="1"/>
      <c r="CE132" s="1"/>
    </row>
    <row r="133" spans="1:83" s="2" customFormat="1" ht="9.9" customHeight="1" x14ac:dyDescent="0.2">
      <c r="A133" s="68"/>
      <c r="B133" s="69"/>
      <c r="C133" s="69"/>
      <c r="D133" s="69"/>
      <c r="E133" s="69"/>
      <c r="F133" s="69"/>
      <c r="G133" s="69"/>
      <c r="H133" s="69"/>
      <c r="I133" s="70"/>
      <c r="J133" s="74" t="s">
        <v>117</v>
      </c>
      <c r="K133" s="81"/>
      <c r="L133" s="81"/>
      <c r="M133" s="81"/>
      <c r="N133" s="81"/>
      <c r="O133" s="81"/>
      <c r="P133" s="81"/>
      <c r="Q133" s="81"/>
      <c r="R133" s="81"/>
      <c r="S133" s="81"/>
      <c r="T133" s="76" t="s">
        <v>91</v>
      </c>
      <c r="U133" s="9"/>
      <c r="V133" s="9"/>
      <c r="W133" s="9"/>
      <c r="X133" s="9"/>
      <c r="Y133" s="9"/>
      <c r="Z133" s="8" t="s">
        <v>99</v>
      </c>
      <c r="AA133" s="8"/>
      <c r="AB133" s="8"/>
      <c r="AC133" s="8"/>
      <c r="AD133" s="8"/>
      <c r="AE133" s="8"/>
      <c r="AF133" s="8"/>
      <c r="AG133" s="8"/>
      <c r="AH133" s="8"/>
      <c r="AI133" s="8"/>
      <c r="AJ133" s="8"/>
      <c r="AK133" s="8"/>
      <c r="AL133" s="8"/>
      <c r="AM133" s="14"/>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row>
    <row r="134" spans="1:83" s="2" customFormat="1" ht="9.9" customHeight="1" x14ac:dyDescent="0.2">
      <c r="A134" s="68"/>
      <c r="B134" s="69"/>
      <c r="C134" s="69"/>
      <c r="D134" s="69"/>
      <c r="E134" s="69"/>
      <c r="F134" s="69"/>
      <c r="G134" s="69"/>
      <c r="H134" s="69"/>
      <c r="I134" s="70"/>
      <c r="J134" s="74"/>
      <c r="K134" s="81"/>
      <c r="L134" s="81"/>
      <c r="M134" s="81"/>
      <c r="N134" s="81"/>
      <c r="O134" s="81"/>
      <c r="P134" s="81"/>
      <c r="Q134" s="81"/>
      <c r="R134" s="81"/>
      <c r="S134" s="81"/>
      <c r="T134" s="76"/>
      <c r="U134" s="9"/>
      <c r="V134" s="9"/>
      <c r="W134" s="9"/>
      <c r="X134" s="9"/>
      <c r="Y134" s="9"/>
      <c r="Z134" s="8" t="s">
        <v>100</v>
      </c>
      <c r="AA134" s="8"/>
      <c r="AB134" s="8"/>
      <c r="AC134" s="8"/>
      <c r="AD134" s="8"/>
      <c r="AE134" s="8"/>
      <c r="AF134" s="8"/>
      <c r="AG134" s="8"/>
      <c r="AH134" s="15"/>
      <c r="AI134" s="15"/>
      <c r="AJ134" s="15"/>
      <c r="AK134" s="15"/>
      <c r="AL134" s="15"/>
      <c r="AM134" s="16"/>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row>
    <row r="135" spans="1:83" s="2" customFormat="1" ht="9.9" customHeight="1" x14ac:dyDescent="0.2">
      <c r="A135" s="71"/>
      <c r="B135" s="72"/>
      <c r="C135" s="72"/>
      <c r="D135" s="72"/>
      <c r="E135" s="72"/>
      <c r="F135" s="72"/>
      <c r="G135" s="72"/>
      <c r="H135" s="72"/>
      <c r="I135" s="73"/>
      <c r="J135" s="11"/>
      <c r="K135" s="18"/>
      <c r="L135" s="18"/>
      <c r="M135" s="18"/>
      <c r="N135" s="18"/>
      <c r="O135" s="18"/>
      <c r="P135" s="18"/>
      <c r="Q135" s="18"/>
      <c r="R135" s="18"/>
      <c r="S135" s="18"/>
      <c r="T135" s="18"/>
      <c r="U135" s="18"/>
      <c r="V135" s="18"/>
      <c r="W135" s="18"/>
      <c r="X135" s="18"/>
      <c r="Y135" s="23"/>
      <c r="Z135" s="19" t="s">
        <v>101</v>
      </c>
      <c r="AA135" s="19"/>
      <c r="AB135" s="19"/>
      <c r="AC135" s="19"/>
      <c r="AD135" s="19"/>
      <c r="AE135" s="19"/>
      <c r="AF135" s="19"/>
      <c r="AG135" s="19"/>
      <c r="AH135" s="24"/>
      <c r="AI135" s="24"/>
      <c r="AJ135" s="24"/>
      <c r="AK135" s="19"/>
      <c r="AL135" s="24"/>
      <c r="AM135" s="25"/>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row>
    <row r="136" spans="1:83" s="2" customFormat="1" ht="9.9" customHeight="1" x14ac:dyDescent="0.2">
      <c r="A136" s="55" t="s">
        <v>141</v>
      </c>
      <c r="B136" s="56"/>
      <c r="C136" s="56"/>
      <c r="D136" s="56"/>
      <c r="E136" s="56"/>
      <c r="F136" s="56"/>
      <c r="G136" s="56"/>
      <c r="H136" s="56"/>
      <c r="I136" s="56"/>
      <c r="J136" s="56"/>
      <c r="K136" s="56"/>
      <c r="L136" s="56"/>
      <c r="M136" s="56"/>
      <c r="N136" s="56"/>
      <c r="O136" s="56"/>
      <c r="P136" s="56"/>
      <c r="Q136" s="56"/>
      <c r="R136" s="56"/>
      <c r="S136" s="56"/>
      <c r="T136" s="56"/>
      <c r="U136" s="56"/>
      <c r="V136" s="56"/>
      <c r="W136" s="56"/>
      <c r="X136" s="56"/>
      <c r="Y136" s="56"/>
      <c r="Z136" s="56"/>
      <c r="AA136" s="56"/>
      <c r="AB136" s="56"/>
      <c r="AC136" s="56"/>
      <c r="AD136" s="56"/>
      <c r="AE136" s="56"/>
      <c r="AF136" s="56"/>
      <c r="AG136" s="56"/>
      <c r="AH136" s="56"/>
      <c r="AI136" s="56"/>
      <c r="AJ136" s="56"/>
      <c r="AK136" s="56"/>
      <c r="AL136" s="56"/>
      <c r="AM136" s="57"/>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row>
    <row r="137" spans="1:83" s="2" customFormat="1" ht="9.9" customHeight="1" x14ac:dyDescent="0.2">
      <c r="A137" s="58"/>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60"/>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row>
    <row r="138" spans="1:83" s="2" customFormat="1" ht="9.9" customHeight="1" x14ac:dyDescent="0.2">
      <c r="A138" s="65" t="s">
        <v>110</v>
      </c>
      <c r="B138" s="66"/>
      <c r="C138" s="66"/>
      <c r="D138" s="66"/>
      <c r="E138" s="66"/>
      <c r="F138" s="66"/>
      <c r="G138" s="66"/>
      <c r="H138" s="66"/>
      <c r="I138" s="67"/>
      <c r="J138" s="4"/>
      <c r="K138" s="13"/>
      <c r="L138" s="13"/>
      <c r="M138" s="13"/>
      <c r="N138" s="13"/>
      <c r="O138" s="13"/>
      <c r="P138" s="13"/>
      <c r="Q138" s="13"/>
      <c r="R138" s="5"/>
      <c r="S138" s="9"/>
      <c r="T138" s="9"/>
      <c r="U138" s="9"/>
      <c r="V138" s="9"/>
      <c r="W138" s="9"/>
      <c r="X138" s="9"/>
      <c r="Y138" s="9"/>
      <c r="Z138" s="8" t="s">
        <v>89</v>
      </c>
      <c r="AA138" s="8"/>
      <c r="AB138" s="8"/>
      <c r="AC138" s="8"/>
      <c r="AD138" s="8"/>
      <c r="AE138" s="8"/>
      <c r="AF138" s="8"/>
      <c r="AG138" s="8"/>
      <c r="AH138" s="8"/>
      <c r="AI138" s="8"/>
      <c r="AJ138" s="8"/>
      <c r="AK138" s="8"/>
      <c r="AL138" s="8"/>
      <c r="AM138" s="14"/>
      <c r="AN138" s="1"/>
      <c r="AO138" s="1"/>
      <c r="AP138" s="1"/>
      <c r="AQ138" s="1"/>
      <c r="AR138" s="1"/>
      <c r="AS138" s="1"/>
      <c r="AT138" s="1"/>
      <c r="AU138" s="1"/>
      <c r="AV138" s="1"/>
      <c r="AW138" s="1"/>
      <c r="AX138" s="1"/>
      <c r="AY138" s="1"/>
      <c r="AZ138" s="1"/>
      <c r="BA138" s="1"/>
      <c r="BB138" s="1"/>
      <c r="BC138" s="1"/>
      <c r="BD138" s="1"/>
      <c r="BE138" s="1" t="s">
        <v>116</v>
      </c>
      <c r="BF138" s="1">
        <f>IF(TRIM($K139)="","",IF(ISERROR(MATCH($K139,$CG$3:$CG$5,0)),"INPUT_ERROR",MATCH($K139,$CG$3:$CG$5,0)))</f>
        <v>2</v>
      </c>
      <c r="BG138" s="1"/>
      <c r="BH138" s="1">
        <v>31</v>
      </c>
      <c r="BI138" s="1" t="str">
        <f>"ITEM" &amp; BH138 &amp;BG138 &amp; "=" &amp;BF138</f>
        <v>ITEM31=2</v>
      </c>
      <c r="BJ138" s="1"/>
      <c r="BK138" s="1"/>
      <c r="BL138" s="1"/>
      <c r="BM138" s="1"/>
      <c r="BN138" s="1"/>
      <c r="BO138" s="1"/>
      <c r="BP138" s="1"/>
      <c r="BQ138" s="1"/>
      <c r="BR138" s="1"/>
      <c r="BS138" s="1"/>
      <c r="BT138" s="1"/>
      <c r="BU138" s="1"/>
      <c r="BV138" s="1"/>
      <c r="BW138" s="1"/>
      <c r="BX138" s="1"/>
      <c r="BY138" s="1"/>
      <c r="BZ138" s="1"/>
      <c r="CA138" s="1"/>
      <c r="CB138" s="1"/>
      <c r="CC138" s="1"/>
      <c r="CD138" s="1"/>
      <c r="CE138" s="1"/>
    </row>
    <row r="139" spans="1:83" s="2" customFormat="1" ht="9.9" customHeight="1" x14ac:dyDescent="0.2">
      <c r="A139" s="68"/>
      <c r="B139" s="69"/>
      <c r="C139" s="69"/>
      <c r="D139" s="69"/>
      <c r="E139" s="69"/>
      <c r="F139" s="69"/>
      <c r="G139" s="69"/>
      <c r="H139" s="69"/>
      <c r="I139" s="70"/>
      <c r="J139" s="74" t="s">
        <v>117</v>
      </c>
      <c r="K139" s="81" t="s">
        <v>134</v>
      </c>
      <c r="L139" s="81"/>
      <c r="M139" s="81"/>
      <c r="N139" s="81"/>
      <c r="O139" s="81"/>
      <c r="P139" s="81"/>
      <c r="Q139" s="81"/>
      <c r="R139" s="81"/>
      <c r="S139" s="81"/>
      <c r="T139" s="76" t="s">
        <v>91</v>
      </c>
      <c r="U139" s="9"/>
      <c r="V139" s="9"/>
      <c r="W139" s="9"/>
      <c r="X139" s="9"/>
      <c r="Y139" s="9"/>
      <c r="Z139" s="8" t="s">
        <v>99</v>
      </c>
      <c r="AA139" s="8"/>
      <c r="AB139" s="8"/>
      <c r="AC139" s="8"/>
      <c r="AD139" s="8"/>
      <c r="AE139" s="8"/>
      <c r="AF139" s="8"/>
      <c r="AG139" s="8"/>
      <c r="AH139" s="8"/>
      <c r="AI139" s="8"/>
      <c r="AJ139" s="8"/>
      <c r="AK139" s="8"/>
      <c r="AL139" s="8"/>
      <c r="AM139" s="14"/>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row>
    <row r="140" spans="1:83" s="2" customFormat="1" ht="9.9" customHeight="1" x14ac:dyDescent="0.2">
      <c r="A140" s="68"/>
      <c r="B140" s="69"/>
      <c r="C140" s="69"/>
      <c r="D140" s="69"/>
      <c r="E140" s="69"/>
      <c r="F140" s="69"/>
      <c r="G140" s="69"/>
      <c r="H140" s="69"/>
      <c r="I140" s="70"/>
      <c r="J140" s="74"/>
      <c r="K140" s="81"/>
      <c r="L140" s="81"/>
      <c r="M140" s="81"/>
      <c r="N140" s="81"/>
      <c r="O140" s="81"/>
      <c r="P140" s="81"/>
      <c r="Q140" s="81"/>
      <c r="R140" s="81"/>
      <c r="S140" s="81"/>
      <c r="T140" s="76"/>
      <c r="U140" s="9"/>
      <c r="V140" s="9"/>
      <c r="W140" s="9"/>
      <c r="X140" s="9"/>
      <c r="Y140" s="9"/>
      <c r="Z140" s="8" t="s">
        <v>100</v>
      </c>
      <c r="AA140" s="8"/>
      <c r="AB140" s="8"/>
      <c r="AC140" s="8"/>
      <c r="AD140" s="8"/>
      <c r="AE140" s="8"/>
      <c r="AF140" s="8"/>
      <c r="AG140" s="8"/>
      <c r="AH140" s="15"/>
      <c r="AI140" s="15"/>
      <c r="AJ140" s="15"/>
      <c r="AK140" s="15"/>
      <c r="AL140" s="15"/>
      <c r="AM140" s="16"/>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row>
    <row r="141" spans="1:83" s="2" customFormat="1" ht="9.9" customHeight="1" x14ac:dyDescent="0.2">
      <c r="A141" s="71"/>
      <c r="B141" s="72"/>
      <c r="C141" s="72"/>
      <c r="D141" s="72"/>
      <c r="E141" s="72"/>
      <c r="F141" s="72"/>
      <c r="G141" s="72"/>
      <c r="H141" s="72"/>
      <c r="I141" s="73"/>
      <c r="J141" s="7"/>
      <c r="K141" s="9"/>
      <c r="L141" s="9"/>
      <c r="M141" s="9"/>
      <c r="N141" s="9"/>
      <c r="O141" s="9"/>
      <c r="P141" s="9"/>
      <c r="Q141" s="9"/>
      <c r="R141" s="9"/>
      <c r="S141" s="9"/>
      <c r="T141" s="9"/>
      <c r="U141" s="9"/>
      <c r="V141" s="9"/>
      <c r="W141" s="9"/>
      <c r="X141" s="9"/>
      <c r="Y141" s="17"/>
      <c r="Z141" s="8" t="s">
        <v>101</v>
      </c>
      <c r="AA141" s="8"/>
      <c r="AB141" s="8"/>
      <c r="AC141" s="8"/>
      <c r="AD141" s="8"/>
      <c r="AE141" s="8"/>
      <c r="AF141" s="8"/>
      <c r="AG141" s="8"/>
      <c r="AH141" s="15"/>
      <c r="AI141" s="15"/>
      <c r="AJ141" s="15"/>
      <c r="AK141" s="8"/>
      <c r="AL141" s="15"/>
      <c r="AM141" s="16"/>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row>
    <row r="142" spans="1:83" s="2" customFormat="1" ht="9.9" customHeight="1" x14ac:dyDescent="0.2">
      <c r="A142" s="55" t="s">
        <v>111</v>
      </c>
      <c r="B142" s="56"/>
      <c r="C142" s="56"/>
      <c r="D142" s="56"/>
      <c r="E142" s="56"/>
      <c r="F142" s="56"/>
      <c r="G142" s="56"/>
      <c r="H142" s="56"/>
      <c r="I142" s="56"/>
      <c r="J142" s="56"/>
      <c r="K142" s="56"/>
      <c r="L142" s="56"/>
      <c r="M142" s="56"/>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7"/>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row>
    <row r="143" spans="1:83" s="2" customFormat="1" ht="9.9" customHeight="1" x14ac:dyDescent="0.2">
      <c r="A143" s="58"/>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60"/>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row>
    <row r="144" spans="1:83" s="2" customFormat="1" ht="9.9" customHeight="1" x14ac:dyDescent="0.2">
      <c r="A144" s="65" t="s">
        <v>112</v>
      </c>
      <c r="B144" s="66"/>
      <c r="C144" s="66"/>
      <c r="D144" s="66"/>
      <c r="E144" s="66"/>
      <c r="F144" s="66"/>
      <c r="G144" s="66"/>
      <c r="H144" s="66"/>
      <c r="I144" s="67"/>
      <c r="J144" s="82" t="s">
        <v>117</v>
      </c>
      <c r="K144" s="63" t="s">
        <v>165</v>
      </c>
      <c r="L144" s="77" t="s">
        <v>124</v>
      </c>
      <c r="M144" s="77"/>
      <c r="N144" s="77"/>
      <c r="O144" s="77"/>
      <c r="P144" s="79"/>
      <c r="Q144" s="77"/>
      <c r="R144" s="26"/>
      <c r="S144" s="79" t="s">
        <v>90</v>
      </c>
      <c r="T144" s="63" t="s">
        <v>165</v>
      </c>
      <c r="U144" s="61" t="s">
        <v>142</v>
      </c>
      <c r="V144" s="61"/>
      <c r="W144" s="61"/>
      <c r="X144" s="61"/>
      <c r="Y144" s="61"/>
      <c r="Z144" s="61"/>
      <c r="AA144" s="61"/>
      <c r="AB144" s="79" t="s">
        <v>90</v>
      </c>
      <c r="AC144" s="63"/>
      <c r="AD144" s="77" t="s">
        <v>125</v>
      </c>
      <c r="AE144" s="77"/>
      <c r="AF144" s="77"/>
      <c r="AG144" s="77"/>
      <c r="AH144" s="77"/>
      <c r="AI144" s="77"/>
      <c r="AJ144" s="26"/>
      <c r="AK144" s="26"/>
      <c r="AL144" s="26"/>
      <c r="AM144" s="27"/>
      <c r="AN144" s="1"/>
      <c r="AO144" s="1"/>
      <c r="AP144" s="1"/>
      <c r="AQ144" s="1"/>
      <c r="AR144" s="1"/>
      <c r="AS144" s="1"/>
      <c r="AT144" s="1"/>
      <c r="AU144" s="1"/>
      <c r="AV144" s="1"/>
      <c r="AW144" s="1"/>
      <c r="AX144" s="1"/>
      <c r="AY144" s="1"/>
      <c r="AZ144" s="1"/>
      <c r="BA144" s="1"/>
      <c r="BB144" s="1"/>
      <c r="BC144" s="1"/>
      <c r="BD144" s="1"/>
      <c r="BE144" s="1" t="s">
        <v>122</v>
      </c>
      <c r="BF144" s="1" t="b">
        <f>IF($K144="○",TRUE,IF($K144="",FALSE,"INPUT_ERROR"))</f>
        <v>1</v>
      </c>
      <c r="BG144" s="1"/>
      <c r="BH144" s="1">
        <v>32</v>
      </c>
      <c r="BI144" s="1" t="str">
        <f>"ITEM" &amp; BH144 &amp;BG144 &amp; "=" &amp;BF144</f>
        <v>ITEM32=TRUE</v>
      </c>
      <c r="BJ144" s="1"/>
      <c r="BK144" s="1"/>
      <c r="BL144" s="1"/>
      <c r="BM144" s="1"/>
      <c r="BN144" s="1"/>
      <c r="BO144" s="1"/>
      <c r="BP144" s="1"/>
      <c r="BQ144" s="1"/>
      <c r="BR144" s="1"/>
      <c r="BS144" s="1"/>
      <c r="BT144" s="1"/>
      <c r="BU144" s="1"/>
      <c r="BV144" s="1"/>
      <c r="BW144" s="1"/>
      <c r="BX144" s="1"/>
      <c r="BY144" s="1"/>
      <c r="BZ144" s="1"/>
      <c r="CA144" s="1"/>
      <c r="CB144" s="1"/>
      <c r="CC144" s="1"/>
      <c r="CD144" s="1"/>
      <c r="CE144" s="1"/>
    </row>
    <row r="145" spans="1:83" s="2" customFormat="1" ht="9.9" customHeight="1" x14ac:dyDescent="0.2">
      <c r="A145" s="71"/>
      <c r="B145" s="72"/>
      <c r="C145" s="72"/>
      <c r="D145" s="72"/>
      <c r="E145" s="72"/>
      <c r="F145" s="72"/>
      <c r="G145" s="72"/>
      <c r="H145" s="72"/>
      <c r="I145" s="73"/>
      <c r="J145" s="83"/>
      <c r="K145" s="64"/>
      <c r="L145" s="78"/>
      <c r="M145" s="78"/>
      <c r="N145" s="78"/>
      <c r="O145" s="78"/>
      <c r="P145" s="80"/>
      <c r="Q145" s="78"/>
      <c r="R145" s="23"/>
      <c r="S145" s="80"/>
      <c r="T145" s="64"/>
      <c r="U145" s="62"/>
      <c r="V145" s="62"/>
      <c r="W145" s="62"/>
      <c r="X145" s="62"/>
      <c r="Y145" s="62"/>
      <c r="Z145" s="62"/>
      <c r="AA145" s="62"/>
      <c r="AB145" s="80"/>
      <c r="AC145" s="64"/>
      <c r="AD145" s="78"/>
      <c r="AE145" s="78"/>
      <c r="AF145" s="78"/>
      <c r="AG145" s="78"/>
      <c r="AH145" s="78"/>
      <c r="AI145" s="78"/>
      <c r="AJ145" s="17"/>
      <c r="AK145" s="17"/>
      <c r="AL145" s="17"/>
      <c r="AM145" s="10"/>
      <c r="AN145" s="1"/>
      <c r="AO145" s="1"/>
      <c r="AP145" s="1"/>
      <c r="AQ145" s="1"/>
      <c r="AR145" s="1"/>
      <c r="AS145" s="1"/>
      <c r="AT145" s="1"/>
      <c r="AU145" s="1"/>
      <c r="AV145" s="1"/>
      <c r="AW145" s="1"/>
      <c r="AX145" s="1"/>
      <c r="AY145" s="1"/>
      <c r="AZ145" s="1"/>
      <c r="BA145" s="1"/>
      <c r="BB145" s="1"/>
      <c r="BC145" s="1"/>
      <c r="BD145" s="1"/>
      <c r="BE145" s="1" t="s">
        <v>122</v>
      </c>
      <c r="BF145" s="1" t="b">
        <f>IF($T144="○",TRUE,IF($T144="",FALSE,"INPUT_ERROR"))</f>
        <v>1</v>
      </c>
      <c r="BG145" s="1"/>
      <c r="BH145" s="1">
        <v>33</v>
      </c>
      <c r="BI145" s="1" t="str">
        <f>"ITEM" &amp; BH145 &amp;BG145 &amp; "=" &amp;BF145</f>
        <v>ITEM33=TRUE</v>
      </c>
      <c r="BJ145" s="1"/>
      <c r="BK145" s="1"/>
      <c r="BL145" s="1"/>
      <c r="BM145" s="1"/>
      <c r="BN145" s="1"/>
      <c r="BO145" s="1"/>
      <c r="BP145" s="1"/>
      <c r="BQ145" s="1"/>
      <c r="BR145" s="1"/>
      <c r="BS145" s="1"/>
      <c r="BT145" s="1"/>
      <c r="BU145" s="1"/>
      <c r="BV145" s="1"/>
      <c r="BW145" s="1"/>
      <c r="BX145" s="1"/>
      <c r="BY145" s="1"/>
      <c r="BZ145" s="1"/>
      <c r="CA145" s="1"/>
      <c r="CB145" s="1"/>
      <c r="CC145" s="1"/>
      <c r="CD145" s="1"/>
      <c r="CE145" s="1"/>
    </row>
    <row r="146" spans="1:83" s="2" customFormat="1" ht="9.9" customHeight="1" x14ac:dyDescent="0.2">
      <c r="A146" s="55" t="s">
        <v>126</v>
      </c>
      <c r="B146" s="56"/>
      <c r="C146" s="56"/>
      <c r="D146" s="56"/>
      <c r="E146" s="56"/>
      <c r="F146" s="56"/>
      <c r="G146" s="56"/>
      <c r="H146" s="56"/>
      <c r="I146" s="56"/>
      <c r="J146" s="56"/>
      <c r="K146" s="56"/>
      <c r="L146" s="56"/>
      <c r="M146" s="56"/>
      <c r="N146" s="56"/>
      <c r="O146" s="56"/>
      <c r="P146" s="56"/>
      <c r="Q146" s="56"/>
      <c r="R146" s="56"/>
      <c r="S146" s="56"/>
      <c r="T146" s="56"/>
      <c r="U146" s="56"/>
      <c r="V146" s="56"/>
      <c r="W146" s="56"/>
      <c r="X146" s="56"/>
      <c r="Y146" s="56"/>
      <c r="Z146" s="56"/>
      <c r="AA146" s="56"/>
      <c r="AB146" s="56"/>
      <c r="AC146" s="56"/>
      <c r="AD146" s="56"/>
      <c r="AE146" s="56"/>
      <c r="AF146" s="56"/>
      <c r="AG146" s="56"/>
      <c r="AH146" s="56"/>
      <c r="AI146" s="56"/>
      <c r="AJ146" s="56"/>
      <c r="AK146" s="56"/>
      <c r="AL146" s="56"/>
      <c r="AM146" s="57"/>
      <c r="AN146" s="1"/>
      <c r="AO146" s="1"/>
      <c r="AP146" s="1"/>
      <c r="AQ146" s="1"/>
      <c r="AR146" s="1"/>
      <c r="AS146" s="1"/>
      <c r="AT146" s="1"/>
      <c r="AU146" s="1"/>
      <c r="AV146" s="1"/>
      <c r="AW146" s="1"/>
      <c r="AX146" s="1"/>
      <c r="AY146" s="1"/>
      <c r="AZ146" s="1"/>
      <c r="BA146" s="1"/>
      <c r="BB146" s="1"/>
      <c r="BC146" s="1"/>
      <c r="BD146" s="1"/>
      <c r="BE146" s="1" t="s">
        <v>122</v>
      </c>
      <c r="BF146" s="1" t="b">
        <f>IF($AC144="○",TRUE,IF($AC144="",FALSE,"INPUT_ERROR"))</f>
        <v>0</v>
      </c>
      <c r="BG146" s="1"/>
      <c r="BH146" s="1">
        <v>34</v>
      </c>
      <c r="BI146" s="1" t="str">
        <f>"ITEM" &amp; BH146 &amp;BG146 &amp; "=" &amp;BF146</f>
        <v>ITEM34=FALSE</v>
      </c>
      <c r="BJ146" s="1"/>
      <c r="BK146" s="1"/>
      <c r="BL146" s="1"/>
      <c r="BM146" s="1"/>
      <c r="BN146" s="1"/>
      <c r="BO146" s="1"/>
      <c r="BP146" s="1"/>
      <c r="BQ146" s="1"/>
      <c r="BR146" s="1"/>
      <c r="BS146" s="1"/>
      <c r="BT146" s="1"/>
      <c r="BU146" s="1"/>
      <c r="BV146" s="1"/>
      <c r="BW146" s="1"/>
      <c r="BX146" s="1"/>
      <c r="BY146" s="1"/>
      <c r="BZ146" s="1"/>
      <c r="CA146" s="1"/>
      <c r="CB146" s="1"/>
      <c r="CC146" s="1"/>
      <c r="CD146" s="1"/>
      <c r="CE146" s="1"/>
    </row>
    <row r="147" spans="1:83" s="2" customFormat="1" ht="9.9" customHeight="1" x14ac:dyDescent="0.2">
      <c r="A147" s="58"/>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60"/>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row>
    <row r="148" spans="1:83" s="2" customFormat="1" ht="9.9" customHeight="1" x14ac:dyDescent="0.2">
      <c r="A148" s="65" t="s">
        <v>113</v>
      </c>
      <c r="B148" s="66"/>
      <c r="C148" s="66"/>
      <c r="D148" s="66"/>
      <c r="E148" s="66"/>
      <c r="F148" s="66"/>
      <c r="G148" s="66"/>
      <c r="H148" s="66"/>
      <c r="I148" s="67"/>
      <c r="J148" s="4"/>
      <c r="K148" s="13"/>
      <c r="L148" s="13"/>
      <c r="M148" s="13"/>
      <c r="N148" s="13"/>
      <c r="O148" s="13"/>
      <c r="P148" s="13"/>
      <c r="Q148" s="13"/>
      <c r="R148" s="5"/>
      <c r="S148" s="9"/>
      <c r="T148" s="9"/>
      <c r="U148" s="9"/>
      <c r="V148" s="9"/>
      <c r="W148" s="9"/>
      <c r="X148" s="9"/>
      <c r="Y148" s="9"/>
      <c r="Z148" s="8" t="s">
        <v>89</v>
      </c>
      <c r="AA148" s="8"/>
      <c r="AB148" s="8"/>
      <c r="AC148" s="8"/>
      <c r="AD148" s="8"/>
      <c r="AE148" s="8"/>
      <c r="AF148" s="8"/>
      <c r="AG148" s="8"/>
      <c r="AH148" s="8"/>
      <c r="AI148" s="8"/>
      <c r="AJ148" s="8"/>
      <c r="AK148" s="8"/>
      <c r="AL148" s="8"/>
      <c r="AM148" s="14"/>
      <c r="AN148" s="1"/>
      <c r="AO148" s="1"/>
      <c r="AP148" s="1"/>
      <c r="AQ148" s="1"/>
      <c r="AR148" s="1"/>
      <c r="AS148" s="1"/>
      <c r="AT148" s="1"/>
      <c r="AU148" s="1"/>
      <c r="AV148" s="1"/>
      <c r="AW148" s="1"/>
      <c r="AX148" s="1"/>
      <c r="AY148" s="1"/>
      <c r="AZ148" s="1"/>
      <c r="BA148" s="1"/>
      <c r="BB148" s="1"/>
      <c r="BC148" s="1"/>
      <c r="BD148" s="1"/>
      <c r="BE148" s="1" t="s">
        <v>143</v>
      </c>
      <c r="BF148" s="1">
        <f>IF(TRIM($K149)="","",IF(ISERROR(MATCH($K149,$CI$3:$CI$5,0)),"INPUT_ERROR",MATCH($K149,$CI$3:$CI$5,0)))</f>
        <v>2</v>
      </c>
      <c r="BG148" s="1"/>
      <c r="BH148" s="1">
        <v>35</v>
      </c>
      <c r="BI148" s="1" t="str">
        <f>"ITEM" &amp; BH148 &amp;BG148 &amp; "=" &amp;BF148</f>
        <v>ITEM35=2</v>
      </c>
      <c r="BJ148" s="1"/>
      <c r="BK148" s="1"/>
      <c r="BL148" s="1"/>
      <c r="BM148" s="1"/>
      <c r="BN148" s="1"/>
      <c r="BO148" s="1"/>
      <c r="BP148" s="1"/>
      <c r="BQ148" s="1"/>
      <c r="BR148" s="1"/>
      <c r="BS148" s="1"/>
      <c r="BT148" s="1"/>
      <c r="BU148" s="1"/>
      <c r="BV148" s="1"/>
      <c r="BW148" s="1"/>
      <c r="BX148" s="1"/>
      <c r="BY148" s="1"/>
      <c r="BZ148" s="1"/>
      <c r="CA148" s="1"/>
      <c r="CB148" s="1"/>
      <c r="CC148" s="1"/>
      <c r="CD148" s="1"/>
      <c r="CE148" s="1"/>
    </row>
    <row r="149" spans="1:83" s="2" customFormat="1" ht="9.9" customHeight="1" x14ac:dyDescent="0.2">
      <c r="A149" s="68"/>
      <c r="B149" s="69"/>
      <c r="C149" s="69"/>
      <c r="D149" s="69"/>
      <c r="E149" s="69"/>
      <c r="F149" s="69"/>
      <c r="G149" s="69"/>
      <c r="H149" s="69"/>
      <c r="I149" s="70"/>
      <c r="J149" s="74" t="s">
        <v>117</v>
      </c>
      <c r="K149" s="75" t="s">
        <v>135</v>
      </c>
      <c r="L149" s="75"/>
      <c r="M149" s="75"/>
      <c r="N149" s="75"/>
      <c r="O149" s="75"/>
      <c r="P149" s="75"/>
      <c r="Q149" s="75"/>
      <c r="R149" s="75"/>
      <c r="S149" s="75"/>
      <c r="T149" s="76" t="s">
        <v>91</v>
      </c>
      <c r="U149" s="9"/>
      <c r="V149" s="9"/>
      <c r="W149" s="9"/>
      <c r="X149" s="9"/>
      <c r="Y149" s="9"/>
      <c r="Z149" s="8" t="s">
        <v>114</v>
      </c>
      <c r="AA149" s="8"/>
      <c r="AB149" s="8"/>
      <c r="AC149" s="8"/>
      <c r="AD149" s="8"/>
      <c r="AE149" s="8"/>
      <c r="AF149" s="8"/>
      <c r="AG149" s="8"/>
      <c r="AH149" s="8"/>
      <c r="AI149" s="8"/>
      <c r="AJ149" s="8"/>
      <c r="AK149" s="8"/>
      <c r="AL149" s="8"/>
      <c r="AM149" s="14"/>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row>
    <row r="150" spans="1:83" s="2" customFormat="1" ht="9.9" customHeight="1" x14ac:dyDescent="0.2">
      <c r="A150" s="68"/>
      <c r="B150" s="69"/>
      <c r="C150" s="69"/>
      <c r="D150" s="69"/>
      <c r="E150" s="69"/>
      <c r="F150" s="69"/>
      <c r="G150" s="69"/>
      <c r="H150" s="69"/>
      <c r="I150" s="70"/>
      <c r="J150" s="74"/>
      <c r="K150" s="75"/>
      <c r="L150" s="75"/>
      <c r="M150" s="75"/>
      <c r="N150" s="75"/>
      <c r="O150" s="75"/>
      <c r="P150" s="75"/>
      <c r="Q150" s="75"/>
      <c r="R150" s="75"/>
      <c r="S150" s="75"/>
      <c r="T150" s="76"/>
      <c r="U150" s="9"/>
      <c r="V150" s="9"/>
      <c r="W150" s="9"/>
      <c r="X150" s="9"/>
      <c r="Y150" s="9"/>
      <c r="Z150" s="8" t="s">
        <v>115</v>
      </c>
      <c r="AA150" s="8"/>
      <c r="AB150" s="8"/>
      <c r="AC150" s="8"/>
      <c r="AD150" s="8"/>
      <c r="AE150" s="8"/>
      <c r="AF150" s="8"/>
      <c r="AG150" s="8"/>
      <c r="AH150" s="15"/>
      <c r="AI150" s="15"/>
      <c r="AJ150" s="15"/>
      <c r="AK150" s="15"/>
      <c r="AL150" s="15"/>
      <c r="AM150" s="16"/>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row>
    <row r="151" spans="1:83" s="2" customFormat="1" ht="9.9" customHeight="1" x14ac:dyDescent="0.2">
      <c r="A151" s="71"/>
      <c r="B151" s="72"/>
      <c r="C151" s="72"/>
      <c r="D151" s="72"/>
      <c r="E151" s="72"/>
      <c r="F151" s="72"/>
      <c r="G151" s="72"/>
      <c r="H151" s="72"/>
      <c r="I151" s="73"/>
      <c r="J151" s="11"/>
      <c r="K151" s="18"/>
      <c r="L151" s="18"/>
      <c r="M151" s="18"/>
      <c r="N151" s="18"/>
      <c r="O151" s="18"/>
      <c r="P151" s="18"/>
      <c r="Q151" s="18"/>
      <c r="R151" s="18"/>
      <c r="S151" s="18"/>
      <c r="T151" s="18"/>
      <c r="U151" s="18"/>
      <c r="V151" s="18"/>
      <c r="W151" s="18"/>
      <c r="X151" s="18"/>
      <c r="Y151" s="23"/>
      <c r="Z151" s="19" t="s">
        <v>127</v>
      </c>
      <c r="AA151" s="19"/>
      <c r="AB151" s="19"/>
      <c r="AC151" s="19"/>
      <c r="AD151" s="19"/>
      <c r="AE151" s="19"/>
      <c r="AF151" s="19"/>
      <c r="AG151" s="19"/>
      <c r="AH151" s="24"/>
      <c r="AI151" s="24"/>
      <c r="AJ151" s="24"/>
      <c r="AK151" s="19"/>
      <c r="AL151" s="24"/>
      <c r="AM151" s="25"/>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row>
    <row r="152" spans="1:83" s="2" customFormat="1" ht="9.9" customHeight="1" x14ac:dyDescent="0.2">
      <c r="A152" s="3"/>
      <c r="B152" s="152"/>
      <c r="C152" s="152"/>
      <c r="D152" s="152"/>
      <c r="E152" s="152"/>
      <c r="F152" s="152"/>
      <c r="G152" s="152"/>
      <c r="H152" s="152"/>
      <c r="I152" s="152"/>
      <c r="J152" s="152"/>
      <c r="K152" s="152"/>
      <c r="L152" s="152"/>
      <c r="M152" s="152"/>
      <c r="N152" s="152"/>
      <c r="O152" s="152"/>
      <c r="P152" s="152"/>
      <c r="Q152" s="152"/>
      <c r="R152" s="152"/>
      <c r="S152" s="152"/>
      <c r="T152" s="152"/>
      <c r="U152" s="152"/>
      <c r="V152" s="152"/>
      <c r="W152" s="152"/>
      <c r="X152" s="152"/>
      <c r="Y152" s="152"/>
      <c r="Z152" s="152"/>
      <c r="AA152" s="152"/>
      <c r="AB152" s="152"/>
      <c r="AC152" s="152"/>
      <c r="AD152" s="152"/>
      <c r="AE152" s="152"/>
      <c r="AF152" s="152"/>
      <c r="AG152" s="152"/>
      <c r="AH152" s="152"/>
      <c r="AI152" s="152"/>
      <c r="AJ152" s="152"/>
      <c r="AK152" s="152"/>
      <c r="AL152" s="152"/>
      <c r="AM152" s="152"/>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row>
    <row r="153" spans="1:83" s="2" customFormat="1" ht="9.9" customHeight="1" x14ac:dyDescent="0.2">
      <c r="AN153" s="1"/>
      <c r="AO153" s="1"/>
      <c r="AP153" s="1"/>
      <c r="AQ153" s="1"/>
      <c r="AR153" s="1"/>
      <c r="AS153" s="1"/>
      <c r="AT153" s="1"/>
      <c r="AU153" s="1"/>
      <c r="AV153" s="1"/>
      <c r="AW153" s="1"/>
      <c r="AX153" s="1"/>
      <c r="AY153" s="1"/>
      <c r="AZ153" s="1"/>
      <c r="BA153" s="1"/>
      <c r="BB153" s="1"/>
      <c r="BC153" s="1"/>
      <c r="BD153" s="1"/>
      <c r="BE153" s="1"/>
      <c r="BF153" s="1"/>
      <c r="BG153" s="1"/>
      <c r="BH153" s="1"/>
      <c r="BI153" s="1" t="s">
        <v>128</v>
      </c>
      <c r="BJ153" s="1"/>
      <c r="BK153" s="1"/>
      <c r="BL153" s="1"/>
      <c r="BM153" s="1"/>
      <c r="BN153" s="1"/>
      <c r="BO153" s="1"/>
      <c r="BP153" s="1"/>
      <c r="BQ153" s="1"/>
      <c r="BR153" s="1"/>
      <c r="BS153" s="1"/>
      <c r="BT153" s="1"/>
      <c r="BU153" s="1"/>
      <c r="BV153" s="1"/>
      <c r="BW153" s="1"/>
      <c r="BX153" s="1"/>
      <c r="BY153" s="1"/>
      <c r="BZ153" s="1"/>
      <c r="CA153" s="1"/>
      <c r="CB153" s="1"/>
      <c r="CC153" s="1"/>
      <c r="CD153" s="1"/>
      <c r="CE153" s="1"/>
    </row>
  </sheetData>
  <sheetProtection password="96F9" sheet="1" formatRows="0" selectLockedCells="1"/>
  <mergeCells count="166">
    <mergeCell ref="AF126:AF127"/>
    <mergeCell ref="AE126:AE127"/>
    <mergeCell ref="X126:AD127"/>
    <mergeCell ref="W126:W127"/>
    <mergeCell ref="V126:V127"/>
    <mergeCell ref="A126:U127"/>
    <mergeCell ref="A83:AM83"/>
    <mergeCell ref="B152:AM152"/>
    <mergeCell ref="Q72:W73"/>
    <mergeCell ref="AE73:AM73"/>
    <mergeCell ref="Z73:AD73"/>
    <mergeCell ref="X72:Y73"/>
    <mergeCell ref="Z72:AM72"/>
    <mergeCell ref="A80:AM82"/>
    <mergeCell ref="A71:O74"/>
    <mergeCell ref="P74:AM74"/>
    <mergeCell ref="J105:J106"/>
    <mergeCell ref="K105:S106"/>
    <mergeCell ref="T105:T106"/>
    <mergeCell ref="A98:I101"/>
    <mergeCell ref="J99:J100"/>
    <mergeCell ref="J110:J111"/>
    <mergeCell ref="K110:S111"/>
    <mergeCell ref="T110:T111"/>
    <mergeCell ref="E59:O60"/>
    <mergeCell ref="A59:D60"/>
    <mergeCell ref="Q64:W65"/>
    <mergeCell ref="A78:AM79"/>
    <mergeCell ref="A76:AM77"/>
    <mergeCell ref="E67:O68"/>
    <mergeCell ref="P67:AM68"/>
    <mergeCell ref="A69:AM70"/>
    <mergeCell ref="A67:D68"/>
    <mergeCell ref="A75:AM75"/>
    <mergeCell ref="P72:P73"/>
    <mergeCell ref="Z65:AD65"/>
    <mergeCell ref="AE65:AM65"/>
    <mergeCell ref="X64:Y65"/>
    <mergeCell ref="J25:J26"/>
    <mergeCell ref="J24:Y24"/>
    <mergeCell ref="Q25:Y26"/>
    <mergeCell ref="A1:AM2"/>
    <mergeCell ref="A3:AM4"/>
    <mergeCell ref="A5:I6"/>
    <mergeCell ref="J5:AM6"/>
    <mergeCell ref="A12:I13"/>
    <mergeCell ref="J12:AM13"/>
    <mergeCell ref="J7:AM9"/>
    <mergeCell ref="J10:AM10"/>
    <mergeCell ref="J11:AM11"/>
    <mergeCell ref="A7:I11"/>
    <mergeCell ref="J42:AM43"/>
    <mergeCell ref="A44:AM45"/>
    <mergeCell ref="A14:AM15"/>
    <mergeCell ref="A32:I33"/>
    <mergeCell ref="A34:I35"/>
    <mergeCell ref="Z25:AM25"/>
    <mergeCell ref="A16:AM17"/>
    <mergeCell ref="A18:AM19"/>
    <mergeCell ref="A22:AM23"/>
    <mergeCell ref="A20:I21"/>
    <mergeCell ref="A38:AM39"/>
    <mergeCell ref="A36:AM37"/>
    <mergeCell ref="A28:I29"/>
    <mergeCell ref="A30:AM31"/>
    <mergeCell ref="J28:AM29"/>
    <mergeCell ref="J32:AM33"/>
    <mergeCell ref="J34:AM35"/>
    <mergeCell ref="Z26:AM26"/>
    <mergeCell ref="J20:AM21"/>
    <mergeCell ref="A24:I27"/>
    <mergeCell ref="J27:Y27"/>
    <mergeCell ref="Z24:AM24"/>
    <mergeCell ref="Z27:AM27"/>
    <mergeCell ref="K25:P26"/>
    <mergeCell ref="Y55:Y56"/>
    <mergeCell ref="Q55:X56"/>
    <mergeCell ref="Z64:AM64"/>
    <mergeCell ref="Z55:AM55"/>
    <mergeCell ref="Z56:AM56"/>
    <mergeCell ref="P59:AM60"/>
    <mergeCell ref="A61:AM62"/>
    <mergeCell ref="P71:AM71"/>
    <mergeCell ref="A40:AM41"/>
    <mergeCell ref="A42:I43"/>
    <mergeCell ref="A48:AM48"/>
    <mergeCell ref="A53:O58"/>
    <mergeCell ref="P57:Y58"/>
    <mergeCell ref="A49:AM50"/>
    <mergeCell ref="P55:P56"/>
    <mergeCell ref="A51:AM52"/>
    <mergeCell ref="A46:I47"/>
    <mergeCell ref="J46:AM47"/>
    <mergeCell ref="A63:O66"/>
    <mergeCell ref="Z54:AM54"/>
    <mergeCell ref="P53:Y54"/>
    <mergeCell ref="P64:P65"/>
    <mergeCell ref="P66:AM66"/>
    <mergeCell ref="P63:AM63"/>
    <mergeCell ref="Z57:AM57"/>
    <mergeCell ref="Z53:AM53"/>
    <mergeCell ref="Z58:AM58"/>
    <mergeCell ref="A84:AM86"/>
    <mergeCell ref="A136:AM137"/>
    <mergeCell ref="AG126:AM127"/>
    <mergeCell ref="A116:I119"/>
    <mergeCell ref="J117:J118"/>
    <mergeCell ref="K117:S118"/>
    <mergeCell ref="T117:T118"/>
    <mergeCell ref="A87:AM88"/>
    <mergeCell ref="Z89:AM89"/>
    <mergeCell ref="D90:D92"/>
    <mergeCell ref="E90:P92"/>
    <mergeCell ref="Q90:Q92"/>
    <mergeCell ref="Z90:AM90"/>
    <mergeCell ref="B93:AL95"/>
    <mergeCell ref="A96:AM97"/>
    <mergeCell ref="Z91:AM91"/>
    <mergeCell ref="Z92:AM92"/>
    <mergeCell ref="K99:S100"/>
    <mergeCell ref="T99:T100"/>
    <mergeCell ref="A102:AM103"/>
    <mergeCell ref="A104:I108"/>
    <mergeCell ref="AF114:AF115"/>
    <mergeCell ref="AE114:AE115"/>
    <mergeCell ref="A114:AD115"/>
    <mergeCell ref="AG120:AM121"/>
    <mergeCell ref="A122:I125"/>
    <mergeCell ref="J123:J124"/>
    <mergeCell ref="K123:S124"/>
    <mergeCell ref="T123:T124"/>
    <mergeCell ref="AG114:AM115"/>
    <mergeCell ref="AE120:AE121"/>
    <mergeCell ref="AF120:AF121"/>
    <mergeCell ref="A120:AD121"/>
    <mergeCell ref="A128:I131"/>
    <mergeCell ref="J129:J130"/>
    <mergeCell ref="K129:S130"/>
    <mergeCell ref="T129:T130"/>
    <mergeCell ref="A132:I135"/>
    <mergeCell ref="J133:J134"/>
    <mergeCell ref="K133:S134"/>
    <mergeCell ref="T133:T134"/>
    <mergeCell ref="A109:I113"/>
    <mergeCell ref="A138:I141"/>
    <mergeCell ref="J139:J140"/>
    <mergeCell ref="K139:S140"/>
    <mergeCell ref="T139:T140"/>
    <mergeCell ref="A142:AM143"/>
    <mergeCell ref="A144:I145"/>
    <mergeCell ref="J144:J145"/>
    <mergeCell ref="K144:K145"/>
    <mergeCell ref="AD144:AI145"/>
    <mergeCell ref="L144:O145"/>
    <mergeCell ref="P144:P145"/>
    <mergeCell ref="A146:AM147"/>
    <mergeCell ref="U144:AA145"/>
    <mergeCell ref="AC144:AC145"/>
    <mergeCell ref="A148:I151"/>
    <mergeCell ref="J149:J150"/>
    <mergeCell ref="K149:S150"/>
    <mergeCell ref="T149:T150"/>
    <mergeCell ref="Q144:Q145"/>
    <mergeCell ref="S144:S145"/>
    <mergeCell ref="T144:T145"/>
    <mergeCell ref="AB144:AB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imeMode="hiragana" allowBlank="1" showInputMessage="1" showErrorMessage="1" sqref="J5:AM13 A16:AM17 J20:AM21 J28:AM29 J32:AM35 A38:AM39 J42:AM43 J46:AM47" xr:uid="{00000000-0002-0000-0100-000000000000}"/>
    <dataValidation type="date" allowBlank="1" showInputMessage="1" showErrorMessage="1" errorTitle="日付入力エラー" error="正しい日付を入力してください。_x000a_（例：平成２６年４月１日、2014/4/1）" sqref="P67:AM68 P59:AM60" xr:uid="{00000000-0002-0000-0100-000001000000}">
      <formula1>18264</formula1>
      <formula2>73415</formula2>
    </dataValidation>
    <dataValidation type="list" allowBlank="1" showInputMessage="1" showErrorMessage="1" errorTitle="入力エラー" error="正しい選択肢を選んでください。" sqref="K25:P26" xr:uid="{00000000-0002-0000-0100-000002000000}">
      <formula1>$CA$2:$CA$5</formula1>
    </dataValidation>
    <dataValidation type="list" allowBlank="1" showInputMessage="1" showErrorMessage="1" errorTitle="入力エラー" error="正しい選択肢を選んでください。" sqref="Q55:X56" xr:uid="{00000000-0002-0000-0100-000003000000}">
      <formula1>$CB$2:$CB$7</formula1>
    </dataValidation>
    <dataValidation type="list" allowBlank="1" showInputMessage="1" showErrorMessage="1" errorTitle="入力エラー" error="正しい選択肢を選んでください。" sqref="Q64:W65" xr:uid="{00000000-0002-0000-0100-000004000000}">
      <formula1>$CC$2:$CC$4</formula1>
    </dataValidation>
    <dataValidation type="list" allowBlank="1" showInputMessage="1" showErrorMessage="1" errorTitle="入力エラー" error="正しい選択肢を選んでください。" sqref="Q72:W73" xr:uid="{00000000-0002-0000-0100-000005000000}">
      <formula1>$CD$2:$CD$4</formula1>
    </dataValidation>
    <dataValidation type="list" allowBlank="1" showInputMessage="1" showErrorMessage="1" errorTitle="入力エラー" error="正しい選択肢を選んでください。" sqref="K149:S150" xr:uid="{00000000-0002-0000-0100-000006000000}">
      <formula1>$CI$2:$CI$5</formula1>
    </dataValidation>
    <dataValidation type="list" allowBlank="1" showInputMessage="1" showErrorMessage="1" sqref="AC144:AC145 W126" xr:uid="{00000000-0002-0000-0100-000007000000}">
      <formula1>$CH$2:$CH$3</formula1>
    </dataValidation>
    <dataValidation type="list" allowBlank="1" showInputMessage="1" showErrorMessage="1" errorTitle="入力エラー" error="正しい選択肢を選んでください。" sqref="AF120 K144:K145 AF114 T144:T145 AF126" xr:uid="{00000000-0002-0000-0100-000008000000}">
      <formula1>$CH$2:$CH$3</formula1>
    </dataValidation>
    <dataValidation type="list" allowBlank="1" showInputMessage="1" showErrorMessage="1" errorTitle="入力エラー" error="正しい選択肢を選んでください。" sqref="K123:S124 K99:S100 K105:S106 K110:S111 K117:S118 K129:S130 K133:S134 K139:S140" xr:uid="{00000000-0002-0000-0100-000009000000}">
      <formula1>$CG$2:$CG$5</formula1>
    </dataValidation>
    <dataValidation type="list" allowBlank="1" showInputMessage="1" showErrorMessage="1" errorTitle="入力エラー" error="正しい選択肢を選んでください。" sqref="E90:P92" xr:uid="{00000000-0002-0000-0100-00000A000000}">
      <formula1>$CF$2:$CF$5</formula1>
    </dataValidation>
  </dataValidations>
  <pageMargins left="0.78740157480314965" right="0.27559055118110237" top="0.74803149606299213" bottom="0.74803149606299213" header="0.31496062992125984" footer="0.31496062992125984"/>
  <pageSetup paperSize="9" scale="95" orientation="portrait" horizontalDpi="4294967295" r:id="rId1"/>
  <rowBreaks count="2" manualBreakCount="2">
    <brk id="13" max="38" man="1"/>
    <brk id="83"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CA104"/>
  <sheetViews>
    <sheetView view="pageBreakPreview" zoomScaleNormal="100" zoomScaleSheetLayoutView="100" workbookViewId="0">
      <selection activeCell="A28" sqref="A28:AO40"/>
    </sheetView>
  </sheetViews>
  <sheetFormatPr defaultColWidth="2.33203125" defaultRowHeight="9.75" customHeight="1" x14ac:dyDescent="0.2"/>
  <cols>
    <col min="1" max="56" width="2.33203125" style="1"/>
    <col min="57" max="66" width="2.33203125" style="1" hidden="1" customWidth="1"/>
    <col min="67" max="78" width="2.33203125" style="1"/>
    <col min="79" max="79" width="2.33203125" style="1" hidden="1" customWidth="1"/>
    <col min="80" max="16384" width="2.33203125" style="1"/>
  </cols>
  <sheetData>
    <row r="1" spans="1:79" ht="9.75" customHeight="1" x14ac:dyDescent="0.2">
      <c r="A1" s="135" t="s">
        <v>76</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I1" s="1" t="str">
        <f>"FORM=2"</f>
        <v>FORM=2</v>
      </c>
    </row>
    <row r="2" spans="1:79" ht="9.75" customHeight="1" x14ac:dyDescent="0.2">
      <c r="A2" s="135"/>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I2" s="1" t="str">
        <f>"VER=1.10"</f>
        <v>VER=1.10</v>
      </c>
    </row>
    <row r="3" spans="1:79" ht="9.75" customHeight="1" x14ac:dyDescent="0.2">
      <c r="A3" s="166" t="s">
        <v>77</v>
      </c>
      <c r="B3" s="166"/>
      <c r="C3" s="166"/>
      <c r="D3" s="166"/>
      <c r="E3" s="166" t="s">
        <v>78</v>
      </c>
      <c r="F3" s="166"/>
      <c r="G3" s="166"/>
      <c r="H3" s="166"/>
      <c r="I3" s="166"/>
      <c r="J3" s="166"/>
      <c r="K3" s="166"/>
      <c r="L3" s="166"/>
      <c r="M3" s="166"/>
      <c r="N3" s="166" t="s">
        <v>79</v>
      </c>
      <c r="O3" s="166"/>
      <c r="P3" s="166"/>
      <c r="Q3" s="166"/>
      <c r="R3" s="166"/>
      <c r="S3" s="166"/>
      <c r="T3" s="166"/>
      <c r="U3" s="166"/>
      <c r="V3" s="166"/>
      <c r="W3" s="166"/>
      <c r="X3" s="166"/>
      <c r="Y3" s="166"/>
      <c r="Z3" s="166"/>
      <c r="AA3" s="166"/>
      <c r="AB3" s="166" t="s">
        <v>80</v>
      </c>
      <c r="AC3" s="166"/>
      <c r="AD3" s="166"/>
      <c r="AE3" s="166"/>
      <c r="AF3" s="166"/>
      <c r="AG3" s="166"/>
      <c r="AH3" s="166"/>
      <c r="AI3" s="166"/>
      <c r="AJ3" s="166"/>
      <c r="AK3" s="166"/>
      <c r="AL3" s="166"/>
      <c r="AM3" s="166"/>
      <c r="AN3" s="166"/>
      <c r="AO3" s="166"/>
      <c r="AP3" s="166" t="s">
        <v>81</v>
      </c>
      <c r="AQ3" s="166"/>
      <c r="AR3" s="166"/>
      <c r="AS3" s="166"/>
      <c r="AT3" s="166"/>
      <c r="AU3" s="166" t="s">
        <v>82</v>
      </c>
      <c r="AV3" s="166"/>
      <c r="AW3" s="166"/>
      <c r="AX3" s="166"/>
      <c r="AY3" s="166"/>
      <c r="AZ3" s="166"/>
      <c r="BA3" s="166"/>
      <c r="BB3" s="166"/>
      <c r="BC3" s="166"/>
      <c r="BI3" s="1" t="str">
        <f>"SHEET=3"</f>
        <v>SHEET=3</v>
      </c>
      <c r="CA3" s="1" t="s">
        <v>85</v>
      </c>
    </row>
    <row r="4" spans="1:79" ht="9.75" customHeight="1" x14ac:dyDescent="0.2">
      <c r="A4" s="166"/>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I4" s="1">
        <v>1</v>
      </c>
      <c r="BJ4" s="1">
        <v>2</v>
      </c>
      <c r="BK4" s="1">
        <v>3</v>
      </c>
      <c r="BL4" s="1">
        <v>4</v>
      </c>
      <c r="BM4" s="1">
        <v>5</v>
      </c>
      <c r="BN4" s="1">
        <v>6</v>
      </c>
      <c r="CA4" s="1" t="s">
        <v>86</v>
      </c>
    </row>
    <row r="5" spans="1:79" ht="21" customHeight="1" x14ac:dyDescent="0.2">
      <c r="A5" s="162"/>
      <c r="B5" s="162"/>
      <c r="C5" s="162"/>
      <c r="D5" s="162"/>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63"/>
      <c r="AQ5" s="164"/>
      <c r="AR5" s="164"/>
      <c r="AS5" s="164"/>
      <c r="AT5" s="165"/>
      <c r="AU5" s="137"/>
      <c r="AV5" s="137"/>
      <c r="AW5" s="137"/>
      <c r="AX5" s="137"/>
      <c r="AY5" s="137"/>
      <c r="AZ5" s="137"/>
      <c r="BA5" s="137"/>
      <c r="BB5" s="137"/>
      <c r="BC5" s="137"/>
      <c r="BI5" s="1" t="str">
        <f>"ITEM" &amp; $BI$4 &amp; "=" &amp; IF(TRIM($A5)="","",TEXT($A5,"yyyymmdd"))</f>
        <v>ITEM1=</v>
      </c>
      <c r="BJ5" s="1" t="str">
        <f>"ITEM"&amp;$BJ$4&amp;"="&amp;IF(TRIM($E5)="","",$E5)</f>
        <v>ITEM2=</v>
      </c>
      <c r="BK5" s="1" t="str">
        <f>"ITEM"&amp;$BK$4&amp;"="&amp;IF(TRIM($N5)="","",$N5)</f>
        <v>ITEM3=</v>
      </c>
      <c r="BL5" s="1" t="str">
        <f>"ITEM"&amp;$BL$4&amp;"="&amp;IF(TRIM($AB5)="","",$AB5)</f>
        <v>ITEM4=</v>
      </c>
      <c r="BM5" s="1" t="str">
        <f>"ITEM"&amp;$BM$4&amp;"="&amp;IF(TRIM($AP5)="","",IF(ISERROR(MATCH($AP5,$CA$3:$CA$4,0)),"INPUT_ERROR",MATCH($AP5,$CA$3:$CA$4,0)))</f>
        <v>ITEM5=</v>
      </c>
      <c r="BN5" s="1" t="str">
        <f>"ITEM"&amp;$BN$4&amp;"="&amp;IF(TRIM($AU5)="","",$AU5)</f>
        <v>ITEM6=</v>
      </c>
    </row>
    <row r="6" spans="1:79" ht="21" customHeight="1" x14ac:dyDescent="0.2">
      <c r="A6" s="162"/>
      <c r="B6" s="162"/>
      <c r="C6" s="162"/>
      <c r="D6" s="162"/>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63"/>
      <c r="AQ6" s="164"/>
      <c r="AR6" s="164"/>
      <c r="AS6" s="164"/>
      <c r="AT6" s="165"/>
      <c r="AU6" s="137"/>
      <c r="AV6" s="137"/>
      <c r="AW6" s="137"/>
      <c r="AX6" s="137"/>
      <c r="AY6" s="137"/>
      <c r="AZ6" s="137"/>
      <c r="BA6" s="137"/>
      <c r="BB6" s="137"/>
      <c r="BC6" s="137"/>
      <c r="BI6" s="1" t="str">
        <f t="shared" ref="BI6:BI69" si="0">"ITEM" &amp; $BI$4 &amp; "=" &amp; IF(TRIM($A6)="","",TEXT($A6,"yyyymmdd"))</f>
        <v>ITEM1=</v>
      </c>
      <c r="BJ6" s="1" t="str">
        <f t="shared" ref="BJ6:BJ69" si="1">"ITEM"&amp;$BJ$4&amp;"="&amp;IF(TRIM($E6)="","",$E6)</f>
        <v>ITEM2=</v>
      </c>
      <c r="BK6" s="1" t="str">
        <f t="shared" ref="BK6:BK69" si="2">"ITEM"&amp;$BK$4&amp;"="&amp;IF(TRIM($N6)="","",$N6)</f>
        <v>ITEM3=</v>
      </c>
      <c r="BL6" s="1" t="str">
        <f t="shared" ref="BL6:BL69" si="3">"ITEM"&amp;$BL$4&amp;"="&amp;IF(TRIM($AB6)="","",$AB6)</f>
        <v>ITEM4=</v>
      </c>
      <c r="BM6" s="1" t="str">
        <f t="shared" ref="BM6:BM69" si="4">"ITEM"&amp;$BM$4&amp;"="&amp;IF(TRIM($AP6)="","",IF(ISERROR(MATCH($AP6,$CA$3:$CA$4,0)),"INPUT_ERROR",MATCH($AP6,$CA$3:$CA$4,0)))</f>
        <v>ITEM5=</v>
      </c>
      <c r="BN6" s="1" t="str">
        <f t="shared" ref="BN6:BN69" si="5">"ITEM"&amp;$BN$4&amp;"="&amp;IF(TRIM($AU6)="","",$AU6)</f>
        <v>ITEM6=</v>
      </c>
    </row>
    <row r="7" spans="1:79" ht="21" customHeight="1" x14ac:dyDescent="0.2">
      <c r="A7" s="162"/>
      <c r="B7" s="162"/>
      <c r="C7" s="162"/>
      <c r="D7" s="162"/>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63"/>
      <c r="AQ7" s="164"/>
      <c r="AR7" s="164"/>
      <c r="AS7" s="164"/>
      <c r="AT7" s="165"/>
      <c r="AU7" s="137"/>
      <c r="AV7" s="137"/>
      <c r="AW7" s="137"/>
      <c r="AX7" s="137"/>
      <c r="AY7" s="137"/>
      <c r="AZ7" s="137"/>
      <c r="BA7" s="137"/>
      <c r="BB7" s="137"/>
      <c r="BC7" s="137"/>
      <c r="BI7" s="1" t="str">
        <f t="shared" si="0"/>
        <v>ITEM1=</v>
      </c>
      <c r="BJ7" s="1" t="str">
        <f t="shared" si="1"/>
        <v>ITEM2=</v>
      </c>
      <c r="BK7" s="1" t="str">
        <f t="shared" si="2"/>
        <v>ITEM3=</v>
      </c>
      <c r="BL7" s="1" t="str">
        <f t="shared" si="3"/>
        <v>ITEM4=</v>
      </c>
      <c r="BM7" s="1" t="str">
        <f t="shared" si="4"/>
        <v>ITEM5=</v>
      </c>
      <c r="BN7" s="1" t="str">
        <f t="shared" si="5"/>
        <v>ITEM6=</v>
      </c>
    </row>
    <row r="8" spans="1:79" ht="21" customHeight="1" x14ac:dyDescent="0.2">
      <c r="A8" s="162"/>
      <c r="B8" s="162"/>
      <c r="C8" s="162"/>
      <c r="D8" s="162"/>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63"/>
      <c r="AQ8" s="164"/>
      <c r="AR8" s="164"/>
      <c r="AS8" s="164"/>
      <c r="AT8" s="165"/>
      <c r="AU8" s="137"/>
      <c r="AV8" s="137"/>
      <c r="AW8" s="137"/>
      <c r="AX8" s="137"/>
      <c r="AY8" s="137"/>
      <c r="AZ8" s="137"/>
      <c r="BA8" s="137"/>
      <c r="BB8" s="137"/>
      <c r="BC8" s="137"/>
      <c r="BI8" s="1" t="str">
        <f t="shared" si="0"/>
        <v>ITEM1=</v>
      </c>
      <c r="BJ8" s="1" t="str">
        <f t="shared" si="1"/>
        <v>ITEM2=</v>
      </c>
      <c r="BK8" s="1" t="str">
        <f t="shared" si="2"/>
        <v>ITEM3=</v>
      </c>
      <c r="BL8" s="1" t="str">
        <f t="shared" si="3"/>
        <v>ITEM4=</v>
      </c>
      <c r="BM8" s="1" t="str">
        <f t="shared" si="4"/>
        <v>ITEM5=</v>
      </c>
      <c r="BN8" s="1" t="str">
        <f t="shared" si="5"/>
        <v>ITEM6=</v>
      </c>
    </row>
    <row r="9" spans="1:79" ht="21" customHeight="1" x14ac:dyDescent="0.2">
      <c r="A9" s="162"/>
      <c r="B9" s="162"/>
      <c r="C9" s="162"/>
      <c r="D9" s="162"/>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63"/>
      <c r="AQ9" s="164"/>
      <c r="AR9" s="164"/>
      <c r="AS9" s="164"/>
      <c r="AT9" s="165"/>
      <c r="AU9" s="137"/>
      <c r="AV9" s="137"/>
      <c r="AW9" s="137"/>
      <c r="AX9" s="137"/>
      <c r="AY9" s="137"/>
      <c r="AZ9" s="137"/>
      <c r="BA9" s="137"/>
      <c r="BB9" s="137"/>
      <c r="BC9" s="137"/>
      <c r="BI9" s="1" t="str">
        <f t="shared" si="0"/>
        <v>ITEM1=</v>
      </c>
      <c r="BJ9" s="1" t="str">
        <f t="shared" si="1"/>
        <v>ITEM2=</v>
      </c>
      <c r="BK9" s="1" t="str">
        <f t="shared" si="2"/>
        <v>ITEM3=</v>
      </c>
      <c r="BL9" s="1" t="str">
        <f t="shared" si="3"/>
        <v>ITEM4=</v>
      </c>
      <c r="BM9" s="1" t="str">
        <f t="shared" si="4"/>
        <v>ITEM5=</v>
      </c>
      <c r="BN9" s="1" t="str">
        <f t="shared" si="5"/>
        <v>ITEM6=</v>
      </c>
    </row>
    <row r="10" spans="1:79" ht="21" customHeight="1" x14ac:dyDescent="0.2">
      <c r="A10" s="162"/>
      <c r="B10" s="162"/>
      <c r="C10" s="162"/>
      <c r="D10" s="162"/>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63"/>
      <c r="AQ10" s="164"/>
      <c r="AR10" s="164"/>
      <c r="AS10" s="164"/>
      <c r="AT10" s="165"/>
      <c r="AU10" s="137"/>
      <c r="AV10" s="137"/>
      <c r="AW10" s="137"/>
      <c r="AX10" s="137"/>
      <c r="AY10" s="137"/>
      <c r="AZ10" s="137"/>
      <c r="BA10" s="137"/>
      <c r="BB10" s="137"/>
      <c r="BC10" s="137"/>
      <c r="BI10" s="1" t="str">
        <f t="shared" si="0"/>
        <v>ITEM1=</v>
      </c>
      <c r="BJ10" s="1" t="str">
        <f t="shared" si="1"/>
        <v>ITEM2=</v>
      </c>
      <c r="BK10" s="1" t="str">
        <f t="shared" si="2"/>
        <v>ITEM3=</v>
      </c>
      <c r="BL10" s="1" t="str">
        <f t="shared" si="3"/>
        <v>ITEM4=</v>
      </c>
      <c r="BM10" s="1" t="str">
        <f t="shared" si="4"/>
        <v>ITEM5=</v>
      </c>
      <c r="BN10" s="1" t="str">
        <f t="shared" si="5"/>
        <v>ITEM6=</v>
      </c>
    </row>
    <row r="11" spans="1:79" ht="21" customHeight="1" x14ac:dyDescent="0.2">
      <c r="A11" s="162"/>
      <c r="B11" s="162"/>
      <c r="C11" s="162"/>
      <c r="D11" s="162"/>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63"/>
      <c r="AQ11" s="164"/>
      <c r="AR11" s="164"/>
      <c r="AS11" s="164"/>
      <c r="AT11" s="165"/>
      <c r="AU11" s="137"/>
      <c r="AV11" s="137"/>
      <c r="AW11" s="137"/>
      <c r="AX11" s="137"/>
      <c r="AY11" s="137"/>
      <c r="AZ11" s="137"/>
      <c r="BA11" s="137"/>
      <c r="BB11" s="137"/>
      <c r="BC11" s="137"/>
      <c r="BI11" s="1" t="str">
        <f t="shared" si="0"/>
        <v>ITEM1=</v>
      </c>
      <c r="BJ11" s="1" t="str">
        <f t="shared" si="1"/>
        <v>ITEM2=</v>
      </c>
      <c r="BK11" s="1" t="str">
        <f t="shared" si="2"/>
        <v>ITEM3=</v>
      </c>
      <c r="BL11" s="1" t="str">
        <f t="shared" si="3"/>
        <v>ITEM4=</v>
      </c>
      <c r="BM11" s="1" t="str">
        <f t="shared" si="4"/>
        <v>ITEM5=</v>
      </c>
      <c r="BN11" s="1" t="str">
        <f t="shared" si="5"/>
        <v>ITEM6=</v>
      </c>
    </row>
    <row r="12" spans="1:79" ht="21" customHeight="1" x14ac:dyDescent="0.2">
      <c r="A12" s="162"/>
      <c r="B12" s="162"/>
      <c r="C12" s="162"/>
      <c r="D12" s="162"/>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63"/>
      <c r="AQ12" s="164"/>
      <c r="AR12" s="164"/>
      <c r="AS12" s="164"/>
      <c r="AT12" s="165"/>
      <c r="AU12" s="137"/>
      <c r="AV12" s="137"/>
      <c r="AW12" s="137"/>
      <c r="AX12" s="137"/>
      <c r="AY12" s="137"/>
      <c r="AZ12" s="137"/>
      <c r="BA12" s="137"/>
      <c r="BB12" s="137"/>
      <c r="BC12" s="137"/>
      <c r="BI12" s="1" t="str">
        <f t="shared" si="0"/>
        <v>ITEM1=</v>
      </c>
      <c r="BJ12" s="1" t="str">
        <f t="shared" si="1"/>
        <v>ITEM2=</v>
      </c>
      <c r="BK12" s="1" t="str">
        <f t="shared" si="2"/>
        <v>ITEM3=</v>
      </c>
      <c r="BL12" s="1" t="str">
        <f t="shared" si="3"/>
        <v>ITEM4=</v>
      </c>
      <c r="BM12" s="1" t="str">
        <f t="shared" si="4"/>
        <v>ITEM5=</v>
      </c>
      <c r="BN12" s="1" t="str">
        <f t="shared" si="5"/>
        <v>ITEM6=</v>
      </c>
    </row>
    <row r="13" spans="1:79" ht="21" customHeight="1" x14ac:dyDescent="0.2">
      <c r="A13" s="162"/>
      <c r="B13" s="162"/>
      <c r="C13" s="162"/>
      <c r="D13" s="162"/>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63"/>
      <c r="AQ13" s="164"/>
      <c r="AR13" s="164"/>
      <c r="AS13" s="164"/>
      <c r="AT13" s="165"/>
      <c r="AU13" s="137"/>
      <c r="AV13" s="137"/>
      <c r="AW13" s="137"/>
      <c r="AX13" s="137"/>
      <c r="AY13" s="137"/>
      <c r="AZ13" s="137"/>
      <c r="BA13" s="137"/>
      <c r="BB13" s="137"/>
      <c r="BC13" s="137"/>
      <c r="BI13" s="1" t="str">
        <f t="shared" si="0"/>
        <v>ITEM1=</v>
      </c>
      <c r="BJ13" s="1" t="str">
        <f t="shared" si="1"/>
        <v>ITEM2=</v>
      </c>
      <c r="BK13" s="1" t="str">
        <f t="shared" si="2"/>
        <v>ITEM3=</v>
      </c>
      <c r="BL13" s="1" t="str">
        <f t="shared" si="3"/>
        <v>ITEM4=</v>
      </c>
      <c r="BM13" s="1" t="str">
        <f t="shared" si="4"/>
        <v>ITEM5=</v>
      </c>
      <c r="BN13" s="1" t="str">
        <f t="shared" si="5"/>
        <v>ITEM6=</v>
      </c>
    </row>
    <row r="14" spans="1:79" ht="21" customHeight="1" x14ac:dyDescent="0.2">
      <c r="A14" s="162"/>
      <c r="B14" s="162"/>
      <c r="C14" s="162"/>
      <c r="D14" s="162"/>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63"/>
      <c r="AQ14" s="164"/>
      <c r="AR14" s="164"/>
      <c r="AS14" s="164"/>
      <c r="AT14" s="165"/>
      <c r="AU14" s="137"/>
      <c r="AV14" s="137"/>
      <c r="AW14" s="137"/>
      <c r="AX14" s="137"/>
      <c r="AY14" s="137"/>
      <c r="AZ14" s="137"/>
      <c r="BA14" s="137"/>
      <c r="BB14" s="137"/>
      <c r="BC14" s="137"/>
      <c r="BI14" s="1" t="str">
        <f t="shared" si="0"/>
        <v>ITEM1=</v>
      </c>
      <c r="BJ14" s="1" t="str">
        <f t="shared" si="1"/>
        <v>ITEM2=</v>
      </c>
      <c r="BK14" s="1" t="str">
        <f t="shared" si="2"/>
        <v>ITEM3=</v>
      </c>
      <c r="BL14" s="1" t="str">
        <f t="shared" si="3"/>
        <v>ITEM4=</v>
      </c>
      <c r="BM14" s="1" t="str">
        <f t="shared" si="4"/>
        <v>ITEM5=</v>
      </c>
      <c r="BN14" s="1" t="str">
        <f t="shared" si="5"/>
        <v>ITEM6=</v>
      </c>
    </row>
    <row r="15" spans="1:79" ht="21" customHeight="1" x14ac:dyDescent="0.2">
      <c r="A15" s="162"/>
      <c r="B15" s="162"/>
      <c r="C15" s="162"/>
      <c r="D15" s="162"/>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63"/>
      <c r="AQ15" s="164"/>
      <c r="AR15" s="164"/>
      <c r="AS15" s="164"/>
      <c r="AT15" s="165"/>
      <c r="AU15" s="137"/>
      <c r="AV15" s="137"/>
      <c r="AW15" s="137"/>
      <c r="AX15" s="137"/>
      <c r="AY15" s="137"/>
      <c r="AZ15" s="137"/>
      <c r="BA15" s="137"/>
      <c r="BB15" s="137"/>
      <c r="BC15" s="137"/>
      <c r="BI15" s="1" t="str">
        <f t="shared" si="0"/>
        <v>ITEM1=</v>
      </c>
      <c r="BJ15" s="1" t="str">
        <f t="shared" si="1"/>
        <v>ITEM2=</v>
      </c>
      <c r="BK15" s="1" t="str">
        <f t="shared" si="2"/>
        <v>ITEM3=</v>
      </c>
      <c r="BL15" s="1" t="str">
        <f t="shared" si="3"/>
        <v>ITEM4=</v>
      </c>
      <c r="BM15" s="1" t="str">
        <f t="shared" si="4"/>
        <v>ITEM5=</v>
      </c>
      <c r="BN15" s="1" t="str">
        <f t="shared" si="5"/>
        <v>ITEM6=</v>
      </c>
    </row>
    <row r="16" spans="1:79" ht="21" customHeight="1" x14ac:dyDescent="0.2">
      <c r="A16" s="162"/>
      <c r="B16" s="162"/>
      <c r="C16" s="162"/>
      <c r="D16" s="162"/>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63"/>
      <c r="AQ16" s="164"/>
      <c r="AR16" s="164"/>
      <c r="AS16" s="164"/>
      <c r="AT16" s="165"/>
      <c r="AU16" s="137"/>
      <c r="AV16" s="137"/>
      <c r="AW16" s="137"/>
      <c r="AX16" s="137"/>
      <c r="AY16" s="137"/>
      <c r="AZ16" s="137"/>
      <c r="BA16" s="137"/>
      <c r="BB16" s="137"/>
      <c r="BC16" s="137"/>
      <c r="BI16" s="1" t="str">
        <f t="shared" si="0"/>
        <v>ITEM1=</v>
      </c>
      <c r="BJ16" s="1" t="str">
        <f t="shared" si="1"/>
        <v>ITEM2=</v>
      </c>
      <c r="BK16" s="1" t="str">
        <f t="shared" si="2"/>
        <v>ITEM3=</v>
      </c>
      <c r="BL16" s="1" t="str">
        <f t="shared" si="3"/>
        <v>ITEM4=</v>
      </c>
      <c r="BM16" s="1" t="str">
        <f t="shared" si="4"/>
        <v>ITEM5=</v>
      </c>
      <c r="BN16" s="1" t="str">
        <f t="shared" si="5"/>
        <v>ITEM6=</v>
      </c>
    </row>
    <row r="17" spans="1:66" ht="21" customHeight="1" x14ac:dyDescent="0.2">
      <c r="A17" s="162"/>
      <c r="B17" s="162"/>
      <c r="C17" s="162"/>
      <c r="D17" s="162"/>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c r="AP17" s="163"/>
      <c r="AQ17" s="164"/>
      <c r="AR17" s="164"/>
      <c r="AS17" s="164"/>
      <c r="AT17" s="165"/>
      <c r="AU17" s="137"/>
      <c r="AV17" s="137"/>
      <c r="AW17" s="137"/>
      <c r="AX17" s="137"/>
      <c r="AY17" s="137"/>
      <c r="AZ17" s="137"/>
      <c r="BA17" s="137"/>
      <c r="BB17" s="137"/>
      <c r="BC17" s="137"/>
      <c r="BI17" s="1" t="str">
        <f t="shared" si="0"/>
        <v>ITEM1=</v>
      </c>
      <c r="BJ17" s="1" t="str">
        <f t="shared" si="1"/>
        <v>ITEM2=</v>
      </c>
      <c r="BK17" s="1" t="str">
        <f t="shared" si="2"/>
        <v>ITEM3=</v>
      </c>
      <c r="BL17" s="1" t="str">
        <f t="shared" si="3"/>
        <v>ITEM4=</v>
      </c>
      <c r="BM17" s="1" t="str">
        <f t="shared" si="4"/>
        <v>ITEM5=</v>
      </c>
      <c r="BN17" s="1" t="str">
        <f t="shared" si="5"/>
        <v>ITEM6=</v>
      </c>
    </row>
    <row r="18" spans="1:66" ht="21" customHeight="1" x14ac:dyDescent="0.2">
      <c r="A18" s="162"/>
      <c r="B18" s="162"/>
      <c r="C18" s="162"/>
      <c r="D18" s="162"/>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63"/>
      <c r="AQ18" s="164"/>
      <c r="AR18" s="164"/>
      <c r="AS18" s="164"/>
      <c r="AT18" s="165"/>
      <c r="AU18" s="137"/>
      <c r="AV18" s="137"/>
      <c r="AW18" s="137"/>
      <c r="AX18" s="137"/>
      <c r="AY18" s="137"/>
      <c r="AZ18" s="137"/>
      <c r="BA18" s="137"/>
      <c r="BB18" s="137"/>
      <c r="BC18" s="137"/>
      <c r="BI18" s="1" t="str">
        <f t="shared" si="0"/>
        <v>ITEM1=</v>
      </c>
      <c r="BJ18" s="1" t="str">
        <f t="shared" si="1"/>
        <v>ITEM2=</v>
      </c>
      <c r="BK18" s="1" t="str">
        <f t="shared" si="2"/>
        <v>ITEM3=</v>
      </c>
      <c r="BL18" s="1" t="str">
        <f t="shared" si="3"/>
        <v>ITEM4=</v>
      </c>
      <c r="BM18" s="1" t="str">
        <f t="shared" si="4"/>
        <v>ITEM5=</v>
      </c>
      <c r="BN18" s="1" t="str">
        <f t="shared" si="5"/>
        <v>ITEM6=</v>
      </c>
    </row>
    <row r="19" spans="1:66" ht="21" customHeight="1" x14ac:dyDescent="0.2">
      <c r="A19" s="162"/>
      <c r="B19" s="162"/>
      <c r="C19" s="162"/>
      <c r="D19" s="162"/>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63"/>
      <c r="AQ19" s="164"/>
      <c r="AR19" s="164"/>
      <c r="AS19" s="164"/>
      <c r="AT19" s="165"/>
      <c r="AU19" s="137"/>
      <c r="AV19" s="137"/>
      <c r="AW19" s="137"/>
      <c r="AX19" s="137"/>
      <c r="AY19" s="137"/>
      <c r="AZ19" s="137"/>
      <c r="BA19" s="137"/>
      <c r="BB19" s="137"/>
      <c r="BC19" s="137"/>
      <c r="BI19" s="1" t="str">
        <f t="shared" si="0"/>
        <v>ITEM1=</v>
      </c>
      <c r="BJ19" s="1" t="str">
        <f t="shared" si="1"/>
        <v>ITEM2=</v>
      </c>
      <c r="BK19" s="1" t="str">
        <f t="shared" si="2"/>
        <v>ITEM3=</v>
      </c>
      <c r="BL19" s="1" t="str">
        <f t="shared" si="3"/>
        <v>ITEM4=</v>
      </c>
      <c r="BM19" s="1" t="str">
        <f t="shared" si="4"/>
        <v>ITEM5=</v>
      </c>
      <c r="BN19" s="1" t="str">
        <f t="shared" si="5"/>
        <v>ITEM6=</v>
      </c>
    </row>
    <row r="20" spans="1:66" ht="21" customHeight="1" x14ac:dyDescent="0.2">
      <c r="A20" s="162"/>
      <c r="B20" s="162"/>
      <c r="C20" s="162"/>
      <c r="D20" s="162"/>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63"/>
      <c r="AQ20" s="164"/>
      <c r="AR20" s="164"/>
      <c r="AS20" s="164"/>
      <c r="AT20" s="165"/>
      <c r="AU20" s="137"/>
      <c r="AV20" s="137"/>
      <c r="AW20" s="137"/>
      <c r="AX20" s="137"/>
      <c r="AY20" s="137"/>
      <c r="AZ20" s="137"/>
      <c r="BA20" s="137"/>
      <c r="BB20" s="137"/>
      <c r="BC20" s="137"/>
      <c r="BI20" s="1" t="str">
        <f t="shared" si="0"/>
        <v>ITEM1=</v>
      </c>
      <c r="BJ20" s="1" t="str">
        <f t="shared" si="1"/>
        <v>ITEM2=</v>
      </c>
      <c r="BK20" s="1" t="str">
        <f t="shared" si="2"/>
        <v>ITEM3=</v>
      </c>
      <c r="BL20" s="1" t="str">
        <f t="shared" si="3"/>
        <v>ITEM4=</v>
      </c>
      <c r="BM20" s="1" t="str">
        <f t="shared" si="4"/>
        <v>ITEM5=</v>
      </c>
      <c r="BN20" s="1" t="str">
        <f t="shared" si="5"/>
        <v>ITEM6=</v>
      </c>
    </row>
    <row r="21" spans="1:66" ht="21" customHeight="1" x14ac:dyDescent="0.2">
      <c r="A21" s="162"/>
      <c r="B21" s="162"/>
      <c r="C21" s="162"/>
      <c r="D21" s="162"/>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63"/>
      <c r="AQ21" s="164"/>
      <c r="AR21" s="164"/>
      <c r="AS21" s="164"/>
      <c r="AT21" s="165"/>
      <c r="AU21" s="137"/>
      <c r="AV21" s="137"/>
      <c r="AW21" s="137"/>
      <c r="AX21" s="137"/>
      <c r="AY21" s="137"/>
      <c r="AZ21" s="137"/>
      <c r="BA21" s="137"/>
      <c r="BB21" s="137"/>
      <c r="BC21" s="137"/>
      <c r="BI21" s="1" t="str">
        <f t="shared" si="0"/>
        <v>ITEM1=</v>
      </c>
      <c r="BJ21" s="1" t="str">
        <f t="shared" si="1"/>
        <v>ITEM2=</v>
      </c>
      <c r="BK21" s="1" t="str">
        <f t="shared" si="2"/>
        <v>ITEM3=</v>
      </c>
      <c r="BL21" s="1" t="str">
        <f t="shared" si="3"/>
        <v>ITEM4=</v>
      </c>
      <c r="BM21" s="1" t="str">
        <f t="shared" si="4"/>
        <v>ITEM5=</v>
      </c>
      <c r="BN21" s="1" t="str">
        <f t="shared" si="5"/>
        <v>ITEM6=</v>
      </c>
    </row>
    <row r="22" spans="1:66" ht="21" customHeight="1" x14ac:dyDescent="0.2">
      <c r="A22" s="162"/>
      <c r="B22" s="162"/>
      <c r="C22" s="162"/>
      <c r="D22" s="162"/>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63"/>
      <c r="AQ22" s="164"/>
      <c r="AR22" s="164"/>
      <c r="AS22" s="164"/>
      <c r="AT22" s="165"/>
      <c r="AU22" s="137"/>
      <c r="AV22" s="137"/>
      <c r="AW22" s="137"/>
      <c r="AX22" s="137"/>
      <c r="AY22" s="137"/>
      <c r="AZ22" s="137"/>
      <c r="BA22" s="137"/>
      <c r="BB22" s="137"/>
      <c r="BC22" s="137"/>
      <c r="BI22" s="1" t="str">
        <f t="shared" si="0"/>
        <v>ITEM1=</v>
      </c>
      <c r="BJ22" s="1" t="str">
        <f t="shared" si="1"/>
        <v>ITEM2=</v>
      </c>
      <c r="BK22" s="1" t="str">
        <f t="shared" si="2"/>
        <v>ITEM3=</v>
      </c>
      <c r="BL22" s="1" t="str">
        <f t="shared" si="3"/>
        <v>ITEM4=</v>
      </c>
      <c r="BM22" s="1" t="str">
        <f t="shared" si="4"/>
        <v>ITEM5=</v>
      </c>
      <c r="BN22" s="1" t="str">
        <f t="shared" si="5"/>
        <v>ITEM6=</v>
      </c>
    </row>
    <row r="23" spans="1:66" ht="21" customHeight="1" x14ac:dyDescent="0.2">
      <c r="A23" s="162"/>
      <c r="B23" s="162"/>
      <c r="C23" s="162"/>
      <c r="D23" s="162"/>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63"/>
      <c r="AQ23" s="164"/>
      <c r="AR23" s="164"/>
      <c r="AS23" s="164"/>
      <c r="AT23" s="165"/>
      <c r="AU23" s="137"/>
      <c r="AV23" s="137"/>
      <c r="AW23" s="137"/>
      <c r="AX23" s="137"/>
      <c r="AY23" s="137"/>
      <c r="AZ23" s="137"/>
      <c r="BA23" s="137"/>
      <c r="BB23" s="137"/>
      <c r="BC23" s="137"/>
      <c r="BI23" s="1" t="str">
        <f t="shared" si="0"/>
        <v>ITEM1=</v>
      </c>
      <c r="BJ23" s="1" t="str">
        <f t="shared" si="1"/>
        <v>ITEM2=</v>
      </c>
      <c r="BK23" s="1" t="str">
        <f t="shared" si="2"/>
        <v>ITEM3=</v>
      </c>
      <c r="BL23" s="1" t="str">
        <f t="shared" si="3"/>
        <v>ITEM4=</v>
      </c>
      <c r="BM23" s="1" t="str">
        <f t="shared" si="4"/>
        <v>ITEM5=</v>
      </c>
      <c r="BN23" s="1" t="str">
        <f t="shared" si="5"/>
        <v>ITEM6=</v>
      </c>
    </row>
    <row r="24" spans="1:66" ht="21" customHeight="1" x14ac:dyDescent="0.2">
      <c r="A24" s="162"/>
      <c r="B24" s="162"/>
      <c r="C24" s="162"/>
      <c r="D24" s="162"/>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63"/>
      <c r="AQ24" s="164"/>
      <c r="AR24" s="164"/>
      <c r="AS24" s="164"/>
      <c r="AT24" s="165"/>
      <c r="AU24" s="137"/>
      <c r="AV24" s="137"/>
      <c r="AW24" s="137"/>
      <c r="AX24" s="137"/>
      <c r="AY24" s="137"/>
      <c r="AZ24" s="137"/>
      <c r="BA24" s="137"/>
      <c r="BB24" s="137"/>
      <c r="BC24" s="137"/>
      <c r="BI24" s="1" t="str">
        <f t="shared" si="0"/>
        <v>ITEM1=</v>
      </c>
      <c r="BJ24" s="1" t="str">
        <f t="shared" si="1"/>
        <v>ITEM2=</v>
      </c>
      <c r="BK24" s="1" t="str">
        <f t="shared" si="2"/>
        <v>ITEM3=</v>
      </c>
      <c r="BL24" s="1" t="str">
        <f t="shared" si="3"/>
        <v>ITEM4=</v>
      </c>
      <c r="BM24" s="1" t="str">
        <f t="shared" si="4"/>
        <v>ITEM5=</v>
      </c>
      <c r="BN24" s="1" t="str">
        <f t="shared" si="5"/>
        <v>ITEM6=</v>
      </c>
    </row>
    <row r="25" spans="1:66" ht="21" customHeight="1" x14ac:dyDescent="0.2">
      <c r="A25" s="162"/>
      <c r="B25" s="162"/>
      <c r="C25" s="162"/>
      <c r="D25" s="162"/>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63"/>
      <c r="AQ25" s="164"/>
      <c r="AR25" s="164"/>
      <c r="AS25" s="164"/>
      <c r="AT25" s="165"/>
      <c r="AU25" s="137"/>
      <c r="AV25" s="137"/>
      <c r="AW25" s="137"/>
      <c r="AX25" s="137"/>
      <c r="AY25" s="137"/>
      <c r="AZ25" s="137"/>
      <c r="BA25" s="137"/>
      <c r="BB25" s="137"/>
      <c r="BC25" s="137"/>
      <c r="BI25" s="1" t="str">
        <f t="shared" si="0"/>
        <v>ITEM1=</v>
      </c>
      <c r="BJ25" s="1" t="str">
        <f t="shared" si="1"/>
        <v>ITEM2=</v>
      </c>
      <c r="BK25" s="1" t="str">
        <f t="shared" si="2"/>
        <v>ITEM3=</v>
      </c>
      <c r="BL25" s="1" t="str">
        <f t="shared" si="3"/>
        <v>ITEM4=</v>
      </c>
      <c r="BM25" s="1" t="str">
        <f t="shared" si="4"/>
        <v>ITEM5=</v>
      </c>
      <c r="BN25" s="1" t="str">
        <f t="shared" si="5"/>
        <v>ITEM6=</v>
      </c>
    </row>
    <row r="26" spans="1:66" ht="21" customHeight="1" x14ac:dyDescent="0.2">
      <c r="A26" s="162"/>
      <c r="B26" s="162"/>
      <c r="C26" s="162"/>
      <c r="D26" s="162"/>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63"/>
      <c r="AQ26" s="164"/>
      <c r="AR26" s="164"/>
      <c r="AS26" s="164"/>
      <c r="AT26" s="165"/>
      <c r="AU26" s="137"/>
      <c r="AV26" s="137"/>
      <c r="AW26" s="137"/>
      <c r="AX26" s="137"/>
      <c r="AY26" s="137"/>
      <c r="AZ26" s="137"/>
      <c r="BA26" s="137"/>
      <c r="BB26" s="137"/>
      <c r="BC26" s="137"/>
      <c r="BI26" s="1" t="str">
        <f t="shared" si="0"/>
        <v>ITEM1=</v>
      </c>
      <c r="BJ26" s="1" t="str">
        <f t="shared" si="1"/>
        <v>ITEM2=</v>
      </c>
      <c r="BK26" s="1" t="str">
        <f t="shared" si="2"/>
        <v>ITEM3=</v>
      </c>
      <c r="BL26" s="1" t="str">
        <f t="shared" si="3"/>
        <v>ITEM4=</v>
      </c>
      <c r="BM26" s="1" t="str">
        <f t="shared" si="4"/>
        <v>ITEM5=</v>
      </c>
      <c r="BN26" s="1" t="str">
        <f t="shared" si="5"/>
        <v>ITEM6=</v>
      </c>
    </row>
    <row r="27" spans="1:66" ht="21" customHeight="1" x14ac:dyDescent="0.2">
      <c r="A27" s="162"/>
      <c r="B27" s="162"/>
      <c r="C27" s="162"/>
      <c r="D27" s="162"/>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63"/>
      <c r="AQ27" s="164"/>
      <c r="AR27" s="164"/>
      <c r="AS27" s="164"/>
      <c r="AT27" s="165"/>
      <c r="AU27" s="137"/>
      <c r="AV27" s="137"/>
      <c r="AW27" s="137"/>
      <c r="AX27" s="137"/>
      <c r="AY27" s="137"/>
      <c r="AZ27" s="137"/>
      <c r="BA27" s="137"/>
      <c r="BB27" s="137"/>
      <c r="BC27" s="137"/>
      <c r="BI27" s="1" t="str">
        <f t="shared" si="0"/>
        <v>ITEM1=</v>
      </c>
      <c r="BJ27" s="1" t="str">
        <f t="shared" si="1"/>
        <v>ITEM2=</v>
      </c>
      <c r="BK27" s="1" t="str">
        <f t="shared" si="2"/>
        <v>ITEM3=</v>
      </c>
      <c r="BL27" s="1" t="str">
        <f t="shared" si="3"/>
        <v>ITEM4=</v>
      </c>
      <c r="BM27" s="1" t="str">
        <f t="shared" si="4"/>
        <v>ITEM5=</v>
      </c>
      <c r="BN27" s="1" t="str">
        <f t="shared" si="5"/>
        <v>ITEM6=</v>
      </c>
    </row>
    <row r="28" spans="1:66" ht="21" customHeight="1" x14ac:dyDescent="0.2">
      <c r="A28" s="162"/>
      <c r="B28" s="162"/>
      <c r="C28" s="162"/>
      <c r="D28" s="162"/>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63"/>
      <c r="AQ28" s="164"/>
      <c r="AR28" s="164"/>
      <c r="AS28" s="164"/>
      <c r="AT28" s="165"/>
      <c r="AU28" s="137"/>
      <c r="AV28" s="137"/>
      <c r="AW28" s="137"/>
      <c r="AX28" s="137"/>
      <c r="AY28" s="137"/>
      <c r="AZ28" s="137"/>
      <c r="BA28" s="137"/>
      <c r="BB28" s="137"/>
      <c r="BC28" s="137"/>
      <c r="BI28" s="1" t="str">
        <f t="shared" si="0"/>
        <v>ITEM1=</v>
      </c>
      <c r="BJ28" s="1" t="str">
        <f t="shared" si="1"/>
        <v>ITEM2=</v>
      </c>
      <c r="BK28" s="1" t="str">
        <f t="shared" si="2"/>
        <v>ITEM3=</v>
      </c>
      <c r="BL28" s="1" t="str">
        <f t="shared" si="3"/>
        <v>ITEM4=</v>
      </c>
      <c r="BM28" s="1" t="str">
        <f t="shared" si="4"/>
        <v>ITEM5=</v>
      </c>
      <c r="BN28" s="1" t="str">
        <f t="shared" si="5"/>
        <v>ITEM6=</v>
      </c>
    </row>
    <row r="29" spans="1:66" ht="21" customHeight="1" x14ac:dyDescent="0.2">
      <c r="A29" s="162"/>
      <c r="B29" s="162"/>
      <c r="C29" s="162"/>
      <c r="D29" s="162"/>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63"/>
      <c r="AQ29" s="164"/>
      <c r="AR29" s="164"/>
      <c r="AS29" s="164"/>
      <c r="AT29" s="165"/>
      <c r="AU29" s="137"/>
      <c r="AV29" s="137"/>
      <c r="AW29" s="137"/>
      <c r="AX29" s="137"/>
      <c r="AY29" s="137"/>
      <c r="AZ29" s="137"/>
      <c r="BA29" s="137"/>
      <c r="BB29" s="137"/>
      <c r="BC29" s="137"/>
      <c r="BI29" s="1" t="str">
        <f t="shared" si="0"/>
        <v>ITEM1=</v>
      </c>
      <c r="BJ29" s="1" t="str">
        <f t="shared" si="1"/>
        <v>ITEM2=</v>
      </c>
      <c r="BK29" s="1" t="str">
        <f t="shared" si="2"/>
        <v>ITEM3=</v>
      </c>
      <c r="BL29" s="1" t="str">
        <f t="shared" si="3"/>
        <v>ITEM4=</v>
      </c>
      <c r="BM29" s="1" t="str">
        <f t="shared" si="4"/>
        <v>ITEM5=</v>
      </c>
      <c r="BN29" s="1" t="str">
        <f t="shared" si="5"/>
        <v>ITEM6=</v>
      </c>
    </row>
    <row r="30" spans="1:66" ht="21" customHeight="1" x14ac:dyDescent="0.2">
      <c r="A30" s="162"/>
      <c r="B30" s="162"/>
      <c r="C30" s="162"/>
      <c r="D30" s="162"/>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63"/>
      <c r="AQ30" s="164"/>
      <c r="AR30" s="164"/>
      <c r="AS30" s="164"/>
      <c r="AT30" s="165"/>
      <c r="AU30" s="137"/>
      <c r="AV30" s="137"/>
      <c r="AW30" s="137"/>
      <c r="AX30" s="137"/>
      <c r="AY30" s="137"/>
      <c r="AZ30" s="137"/>
      <c r="BA30" s="137"/>
      <c r="BB30" s="137"/>
      <c r="BC30" s="137"/>
      <c r="BI30" s="1" t="str">
        <f t="shared" si="0"/>
        <v>ITEM1=</v>
      </c>
      <c r="BJ30" s="1" t="str">
        <f t="shared" si="1"/>
        <v>ITEM2=</v>
      </c>
      <c r="BK30" s="1" t="str">
        <f t="shared" si="2"/>
        <v>ITEM3=</v>
      </c>
      <c r="BL30" s="1" t="str">
        <f t="shared" si="3"/>
        <v>ITEM4=</v>
      </c>
      <c r="BM30" s="1" t="str">
        <f t="shared" si="4"/>
        <v>ITEM5=</v>
      </c>
      <c r="BN30" s="1" t="str">
        <f t="shared" si="5"/>
        <v>ITEM6=</v>
      </c>
    </row>
    <row r="31" spans="1:66" ht="21" customHeight="1" x14ac:dyDescent="0.2">
      <c r="A31" s="162"/>
      <c r="B31" s="162"/>
      <c r="C31" s="162"/>
      <c r="D31" s="162"/>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63"/>
      <c r="AQ31" s="164"/>
      <c r="AR31" s="164"/>
      <c r="AS31" s="164"/>
      <c r="AT31" s="165"/>
      <c r="AU31" s="137"/>
      <c r="AV31" s="137"/>
      <c r="AW31" s="137"/>
      <c r="AX31" s="137"/>
      <c r="AY31" s="137"/>
      <c r="AZ31" s="137"/>
      <c r="BA31" s="137"/>
      <c r="BB31" s="137"/>
      <c r="BC31" s="137"/>
      <c r="BI31" s="1" t="str">
        <f t="shared" si="0"/>
        <v>ITEM1=</v>
      </c>
      <c r="BJ31" s="1" t="str">
        <f t="shared" si="1"/>
        <v>ITEM2=</v>
      </c>
      <c r="BK31" s="1" t="str">
        <f t="shared" si="2"/>
        <v>ITEM3=</v>
      </c>
      <c r="BL31" s="1" t="str">
        <f t="shared" si="3"/>
        <v>ITEM4=</v>
      </c>
      <c r="BM31" s="1" t="str">
        <f t="shared" si="4"/>
        <v>ITEM5=</v>
      </c>
      <c r="BN31" s="1" t="str">
        <f t="shared" si="5"/>
        <v>ITEM6=</v>
      </c>
    </row>
    <row r="32" spans="1:66" ht="21" customHeight="1" x14ac:dyDescent="0.2">
      <c r="A32" s="162"/>
      <c r="B32" s="162"/>
      <c r="C32" s="162"/>
      <c r="D32" s="162"/>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63"/>
      <c r="AQ32" s="164"/>
      <c r="AR32" s="164"/>
      <c r="AS32" s="164"/>
      <c r="AT32" s="165"/>
      <c r="AU32" s="137"/>
      <c r="AV32" s="137"/>
      <c r="AW32" s="137"/>
      <c r="AX32" s="137"/>
      <c r="AY32" s="137"/>
      <c r="AZ32" s="137"/>
      <c r="BA32" s="137"/>
      <c r="BB32" s="137"/>
      <c r="BC32" s="137"/>
      <c r="BI32" s="1" t="str">
        <f t="shared" si="0"/>
        <v>ITEM1=</v>
      </c>
      <c r="BJ32" s="1" t="str">
        <f t="shared" si="1"/>
        <v>ITEM2=</v>
      </c>
      <c r="BK32" s="1" t="str">
        <f t="shared" si="2"/>
        <v>ITEM3=</v>
      </c>
      <c r="BL32" s="1" t="str">
        <f t="shared" si="3"/>
        <v>ITEM4=</v>
      </c>
      <c r="BM32" s="1" t="str">
        <f t="shared" si="4"/>
        <v>ITEM5=</v>
      </c>
      <c r="BN32" s="1" t="str">
        <f t="shared" si="5"/>
        <v>ITEM6=</v>
      </c>
    </row>
    <row r="33" spans="1:66" ht="21" customHeight="1" x14ac:dyDescent="0.2">
      <c r="A33" s="162"/>
      <c r="B33" s="162"/>
      <c r="C33" s="162"/>
      <c r="D33" s="162"/>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63"/>
      <c r="AQ33" s="164"/>
      <c r="AR33" s="164"/>
      <c r="AS33" s="164"/>
      <c r="AT33" s="165"/>
      <c r="AU33" s="137"/>
      <c r="AV33" s="137"/>
      <c r="AW33" s="137"/>
      <c r="AX33" s="137"/>
      <c r="AY33" s="137"/>
      <c r="AZ33" s="137"/>
      <c r="BA33" s="137"/>
      <c r="BB33" s="137"/>
      <c r="BC33" s="137"/>
      <c r="BI33" s="1" t="str">
        <f t="shared" si="0"/>
        <v>ITEM1=</v>
      </c>
      <c r="BJ33" s="1" t="str">
        <f t="shared" si="1"/>
        <v>ITEM2=</v>
      </c>
      <c r="BK33" s="1" t="str">
        <f t="shared" si="2"/>
        <v>ITEM3=</v>
      </c>
      <c r="BL33" s="1" t="str">
        <f t="shared" si="3"/>
        <v>ITEM4=</v>
      </c>
      <c r="BM33" s="1" t="str">
        <f t="shared" si="4"/>
        <v>ITEM5=</v>
      </c>
      <c r="BN33" s="1" t="str">
        <f t="shared" si="5"/>
        <v>ITEM6=</v>
      </c>
    </row>
    <row r="34" spans="1:66" ht="21" customHeight="1" x14ac:dyDescent="0.2">
      <c r="A34" s="162"/>
      <c r="B34" s="162"/>
      <c r="C34" s="162"/>
      <c r="D34" s="162"/>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63"/>
      <c r="AQ34" s="164"/>
      <c r="AR34" s="164"/>
      <c r="AS34" s="164"/>
      <c r="AT34" s="165"/>
      <c r="AU34" s="137"/>
      <c r="AV34" s="137"/>
      <c r="AW34" s="137"/>
      <c r="AX34" s="137"/>
      <c r="AY34" s="137"/>
      <c r="AZ34" s="137"/>
      <c r="BA34" s="137"/>
      <c r="BB34" s="137"/>
      <c r="BC34" s="137"/>
      <c r="BI34" s="1" t="str">
        <f t="shared" si="0"/>
        <v>ITEM1=</v>
      </c>
      <c r="BJ34" s="1" t="str">
        <f t="shared" si="1"/>
        <v>ITEM2=</v>
      </c>
      <c r="BK34" s="1" t="str">
        <f t="shared" si="2"/>
        <v>ITEM3=</v>
      </c>
      <c r="BL34" s="1" t="str">
        <f t="shared" si="3"/>
        <v>ITEM4=</v>
      </c>
      <c r="BM34" s="1" t="str">
        <f t="shared" si="4"/>
        <v>ITEM5=</v>
      </c>
      <c r="BN34" s="1" t="str">
        <f t="shared" si="5"/>
        <v>ITEM6=</v>
      </c>
    </row>
    <row r="35" spans="1:66" ht="21" customHeight="1" x14ac:dyDescent="0.2">
      <c r="A35" s="162"/>
      <c r="B35" s="162"/>
      <c r="C35" s="162"/>
      <c r="D35" s="162"/>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63"/>
      <c r="AQ35" s="164"/>
      <c r="AR35" s="164"/>
      <c r="AS35" s="164"/>
      <c r="AT35" s="165"/>
      <c r="AU35" s="137"/>
      <c r="AV35" s="137"/>
      <c r="AW35" s="137"/>
      <c r="AX35" s="137"/>
      <c r="AY35" s="137"/>
      <c r="AZ35" s="137"/>
      <c r="BA35" s="137"/>
      <c r="BB35" s="137"/>
      <c r="BC35" s="137"/>
      <c r="BI35" s="1" t="str">
        <f t="shared" si="0"/>
        <v>ITEM1=</v>
      </c>
      <c r="BJ35" s="1" t="str">
        <f t="shared" si="1"/>
        <v>ITEM2=</v>
      </c>
      <c r="BK35" s="1" t="str">
        <f t="shared" si="2"/>
        <v>ITEM3=</v>
      </c>
      <c r="BL35" s="1" t="str">
        <f t="shared" si="3"/>
        <v>ITEM4=</v>
      </c>
      <c r="BM35" s="1" t="str">
        <f t="shared" si="4"/>
        <v>ITEM5=</v>
      </c>
      <c r="BN35" s="1" t="str">
        <f t="shared" si="5"/>
        <v>ITEM6=</v>
      </c>
    </row>
    <row r="36" spans="1:66" ht="21" customHeight="1" x14ac:dyDescent="0.2">
      <c r="A36" s="162"/>
      <c r="B36" s="162"/>
      <c r="C36" s="162"/>
      <c r="D36" s="162"/>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c r="AK36" s="137"/>
      <c r="AL36" s="137"/>
      <c r="AM36" s="137"/>
      <c r="AN36" s="137"/>
      <c r="AO36" s="137"/>
      <c r="AP36" s="163"/>
      <c r="AQ36" s="164"/>
      <c r="AR36" s="164"/>
      <c r="AS36" s="164"/>
      <c r="AT36" s="165"/>
      <c r="AU36" s="137"/>
      <c r="AV36" s="137"/>
      <c r="AW36" s="137"/>
      <c r="AX36" s="137"/>
      <c r="AY36" s="137"/>
      <c r="AZ36" s="137"/>
      <c r="BA36" s="137"/>
      <c r="BB36" s="137"/>
      <c r="BC36" s="137"/>
      <c r="BI36" s="1" t="str">
        <f t="shared" si="0"/>
        <v>ITEM1=</v>
      </c>
      <c r="BJ36" s="1" t="str">
        <f t="shared" si="1"/>
        <v>ITEM2=</v>
      </c>
      <c r="BK36" s="1" t="str">
        <f t="shared" si="2"/>
        <v>ITEM3=</v>
      </c>
      <c r="BL36" s="1" t="str">
        <f t="shared" si="3"/>
        <v>ITEM4=</v>
      </c>
      <c r="BM36" s="1" t="str">
        <f t="shared" si="4"/>
        <v>ITEM5=</v>
      </c>
      <c r="BN36" s="1" t="str">
        <f t="shared" si="5"/>
        <v>ITEM6=</v>
      </c>
    </row>
    <row r="37" spans="1:66" ht="21" customHeight="1" x14ac:dyDescent="0.2">
      <c r="A37" s="162"/>
      <c r="B37" s="162"/>
      <c r="C37" s="162"/>
      <c r="D37" s="162"/>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c r="AP37" s="163"/>
      <c r="AQ37" s="164"/>
      <c r="AR37" s="164"/>
      <c r="AS37" s="164"/>
      <c r="AT37" s="165"/>
      <c r="AU37" s="137"/>
      <c r="AV37" s="137"/>
      <c r="AW37" s="137"/>
      <c r="AX37" s="137"/>
      <c r="AY37" s="137"/>
      <c r="AZ37" s="137"/>
      <c r="BA37" s="137"/>
      <c r="BB37" s="137"/>
      <c r="BC37" s="137"/>
      <c r="BI37" s="1" t="str">
        <f t="shared" si="0"/>
        <v>ITEM1=</v>
      </c>
      <c r="BJ37" s="1" t="str">
        <f t="shared" si="1"/>
        <v>ITEM2=</v>
      </c>
      <c r="BK37" s="1" t="str">
        <f t="shared" si="2"/>
        <v>ITEM3=</v>
      </c>
      <c r="BL37" s="1" t="str">
        <f t="shared" si="3"/>
        <v>ITEM4=</v>
      </c>
      <c r="BM37" s="1" t="str">
        <f t="shared" si="4"/>
        <v>ITEM5=</v>
      </c>
      <c r="BN37" s="1" t="str">
        <f t="shared" si="5"/>
        <v>ITEM6=</v>
      </c>
    </row>
    <row r="38" spans="1:66" ht="21" customHeight="1" x14ac:dyDescent="0.2">
      <c r="A38" s="162"/>
      <c r="B38" s="162"/>
      <c r="C38" s="162"/>
      <c r="D38" s="162"/>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7"/>
      <c r="AN38" s="137"/>
      <c r="AO38" s="137"/>
      <c r="AP38" s="163"/>
      <c r="AQ38" s="164"/>
      <c r="AR38" s="164"/>
      <c r="AS38" s="164"/>
      <c r="AT38" s="165"/>
      <c r="AU38" s="137"/>
      <c r="AV38" s="137"/>
      <c r="AW38" s="137"/>
      <c r="AX38" s="137"/>
      <c r="AY38" s="137"/>
      <c r="AZ38" s="137"/>
      <c r="BA38" s="137"/>
      <c r="BB38" s="137"/>
      <c r="BC38" s="137"/>
      <c r="BI38" s="1" t="str">
        <f t="shared" si="0"/>
        <v>ITEM1=</v>
      </c>
      <c r="BJ38" s="1" t="str">
        <f t="shared" si="1"/>
        <v>ITEM2=</v>
      </c>
      <c r="BK38" s="1" t="str">
        <f t="shared" si="2"/>
        <v>ITEM3=</v>
      </c>
      <c r="BL38" s="1" t="str">
        <f t="shared" si="3"/>
        <v>ITEM4=</v>
      </c>
      <c r="BM38" s="1" t="str">
        <f t="shared" si="4"/>
        <v>ITEM5=</v>
      </c>
      <c r="BN38" s="1" t="str">
        <f t="shared" si="5"/>
        <v>ITEM6=</v>
      </c>
    </row>
    <row r="39" spans="1:66" ht="21" customHeight="1" x14ac:dyDescent="0.2">
      <c r="A39" s="162"/>
      <c r="B39" s="162"/>
      <c r="C39" s="162"/>
      <c r="D39" s="162"/>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c r="AP39" s="163"/>
      <c r="AQ39" s="164"/>
      <c r="AR39" s="164"/>
      <c r="AS39" s="164"/>
      <c r="AT39" s="165"/>
      <c r="AU39" s="137"/>
      <c r="AV39" s="137"/>
      <c r="AW39" s="137"/>
      <c r="AX39" s="137"/>
      <c r="AY39" s="137"/>
      <c r="AZ39" s="137"/>
      <c r="BA39" s="137"/>
      <c r="BB39" s="137"/>
      <c r="BC39" s="137"/>
      <c r="BI39" s="1" t="str">
        <f t="shared" si="0"/>
        <v>ITEM1=</v>
      </c>
      <c r="BJ39" s="1" t="str">
        <f t="shared" si="1"/>
        <v>ITEM2=</v>
      </c>
      <c r="BK39" s="1" t="str">
        <f t="shared" si="2"/>
        <v>ITEM3=</v>
      </c>
      <c r="BL39" s="1" t="str">
        <f t="shared" si="3"/>
        <v>ITEM4=</v>
      </c>
      <c r="BM39" s="1" t="str">
        <f t="shared" si="4"/>
        <v>ITEM5=</v>
      </c>
      <c r="BN39" s="1" t="str">
        <f t="shared" si="5"/>
        <v>ITEM6=</v>
      </c>
    </row>
    <row r="40" spans="1:66" ht="21" customHeight="1" x14ac:dyDescent="0.2">
      <c r="A40" s="162"/>
      <c r="B40" s="162"/>
      <c r="C40" s="162"/>
      <c r="D40" s="162"/>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c r="AK40" s="137"/>
      <c r="AL40" s="137"/>
      <c r="AM40" s="137"/>
      <c r="AN40" s="137"/>
      <c r="AO40" s="137"/>
      <c r="AP40" s="163"/>
      <c r="AQ40" s="164"/>
      <c r="AR40" s="164"/>
      <c r="AS40" s="164"/>
      <c r="AT40" s="165"/>
      <c r="AU40" s="137"/>
      <c r="AV40" s="137"/>
      <c r="AW40" s="137"/>
      <c r="AX40" s="137"/>
      <c r="AY40" s="137"/>
      <c r="AZ40" s="137"/>
      <c r="BA40" s="137"/>
      <c r="BB40" s="137"/>
      <c r="BC40" s="137"/>
      <c r="BI40" s="1" t="str">
        <f t="shared" si="0"/>
        <v>ITEM1=</v>
      </c>
      <c r="BJ40" s="1" t="str">
        <f t="shared" si="1"/>
        <v>ITEM2=</v>
      </c>
      <c r="BK40" s="1" t="str">
        <f t="shared" si="2"/>
        <v>ITEM3=</v>
      </c>
      <c r="BL40" s="1" t="str">
        <f t="shared" si="3"/>
        <v>ITEM4=</v>
      </c>
      <c r="BM40" s="1" t="str">
        <f t="shared" si="4"/>
        <v>ITEM5=</v>
      </c>
      <c r="BN40" s="1" t="str">
        <f t="shared" si="5"/>
        <v>ITEM6=</v>
      </c>
    </row>
    <row r="41" spans="1:66" ht="21" customHeight="1" x14ac:dyDescent="0.2">
      <c r="A41" s="162"/>
      <c r="B41" s="162"/>
      <c r="C41" s="162"/>
      <c r="D41" s="162"/>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63"/>
      <c r="AQ41" s="164"/>
      <c r="AR41" s="164"/>
      <c r="AS41" s="164"/>
      <c r="AT41" s="165"/>
      <c r="AU41" s="137"/>
      <c r="AV41" s="137"/>
      <c r="AW41" s="137"/>
      <c r="AX41" s="137"/>
      <c r="AY41" s="137"/>
      <c r="AZ41" s="137"/>
      <c r="BA41" s="137"/>
      <c r="BB41" s="137"/>
      <c r="BC41" s="137"/>
      <c r="BI41" s="1" t="str">
        <f t="shared" si="0"/>
        <v>ITEM1=</v>
      </c>
      <c r="BJ41" s="1" t="str">
        <f t="shared" si="1"/>
        <v>ITEM2=</v>
      </c>
      <c r="BK41" s="1" t="str">
        <f t="shared" si="2"/>
        <v>ITEM3=</v>
      </c>
      <c r="BL41" s="1" t="str">
        <f t="shared" si="3"/>
        <v>ITEM4=</v>
      </c>
      <c r="BM41" s="1" t="str">
        <f t="shared" si="4"/>
        <v>ITEM5=</v>
      </c>
      <c r="BN41" s="1" t="str">
        <f t="shared" si="5"/>
        <v>ITEM6=</v>
      </c>
    </row>
    <row r="42" spans="1:66" ht="21" customHeight="1" x14ac:dyDescent="0.2">
      <c r="A42" s="162"/>
      <c r="B42" s="162"/>
      <c r="C42" s="162"/>
      <c r="D42" s="162"/>
      <c r="E42" s="137"/>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c r="AK42" s="137"/>
      <c r="AL42" s="137"/>
      <c r="AM42" s="137"/>
      <c r="AN42" s="137"/>
      <c r="AO42" s="137"/>
      <c r="AP42" s="163"/>
      <c r="AQ42" s="164"/>
      <c r="AR42" s="164"/>
      <c r="AS42" s="164"/>
      <c r="AT42" s="165"/>
      <c r="AU42" s="137"/>
      <c r="AV42" s="137"/>
      <c r="AW42" s="137"/>
      <c r="AX42" s="137"/>
      <c r="AY42" s="137"/>
      <c r="AZ42" s="137"/>
      <c r="BA42" s="137"/>
      <c r="BB42" s="137"/>
      <c r="BC42" s="137"/>
      <c r="BI42" s="1" t="str">
        <f t="shared" si="0"/>
        <v>ITEM1=</v>
      </c>
      <c r="BJ42" s="1" t="str">
        <f t="shared" si="1"/>
        <v>ITEM2=</v>
      </c>
      <c r="BK42" s="1" t="str">
        <f t="shared" si="2"/>
        <v>ITEM3=</v>
      </c>
      <c r="BL42" s="1" t="str">
        <f t="shared" si="3"/>
        <v>ITEM4=</v>
      </c>
      <c r="BM42" s="1" t="str">
        <f t="shared" si="4"/>
        <v>ITEM5=</v>
      </c>
      <c r="BN42" s="1" t="str">
        <f t="shared" si="5"/>
        <v>ITEM6=</v>
      </c>
    </row>
    <row r="43" spans="1:66" ht="21" customHeight="1" x14ac:dyDescent="0.2">
      <c r="A43" s="162"/>
      <c r="B43" s="162"/>
      <c r="C43" s="162"/>
      <c r="D43" s="162"/>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c r="AP43" s="163"/>
      <c r="AQ43" s="164"/>
      <c r="AR43" s="164"/>
      <c r="AS43" s="164"/>
      <c r="AT43" s="165"/>
      <c r="AU43" s="137"/>
      <c r="AV43" s="137"/>
      <c r="AW43" s="137"/>
      <c r="AX43" s="137"/>
      <c r="AY43" s="137"/>
      <c r="AZ43" s="137"/>
      <c r="BA43" s="137"/>
      <c r="BB43" s="137"/>
      <c r="BC43" s="137"/>
      <c r="BI43" s="1" t="str">
        <f t="shared" si="0"/>
        <v>ITEM1=</v>
      </c>
      <c r="BJ43" s="1" t="str">
        <f t="shared" si="1"/>
        <v>ITEM2=</v>
      </c>
      <c r="BK43" s="1" t="str">
        <f t="shared" si="2"/>
        <v>ITEM3=</v>
      </c>
      <c r="BL43" s="1" t="str">
        <f t="shared" si="3"/>
        <v>ITEM4=</v>
      </c>
      <c r="BM43" s="1" t="str">
        <f t="shared" si="4"/>
        <v>ITEM5=</v>
      </c>
      <c r="BN43" s="1" t="str">
        <f t="shared" si="5"/>
        <v>ITEM6=</v>
      </c>
    </row>
    <row r="44" spans="1:66" ht="21" customHeight="1" x14ac:dyDescent="0.2">
      <c r="A44" s="162"/>
      <c r="B44" s="162"/>
      <c r="C44" s="162"/>
      <c r="D44" s="162"/>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c r="AK44" s="137"/>
      <c r="AL44" s="137"/>
      <c r="AM44" s="137"/>
      <c r="AN44" s="137"/>
      <c r="AO44" s="137"/>
      <c r="AP44" s="163"/>
      <c r="AQ44" s="164"/>
      <c r="AR44" s="164"/>
      <c r="AS44" s="164"/>
      <c r="AT44" s="165"/>
      <c r="AU44" s="137"/>
      <c r="AV44" s="137"/>
      <c r="AW44" s="137"/>
      <c r="AX44" s="137"/>
      <c r="AY44" s="137"/>
      <c r="AZ44" s="137"/>
      <c r="BA44" s="137"/>
      <c r="BB44" s="137"/>
      <c r="BC44" s="137"/>
      <c r="BI44" s="1" t="str">
        <f t="shared" si="0"/>
        <v>ITEM1=</v>
      </c>
      <c r="BJ44" s="1" t="str">
        <f t="shared" si="1"/>
        <v>ITEM2=</v>
      </c>
      <c r="BK44" s="1" t="str">
        <f t="shared" si="2"/>
        <v>ITEM3=</v>
      </c>
      <c r="BL44" s="1" t="str">
        <f t="shared" si="3"/>
        <v>ITEM4=</v>
      </c>
      <c r="BM44" s="1" t="str">
        <f t="shared" si="4"/>
        <v>ITEM5=</v>
      </c>
      <c r="BN44" s="1" t="str">
        <f t="shared" si="5"/>
        <v>ITEM6=</v>
      </c>
    </row>
    <row r="45" spans="1:66" ht="21" customHeight="1" x14ac:dyDescent="0.2">
      <c r="A45" s="162"/>
      <c r="B45" s="162"/>
      <c r="C45" s="162"/>
      <c r="D45" s="162"/>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63"/>
      <c r="AQ45" s="164"/>
      <c r="AR45" s="164"/>
      <c r="AS45" s="164"/>
      <c r="AT45" s="165"/>
      <c r="AU45" s="137"/>
      <c r="AV45" s="137"/>
      <c r="AW45" s="137"/>
      <c r="AX45" s="137"/>
      <c r="AY45" s="137"/>
      <c r="AZ45" s="137"/>
      <c r="BA45" s="137"/>
      <c r="BB45" s="137"/>
      <c r="BC45" s="137"/>
      <c r="BI45" s="1" t="str">
        <f t="shared" si="0"/>
        <v>ITEM1=</v>
      </c>
      <c r="BJ45" s="1" t="str">
        <f t="shared" si="1"/>
        <v>ITEM2=</v>
      </c>
      <c r="BK45" s="1" t="str">
        <f t="shared" si="2"/>
        <v>ITEM3=</v>
      </c>
      <c r="BL45" s="1" t="str">
        <f t="shared" si="3"/>
        <v>ITEM4=</v>
      </c>
      <c r="BM45" s="1" t="str">
        <f t="shared" si="4"/>
        <v>ITEM5=</v>
      </c>
      <c r="BN45" s="1" t="str">
        <f t="shared" si="5"/>
        <v>ITEM6=</v>
      </c>
    </row>
    <row r="46" spans="1:66" ht="21" customHeight="1" x14ac:dyDescent="0.2">
      <c r="A46" s="162"/>
      <c r="B46" s="162"/>
      <c r="C46" s="162"/>
      <c r="D46" s="162"/>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63"/>
      <c r="AQ46" s="164"/>
      <c r="AR46" s="164"/>
      <c r="AS46" s="164"/>
      <c r="AT46" s="165"/>
      <c r="AU46" s="137"/>
      <c r="AV46" s="137"/>
      <c r="AW46" s="137"/>
      <c r="AX46" s="137"/>
      <c r="AY46" s="137"/>
      <c r="AZ46" s="137"/>
      <c r="BA46" s="137"/>
      <c r="BB46" s="137"/>
      <c r="BC46" s="137"/>
      <c r="BI46" s="1" t="str">
        <f t="shared" si="0"/>
        <v>ITEM1=</v>
      </c>
      <c r="BJ46" s="1" t="str">
        <f t="shared" si="1"/>
        <v>ITEM2=</v>
      </c>
      <c r="BK46" s="1" t="str">
        <f t="shared" si="2"/>
        <v>ITEM3=</v>
      </c>
      <c r="BL46" s="1" t="str">
        <f t="shared" si="3"/>
        <v>ITEM4=</v>
      </c>
      <c r="BM46" s="1" t="str">
        <f t="shared" si="4"/>
        <v>ITEM5=</v>
      </c>
      <c r="BN46" s="1" t="str">
        <f t="shared" si="5"/>
        <v>ITEM6=</v>
      </c>
    </row>
    <row r="47" spans="1:66" ht="21" customHeight="1" x14ac:dyDescent="0.2">
      <c r="A47" s="162"/>
      <c r="B47" s="162"/>
      <c r="C47" s="162"/>
      <c r="D47" s="162"/>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63"/>
      <c r="AQ47" s="164"/>
      <c r="AR47" s="164"/>
      <c r="AS47" s="164"/>
      <c r="AT47" s="165"/>
      <c r="AU47" s="137"/>
      <c r="AV47" s="137"/>
      <c r="AW47" s="137"/>
      <c r="AX47" s="137"/>
      <c r="AY47" s="137"/>
      <c r="AZ47" s="137"/>
      <c r="BA47" s="137"/>
      <c r="BB47" s="137"/>
      <c r="BC47" s="137"/>
      <c r="BI47" s="1" t="str">
        <f t="shared" si="0"/>
        <v>ITEM1=</v>
      </c>
      <c r="BJ47" s="1" t="str">
        <f t="shared" si="1"/>
        <v>ITEM2=</v>
      </c>
      <c r="BK47" s="1" t="str">
        <f t="shared" si="2"/>
        <v>ITEM3=</v>
      </c>
      <c r="BL47" s="1" t="str">
        <f t="shared" si="3"/>
        <v>ITEM4=</v>
      </c>
      <c r="BM47" s="1" t="str">
        <f t="shared" si="4"/>
        <v>ITEM5=</v>
      </c>
      <c r="BN47" s="1" t="str">
        <f t="shared" si="5"/>
        <v>ITEM6=</v>
      </c>
    </row>
    <row r="48" spans="1:66" ht="21" customHeight="1" x14ac:dyDescent="0.2">
      <c r="A48" s="162"/>
      <c r="B48" s="162"/>
      <c r="C48" s="162"/>
      <c r="D48" s="162"/>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63"/>
      <c r="AQ48" s="164"/>
      <c r="AR48" s="164"/>
      <c r="AS48" s="164"/>
      <c r="AT48" s="165"/>
      <c r="AU48" s="137"/>
      <c r="AV48" s="137"/>
      <c r="AW48" s="137"/>
      <c r="AX48" s="137"/>
      <c r="AY48" s="137"/>
      <c r="AZ48" s="137"/>
      <c r="BA48" s="137"/>
      <c r="BB48" s="137"/>
      <c r="BC48" s="137"/>
      <c r="BI48" s="1" t="str">
        <f t="shared" si="0"/>
        <v>ITEM1=</v>
      </c>
      <c r="BJ48" s="1" t="str">
        <f t="shared" si="1"/>
        <v>ITEM2=</v>
      </c>
      <c r="BK48" s="1" t="str">
        <f t="shared" si="2"/>
        <v>ITEM3=</v>
      </c>
      <c r="BL48" s="1" t="str">
        <f t="shared" si="3"/>
        <v>ITEM4=</v>
      </c>
      <c r="BM48" s="1" t="str">
        <f t="shared" si="4"/>
        <v>ITEM5=</v>
      </c>
      <c r="BN48" s="1" t="str">
        <f t="shared" si="5"/>
        <v>ITEM6=</v>
      </c>
    </row>
    <row r="49" spans="1:66" ht="21" customHeight="1" x14ac:dyDescent="0.2">
      <c r="A49" s="162"/>
      <c r="B49" s="162"/>
      <c r="C49" s="162"/>
      <c r="D49" s="162"/>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c r="AP49" s="163"/>
      <c r="AQ49" s="164"/>
      <c r="AR49" s="164"/>
      <c r="AS49" s="164"/>
      <c r="AT49" s="165"/>
      <c r="AU49" s="137"/>
      <c r="AV49" s="137"/>
      <c r="AW49" s="137"/>
      <c r="AX49" s="137"/>
      <c r="AY49" s="137"/>
      <c r="AZ49" s="137"/>
      <c r="BA49" s="137"/>
      <c r="BB49" s="137"/>
      <c r="BC49" s="137"/>
      <c r="BI49" s="1" t="str">
        <f t="shared" si="0"/>
        <v>ITEM1=</v>
      </c>
      <c r="BJ49" s="1" t="str">
        <f t="shared" si="1"/>
        <v>ITEM2=</v>
      </c>
      <c r="BK49" s="1" t="str">
        <f t="shared" si="2"/>
        <v>ITEM3=</v>
      </c>
      <c r="BL49" s="1" t="str">
        <f t="shared" si="3"/>
        <v>ITEM4=</v>
      </c>
      <c r="BM49" s="1" t="str">
        <f t="shared" si="4"/>
        <v>ITEM5=</v>
      </c>
      <c r="BN49" s="1" t="str">
        <f t="shared" si="5"/>
        <v>ITEM6=</v>
      </c>
    </row>
    <row r="50" spans="1:66" ht="21" customHeight="1" x14ac:dyDescent="0.2">
      <c r="A50" s="162"/>
      <c r="B50" s="162"/>
      <c r="C50" s="162"/>
      <c r="D50" s="162"/>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63"/>
      <c r="AQ50" s="164"/>
      <c r="AR50" s="164"/>
      <c r="AS50" s="164"/>
      <c r="AT50" s="165"/>
      <c r="AU50" s="137"/>
      <c r="AV50" s="137"/>
      <c r="AW50" s="137"/>
      <c r="AX50" s="137"/>
      <c r="AY50" s="137"/>
      <c r="AZ50" s="137"/>
      <c r="BA50" s="137"/>
      <c r="BB50" s="137"/>
      <c r="BC50" s="137"/>
      <c r="BI50" s="1" t="str">
        <f t="shared" si="0"/>
        <v>ITEM1=</v>
      </c>
      <c r="BJ50" s="1" t="str">
        <f t="shared" si="1"/>
        <v>ITEM2=</v>
      </c>
      <c r="BK50" s="1" t="str">
        <f t="shared" si="2"/>
        <v>ITEM3=</v>
      </c>
      <c r="BL50" s="1" t="str">
        <f t="shared" si="3"/>
        <v>ITEM4=</v>
      </c>
      <c r="BM50" s="1" t="str">
        <f t="shared" si="4"/>
        <v>ITEM5=</v>
      </c>
      <c r="BN50" s="1" t="str">
        <f t="shared" si="5"/>
        <v>ITEM6=</v>
      </c>
    </row>
    <row r="51" spans="1:66" ht="21" customHeight="1" x14ac:dyDescent="0.2">
      <c r="A51" s="162"/>
      <c r="B51" s="162"/>
      <c r="C51" s="162"/>
      <c r="D51" s="162"/>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63"/>
      <c r="AQ51" s="164"/>
      <c r="AR51" s="164"/>
      <c r="AS51" s="164"/>
      <c r="AT51" s="165"/>
      <c r="AU51" s="137"/>
      <c r="AV51" s="137"/>
      <c r="AW51" s="137"/>
      <c r="AX51" s="137"/>
      <c r="AY51" s="137"/>
      <c r="AZ51" s="137"/>
      <c r="BA51" s="137"/>
      <c r="BB51" s="137"/>
      <c r="BC51" s="137"/>
      <c r="BI51" s="1" t="str">
        <f t="shared" si="0"/>
        <v>ITEM1=</v>
      </c>
      <c r="BJ51" s="1" t="str">
        <f t="shared" si="1"/>
        <v>ITEM2=</v>
      </c>
      <c r="BK51" s="1" t="str">
        <f t="shared" si="2"/>
        <v>ITEM3=</v>
      </c>
      <c r="BL51" s="1" t="str">
        <f t="shared" si="3"/>
        <v>ITEM4=</v>
      </c>
      <c r="BM51" s="1" t="str">
        <f t="shared" si="4"/>
        <v>ITEM5=</v>
      </c>
      <c r="BN51" s="1" t="str">
        <f t="shared" si="5"/>
        <v>ITEM6=</v>
      </c>
    </row>
    <row r="52" spans="1:66" ht="21" customHeight="1" x14ac:dyDescent="0.2">
      <c r="A52" s="162"/>
      <c r="B52" s="162"/>
      <c r="C52" s="162"/>
      <c r="D52" s="162"/>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63"/>
      <c r="AQ52" s="164"/>
      <c r="AR52" s="164"/>
      <c r="AS52" s="164"/>
      <c r="AT52" s="165"/>
      <c r="AU52" s="137"/>
      <c r="AV52" s="137"/>
      <c r="AW52" s="137"/>
      <c r="AX52" s="137"/>
      <c r="AY52" s="137"/>
      <c r="AZ52" s="137"/>
      <c r="BA52" s="137"/>
      <c r="BB52" s="137"/>
      <c r="BC52" s="137"/>
      <c r="BI52" s="1" t="str">
        <f t="shared" si="0"/>
        <v>ITEM1=</v>
      </c>
      <c r="BJ52" s="1" t="str">
        <f t="shared" si="1"/>
        <v>ITEM2=</v>
      </c>
      <c r="BK52" s="1" t="str">
        <f t="shared" si="2"/>
        <v>ITEM3=</v>
      </c>
      <c r="BL52" s="1" t="str">
        <f t="shared" si="3"/>
        <v>ITEM4=</v>
      </c>
      <c r="BM52" s="1" t="str">
        <f t="shared" si="4"/>
        <v>ITEM5=</v>
      </c>
      <c r="BN52" s="1" t="str">
        <f t="shared" si="5"/>
        <v>ITEM6=</v>
      </c>
    </row>
    <row r="53" spans="1:66" ht="21" customHeight="1" x14ac:dyDescent="0.2">
      <c r="A53" s="162"/>
      <c r="B53" s="162"/>
      <c r="C53" s="162"/>
      <c r="D53" s="162"/>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63"/>
      <c r="AQ53" s="164"/>
      <c r="AR53" s="164"/>
      <c r="AS53" s="164"/>
      <c r="AT53" s="165"/>
      <c r="AU53" s="137"/>
      <c r="AV53" s="137"/>
      <c r="AW53" s="137"/>
      <c r="AX53" s="137"/>
      <c r="AY53" s="137"/>
      <c r="AZ53" s="137"/>
      <c r="BA53" s="137"/>
      <c r="BB53" s="137"/>
      <c r="BC53" s="137"/>
      <c r="BI53" s="1" t="str">
        <f t="shared" si="0"/>
        <v>ITEM1=</v>
      </c>
      <c r="BJ53" s="1" t="str">
        <f t="shared" si="1"/>
        <v>ITEM2=</v>
      </c>
      <c r="BK53" s="1" t="str">
        <f t="shared" si="2"/>
        <v>ITEM3=</v>
      </c>
      <c r="BL53" s="1" t="str">
        <f t="shared" si="3"/>
        <v>ITEM4=</v>
      </c>
      <c r="BM53" s="1" t="str">
        <f t="shared" si="4"/>
        <v>ITEM5=</v>
      </c>
      <c r="BN53" s="1" t="str">
        <f t="shared" si="5"/>
        <v>ITEM6=</v>
      </c>
    </row>
    <row r="54" spans="1:66" ht="21" customHeight="1" x14ac:dyDescent="0.2">
      <c r="A54" s="162"/>
      <c r="B54" s="162"/>
      <c r="C54" s="162"/>
      <c r="D54" s="162"/>
      <c r="E54" s="137"/>
      <c r="F54" s="137"/>
      <c r="G54" s="137"/>
      <c r="H54" s="137"/>
      <c r="I54" s="137"/>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63"/>
      <c r="AQ54" s="164"/>
      <c r="AR54" s="164"/>
      <c r="AS54" s="164"/>
      <c r="AT54" s="165"/>
      <c r="AU54" s="137"/>
      <c r="AV54" s="137"/>
      <c r="AW54" s="137"/>
      <c r="AX54" s="137"/>
      <c r="AY54" s="137"/>
      <c r="AZ54" s="137"/>
      <c r="BA54" s="137"/>
      <c r="BB54" s="137"/>
      <c r="BC54" s="137"/>
      <c r="BI54" s="1" t="str">
        <f t="shared" si="0"/>
        <v>ITEM1=</v>
      </c>
      <c r="BJ54" s="1" t="str">
        <f t="shared" si="1"/>
        <v>ITEM2=</v>
      </c>
      <c r="BK54" s="1" t="str">
        <f t="shared" si="2"/>
        <v>ITEM3=</v>
      </c>
      <c r="BL54" s="1" t="str">
        <f t="shared" si="3"/>
        <v>ITEM4=</v>
      </c>
      <c r="BM54" s="1" t="str">
        <f t="shared" si="4"/>
        <v>ITEM5=</v>
      </c>
      <c r="BN54" s="1" t="str">
        <f t="shared" si="5"/>
        <v>ITEM6=</v>
      </c>
    </row>
    <row r="55" spans="1:66" ht="21" customHeight="1" x14ac:dyDescent="0.2">
      <c r="A55" s="162"/>
      <c r="B55" s="162"/>
      <c r="C55" s="162"/>
      <c r="D55" s="162"/>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63"/>
      <c r="AQ55" s="164"/>
      <c r="AR55" s="164"/>
      <c r="AS55" s="164"/>
      <c r="AT55" s="165"/>
      <c r="AU55" s="137"/>
      <c r="AV55" s="137"/>
      <c r="AW55" s="137"/>
      <c r="AX55" s="137"/>
      <c r="AY55" s="137"/>
      <c r="AZ55" s="137"/>
      <c r="BA55" s="137"/>
      <c r="BB55" s="137"/>
      <c r="BC55" s="137"/>
      <c r="BI55" s="1" t="str">
        <f t="shared" si="0"/>
        <v>ITEM1=</v>
      </c>
      <c r="BJ55" s="1" t="str">
        <f t="shared" si="1"/>
        <v>ITEM2=</v>
      </c>
      <c r="BK55" s="1" t="str">
        <f t="shared" si="2"/>
        <v>ITEM3=</v>
      </c>
      <c r="BL55" s="1" t="str">
        <f t="shared" si="3"/>
        <v>ITEM4=</v>
      </c>
      <c r="BM55" s="1" t="str">
        <f t="shared" si="4"/>
        <v>ITEM5=</v>
      </c>
      <c r="BN55" s="1" t="str">
        <f t="shared" si="5"/>
        <v>ITEM6=</v>
      </c>
    </row>
    <row r="56" spans="1:66" ht="21" customHeight="1" x14ac:dyDescent="0.2">
      <c r="A56" s="162"/>
      <c r="B56" s="162"/>
      <c r="C56" s="162"/>
      <c r="D56" s="162"/>
      <c r="E56" s="137"/>
      <c r="F56" s="137"/>
      <c r="G56" s="137"/>
      <c r="H56" s="137"/>
      <c r="I56" s="137"/>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AO56" s="137"/>
      <c r="AP56" s="163"/>
      <c r="AQ56" s="164"/>
      <c r="AR56" s="164"/>
      <c r="AS56" s="164"/>
      <c r="AT56" s="165"/>
      <c r="AU56" s="137"/>
      <c r="AV56" s="137"/>
      <c r="AW56" s="137"/>
      <c r="AX56" s="137"/>
      <c r="AY56" s="137"/>
      <c r="AZ56" s="137"/>
      <c r="BA56" s="137"/>
      <c r="BB56" s="137"/>
      <c r="BC56" s="137"/>
      <c r="BI56" s="1" t="str">
        <f t="shared" si="0"/>
        <v>ITEM1=</v>
      </c>
      <c r="BJ56" s="1" t="str">
        <f t="shared" si="1"/>
        <v>ITEM2=</v>
      </c>
      <c r="BK56" s="1" t="str">
        <f t="shared" si="2"/>
        <v>ITEM3=</v>
      </c>
      <c r="BL56" s="1" t="str">
        <f t="shared" si="3"/>
        <v>ITEM4=</v>
      </c>
      <c r="BM56" s="1" t="str">
        <f t="shared" si="4"/>
        <v>ITEM5=</v>
      </c>
      <c r="BN56" s="1" t="str">
        <f t="shared" si="5"/>
        <v>ITEM6=</v>
      </c>
    </row>
    <row r="57" spans="1:66" ht="21" customHeight="1" x14ac:dyDescent="0.2">
      <c r="A57" s="162"/>
      <c r="B57" s="162"/>
      <c r="C57" s="162"/>
      <c r="D57" s="162"/>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c r="AP57" s="163"/>
      <c r="AQ57" s="164"/>
      <c r="AR57" s="164"/>
      <c r="AS57" s="164"/>
      <c r="AT57" s="165"/>
      <c r="AU57" s="137"/>
      <c r="AV57" s="137"/>
      <c r="AW57" s="137"/>
      <c r="AX57" s="137"/>
      <c r="AY57" s="137"/>
      <c r="AZ57" s="137"/>
      <c r="BA57" s="137"/>
      <c r="BB57" s="137"/>
      <c r="BC57" s="137"/>
      <c r="BI57" s="1" t="str">
        <f t="shared" si="0"/>
        <v>ITEM1=</v>
      </c>
      <c r="BJ57" s="1" t="str">
        <f t="shared" si="1"/>
        <v>ITEM2=</v>
      </c>
      <c r="BK57" s="1" t="str">
        <f t="shared" si="2"/>
        <v>ITEM3=</v>
      </c>
      <c r="BL57" s="1" t="str">
        <f t="shared" si="3"/>
        <v>ITEM4=</v>
      </c>
      <c r="BM57" s="1" t="str">
        <f t="shared" si="4"/>
        <v>ITEM5=</v>
      </c>
      <c r="BN57" s="1" t="str">
        <f t="shared" si="5"/>
        <v>ITEM6=</v>
      </c>
    </row>
    <row r="58" spans="1:66" ht="21" customHeight="1" x14ac:dyDescent="0.2">
      <c r="A58" s="162"/>
      <c r="B58" s="162"/>
      <c r="C58" s="162"/>
      <c r="D58" s="162"/>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c r="AP58" s="163"/>
      <c r="AQ58" s="164"/>
      <c r="AR58" s="164"/>
      <c r="AS58" s="164"/>
      <c r="AT58" s="165"/>
      <c r="AU58" s="137"/>
      <c r="AV58" s="137"/>
      <c r="AW58" s="137"/>
      <c r="AX58" s="137"/>
      <c r="AY58" s="137"/>
      <c r="AZ58" s="137"/>
      <c r="BA58" s="137"/>
      <c r="BB58" s="137"/>
      <c r="BC58" s="137"/>
      <c r="BI58" s="1" t="str">
        <f t="shared" si="0"/>
        <v>ITEM1=</v>
      </c>
      <c r="BJ58" s="1" t="str">
        <f t="shared" si="1"/>
        <v>ITEM2=</v>
      </c>
      <c r="BK58" s="1" t="str">
        <f t="shared" si="2"/>
        <v>ITEM3=</v>
      </c>
      <c r="BL58" s="1" t="str">
        <f t="shared" si="3"/>
        <v>ITEM4=</v>
      </c>
      <c r="BM58" s="1" t="str">
        <f t="shared" si="4"/>
        <v>ITEM5=</v>
      </c>
      <c r="BN58" s="1" t="str">
        <f t="shared" si="5"/>
        <v>ITEM6=</v>
      </c>
    </row>
    <row r="59" spans="1:66" ht="21" customHeight="1" x14ac:dyDescent="0.2">
      <c r="A59" s="162"/>
      <c r="B59" s="162"/>
      <c r="C59" s="162"/>
      <c r="D59" s="162"/>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37"/>
      <c r="AP59" s="163"/>
      <c r="AQ59" s="164"/>
      <c r="AR59" s="164"/>
      <c r="AS59" s="164"/>
      <c r="AT59" s="165"/>
      <c r="AU59" s="137"/>
      <c r="AV59" s="137"/>
      <c r="AW59" s="137"/>
      <c r="AX59" s="137"/>
      <c r="AY59" s="137"/>
      <c r="AZ59" s="137"/>
      <c r="BA59" s="137"/>
      <c r="BB59" s="137"/>
      <c r="BC59" s="137"/>
      <c r="BI59" s="1" t="str">
        <f t="shared" si="0"/>
        <v>ITEM1=</v>
      </c>
      <c r="BJ59" s="1" t="str">
        <f t="shared" si="1"/>
        <v>ITEM2=</v>
      </c>
      <c r="BK59" s="1" t="str">
        <f t="shared" si="2"/>
        <v>ITEM3=</v>
      </c>
      <c r="BL59" s="1" t="str">
        <f t="shared" si="3"/>
        <v>ITEM4=</v>
      </c>
      <c r="BM59" s="1" t="str">
        <f t="shared" si="4"/>
        <v>ITEM5=</v>
      </c>
      <c r="BN59" s="1" t="str">
        <f t="shared" si="5"/>
        <v>ITEM6=</v>
      </c>
    </row>
    <row r="60" spans="1:66" ht="21" customHeight="1" x14ac:dyDescent="0.2">
      <c r="A60" s="162"/>
      <c r="B60" s="162"/>
      <c r="C60" s="162"/>
      <c r="D60" s="162"/>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AO60" s="137"/>
      <c r="AP60" s="163"/>
      <c r="AQ60" s="164"/>
      <c r="AR60" s="164"/>
      <c r="AS60" s="164"/>
      <c r="AT60" s="165"/>
      <c r="AU60" s="137"/>
      <c r="AV60" s="137"/>
      <c r="AW60" s="137"/>
      <c r="AX60" s="137"/>
      <c r="AY60" s="137"/>
      <c r="AZ60" s="137"/>
      <c r="BA60" s="137"/>
      <c r="BB60" s="137"/>
      <c r="BC60" s="137"/>
      <c r="BI60" s="1" t="str">
        <f t="shared" si="0"/>
        <v>ITEM1=</v>
      </c>
      <c r="BJ60" s="1" t="str">
        <f t="shared" si="1"/>
        <v>ITEM2=</v>
      </c>
      <c r="BK60" s="1" t="str">
        <f t="shared" si="2"/>
        <v>ITEM3=</v>
      </c>
      <c r="BL60" s="1" t="str">
        <f t="shared" si="3"/>
        <v>ITEM4=</v>
      </c>
      <c r="BM60" s="1" t="str">
        <f t="shared" si="4"/>
        <v>ITEM5=</v>
      </c>
      <c r="BN60" s="1" t="str">
        <f t="shared" si="5"/>
        <v>ITEM6=</v>
      </c>
    </row>
    <row r="61" spans="1:66" ht="21" customHeight="1" x14ac:dyDescent="0.2">
      <c r="A61" s="162"/>
      <c r="B61" s="162"/>
      <c r="C61" s="162"/>
      <c r="D61" s="162"/>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AO61" s="137"/>
      <c r="AP61" s="163"/>
      <c r="AQ61" s="164"/>
      <c r="AR61" s="164"/>
      <c r="AS61" s="164"/>
      <c r="AT61" s="165"/>
      <c r="AU61" s="137"/>
      <c r="AV61" s="137"/>
      <c r="AW61" s="137"/>
      <c r="AX61" s="137"/>
      <c r="AY61" s="137"/>
      <c r="AZ61" s="137"/>
      <c r="BA61" s="137"/>
      <c r="BB61" s="137"/>
      <c r="BC61" s="137"/>
      <c r="BI61" s="1" t="str">
        <f t="shared" si="0"/>
        <v>ITEM1=</v>
      </c>
      <c r="BJ61" s="1" t="str">
        <f t="shared" si="1"/>
        <v>ITEM2=</v>
      </c>
      <c r="BK61" s="1" t="str">
        <f t="shared" si="2"/>
        <v>ITEM3=</v>
      </c>
      <c r="BL61" s="1" t="str">
        <f t="shared" si="3"/>
        <v>ITEM4=</v>
      </c>
      <c r="BM61" s="1" t="str">
        <f t="shared" si="4"/>
        <v>ITEM5=</v>
      </c>
      <c r="BN61" s="1" t="str">
        <f t="shared" si="5"/>
        <v>ITEM6=</v>
      </c>
    </row>
    <row r="62" spans="1:66" ht="21" customHeight="1" x14ac:dyDescent="0.2">
      <c r="A62" s="162"/>
      <c r="B62" s="162"/>
      <c r="C62" s="162"/>
      <c r="D62" s="162"/>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AO62" s="137"/>
      <c r="AP62" s="163"/>
      <c r="AQ62" s="164"/>
      <c r="AR62" s="164"/>
      <c r="AS62" s="164"/>
      <c r="AT62" s="165"/>
      <c r="AU62" s="137"/>
      <c r="AV62" s="137"/>
      <c r="AW62" s="137"/>
      <c r="AX62" s="137"/>
      <c r="AY62" s="137"/>
      <c r="AZ62" s="137"/>
      <c r="BA62" s="137"/>
      <c r="BB62" s="137"/>
      <c r="BC62" s="137"/>
      <c r="BI62" s="1" t="str">
        <f t="shared" si="0"/>
        <v>ITEM1=</v>
      </c>
      <c r="BJ62" s="1" t="str">
        <f t="shared" si="1"/>
        <v>ITEM2=</v>
      </c>
      <c r="BK62" s="1" t="str">
        <f t="shared" si="2"/>
        <v>ITEM3=</v>
      </c>
      <c r="BL62" s="1" t="str">
        <f t="shared" si="3"/>
        <v>ITEM4=</v>
      </c>
      <c r="BM62" s="1" t="str">
        <f t="shared" si="4"/>
        <v>ITEM5=</v>
      </c>
      <c r="BN62" s="1" t="str">
        <f t="shared" si="5"/>
        <v>ITEM6=</v>
      </c>
    </row>
    <row r="63" spans="1:66" ht="21" customHeight="1" x14ac:dyDescent="0.2">
      <c r="A63" s="162"/>
      <c r="B63" s="162"/>
      <c r="C63" s="162"/>
      <c r="D63" s="162"/>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63"/>
      <c r="AQ63" s="164"/>
      <c r="AR63" s="164"/>
      <c r="AS63" s="164"/>
      <c r="AT63" s="165"/>
      <c r="AU63" s="137"/>
      <c r="AV63" s="137"/>
      <c r="AW63" s="137"/>
      <c r="AX63" s="137"/>
      <c r="AY63" s="137"/>
      <c r="AZ63" s="137"/>
      <c r="BA63" s="137"/>
      <c r="BB63" s="137"/>
      <c r="BC63" s="137"/>
      <c r="BI63" s="1" t="str">
        <f t="shared" si="0"/>
        <v>ITEM1=</v>
      </c>
      <c r="BJ63" s="1" t="str">
        <f t="shared" si="1"/>
        <v>ITEM2=</v>
      </c>
      <c r="BK63" s="1" t="str">
        <f t="shared" si="2"/>
        <v>ITEM3=</v>
      </c>
      <c r="BL63" s="1" t="str">
        <f t="shared" si="3"/>
        <v>ITEM4=</v>
      </c>
      <c r="BM63" s="1" t="str">
        <f t="shared" si="4"/>
        <v>ITEM5=</v>
      </c>
      <c r="BN63" s="1" t="str">
        <f t="shared" si="5"/>
        <v>ITEM6=</v>
      </c>
    </row>
    <row r="64" spans="1:66" ht="21" customHeight="1" x14ac:dyDescent="0.2">
      <c r="A64" s="162"/>
      <c r="B64" s="162"/>
      <c r="C64" s="162"/>
      <c r="D64" s="162"/>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63"/>
      <c r="AQ64" s="164"/>
      <c r="AR64" s="164"/>
      <c r="AS64" s="164"/>
      <c r="AT64" s="165"/>
      <c r="AU64" s="137"/>
      <c r="AV64" s="137"/>
      <c r="AW64" s="137"/>
      <c r="AX64" s="137"/>
      <c r="AY64" s="137"/>
      <c r="AZ64" s="137"/>
      <c r="BA64" s="137"/>
      <c r="BB64" s="137"/>
      <c r="BC64" s="137"/>
      <c r="BI64" s="1" t="str">
        <f t="shared" si="0"/>
        <v>ITEM1=</v>
      </c>
      <c r="BJ64" s="1" t="str">
        <f t="shared" si="1"/>
        <v>ITEM2=</v>
      </c>
      <c r="BK64" s="1" t="str">
        <f t="shared" si="2"/>
        <v>ITEM3=</v>
      </c>
      <c r="BL64" s="1" t="str">
        <f t="shared" si="3"/>
        <v>ITEM4=</v>
      </c>
      <c r="BM64" s="1" t="str">
        <f t="shared" si="4"/>
        <v>ITEM5=</v>
      </c>
      <c r="BN64" s="1" t="str">
        <f t="shared" si="5"/>
        <v>ITEM6=</v>
      </c>
    </row>
    <row r="65" spans="1:66" ht="21" customHeight="1" x14ac:dyDescent="0.2">
      <c r="A65" s="162"/>
      <c r="B65" s="162"/>
      <c r="C65" s="162"/>
      <c r="D65" s="162"/>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63"/>
      <c r="AQ65" s="164"/>
      <c r="AR65" s="164"/>
      <c r="AS65" s="164"/>
      <c r="AT65" s="165"/>
      <c r="AU65" s="137"/>
      <c r="AV65" s="137"/>
      <c r="AW65" s="137"/>
      <c r="AX65" s="137"/>
      <c r="AY65" s="137"/>
      <c r="AZ65" s="137"/>
      <c r="BA65" s="137"/>
      <c r="BB65" s="137"/>
      <c r="BC65" s="137"/>
      <c r="BI65" s="1" t="str">
        <f t="shared" si="0"/>
        <v>ITEM1=</v>
      </c>
      <c r="BJ65" s="1" t="str">
        <f t="shared" si="1"/>
        <v>ITEM2=</v>
      </c>
      <c r="BK65" s="1" t="str">
        <f t="shared" si="2"/>
        <v>ITEM3=</v>
      </c>
      <c r="BL65" s="1" t="str">
        <f t="shared" si="3"/>
        <v>ITEM4=</v>
      </c>
      <c r="BM65" s="1" t="str">
        <f t="shared" si="4"/>
        <v>ITEM5=</v>
      </c>
      <c r="BN65" s="1" t="str">
        <f t="shared" si="5"/>
        <v>ITEM6=</v>
      </c>
    </row>
    <row r="66" spans="1:66" ht="21" customHeight="1" x14ac:dyDescent="0.2">
      <c r="A66" s="162"/>
      <c r="B66" s="162"/>
      <c r="C66" s="162"/>
      <c r="D66" s="162"/>
      <c r="E66" s="137"/>
      <c r="F66" s="137"/>
      <c r="G66" s="137"/>
      <c r="H66" s="137"/>
      <c r="I66" s="137"/>
      <c r="J66" s="137"/>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c r="AO66" s="137"/>
      <c r="AP66" s="163"/>
      <c r="AQ66" s="164"/>
      <c r="AR66" s="164"/>
      <c r="AS66" s="164"/>
      <c r="AT66" s="165"/>
      <c r="AU66" s="137"/>
      <c r="AV66" s="137"/>
      <c r="AW66" s="137"/>
      <c r="AX66" s="137"/>
      <c r="AY66" s="137"/>
      <c r="AZ66" s="137"/>
      <c r="BA66" s="137"/>
      <c r="BB66" s="137"/>
      <c r="BC66" s="137"/>
      <c r="BI66" s="1" t="str">
        <f t="shared" si="0"/>
        <v>ITEM1=</v>
      </c>
      <c r="BJ66" s="1" t="str">
        <f t="shared" si="1"/>
        <v>ITEM2=</v>
      </c>
      <c r="BK66" s="1" t="str">
        <f t="shared" si="2"/>
        <v>ITEM3=</v>
      </c>
      <c r="BL66" s="1" t="str">
        <f t="shared" si="3"/>
        <v>ITEM4=</v>
      </c>
      <c r="BM66" s="1" t="str">
        <f t="shared" si="4"/>
        <v>ITEM5=</v>
      </c>
      <c r="BN66" s="1" t="str">
        <f t="shared" si="5"/>
        <v>ITEM6=</v>
      </c>
    </row>
    <row r="67" spans="1:66" ht="21" customHeight="1" x14ac:dyDescent="0.2">
      <c r="A67" s="162"/>
      <c r="B67" s="162"/>
      <c r="C67" s="162"/>
      <c r="D67" s="162"/>
      <c r="E67" s="137"/>
      <c r="F67" s="137"/>
      <c r="G67" s="137"/>
      <c r="H67" s="137"/>
      <c r="I67" s="137"/>
      <c r="J67" s="137"/>
      <c r="K67" s="137"/>
      <c r="L67" s="137"/>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c r="AO67" s="137"/>
      <c r="AP67" s="163"/>
      <c r="AQ67" s="164"/>
      <c r="AR67" s="164"/>
      <c r="AS67" s="164"/>
      <c r="AT67" s="165"/>
      <c r="AU67" s="137"/>
      <c r="AV67" s="137"/>
      <c r="AW67" s="137"/>
      <c r="AX67" s="137"/>
      <c r="AY67" s="137"/>
      <c r="AZ67" s="137"/>
      <c r="BA67" s="137"/>
      <c r="BB67" s="137"/>
      <c r="BC67" s="137"/>
      <c r="BI67" s="1" t="str">
        <f t="shared" si="0"/>
        <v>ITEM1=</v>
      </c>
      <c r="BJ67" s="1" t="str">
        <f t="shared" si="1"/>
        <v>ITEM2=</v>
      </c>
      <c r="BK67" s="1" t="str">
        <f t="shared" si="2"/>
        <v>ITEM3=</v>
      </c>
      <c r="BL67" s="1" t="str">
        <f t="shared" si="3"/>
        <v>ITEM4=</v>
      </c>
      <c r="BM67" s="1" t="str">
        <f t="shared" si="4"/>
        <v>ITEM5=</v>
      </c>
      <c r="BN67" s="1" t="str">
        <f t="shared" si="5"/>
        <v>ITEM6=</v>
      </c>
    </row>
    <row r="68" spans="1:66" ht="21" customHeight="1" x14ac:dyDescent="0.2">
      <c r="A68" s="162"/>
      <c r="B68" s="162"/>
      <c r="C68" s="162"/>
      <c r="D68" s="162"/>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37"/>
      <c r="AP68" s="163"/>
      <c r="AQ68" s="164"/>
      <c r="AR68" s="164"/>
      <c r="AS68" s="164"/>
      <c r="AT68" s="165"/>
      <c r="AU68" s="137"/>
      <c r="AV68" s="137"/>
      <c r="AW68" s="137"/>
      <c r="AX68" s="137"/>
      <c r="AY68" s="137"/>
      <c r="AZ68" s="137"/>
      <c r="BA68" s="137"/>
      <c r="BB68" s="137"/>
      <c r="BC68" s="137"/>
      <c r="BI68" s="1" t="str">
        <f t="shared" si="0"/>
        <v>ITEM1=</v>
      </c>
      <c r="BJ68" s="1" t="str">
        <f t="shared" si="1"/>
        <v>ITEM2=</v>
      </c>
      <c r="BK68" s="1" t="str">
        <f t="shared" si="2"/>
        <v>ITEM3=</v>
      </c>
      <c r="BL68" s="1" t="str">
        <f t="shared" si="3"/>
        <v>ITEM4=</v>
      </c>
      <c r="BM68" s="1" t="str">
        <f t="shared" si="4"/>
        <v>ITEM5=</v>
      </c>
      <c r="BN68" s="1" t="str">
        <f t="shared" si="5"/>
        <v>ITEM6=</v>
      </c>
    </row>
    <row r="69" spans="1:66" ht="21" customHeight="1" x14ac:dyDescent="0.2">
      <c r="A69" s="162"/>
      <c r="B69" s="162"/>
      <c r="C69" s="162"/>
      <c r="D69" s="162"/>
      <c r="E69" s="137"/>
      <c r="F69" s="137"/>
      <c r="G69" s="137"/>
      <c r="H69" s="137"/>
      <c r="I69" s="137"/>
      <c r="J69" s="137"/>
      <c r="K69" s="137"/>
      <c r="L69" s="137"/>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c r="AO69" s="137"/>
      <c r="AP69" s="163"/>
      <c r="AQ69" s="164"/>
      <c r="AR69" s="164"/>
      <c r="AS69" s="164"/>
      <c r="AT69" s="165"/>
      <c r="AU69" s="137"/>
      <c r="AV69" s="137"/>
      <c r="AW69" s="137"/>
      <c r="AX69" s="137"/>
      <c r="AY69" s="137"/>
      <c r="AZ69" s="137"/>
      <c r="BA69" s="137"/>
      <c r="BB69" s="137"/>
      <c r="BC69" s="137"/>
      <c r="BI69" s="1" t="str">
        <f t="shared" si="0"/>
        <v>ITEM1=</v>
      </c>
      <c r="BJ69" s="1" t="str">
        <f t="shared" si="1"/>
        <v>ITEM2=</v>
      </c>
      <c r="BK69" s="1" t="str">
        <f t="shared" si="2"/>
        <v>ITEM3=</v>
      </c>
      <c r="BL69" s="1" t="str">
        <f t="shared" si="3"/>
        <v>ITEM4=</v>
      </c>
      <c r="BM69" s="1" t="str">
        <f t="shared" si="4"/>
        <v>ITEM5=</v>
      </c>
      <c r="BN69" s="1" t="str">
        <f t="shared" si="5"/>
        <v>ITEM6=</v>
      </c>
    </row>
    <row r="70" spans="1:66" ht="21" customHeight="1" x14ac:dyDescent="0.2">
      <c r="A70" s="162"/>
      <c r="B70" s="162"/>
      <c r="C70" s="162"/>
      <c r="D70" s="162"/>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c r="AO70" s="137"/>
      <c r="AP70" s="163"/>
      <c r="AQ70" s="164"/>
      <c r="AR70" s="164"/>
      <c r="AS70" s="164"/>
      <c r="AT70" s="165"/>
      <c r="AU70" s="137"/>
      <c r="AV70" s="137"/>
      <c r="AW70" s="137"/>
      <c r="AX70" s="137"/>
      <c r="AY70" s="137"/>
      <c r="AZ70" s="137"/>
      <c r="BA70" s="137"/>
      <c r="BB70" s="137"/>
      <c r="BC70" s="137"/>
      <c r="BI70" s="1" t="str">
        <f t="shared" ref="BI70:BI103" si="6">"ITEM" &amp; $BI$4 &amp; "=" &amp; IF(TRIM($A70)="","",TEXT($A70,"yyyymmdd"))</f>
        <v>ITEM1=</v>
      </c>
      <c r="BJ70" s="1" t="str">
        <f t="shared" ref="BJ70:BJ103" si="7">"ITEM"&amp;$BJ$4&amp;"="&amp;IF(TRIM($E70)="","",$E70)</f>
        <v>ITEM2=</v>
      </c>
      <c r="BK70" s="1" t="str">
        <f t="shared" ref="BK70:BK103" si="8">"ITEM"&amp;$BK$4&amp;"="&amp;IF(TRIM($N70)="","",$N70)</f>
        <v>ITEM3=</v>
      </c>
      <c r="BL70" s="1" t="str">
        <f t="shared" ref="BL70:BL103" si="9">"ITEM"&amp;$BL$4&amp;"="&amp;IF(TRIM($AB70)="","",$AB70)</f>
        <v>ITEM4=</v>
      </c>
      <c r="BM70" s="1" t="str">
        <f t="shared" ref="BM70:BM103" si="10">"ITEM"&amp;$BM$4&amp;"="&amp;IF(TRIM($AP70)="","",IF(ISERROR(MATCH($AP70,$CA$3:$CA$4,0)),"INPUT_ERROR",MATCH($AP70,$CA$3:$CA$4,0)))</f>
        <v>ITEM5=</v>
      </c>
      <c r="BN70" s="1" t="str">
        <f t="shared" ref="BN70:BN103" si="11">"ITEM"&amp;$BN$4&amp;"="&amp;IF(TRIM($AU70)="","",$AU70)</f>
        <v>ITEM6=</v>
      </c>
    </row>
    <row r="71" spans="1:66" ht="21" customHeight="1" x14ac:dyDescent="0.2">
      <c r="A71" s="162"/>
      <c r="B71" s="162"/>
      <c r="C71" s="162"/>
      <c r="D71" s="162"/>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63"/>
      <c r="AQ71" s="164"/>
      <c r="AR71" s="164"/>
      <c r="AS71" s="164"/>
      <c r="AT71" s="165"/>
      <c r="AU71" s="137"/>
      <c r="AV71" s="137"/>
      <c r="AW71" s="137"/>
      <c r="AX71" s="137"/>
      <c r="AY71" s="137"/>
      <c r="AZ71" s="137"/>
      <c r="BA71" s="137"/>
      <c r="BB71" s="137"/>
      <c r="BC71" s="137"/>
      <c r="BI71" s="1" t="str">
        <f t="shared" si="6"/>
        <v>ITEM1=</v>
      </c>
      <c r="BJ71" s="1" t="str">
        <f t="shared" si="7"/>
        <v>ITEM2=</v>
      </c>
      <c r="BK71" s="1" t="str">
        <f t="shared" si="8"/>
        <v>ITEM3=</v>
      </c>
      <c r="BL71" s="1" t="str">
        <f t="shared" si="9"/>
        <v>ITEM4=</v>
      </c>
      <c r="BM71" s="1" t="str">
        <f t="shared" si="10"/>
        <v>ITEM5=</v>
      </c>
      <c r="BN71" s="1" t="str">
        <f t="shared" si="11"/>
        <v>ITEM6=</v>
      </c>
    </row>
    <row r="72" spans="1:66" ht="21" customHeight="1" x14ac:dyDescent="0.2">
      <c r="A72" s="162"/>
      <c r="B72" s="162"/>
      <c r="C72" s="162"/>
      <c r="D72" s="162"/>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c r="AO72" s="137"/>
      <c r="AP72" s="163"/>
      <c r="AQ72" s="164"/>
      <c r="AR72" s="164"/>
      <c r="AS72" s="164"/>
      <c r="AT72" s="165"/>
      <c r="AU72" s="137"/>
      <c r="AV72" s="137"/>
      <c r="AW72" s="137"/>
      <c r="AX72" s="137"/>
      <c r="AY72" s="137"/>
      <c r="AZ72" s="137"/>
      <c r="BA72" s="137"/>
      <c r="BB72" s="137"/>
      <c r="BC72" s="137"/>
      <c r="BI72" s="1" t="str">
        <f t="shared" si="6"/>
        <v>ITEM1=</v>
      </c>
      <c r="BJ72" s="1" t="str">
        <f t="shared" si="7"/>
        <v>ITEM2=</v>
      </c>
      <c r="BK72" s="1" t="str">
        <f t="shared" si="8"/>
        <v>ITEM3=</v>
      </c>
      <c r="BL72" s="1" t="str">
        <f t="shared" si="9"/>
        <v>ITEM4=</v>
      </c>
      <c r="BM72" s="1" t="str">
        <f t="shared" si="10"/>
        <v>ITEM5=</v>
      </c>
      <c r="BN72" s="1" t="str">
        <f t="shared" si="11"/>
        <v>ITEM6=</v>
      </c>
    </row>
    <row r="73" spans="1:66" ht="21" customHeight="1" x14ac:dyDescent="0.2">
      <c r="A73" s="162"/>
      <c r="B73" s="162"/>
      <c r="C73" s="162"/>
      <c r="D73" s="162"/>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c r="AO73" s="137"/>
      <c r="AP73" s="163"/>
      <c r="AQ73" s="164"/>
      <c r="AR73" s="164"/>
      <c r="AS73" s="164"/>
      <c r="AT73" s="165"/>
      <c r="AU73" s="137"/>
      <c r="AV73" s="137"/>
      <c r="AW73" s="137"/>
      <c r="AX73" s="137"/>
      <c r="AY73" s="137"/>
      <c r="AZ73" s="137"/>
      <c r="BA73" s="137"/>
      <c r="BB73" s="137"/>
      <c r="BC73" s="137"/>
      <c r="BI73" s="1" t="str">
        <f t="shared" si="6"/>
        <v>ITEM1=</v>
      </c>
      <c r="BJ73" s="1" t="str">
        <f t="shared" si="7"/>
        <v>ITEM2=</v>
      </c>
      <c r="BK73" s="1" t="str">
        <f t="shared" si="8"/>
        <v>ITEM3=</v>
      </c>
      <c r="BL73" s="1" t="str">
        <f t="shared" si="9"/>
        <v>ITEM4=</v>
      </c>
      <c r="BM73" s="1" t="str">
        <f t="shared" si="10"/>
        <v>ITEM5=</v>
      </c>
      <c r="BN73" s="1" t="str">
        <f t="shared" si="11"/>
        <v>ITEM6=</v>
      </c>
    </row>
    <row r="74" spans="1:66" ht="21" customHeight="1" x14ac:dyDescent="0.2">
      <c r="A74" s="162"/>
      <c r="B74" s="162"/>
      <c r="C74" s="162"/>
      <c r="D74" s="162"/>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c r="AO74" s="137"/>
      <c r="AP74" s="163"/>
      <c r="AQ74" s="164"/>
      <c r="AR74" s="164"/>
      <c r="AS74" s="164"/>
      <c r="AT74" s="165"/>
      <c r="AU74" s="137"/>
      <c r="AV74" s="137"/>
      <c r="AW74" s="137"/>
      <c r="AX74" s="137"/>
      <c r="AY74" s="137"/>
      <c r="AZ74" s="137"/>
      <c r="BA74" s="137"/>
      <c r="BB74" s="137"/>
      <c r="BC74" s="137"/>
      <c r="BI74" s="1" t="str">
        <f t="shared" si="6"/>
        <v>ITEM1=</v>
      </c>
      <c r="BJ74" s="1" t="str">
        <f t="shared" si="7"/>
        <v>ITEM2=</v>
      </c>
      <c r="BK74" s="1" t="str">
        <f t="shared" si="8"/>
        <v>ITEM3=</v>
      </c>
      <c r="BL74" s="1" t="str">
        <f t="shared" si="9"/>
        <v>ITEM4=</v>
      </c>
      <c r="BM74" s="1" t="str">
        <f t="shared" si="10"/>
        <v>ITEM5=</v>
      </c>
      <c r="BN74" s="1" t="str">
        <f t="shared" si="11"/>
        <v>ITEM6=</v>
      </c>
    </row>
    <row r="75" spans="1:66" ht="21" customHeight="1" x14ac:dyDescent="0.2">
      <c r="A75" s="162"/>
      <c r="B75" s="162"/>
      <c r="C75" s="162"/>
      <c r="D75" s="162"/>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c r="AO75" s="137"/>
      <c r="AP75" s="163"/>
      <c r="AQ75" s="164"/>
      <c r="AR75" s="164"/>
      <c r="AS75" s="164"/>
      <c r="AT75" s="165"/>
      <c r="AU75" s="137"/>
      <c r="AV75" s="137"/>
      <c r="AW75" s="137"/>
      <c r="AX75" s="137"/>
      <c r="AY75" s="137"/>
      <c r="AZ75" s="137"/>
      <c r="BA75" s="137"/>
      <c r="BB75" s="137"/>
      <c r="BC75" s="137"/>
      <c r="BI75" s="1" t="str">
        <f t="shared" si="6"/>
        <v>ITEM1=</v>
      </c>
      <c r="BJ75" s="1" t="str">
        <f t="shared" si="7"/>
        <v>ITEM2=</v>
      </c>
      <c r="BK75" s="1" t="str">
        <f t="shared" si="8"/>
        <v>ITEM3=</v>
      </c>
      <c r="BL75" s="1" t="str">
        <f t="shared" si="9"/>
        <v>ITEM4=</v>
      </c>
      <c r="BM75" s="1" t="str">
        <f t="shared" si="10"/>
        <v>ITEM5=</v>
      </c>
      <c r="BN75" s="1" t="str">
        <f t="shared" si="11"/>
        <v>ITEM6=</v>
      </c>
    </row>
    <row r="76" spans="1:66" ht="21" customHeight="1" x14ac:dyDescent="0.2">
      <c r="A76" s="162"/>
      <c r="B76" s="162"/>
      <c r="C76" s="162"/>
      <c r="D76" s="162"/>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c r="AO76" s="137"/>
      <c r="AP76" s="163"/>
      <c r="AQ76" s="164"/>
      <c r="AR76" s="164"/>
      <c r="AS76" s="164"/>
      <c r="AT76" s="165"/>
      <c r="AU76" s="137"/>
      <c r="AV76" s="137"/>
      <c r="AW76" s="137"/>
      <c r="AX76" s="137"/>
      <c r="AY76" s="137"/>
      <c r="AZ76" s="137"/>
      <c r="BA76" s="137"/>
      <c r="BB76" s="137"/>
      <c r="BC76" s="137"/>
      <c r="BI76" s="1" t="str">
        <f t="shared" si="6"/>
        <v>ITEM1=</v>
      </c>
      <c r="BJ76" s="1" t="str">
        <f t="shared" si="7"/>
        <v>ITEM2=</v>
      </c>
      <c r="BK76" s="1" t="str">
        <f t="shared" si="8"/>
        <v>ITEM3=</v>
      </c>
      <c r="BL76" s="1" t="str">
        <f t="shared" si="9"/>
        <v>ITEM4=</v>
      </c>
      <c r="BM76" s="1" t="str">
        <f t="shared" si="10"/>
        <v>ITEM5=</v>
      </c>
      <c r="BN76" s="1" t="str">
        <f t="shared" si="11"/>
        <v>ITEM6=</v>
      </c>
    </row>
    <row r="77" spans="1:66" ht="21" customHeight="1" x14ac:dyDescent="0.2">
      <c r="A77" s="162"/>
      <c r="B77" s="162"/>
      <c r="C77" s="162"/>
      <c r="D77" s="162"/>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c r="AK77" s="137"/>
      <c r="AL77" s="137"/>
      <c r="AM77" s="137"/>
      <c r="AN77" s="137"/>
      <c r="AO77" s="137"/>
      <c r="AP77" s="163"/>
      <c r="AQ77" s="164"/>
      <c r="AR77" s="164"/>
      <c r="AS77" s="164"/>
      <c r="AT77" s="165"/>
      <c r="AU77" s="137"/>
      <c r="AV77" s="137"/>
      <c r="AW77" s="137"/>
      <c r="AX77" s="137"/>
      <c r="AY77" s="137"/>
      <c r="AZ77" s="137"/>
      <c r="BA77" s="137"/>
      <c r="BB77" s="137"/>
      <c r="BC77" s="137"/>
      <c r="BI77" s="1" t="str">
        <f t="shared" si="6"/>
        <v>ITEM1=</v>
      </c>
      <c r="BJ77" s="1" t="str">
        <f t="shared" si="7"/>
        <v>ITEM2=</v>
      </c>
      <c r="BK77" s="1" t="str">
        <f t="shared" si="8"/>
        <v>ITEM3=</v>
      </c>
      <c r="BL77" s="1" t="str">
        <f t="shared" si="9"/>
        <v>ITEM4=</v>
      </c>
      <c r="BM77" s="1" t="str">
        <f t="shared" si="10"/>
        <v>ITEM5=</v>
      </c>
      <c r="BN77" s="1" t="str">
        <f t="shared" si="11"/>
        <v>ITEM6=</v>
      </c>
    </row>
    <row r="78" spans="1:66" ht="21" customHeight="1" x14ac:dyDescent="0.2">
      <c r="A78" s="162"/>
      <c r="B78" s="162"/>
      <c r="C78" s="162"/>
      <c r="D78" s="162"/>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K78" s="137"/>
      <c r="AL78" s="137"/>
      <c r="AM78" s="137"/>
      <c r="AN78" s="137"/>
      <c r="AO78" s="137"/>
      <c r="AP78" s="163"/>
      <c r="AQ78" s="164"/>
      <c r="AR78" s="164"/>
      <c r="AS78" s="164"/>
      <c r="AT78" s="165"/>
      <c r="AU78" s="137"/>
      <c r="AV78" s="137"/>
      <c r="AW78" s="137"/>
      <c r="AX78" s="137"/>
      <c r="AY78" s="137"/>
      <c r="AZ78" s="137"/>
      <c r="BA78" s="137"/>
      <c r="BB78" s="137"/>
      <c r="BC78" s="137"/>
      <c r="BI78" s="1" t="str">
        <f t="shared" si="6"/>
        <v>ITEM1=</v>
      </c>
      <c r="BJ78" s="1" t="str">
        <f t="shared" si="7"/>
        <v>ITEM2=</v>
      </c>
      <c r="BK78" s="1" t="str">
        <f t="shared" si="8"/>
        <v>ITEM3=</v>
      </c>
      <c r="BL78" s="1" t="str">
        <f t="shared" si="9"/>
        <v>ITEM4=</v>
      </c>
      <c r="BM78" s="1" t="str">
        <f t="shared" si="10"/>
        <v>ITEM5=</v>
      </c>
      <c r="BN78" s="1" t="str">
        <f t="shared" si="11"/>
        <v>ITEM6=</v>
      </c>
    </row>
    <row r="79" spans="1:66" ht="21" customHeight="1" x14ac:dyDescent="0.2">
      <c r="A79" s="162"/>
      <c r="B79" s="162"/>
      <c r="C79" s="162"/>
      <c r="D79" s="162"/>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63"/>
      <c r="AQ79" s="164"/>
      <c r="AR79" s="164"/>
      <c r="AS79" s="164"/>
      <c r="AT79" s="165"/>
      <c r="AU79" s="137"/>
      <c r="AV79" s="137"/>
      <c r="AW79" s="137"/>
      <c r="AX79" s="137"/>
      <c r="AY79" s="137"/>
      <c r="AZ79" s="137"/>
      <c r="BA79" s="137"/>
      <c r="BB79" s="137"/>
      <c r="BC79" s="137"/>
      <c r="BI79" s="1" t="str">
        <f t="shared" si="6"/>
        <v>ITEM1=</v>
      </c>
      <c r="BJ79" s="1" t="str">
        <f t="shared" si="7"/>
        <v>ITEM2=</v>
      </c>
      <c r="BK79" s="1" t="str">
        <f t="shared" si="8"/>
        <v>ITEM3=</v>
      </c>
      <c r="BL79" s="1" t="str">
        <f t="shared" si="9"/>
        <v>ITEM4=</v>
      </c>
      <c r="BM79" s="1" t="str">
        <f t="shared" si="10"/>
        <v>ITEM5=</v>
      </c>
      <c r="BN79" s="1" t="str">
        <f t="shared" si="11"/>
        <v>ITEM6=</v>
      </c>
    </row>
    <row r="80" spans="1:66" ht="21" customHeight="1" x14ac:dyDescent="0.2">
      <c r="A80" s="162"/>
      <c r="B80" s="162"/>
      <c r="C80" s="162"/>
      <c r="D80" s="162"/>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c r="AN80" s="137"/>
      <c r="AO80" s="137"/>
      <c r="AP80" s="163"/>
      <c r="AQ80" s="164"/>
      <c r="AR80" s="164"/>
      <c r="AS80" s="164"/>
      <c r="AT80" s="165"/>
      <c r="AU80" s="137"/>
      <c r="AV80" s="137"/>
      <c r="AW80" s="137"/>
      <c r="AX80" s="137"/>
      <c r="AY80" s="137"/>
      <c r="AZ80" s="137"/>
      <c r="BA80" s="137"/>
      <c r="BB80" s="137"/>
      <c r="BC80" s="137"/>
      <c r="BI80" s="1" t="str">
        <f t="shared" si="6"/>
        <v>ITEM1=</v>
      </c>
      <c r="BJ80" s="1" t="str">
        <f t="shared" si="7"/>
        <v>ITEM2=</v>
      </c>
      <c r="BK80" s="1" t="str">
        <f t="shared" si="8"/>
        <v>ITEM3=</v>
      </c>
      <c r="BL80" s="1" t="str">
        <f t="shared" si="9"/>
        <v>ITEM4=</v>
      </c>
      <c r="BM80" s="1" t="str">
        <f t="shared" si="10"/>
        <v>ITEM5=</v>
      </c>
      <c r="BN80" s="1" t="str">
        <f t="shared" si="11"/>
        <v>ITEM6=</v>
      </c>
    </row>
    <row r="81" spans="1:66" ht="21" customHeight="1" x14ac:dyDescent="0.2">
      <c r="A81" s="162"/>
      <c r="B81" s="162"/>
      <c r="C81" s="162"/>
      <c r="D81" s="162"/>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c r="AG81" s="137"/>
      <c r="AH81" s="137"/>
      <c r="AI81" s="137"/>
      <c r="AJ81" s="137"/>
      <c r="AK81" s="137"/>
      <c r="AL81" s="137"/>
      <c r="AM81" s="137"/>
      <c r="AN81" s="137"/>
      <c r="AO81" s="137"/>
      <c r="AP81" s="163"/>
      <c r="AQ81" s="164"/>
      <c r="AR81" s="164"/>
      <c r="AS81" s="164"/>
      <c r="AT81" s="165"/>
      <c r="AU81" s="137"/>
      <c r="AV81" s="137"/>
      <c r="AW81" s="137"/>
      <c r="AX81" s="137"/>
      <c r="AY81" s="137"/>
      <c r="AZ81" s="137"/>
      <c r="BA81" s="137"/>
      <c r="BB81" s="137"/>
      <c r="BC81" s="137"/>
      <c r="BI81" s="1" t="str">
        <f t="shared" si="6"/>
        <v>ITEM1=</v>
      </c>
      <c r="BJ81" s="1" t="str">
        <f t="shared" si="7"/>
        <v>ITEM2=</v>
      </c>
      <c r="BK81" s="1" t="str">
        <f t="shared" si="8"/>
        <v>ITEM3=</v>
      </c>
      <c r="BL81" s="1" t="str">
        <f t="shared" si="9"/>
        <v>ITEM4=</v>
      </c>
      <c r="BM81" s="1" t="str">
        <f t="shared" si="10"/>
        <v>ITEM5=</v>
      </c>
      <c r="BN81" s="1" t="str">
        <f t="shared" si="11"/>
        <v>ITEM6=</v>
      </c>
    </row>
    <row r="82" spans="1:66" ht="21" customHeight="1" x14ac:dyDescent="0.2">
      <c r="A82" s="162"/>
      <c r="B82" s="162"/>
      <c r="C82" s="162"/>
      <c r="D82" s="162"/>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c r="AN82" s="137"/>
      <c r="AO82" s="137"/>
      <c r="AP82" s="163"/>
      <c r="AQ82" s="164"/>
      <c r="AR82" s="164"/>
      <c r="AS82" s="164"/>
      <c r="AT82" s="165"/>
      <c r="AU82" s="137"/>
      <c r="AV82" s="137"/>
      <c r="AW82" s="137"/>
      <c r="AX82" s="137"/>
      <c r="AY82" s="137"/>
      <c r="AZ82" s="137"/>
      <c r="BA82" s="137"/>
      <c r="BB82" s="137"/>
      <c r="BC82" s="137"/>
      <c r="BI82" s="1" t="str">
        <f t="shared" si="6"/>
        <v>ITEM1=</v>
      </c>
      <c r="BJ82" s="1" t="str">
        <f t="shared" si="7"/>
        <v>ITEM2=</v>
      </c>
      <c r="BK82" s="1" t="str">
        <f t="shared" si="8"/>
        <v>ITEM3=</v>
      </c>
      <c r="BL82" s="1" t="str">
        <f t="shared" si="9"/>
        <v>ITEM4=</v>
      </c>
      <c r="BM82" s="1" t="str">
        <f t="shared" si="10"/>
        <v>ITEM5=</v>
      </c>
      <c r="BN82" s="1" t="str">
        <f t="shared" si="11"/>
        <v>ITEM6=</v>
      </c>
    </row>
    <row r="83" spans="1:66" ht="21" customHeight="1" x14ac:dyDescent="0.2">
      <c r="A83" s="162"/>
      <c r="B83" s="162"/>
      <c r="C83" s="162"/>
      <c r="D83" s="162"/>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c r="AG83" s="137"/>
      <c r="AH83" s="137"/>
      <c r="AI83" s="137"/>
      <c r="AJ83" s="137"/>
      <c r="AK83" s="137"/>
      <c r="AL83" s="137"/>
      <c r="AM83" s="137"/>
      <c r="AN83" s="137"/>
      <c r="AO83" s="137"/>
      <c r="AP83" s="163"/>
      <c r="AQ83" s="164"/>
      <c r="AR83" s="164"/>
      <c r="AS83" s="164"/>
      <c r="AT83" s="165"/>
      <c r="AU83" s="137"/>
      <c r="AV83" s="137"/>
      <c r="AW83" s="137"/>
      <c r="AX83" s="137"/>
      <c r="AY83" s="137"/>
      <c r="AZ83" s="137"/>
      <c r="BA83" s="137"/>
      <c r="BB83" s="137"/>
      <c r="BC83" s="137"/>
      <c r="BI83" s="1" t="str">
        <f t="shared" si="6"/>
        <v>ITEM1=</v>
      </c>
      <c r="BJ83" s="1" t="str">
        <f t="shared" si="7"/>
        <v>ITEM2=</v>
      </c>
      <c r="BK83" s="1" t="str">
        <f t="shared" si="8"/>
        <v>ITEM3=</v>
      </c>
      <c r="BL83" s="1" t="str">
        <f t="shared" si="9"/>
        <v>ITEM4=</v>
      </c>
      <c r="BM83" s="1" t="str">
        <f t="shared" si="10"/>
        <v>ITEM5=</v>
      </c>
      <c r="BN83" s="1" t="str">
        <f t="shared" si="11"/>
        <v>ITEM6=</v>
      </c>
    </row>
    <row r="84" spans="1:66" ht="21" customHeight="1" x14ac:dyDescent="0.2">
      <c r="A84" s="162"/>
      <c r="B84" s="162"/>
      <c r="C84" s="162"/>
      <c r="D84" s="162"/>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63"/>
      <c r="AQ84" s="164"/>
      <c r="AR84" s="164"/>
      <c r="AS84" s="164"/>
      <c r="AT84" s="165"/>
      <c r="AU84" s="137"/>
      <c r="AV84" s="137"/>
      <c r="AW84" s="137"/>
      <c r="AX84" s="137"/>
      <c r="AY84" s="137"/>
      <c r="AZ84" s="137"/>
      <c r="BA84" s="137"/>
      <c r="BB84" s="137"/>
      <c r="BC84" s="137"/>
      <c r="BI84" s="1" t="str">
        <f t="shared" si="6"/>
        <v>ITEM1=</v>
      </c>
      <c r="BJ84" s="1" t="str">
        <f t="shared" si="7"/>
        <v>ITEM2=</v>
      </c>
      <c r="BK84" s="1" t="str">
        <f t="shared" si="8"/>
        <v>ITEM3=</v>
      </c>
      <c r="BL84" s="1" t="str">
        <f t="shared" si="9"/>
        <v>ITEM4=</v>
      </c>
      <c r="BM84" s="1" t="str">
        <f t="shared" si="10"/>
        <v>ITEM5=</v>
      </c>
      <c r="BN84" s="1" t="str">
        <f t="shared" si="11"/>
        <v>ITEM6=</v>
      </c>
    </row>
    <row r="85" spans="1:66" ht="21" customHeight="1" x14ac:dyDescent="0.2">
      <c r="A85" s="162"/>
      <c r="B85" s="162"/>
      <c r="C85" s="162"/>
      <c r="D85" s="162"/>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63"/>
      <c r="AQ85" s="164"/>
      <c r="AR85" s="164"/>
      <c r="AS85" s="164"/>
      <c r="AT85" s="165"/>
      <c r="AU85" s="137"/>
      <c r="AV85" s="137"/>
      <c r="AW85" s="137"/>
      <c r="AX85" s="137"/>
      <c r="AY85" s="137"/>
      <c r="AZ85" s="137"/>
      <c r="BA85" s="137"/>
      <c r="BB85" s="137"/>
      <c r="BC85" s="137"/>
      <c r="BI85" s="1" t="str">
        <f t="shared" si="6"/>
        <v>ITEM1=</v>
      </c>
      <c r="BJ85" s="1" t="str">
        <f t="shared" si="7"/>
        <v>ITEM2=</v>
      </c>
      <c r="BK85" s="1" t="str">
        <f t="shared" si="8"/>
        <v>ITEM3=</v>
      </c>
      <c r="BL85" s="1" t="str">
        <f t="shared" si="9"/>
        <v>ITEM4=</v>
      </c>
      <c r="BM85" s="1" t="str">
        <f t="shared" si="10"/>
        <v>ITEM5=</v>
      </c>
      <c r="BN85" s="1" t="str">
        <f t="shared" si="11"/>
        <v>ITEM6=</v>
      </c>
    </row>
    <row r="86" spans="1:66" ht="21" customHeight="1" x14ac:dyDescent="0.2">
      <c r="A86" s="162"/>
      <c r="B86" s="162"/>
      <c r="C86" s="162"/>
      <c r="D86" s="162"/>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63"/>
      <c r="AQ86" s="164"/>
      <c r="AR86" s="164"/>
      <c r="AS86" s="164"/>
      <c r="AT86" s="165"/>
      <c r="AU86" s="137"/>
      <c r="AV86" s="137"/>
      <c r="AW86" s="137"/>
      <c r="AX86" s="137"/>
      <c r="AY86" s="137"/>
      <c r="AZ86" s="137"/>
      <c r="BA86" s="137"/>
      <c r="BB86" s="137"/>
      <c r="BC86" s="137"/>
      <c r="BI86" s="1" t="str">
        <f t="shared" si="6"/>
        <v>ITEM1=</v>
      </c>
      <c r="BJ86" s="1" t="str">
        <f t="shared" si="7"/>
        <v>ITEM2=</v>
      </c>
      <c r="BK86" s="1" t="str">
        <f t="shared" si="8"/>
        <v>ITEM3=</v>
      </c>
      <c r="BL86" s="1" t="str">
        <f t="shared" si="9"/>
        <v>ITEM4=</v>
      </c>
      <c r="BM86" s="1" t="str">
        <f t="shared" si="10"/>
        <v>ITEM5=</v>
      </c>
      <c r="BN86" s="1" t="str">
        <f t="shared" si="11"/>
        <v>ITEM6=</v>
      </c>
    </row>
    <row r="87" spans="1:66" ht="21" customHeight="1" x14ac:dyDescent="0.2">
      <c r="A87" s="162"/>
      <c r="B87" s="162"/>
      <c r="C87" s="162"/>
      <c r="D87" s="162"/>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137"/>
      <c r="AP87" s="163"/>
      <c r="AQ87" s="164"/>
      <c r="AR87" s="164"/>
      <c r="AS87" s="164"/>
      <c r="AT87" s="165"/>
      <c r="AU87" s="137"/>
      <c r="AV87" s="137"/>
      <c r="AW87" s="137"/>
      <c r="AX87" s="137"/>
      <c r="AY87" s="137"/>
      <c r="AZ87" s="137"/>
      <c r="BA87" s="137"/>
      <c r="BB87" s="137"/>
      <c r="BC87" s="137"/>
      <c r="BI87" s="1" t="str">
        <f t="shared" si="6"/>
        <v>ITEM1=</v>
      </c>
      <c r="BJ87" s="1" t="str">
        <f t="shared" si="7"/>
        <v>ITEM2=</v>
      </c>
      <c r="BK87" s="1" t="str">
        <f t="shared" si="8"/>
        <v>ITEM3=</v>
      </c>
      <c r="BL87" s="1" t="str">
        <f t="shared" si="9"/>
        <v>ITEM4=</v>
      </c>
      <c r="BM87" s="1" t="str">
        <f t="shared" si="10"/>
        <v>ITEM5=</v>
      </c>
      <c r="BN87" s="1" t="str">
        <f t="shared" si="11"/>
        <v>ITEM6=</v>
      </c>
    </row>
    <row r="88" spans="1:66" ht="21" customHeight="1" x14ac:dyDescent="0.2">
      <c r="A88" s="162"/>
      <c r="B88" s="162"/>
      <c r="C88" s="162"/>
      <c r="D88" s="162"/>
      <c r="E88" s="137"/>
      <c r="F88" s="137"/>
      <c r="G88" s="137"/>
      <c r="H88" s="137"/>
      <c r="I88" s="137"/>
      <c r="J88" s="137"/>
      <c r="K88" s="137"/>
      <c r="L88" s="137"/>
      <c r="M88" s="137"/>
      <c r="N88" s="137"/>
      <c r="O88" s="137"/>
      <c r="P88" s="137"/>
      <c r="Q88" s="137"/>
      <c r="R88" s="137"/>
      <c r="S88" s="137"/>
      <c r="T88" s="137"/>
      <c r="U88" s="137"/>
      <c r="V88" s="137"/>
      <c r="W88" s="137"/>
      <c r="X88" s="137"/>
      <c r="Y88" s="137"/>
      <c r="Z88" s="137"/>
      <c r="AA88" s="137"/>
      <c r="AB88" s="137"/>
      <c r="AC88" s="137"/>
      <c r="AD88" s="137"/>
      <c r="AE88" s="137"/>
      <c r="AF88" s="137"/>
      <c r="AG88" s="137"/>
      <c r="AH88" s="137"/>
      <c r="AI88" s="137"/>
      <c r="AJ88" s="137"/>
      <c r="AK88" s="137"/>
      <c r="AL88" s="137"/>
      <c r="AM88" s="137"/>
      <c r="AN88" s="137"/>
      <c r="AO88" s="137"/>
      <c r="AP88" s="163"/>
      <c r="AQ88" s="164"/>
      <c r="AR88" s="164"/>
      <c r="AS88" s="164"/>
      <c r="AT88" s="165"/>
      <c r="AU88" s="137"/>
      <c r="AV88" s="137"/>
      <c r="AW88" s="137"/>
      <c r="AX88" s="137"/>
      <c r="AY88" s="137"/>
      <c r="AZ88" s="137"/>
      <c r="BA88" s="137"/>
      <c r="BB88" s="137"/>
      <c r="BC88" s="137"/>
      <c r="BI88" s="1" t="str">
        <f t="shared" si="6"/>
        <v>ITEM1=</v>
      </c>
      <c r="BJ88" s="1" t="str">
        <f t="shared" si="7"/>
        <v>ITEM2=</v>
      </c>
      <c r="BK88" s="1" t="str">
        <f t="shared" si="8"/>
        <v>ITEM3=</v>
      </c>
      <c r="BL88" s="1" t="str">
        <f t="shared" si="9"/>
        <v>ITEM4=</v>
      </c>
      <c r="BM88" s="1" t="str">
        <f t="shared" si="10"/>
        <v>ITEM5=</v>
      </c>
      <c r="BN88" s="1" t="str">
        <f t="shared" si="11"/>
        <v>ITEM6=</v>
      </c>
    </row>
    <row r="89" spans="1:66" ht="21" customHeight="1" x14ac:dyDescent="0.2">
      <c r="A89" s="162"/>
      <c r="B89" s="162"/>
      <c r="C89" s="162"/>
      <c r="D89" s="162"/>
      <c r="E89" s="137"/>
      <c r="F89" s="137"/>
      <c r="G89" s="137"/>
      <c r="H89" s="137"/>
      <c r="I89" s="137"/>
      <c r="J89" s="137"/>
      <c r="K89" s="137"/>
      <c r="L89" s="137"/>
      <c r="M89" s="137"/>
      <c r="N89" s="137"/>
      <c r="O89" s="137"/>
      <c r="P89" s="137"/>
      <c r="Q89" s="137"/>
      <c r="R89" s="137"/>
      <c r="S89" s="137"/>
      <c r="T89" s="137"/>
      <c r="U89" s="137"/>
      <c r="V89" s="137"/>
      <c r="W89" s="137"/>
      <c r="X89" s="137"/>
      <c r="Y89" s="137"/>
      <c r="Z89" s="137"/>
      <c r="AA89" s="137"/>
      <c r="AB89" s="137"/>
      <c r="AC89" s="137"/>
      <c r="AD89" s="137"/>
      <c r="AE89" s="137"/>
      <c r="AF89" s="137"/>
      <c r="AG89" s="137"/>
      <c r="AH89" s="137"/>
      <c r="AI89" s="137"/>
      <c r="AJ89" s="137"/>
      <c r="AK89" s="137"/>
      <c r="AL89" s="137"/>
      <c r="AM89" s="137"/>
      <c r="AN89" s="137"/>
      <c r="AO89" s="137"/>
      <c r="AP89" s="163"/>
      <c r="AQ89" s="164"/>
      <c r="AR89" s="164"/>
      <c r="AS89" s="164"/>
      <c r="AT89" s="165"/>
      <c r="AU89" s="137"/>
      <c r="AV89" s="137"/>
      <c r="AW89" s="137"/>
      <c r="AX89" s="137"/>
      <c r="AY89" s="137"/>
      <c r="AZ89" s="137"/>
      <c r="BA89" s="137"/>
      <c r="BB89" s="137"/>
      <c r="BC89" s="137"/>
      <c r="BI89" s="1" t="str">
        <f t="shared" si="6"/>
        <v>ITEM1=</v>
      </c>
      <c r="BJ89" s="1" t="str">
        <f t="shared" si="7"/>
        <v>ITEM2=</v>
      </c>
      <c r="BK89" s="1" t="str">
        <f t="shared" si="8"/>
        <v>ITEM3=</v>
      </c>
      <c r="BL89" s="1" t="str">
        <f t="shared" si="9"/>
        <v>ITEM4=</v>
      </c>
      <c r="BM89" s="1" t="str">
        <f t="shared" si="10"/>
        <v>ITEM5=</v>
      </c>
      <c r="BN89" s="1" t="str">
        <f t="shared" si="11"/>
        <v>ITEM6=</v>
      </c>
    </row>
    <row r="90" spans="1:66" ht="21" customHeight="1" x14ac:dyDescent="0.2">
      <c r="A90" s="162"/>
      <c r="B90" s="162"/>
      <c r="C90" s="162"/>
      <c r="D90" s="162"/>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7"/>
      <c r="AE90" s="137"/>
      <c r="AF90" s="137"/>
      <c r="AG90" s="137"/>
      <c r="AH90" s="137"/>
      <c r="AI90" s="137"/>
      <c r="AJ90" s="137"/>
      <c r="AK90" s="137"/>
      <c r="AL90" s="137"/>
      <c r="AM90" s="137"/>
      <c r="AN90" s="137"/>
      <c r="AO90" s="137"/>
      <c r="AP90" s="163"/>
      <c r="AQ90" s="164"/>
      <c r="AR90" s="164"/>
      <c r="AS90" s="164"/>
      <c r="AT90" s="165"/>
      <c r="AU90" s="137"/>
      <c r="AV90" s="137"/>
      <c r="AW90" s="137"/>
      <c r="AX90" s="137"/>
      <c r="AY90" s="137"/>
      <c r="AZ90" s="137"/>
      <c r="BA90" s="137"/>
      <c r="BB90" s="137"/>
      <c r="BC90" s="137"/>
      <c r="BI90" s="1" t="str">
        <f t="shared" si="6"/>
        <v>ITEM1=</v>
      </c>
      <c r="BJ90" s="1" t="str">
        <f t="shared" si="7"/>
        <v>ITEM2=</v>
      </c>
      <c r="BK90" s="1" t="str">
        <f t="shared" si="8"/>
        <v>ITEM3=</v>
      </c>
      <c r="BL90" s="1" t="str">
        <f t="shared" si="9"/>
        <v>ITEM4=</v>
      </c>
      <c r="BM90" s="1" t="str">
        <f t="shared" si="10"/>
        <v>ITEM5=</v>
      </c>
      <c r="BN90" s="1" t="str">
        <f t="shared" si="11"/>
        <v>ITEM6=</v>
      </c>
    </row>
    <row r="91" spans="1:66" ht="21" customHeight="1" x14ac:dyDescent="0.2">
      <c r="A91" s="162"/>
      <c r="B91" s="162"/>
      <c r="C91" s="162"/>
      <c r="D91" s="162"/>
      <c r="E91" s="137"/>
      <c r="F91" s="137"/>
      <c r="G91" s="137"/>
      <c r="H91" s="137"/>
      <c r="I91" s="137"/>
      <c r="J91" s="137"/>
      <c r="K91" s="137"/>
      <c r="L91" s="137"/>
      <c r="M91" s="137"/>
      <c r="N91" s="137"/>
      <c r="O91" s="137"/>
      <c r="P91" s="137"/>
      <c r="Q91" s="137"/>
      <c r="R91" s="137"/>
      <c r="S91" s="137"/>
      <c r="T91" s="137"/>
      <c r="U91" s="137"/>
      <c r="V91" s="137"/>
      <c r="W91" s="137"/>
      <c r="X91" s="137"/>
      <c r="Y91" s="137"/>
      <c r="Z91" s="137"/>
      <c r="AA91" s="137"/>
      <c r="AB91" s="137"/>
      <c r="AC91" s="137"/>
      <c r="AD91" s="137"/>
      <c r="AE91" s="137"/>
      <c r="AF91" s="137"/>
      <c r="AG91" s="137"/>
      <c r="AH91" s="137"/>
      <c r="AI91" s="137"/>
      <c r="AJ91" s="137"/>
      <c r="AK91" s="137"/>
      <c r="AL91" s="137"/>
      <c r="AM91" s="137"/>
      <c r="AN91" s="137"/>
      <c r="AO91" s="137"/>
      <c r="AP91" s="163"/>
      <c r="AQ91" s="164"/>
      <c r="AR91" s="164"/>
      <c r="AS91" s="164"/>
      <c r="AT91" s="165"/>
      <c r="AU91" s="137"/>
      <c r="AV91" s="137"/>
      <c r="AW91" s="137"/>
      <c r="AX91" s="137"/>
      <c r="AY91" s="137"/>
      <c r="AZ91" s="137"/>
      <c r="BA91" s="137"/>
      <c r="BB91" s="137"/>
      <c r="BC91" s="137"/>
      <c r="BI91" s="1" t="str">
        <f t="shared" si="6"/>
        <v>ITEM1=</v>
      </c>
      <c r="BJ91" s="1" t="str">
        <f t="shared" si="7"/>
        <v>ITEM2=</v>
      </c>
      <c r="BK91" s="1" t="str">
        <f t="shared" si="8"/>
        <v>ITEM3=</v>
      </c>
      <c r="BL91" s="1" t="str">
        <f t="shared" si="9"/>
        <v>ITEM4=</v>
      </c>
      <c r="BM91" s="1" t="str">
        <f t="shared" si="10"/>
        <v>ITEM5=</v>
      </c>
      <c r="BN91" s="1" t="str">
        <f t="shared" si="11"/>
        <v>ITEM6=</v>
      </c>
    </row>
    <row r="92" spans="1:66" ht="21" customHeight="1" x14ac:dyDescent="0.2">
      <c r="A92" s="162"/>
      <c r="B92" s="162"/>
      <c r="C92" s="162"/>
      <c r="D92" s="162"/>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63"/>
      <c r="AQ92" s="164"/>
      <c r="AR92" s="164"/>
      <c r="AS92" s="164"/>
      <c r="AT92" s="165"/>
      <c r="AU92" s="137"/>
      <c r="AV92" s="137"/>
      <c r="AW92" s="137"/>
      <c r="AX92" s="137"/>
      <c r="AY92" s="137"/>
      <c r="AZ92" s="137"/>
      <c r="BA92" s="137"/>
      <c r="BB92" s="137"/>
      <c r="BC92" s="137"/>
      <c r="BI92" s="1" t="str">
        <f t="shared" si="6"/>
        <v>ITEM1=</v>
      </c>
      <c r="BJ92" s="1" t="str">
        <f t="shared" si="7"/>
        <v>ITEM2=</v>
      </c>
      <c r="BK92" s="1" t="str">
        <f t="shared" si="8"/>
        <v>ITEM3=</v>
      </c>
      <c r="BL92" s="1" t="str">
        <f t="shared" si="9"/>
        <v>ITEM4=</v>
      </c>
      <c r="BM92" s="1" t="str">
        <f t="shared" si="10"/>
        <v>ITEM5=</v>
      </c>
      <c r="BN92" s="1" t="str">
        <f t="shared" si="11"/>
        <v>ITEM6=</v>
      </c>
    </row>
    <row r="93" spans="1:66" ht="21" customHeight="1" x14ac:dyDescent="0.2">
      <c r="A93" s="162"/>
      <c r="B93" s="162"/>
      <c r="C93" s="162"/>
      <c r="D93" s="162"/>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63"/>
      <c r="AQ93" s="164"/>
      <c r="AR93" s="164"/>
      <c r="AS93" s="164"/>
      <c r="AT93" s="165"/>
      <c r="AU93" s="137"/>
      <c r="AV93" s="137"/>
      <c r="AW93" s="137"/>
      <c r="AX93" s="137"/>
      <c r="AY93" s="137"/>
      <c r="AZ93" s="137"/>
      <c r="BA93" s="137"/>
      <c r="BB93" s="137"/>
      <c r="BC93" s="137"/>
      <c r="BI93" s="1" t="str">
        <f t="shared" si="6"/>
        <v>ITEM1=</v>
      </c>
      <c r="BJ93" s="1" t="str">
        <f t="shared" si="7"/>
        <v>ITEM2=</v>
      </c>
      <c r="BK93" s="1" t="str">
        <f t="shared" si="8"/>
        <v>ITEM3=</v>
      </c>
      <c r="BL93" s="1" t="str">
        <f t="shared" si="9"/>
        <v>ITEM4=</v>
      </c>
      <c r="BM93" s="1" t="str">
        <f t="shared" si="10"/>
        <v>ITEM5=</v>
      </c>
      <c r="BN93" s="1" t="str">
        <f t="shared" si="11"/>
        <v>ITEM6=</v>
      </c>
    </row>
    <row r="94" spans="1:66" ht="21" customHeight="1" x14ac:dyDescent="0.2">
      <c r="A94" s="162"/>
      <c r="B94" s="162"/>
      <c r="C94" s="162"/>
      <c r="D94" s="162"/>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137"/>
      <c r="AL94" s="137"/>
      <c r="AM94" s="137"/>
      <c r="AN94" s="137"/>
      <c r="AO94" s="137"/>
      <c r="AP94" s="163"/>
      <c r="AQ94" s="164"/>
      <c r="AR94" s="164"/>
      <c r="AS94" s="164"/>
      <c r="AT94" s="165"/>
      <c r="AU94" s="137"/>
      <c r="AV94" s="137"/>
      <c r="AW94" s="137"/>
      <c r="AX94" s="137"/>
      <c r="AY94" s="137"/>
      <c r="AZ94" s="137"/>
      <c r="BA94" s="137"/>
      <c r="BB94" s="137"/>
      <c r="BC94" s="137"/>
      <c r="BI94" s="1" t="str">
        <f t="shared" si="6"/>
        <v>ITEM1=</v>
      </c>
      <c r="BJ94" s="1" t="str">
        <f t="shared" si="7"/>
        <v>ITEM2=</v>
      </c>
      <c r="BK94" s="1" t="str">
        <f t="shared" si="8"/>
        <v>ITEM3=</v>
      </c>
      <c r="BL94" s="1" t="str">
        <f t="shared" si="9"/>
        <v>ITEM4=</v>
      </c>
      <c r="BM94" s="1" t="str">
        <f t="shared" si="10"/>
        <v>ITEM5=</v>
      </c>
      <c r="BN94" s="1" t="str">
        <f t="shared" si="11"/>
        <v>ITEM6=</v>
      </c>
    </row>
    <row r="95" spans="1:66" ht="21" customHeight="1" x14ac:dyDescent="0.2">
      <c r="A95" s="162"/>
      <c r="B95" s="162"/>
      <c r="C95" s="162"/>
      <c r="D95" s="162"/>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63"/>
      <c r="AQ95" s="164"/>
      <c r="AR95" s="164"/>
      <c r="AS95" s="164"/>
      <c r="AT95" s="165"/>
      <c r="AU95" s="137"/>
      <c r="AV95" s="137"/>
      <c r="AW95" s="137"/>
      <c r="AX95" s="137"/>
      <c r="AY95" s="137"/>
      <c r="AZ95" s="137"/>
      <c r="BA95" s="137"/>
      <c r="BB95" s="137"/>
      <c r="BC95" s="137"/>
      <c r="BI95" s="1" t="str">
        <f t="shared" si="6"/>
        <v>ITEM1=</v>
      </c>
      <c r="BJ95" s="1" t="str">
        <f t="shared" si="7"/>
        <v>ITEM2=</v>
      </c>
      <c r="BK95" s="1" t="str">
        <f t="shared" si="8"/>
        <v>ITEM3=</v>
      </c>
      <c r="BL95" s="1" t="str">
        <f t="shared" si="9"/>
        <v>ITEM4=</v>
      </c>
      <c r="BM95" s="1" t="str">
        <f t="shared" si="10"/>
        <v>ITEM5=</v>
      </c>
      <c r="BN95" s="1" t="str">
        <f t="shared" si="11"/>
        <v>ITEM6=</v>
      </c>
    </row>
    <row r="96" spans="1:66" ht="21" customHeight="1" x14ac:dyDescent="0.2">
      <c r="A96" s="162"/>
      <c r="B96" s="162"/>
      <c r="C96" s="162"/>
      <c r="D96" s="162"/>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63"/>
      <c r="AQ96" s="164"/>
      <c r="AR96" s="164"/>
      <c r="AS96" s="164"/>
      <c r="AT96" s="165"/>
      <c r="AU96" s="137"/>
      <c r="AV96" s="137"/>
      <c r="AW96" s="137"/>
      <c r="AX96" s="137"/>
      <c r="AY96" s="137"/>
      <c r="AZ96" s="137"/>
      <c r="BA96" s="137"/>
      <c r="BB96" s="137"/>
      <c r="BC96" s="137"/>
      <c r="BI96" s="1" t="str">
        <f t="shared" si="6"/>
        <v>ITEM1=</v>
      </c>
      <c r="BJ96" s="1" t="str">
        <f t="shared" si="7"/>
        <v>ITEM2=</v>
      </c>
      <c r="BK96" s="1" t="str">
        <f t="shared" si="8"/>
        <v>ITEM3=</v>
      </c>
      <c r="BL96" s="1" t="str">
        <f t="shared" si="9"/>
        <v>ITEM4=</v>
      </c>
      <c r="BM96" s="1" t="str">
        <f t="shared" si="10"/>
        <v>ITEM5=</v>
      </c>
      <c r="BN96" s="1" t="str">
        <f t="shared" si="11"/>
        <v>ITEM6=</v>
      </c>
    </row>
    <row r="97" spans="1:66" ht="21" customHeight="1" x14ac:dyDescent="0.2">
      <c r="A97" s="162"/>
      <c r="B97" s="162"/>
      <c r="C97" s="162"/>
      <c r="D97" s="162"/>
      <c r="E97" s="137"/>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63"/>
      <c r="AQ97" s="164"/>
      <c r="AR97" s="164"/>
      <c r="AS97" s="164"/>
      <c r="AT97" s="165"/>
      <c r="AU97" s="137"/>
      <c r="AV97" s="137"/>
      <c r="AW97" s="137"/>
      <c r="AX97" s="137"/>
      <c r="AY97" s="137"/>
      <c r="AZ97" s="137"/>
      <c r="BA97" s="137"/>
      <c r="BB97" s="137"/>
      <c r="BC97" s="137"/>
      <c r="BI97" s="1" t="str">
        <f t="shared" si="6"/>
        <v>ITEM1=</v>
      </c>
      <c r="BJ97" s="1" t="str">
        <f t="shared" si="7"/>
        <v>ITEM2=</v>
      </c>
      <c r="BK97" s="1" t="str">
        <f t="shared" si="8"/>
        <v>ITEM3=</v>
      </c>
      <c r="BL97" s="1" t="str">
        <f t="shared" si="9"/>
        <v>ITEM4=</v>
      </c>
      <c r="BM97" s="1" t="str">
        <f t="shared" si="10"/>
        <v>ITEM5=</v>
      </c>
      <c r="BN97" s="1" t="str">
        <f t="shared" si="11"/>
        <v>ITEM6=</v>
      </c>
    </row>
    <row r="98" spans="1:66" ht="21" customHeight="1" x14ac:dyDescent="0.2">
      <c r="A98" s="162"/>
      <c r="B98" s="162"/>
      <c r="C98" s="162"/>
      <c r="D98" s="162"/>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c r="AE98" s="137"/>
      <c r="AF98" s="137"/>
      <c r="AG98" s="137"/>
      <c r="AH98" s="137"/>
      <c r="AI98" s="137"/>
      <c r="AJ98" s="137"/>
      <c r="AK98" s="137"/>
      <c r="AL98" s="137"/>
      <c r="AM98" s="137"/>
      <c r="AN98" s="137"/>
      <c r="AO98" s="137"/>
      <c r="AP98" s="163"/>
      <c r="AQ98" s="164"/>
      <c r="AR98" s="164"/>
      <c r="AS98" s="164"/>
      <c r="AT98" s="165"/>
      <c r="AU98" s="137"/>
      <c r="AV98" s="137"/>
      <c r="AW98" s="137"/>
      <c r="AX98" s="137"/>
      <c r="AY98" s="137"/>
      <c r="AZ98" s="137"/>
      <c r="BA98" s="137"/>
      <c r="BB98" s="137"/>
      <c r="BC98" s="137"/>
      <c r="BI98" s="1" t="str">
        <f t="shared" si="6"/>
        <v>ITEM1=</v>
      </c>
      <c r="BJ98" s="1" t="str">
        <f t="shared" si="7"/>
        <v>ITEM2=</v>
      </c>
      <c r="BK98" s="1" t="str">
        <f t="shared" si="8"/>
        <v>ITEM3=</v>
      </c>
      <c r="BL98" s="1" t="str">
        <f t="shared" si="9"/>
        <v>ITEM4=</v>
      </c>
      <c r="BM98" s="1" t="str">
        <f t="shared" si="10"/>
        <v>ITEM5=</v>
      </c>
      <c r="BN98" s="1" t="str">
        <f t="shared" si="11"/>
        <v>ITEM6=</v>
      </c>
    </row>
    <row r="99" spans="1:66" ht="21" customHeight="1" x14ac:dyDescent="0.2">
      <c r="A99" s="162"/>
      <c r="B99" s="162"/>
      <c r="C99" s="162"/>
      <c r="D99" s="162"/>
      <c r="E99" s="137"/>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137"/>
      <c r="AD99" s="137"/>
      <c r="AE99" s="137"/>
      <c r="AF99" s="137"/>
      <c r="AG99" s="137"/>
      <c r="AH99" s="137"/>
      <c r="AI99" s="137"/>
      <c r="AJ99" s="137"/>
      <c r="AK99" s="137"/>
      <c r="AL99" s="137"/>
      <c r="AM99" s="137"/>
      <c r="AN99" s="137"/>
      <c r="AO99" s="137"/>
      <c r="AP99" s="163"/>
      <c r="AQ99" s="164"/>
      <c r="AR99" s="164"/>
      <c r="AS99" s="164"/>
      <c r="AT99" s="165"/>
      <c r="AU99" s="137"/>
      <c r="AV99" s="137"/>
      <c r="AW99" s="137"/>
      <c r="AX99" s="137"/>
      <c r="AY99" s="137"/>
      <c r="AZ99" s="137"/>
      <c r="BA99" s="137"/>
      <c r="BB99" s="137"/>
      <c r="BC99" s="137"/>
      <c r="BI99" s="1" t="str">
        <f t="shared" si="6"/>
        <v>ITEM1=</v>
      </c>
      <c r="BJ99" s="1" t="str">
        <f t="shared" si="7"/>
        <v>ITEM2=</v>
      </c>
      <c r="BK99" s="1" t="str">
        <f t="shared" si="8"/>
        <v>ITEM3=</v>
      </c>
      <c r="BL99" s="1" t="str">
        <f t="shared" si="9"/>
        <v>ITEM4=</v>
      </c>
      <c r="BM99" s="1" t="str">
        <f t="shared" si="10"/>
        <v>ITEM5=</v>
      </c>
      <c r="BN99" s="1" t="str">
        <f t="shared" si="11"/>
        <v>ITEM6=</v>
      </c>
    </row>
    <row r="100" spans="1:66" ht="21" customHeight="1" x14ac:dyDescent="0.2">
      <c r="A100" s="162"/>
      <c r="B100" s="162"/>
      <c r="C100" s="162"/>
      <c r="D100" s="162"/>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7"/>
      <c r="AN100" s="137"/>
      <c r="AO100" s="137"/>
      <c r="AP100" s="163"/>
      <c r="AQ100" s="164"/>
      <c r="AR100" s="164"/>
      <c r="AS100" s="164"/>
      <c r="AT100" s="165"/>
      <c r="AU100" s="137"/>
      <c r="AV100" s="137"/>
      <c r="AW100" s="137"/>
      <c r="AX100" s="137"/>
      <c r="AY100" s="137"/>
      <c r="AZ100" s="137"/>
      <c r="BA100" s="137"/>
      <c r="BB100" s="137"/>
      <c r="BC100" s="137"/>
      <c r="BI100" s="1" t="str">
        <f t="shared" si="6"/>
        <v>ITEM1=</v>
      </c>
      <c r="BJ100" s="1" t="str">
        <f t="shared" si="7"/>
        <v>ITEM2=</v>
      </c>
      <c r="BK100" s="1" t="str">
        <f t="shared" si="8"/>
        <v>ITEM3=</v>
      </c>
      <c r="BL100" s="1" t="str">
        <f t="shared" si="9"/>
        <v>ITEM4=</v>
      </c>
      <c r="BM100" s="1" t="str">
        <f t="shared" si="10"/>
        <v>ITEM5=</v>
      </c>
      <c r="BN100" s="1" t="str">
        <f t="shared" si="11"/>
        <v>ITEM6=</v>
      </c>
    </row>
    <row r="101" spans="1:66" ht="21" customHeight="1" x14ac:dyDescent="0.2">
      <c r="A101" s="162"/>
      <c r="B101" s="162"/>
      <c r="C101" s="162"/>
      <c r="D101" s="162"/>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7"/>
      <c r="AN101" s="137"/>
      <c r="AO101" s="137"/>
      <c r="AP101" s="163"/>
      <c r="AQ101" s="164"/>
      <c r="AR101" s="164"/>
      <c r="AS101" s="164"/>
      <c r="AT101" s="165"/>
      <c r="AU101" s="137"/>
      <c r="AV101" s="137"/>
      <c r="AW101" s="137"/>
      <c r="AX101" s="137"/>
      <c r="AY101" s="137"/>
      <c r="AZ101" s="137"/>
      <c r="BA101" s="137"/>
      <c r="BB101" s="137"/>
      <c r="BC101" s="137"/>
      <c r="BI101" s="1" t="str">
        <f t="shared" si="6"/>
        <v>ITEM1=</v>
      </c>
      <c r="BJ101" s="1" t="str">
        <f t="shared" si="7"/>
        <v>ITEM2=</v>
      </c>
      <c r="BK101" s="1" t="str">
        <f t="shared" si="8"/>
        <v>ITEM3=</v>
      </c>
      <c r="BL101" s="1" t="str">
        <f t="shared" si="9"/>
        <v>ITEM4=</v>
      </c>
      <c r="BM101" s="1" t="str">
        <f t="shared" si="10"/>
        <v>ITEM5=</v>
      </c>
      <c r="BN101" s="1" t="str">
        <f t="shared" si="11"/>
        <v>ITEM6=</v>
      </c>
    </row>
    <row r="102" spans="1:66" ht="21" customHeight="1" x14ac:dyDescent="0.2">
      <c r="A102" s="162"/>
      <c r="B102" s="162"/>
      <c r="C102" s="162"/>
      <c r="D102" s="162"/>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7"/>
      <c r="AN102" s="137"/>
      <c r="AO102" s="137"/>
      <c r="AP102" s="163"/>
      <c r="AQ102" s="164"/>
      <c r="AR102" s="164"/>
      <c r="AS102" s="164"/>
      <c r="AT102" s="165"/>
      <c r="AU102" s="137"/>
      <c r="AV102" s="137"/>
      <c r="AW102" s="137"/>
      <c r="AX102" s="137"/>
      <c r="AY102" s="137"/>
      <c r="AZ102" s="137"/>
      <c r="BA102" s="137"/>
      <c r="BB102" s="137"/>
      <c r="BC102" s="137"/>
      <c r="BI102" s="1" t="str">
        <f t="shared" si="6"/>
        <v>ITEM1=</v>
      </c>
      <c r="BJ102" s="1" t="str">
        <f t="shared" si="7"/>
        <v>ITEM2=</v>
      </c>
      <c r="BK102" s="1" t="str">
        <f t="shared" si="8"/>
        <v>ITEM3=</v>
      </c>
      <c r="BL102" s="1" t="str">
        <f t="shared" si="9"/>
        <v>ITEM4=</v>
      </c>
      <c r="BM102" s="1" t="str">
        <f t="shared" si="10"/>
        <v>ITEM5=</v>
      </c>
      <c r="BN102" s="1" t="str">
        <f t="shared" si="11"/>
        <v>ITEM6=</v>
      </c>
    </row>
    <row r="103" spans="1:66" ht="21" customHeight="1" x14ac:dyDescent="0.2">
      <c r="A103" s="162"/>
      <c r="B103" s="162"/>
      <c r="C103" s="162"/>
      <c r="D103" s="162"/>
      <c r="E103" s="137"/>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c r="AK103" s="137"/>
      <c r="AL103" s="137"/>
      <c r="AM103" s="137"/>
      <c r="AN103" s="137"/>
      <c r="AO103" s="137"/>
      <c r="AP103" s="163"/>
      <c r="AQ103" s="164"/>
      <c r="AR103" s="164"/>
      <c r="AS103" s="164"/>
      <c r="AT103" s="165"/>
      <c r="AU103" s="137"/>
      <c r="AV103" s="137"/>
      <c r="AW103" s="137"/>
      <c r="AX103" s="137"/>
      <c r="AY103" s="137"/>
      <c r="AZ103" s="137"/>
      <c r="BA103" s="137"/>
      <c r="BB103" s="137"/>
      <c r="BC103" s="137"/>
      <c r="BI103" s="1" t="str">
        <f t="shared" si="6"/>
        <v>ITEM1=</v>
      </c>
      <c r="BJ103" s="1" t="str">
        <f t="shared" si="7"/>
        <v>ITEM2=</v>
      </c>
      <c r="BK103" s="1" t="str">
        <f t="shared" si="8"/>
        <v>ITEM3=</v>
      </c>
      <c r="BL103" s="1" t="str">
        <f t="shared" si="9"/>
        <v>ITEM4=</v>
      </c>
      <c r="BM103" s="1" t="str">
        <f t="shared" si="10"/>
        <v>ITEM5=</v>
      </c>
      <c r="BN103" s="1" t="str">
        <f t="shared" si="11"/>
        <v>ITEM6=</v>
      </c>
    </row>
    <row r="104" spans="1:66" ht="9.75" customHeight="1" x14ac:dyDescent="0.2">
      <c r="BI104" s="1" t="s">
        <v>84</v>
      </c>
      <c r="BJ104" s="1" t="s">
        <v>84</v>
      </c>
      <c r="BK104" s="1" t="s">
        <v>84</v>
      </c>
      <c r="BL104" s="1" t="s">
        <v>84</v>
      </c>
      <c r="BM104" s="1" t="s">
        <v>84</v>
      </c>
      <c r="BN104" s="1" t="s">
        <v>84</v>
      </c>
    </row>
  </sheetData>
  <sheetProtection password="96F9" sheet="1" formatRows="0" selectLockedCells="1"/>
  <mergeCells count="601">
    <mergeCell ref="A103:D103"/>
    <mergeCell ref="E103:M103"/>
    <mergeCell ref="N103:AA103"/>
    <mergeCell ref="AB103:AO103"/>
    <mergeCell ref="AP103:AT103"/>
    <mergeCell ref="AU103:BC103"/>
    <mergeCell ref="A100:D100"/>
    <mergeCell ref="E100:M100"/>
    <mergeCell ref="N100:AA100"/>
    <mergeCell ref="AB100:AO100"/>
    <mergeCell ref="AP100:AT100"/>
    <mergeCell ref="AU100:BC100"/>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99:D99"/>
    <mergeCell ref="E99:M99"/>
    <mergeCell ref="N99:AA99"/>
    <mergeCell ref="AB99:AO99"/>
    <mergeCell ref="AP99:AT99"/>
    <mergeCell ref="AU99:BC99"/>
    <mergeCell ref="A98:D98"/>
    <mergeCell ref="E98:M98"/>
    <mergeCell ref="N98:AA98"/>
    <mergeCell ref="AB98:AO98"/>
    <mergeCell ref="AP98:AT98"/>
    <mergeCell ref="AU98:BC98"/>
    <mergeCell ref="A97:D97"/>
    <mergeCell ref="E97:M97"/>
    <mergeCell ref="N97:AA97"/>
    <mergeCell ref="AB97:AO97"/>
    <mergeCell ref="AP97:AT97"/>
    <mergeCell ref="AU97:BC97"/>
    <mergeCell ref="A96:D96"/>
    <mergeCell ref="E96:M96"/>
    <mergeCell ref="N96:AA96"/>
    <mergeCell ref="AB96:AO96"/>
    <mergeCell ref="AP96:AT96"/>
    <mergeCell ref="AU96:BC96"/>
    <mergeCell ref="A95:D95"/>
    <mergeCell ref="E95:M95"/>
    <mergeCell ref="N95:AA95"/>
    <mergeCell ref="AB95:AO95"/>
    <mergeCell ref="AP95:AT95"/>
    <mergeCell ref="AU95:BC95"/>
    <mergeCell ref="A94:D94"/>
    <mergeCell ref="E94:M94"/>
    <mergeCell ref="N94:AA94"/>
    <mergeCell ref="AB94:AO94"/>
    <mergeCell ref="AP94:AT94"/>
    <mergeCell ref="AU94:BC94"/>
    <mergeCell ref="A93:D93"/>
    <mergeCell ref="E93:M93"/>
    <mergeCell ref="N93:AA93"/>
    <mergeCell ref="AB93:AO93"/>
    <mergeCell ref="AP93:AT93"/>
    <mergeCell ref="AU93:BC93"/>
    <mergeCell ref="A92:D92"/>
    <mergeCell ref="E92:M92"/>
    <mergeCell ref="N92:AA92"/>
    <mergeCell ref="AB92:AO92"/>
    <mergeCell ref="AP92:AT92"/>
    <mergeCell ref="AU92:BC92"/>
    <mergeCell ref="A91:D91"/>
    <mergeCell ref="E91:M91"/>
    <mergeCell ref="N91:AA91"/>
    <mergeCell ref="AB91:AO91"/>
    <mergeCell ref="AP91:AT91"/>
    <mergeCell ref="AU91:BC91"/>
    <mergeCell ref="A90:D90"/>
    <mergeCell ref="E90:M90"/>
    <mergeCell ref="N90:AA90"/>
    <mergeCell ref="AB90:AO90"/>
    <mergeCell ref="AP90:AT90"/>
    <mergeCell ref="AU90:BC90"/>
    <mergeCell ref="A89:D89"/>
    <mergeCell ref="E89:M89"/>
    <mergeCell ref="N89:AA89"/>
    <mergeCell ref="AB89:AO89"/>
    <mergeCell ref="AP89:AT89"/>
    <mergeCell ref="AU89:BC89"/>
    <mergeCell ref="A88:D88"/>
    <mergeCell ref="E88:M88"/>
    <mergeCell ref="N88:AA88"/>
    <mergeCell ref="AB88:AO88"/>
    <mergeCell ref="AP88:AT88"/>
    <mergeCell ref="AU88:BC88"/>
    <mergeCell ref="A87:D87"/>
    <mergeCell ref="E87:M87"/>
    <mergeCell ref="N87:AA87"/>
    <mergeCell ref="AB87:AO87"/>
    <mergeCell ref="AP87:AT87"/>
    <mergeCell ref="AU87:BC87"/>
    <mergeCell ref="A86:D86"/>
    <mergeCell ref="E86:M86"/>
    <mergeCell ref="N86:AA86"/>
    <mergeCell ref="AB86:AO86"/>
    <mergeCell ref="AP86:AT86"/>
    <mergeCell ref="AU86:BC86"/>
    <mergeCell ref="A85:D85"/>
    <mergeCell ref="E85:M85"/>
    <mergeCell ref="N85:AA85"/>
    <mergeCell ref="AB85:AO85"/>
    <mergeCell ref="AP85:AT85"/>
    <mergeCell ref="AU85:BC85"/>
    <mergeCell ref="A84:D84"/>
    <mergeCell ref="E84:M84"/>
    <mergeCell ref="N84:AA84"/>
    <mergeCell ref="AB84:AO84"/>
    <mergeCell ref="AP84:AT84"/>
    <mergeCell ref="AU84:BC84"/>
    <mergeCell ref="A83:D83"/>
    <mergeCell ref="E83:M83"/>
    <mergeCell ref="N83:AA83"/>
    <mergeCell ref="AB83:AO83"/>
    <mergeCell ref="AP83:AT83"/>
    <mergeCell ref="AU83:BC83"/>
    <mergeCell ref="A82:D82"/>
    <mergeCell ref="E82:M82"/>
    <mergeCell ref="N82:AA82"/>
    <mergeCell ref="AB82:AO82"/>
    <mergeCell ref="AP82:AT82"/>
    <mergeCell ref="AU82:BC82"/>
    <mergeCell ref="A81:D81"/>
    <mergeCell ref="E81:M81"/>
    <mergeCell ref="N81:AA81"/>
    <mergeCell ref="AB81:AO81"/>
    <mergeCell ref="AP81:AT81"/>
    <mergeCell ref="AU81:BC81"/>
    <mergeCell ref="A80:D80"/>
    <mergeCell ref="E80:M80"/>
    <mergeCell ref="N80:AA80"/>
    <mergeCell ref="AB80:AO80"/>
    <mergeCell ref="AP80:AT80"/>
    <mergeCell ref="AU80:BC80"/>
    <mergeCell ref="A79:D79"/>
    <mergeCell ref="E79:M79"/>
    <mergeCell ref="N79:AA79"/>
    <mergeCell ref="AB79:AO79"/>
    <mergeCell ref="AP79:AT79"/>
    <mergeCell ref="AU79:BC79"/>
    <mergeCell ref="A78:D78"/>
    <mergeCell ref="E78:M78"/>
    <mergeCell ref="N78:AA78"/>
    <mergeCell ref="AB78:AO78"/>
    <mergeCell ref="AP78:AT78"/>
    <mergeCell ref="AU78:BC78"/>
    <mergeCell ref="A77:D77"/>
    <mergeCell ref="E77:M77"/>
    <mergeCell ref="N77:AA77"/>
    <mergeCell ref="AB77:AO77"/>
    <mergeCell ref="AP77:AT77"/>
    <mergeCell ref="AU77:BC77"/>
    <mergeCell ref="A76:D76"/>
    <mergeCell ref="E76:M76"/>
    <mergeCell ref="N76:AA76"/>
    <mergeCell ref="AB76:AO76"/>
    <mergeCell ref="AP76:AT76"/>
    <mergeCell ref="AU76:BC76"/>
    <mergeCell ref="A75:D75"/>
    <mergeCell ref="E75:M75"/>
    <mergeCell ref="N75:AA75"/>
    <mergeCell ref="AB75:AO75"/>
    <mergeCell ref="AP75:AT75"/>
    <mergeCell ref="AU75:BC75"/>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70:D70"/>
    <mergeCell ref="E70:M70"/>
    <mergeCell ref="N70:AA70"/>
    <mergeCell ref="AB70:AO70"/>
    <mergeCell ref="AP70:AT70"/>
    <mergeCell ref="AU70:BC70"/>
    <mergeCell ref="A69:D69"/>
    <mergeCell ref="E69:M69"/>
    <mergeCell ref="N69:AA69"/>
    <mergeCell ref="AB69:AO69"/>
    <mergeCell ref="AP69:AT69"/>
    <mergeCell ref="AU69:BC69"/>
    <mergeCell ref="A68:D68"/>
    <mergeCell ref="E68:M68"/>
    <mergeCell ref="N68:AA68"/>
    <mergeCell ref="AB68:AO68"/>
    <mergeCell ref="AP68:AT68"/>
    <mergeCell ref="AU68:BC68"/>
    <mergeCell ref="A67:D67"/>
    <mergeCell ref="E67:M67"/>
    <mergeCell ref="N67:AA67"/>
    <mergeCell ref="AB67:AO67"/>
    <mergeCell ref="AP67:AT67"/>
    <mergeCell ref="AU67:BC67"/>
    <mergeCell ref="A66:D66"/>
    <mergeCell ref="E66:M66"/>
    <mergeCell ref="N66:AA66"/>
    <mergeCell ref="AB66:AO66"/>
    <mergeCell ref="AP66:AT66"/>
    <mergeCell ref="AU66:BC66"/>
    <mergeCell ref="A65:D65"/>
    <mergeCell ref="E65:M65"/>
    <mergeCell ref="N65:AA65"/>
    <mergeCell ref="AB65:AO65"/>
    <mergeCell ref="AP65:AT65"/>
    <mergeCell ref="AU65:BC65"/>
    <mergeCell ref="A64:D64"/>
    <mergeCell ref="E64:M64"/>
    <mergeCell ref="N64:AA64"/>
    <mergeCell ref="AB64:AO64"/>
    <mergeCell ref="AP64:AT64"/>
    <mergeCell ref="AU64:BC64"/>
    <mergeCell ref="A63:D63"/>
    <mergeCell ref="E63:M63"/>
    <mergeCell ref="N63:AA63"/>
    <mergeCell ref="AB63:AO63"/>
    <mergeCell ref="AP63:AT63"/>
    <mergeCell ref="AU63:BC63"/>
    <mergeCell ref="A62:D62"/>
    <mergeCell ref="E62:M62"/>
    <mergeCell ref="N62:AA62"/>
    <mergeCell ref="AB62:AO62"/>
    <mergeCell ref="AP62:AT62"/>
    <mergeCell ref="AU62:BC62"/>
    <mergeCell ref="A61:D61"/>
    <mergeCell ref="E61:M61"/>
    <mergeCell ref="N61:AA61"/>
    <mergeCell ref="AB61:AO61"/>
    <mergeCell ref="AP61:AT61"/>
    <mergeCell ref="AU61:BC61"/>
    <mergeCell ref="A60:D60"/>
    <mergeCell ref="E60:M60"/>
    <mergeCell ref="N60:AA60"/>
    <mergeCell ref="AB60:AO60"/>
    <mergeCell ref="AP60:AT60"/>
    <mergeCell ref="AU60:BC60"/>
    <mergeCell ref="A59:D59"/>
    <mergeCell ref="E59:M59"/>
    <mergeCell ref="N59:AA59"/>
    <mergeCell ref="AB59:AO59"/>
    <mergeCell ref="AP59:AT59"/>
    <mergeCell ref="AU59:BC59"/>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7:D47"/>
    <mergeCell ref="E47:M47"/>
    <mergeCell ref="N47:AA47"/>
    <mergeCell ref="AB47:AO47"/>
    <mergeCell ref="AP47:AT47"/>
    <mergeCell ref="AU47:BC47"/>
    <mergeCell ref="A46:D46"/>
    <mergeCell ref="E46:M46"/>
    <mergeCell ref="N46:AA46"/>
    <mergeCell ref="AB46:AO46"/>
    <mergeCell ref="AP46:AT46"/>
    <mergeCell ref="AU46:BC46"/>
    <mergeCell ref="A48:D48"/>
    <mergeCell ref="E48:M48"/>
    <mergeCell ref="N48:AA48"/>
    <mergeCell ref="AB48:AO48"/>
    <mergeCell ref="AP48:AT48"/>
    <mergeCell ref="AU48:BC48"/>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38:D38"/>
    <mergeCell ref="E38:M38"/>
    <mergeCell ref="N38:AA38"/>
    <mergeCell ref="AB38:AO38"/>
    <mergeCell ref="AP38:AT38"/>
    <mergeCell ref="AU38:BC38"/>
    <mergeCell ref="A37:D37"/>
    <mergeCell ref="E37:M37"/>
    <mergeCell ref="N37:AA37"/>
    <mergeCell ref="AB37:AO37"/>
    <mergeCell ref="AP37:AT37"/>
    <mergeCell ref="AU37:BC37"/>
    <mergeCell ref="A36:D36"/>
    <mergeCell ref="E36:M36"/>
    <mergeCell ref="N36:AA36"/>
    <mergeCell ref="AB36:AO36"/>
    <mergeCell ref="AP36:AT36"/>
    <mergeCell ref="AU36:BC36"/>
    <mergeCell ref="A35:D35"/>
    <mergeCell ref="E35:M35"/>
    <mergeCell ref="N35:AA35"/>
    <mergeCell ref="AB35:AO35"/>
    <mergeCell ref="AP35:AT35"/>
    <mergeCell ref="AU35:BC35"/>
    <mergeCell ref="A34:D34"/>
    <mergeCell ref="E34:M34"/>
    <mergeCell ref="N34:AA34"/>
    <mergeCell ref="AB34:AO34"/>
    <mergeCell ref="AP34:AT34"/>
    <mergeCell ref="AU34:BC34"/>
    <mergeCell ref="A33:D33"/>
    <mergeCell ref="E33:M33"/>
    <mergeCell ref="N33:AA33"/>
    <mergeCell ref="AB33:AO33"/>
    <mergeCell ref="AP33:AT33"/>
    <mergeCell ref="AU33:BC33"/>
    <mergeCell ref="A32:D32"/>
    <mergeCell ref="E32:M32"/>
    <mergeCell ref="N32:AA32"/>
    <mergeCell ref="AB32:AO32"/>
    <mergeCell ref="AP32:AT32"/>
    <mergeCell ref="AU32:BC32"/>
    <mergeCell ref="A31:D31"/>
    <mergeCell ref="E31:M31"/>
    <mergeCell ref="N31:AA31"/>
    <mergeCell ref="AB31:AO31"/>
    <mergeCell ref="AP31:AT31"/>
    <mergeCell ref="AU31:BC31"/>
    <mergeCell ref="A30:D30"/>
    <mergeCell ref="E30:M30"/>
    <mergeCell ref="N30:AA30"/>
    <mergeCell ref="AB30:AO30"/>
    <mergeCell ref="AP30:AT30"/>
    <mergeCell ref="AU30:BC30"/>
    <mergeCell ref="A29:D29"/>
    <mergeCell ref="E29:M29"/>
    <mergeCell ref="N29:AA29"/>
    <mergeCell ref="AB29:AO29"/>
    <mergeCell ref="AP29:AT29"/>
    <mergeCell ref="AU29:BC29"/>
    <mergeCell ref="A28:D28"/>
    <mergeCell ref="E28:M28"/>
    <mergeCell ref="N28:AA28"/>
    <mergeCell ref="AB28:AO28"/>
    <mergeCell ref="AP28:AT28"/>
    <mergeCell ref="AU28:BC28"/>
    <mergeCell ref="N10:AA10"/>
    <mergeCell ref="AB10:AO10"/>
    <mergeCell ref="AP10:AT10"/>
    <mergeCell ref="E16:M16"/>
    <mergeCell ref="N16:AA16"/>
    <mergeCell ref="AB16:AO16"/>
    <mergeCell ref="AP16:AT16"/>
    <mergeCell ref="AU16:BC16"/>
    <mergeCell ref="A15:D15"/>
    <mergeCell ref="E15:M15"/>
    <mergeCell ref="N15:AA15"/>
    <mergeCell ref="AB15:AO15"/>
    <mergeCell ref="AP15:AT15"/>
    <mergeCell ref="N9:AA9"/>
    <mergeCell ref="AB9:AO9"/>
    <mergeCell ref="AP9:AT9"/>
    <mergeCell ref="AU9:BC9"/>
    <mergeCell ref="A10:D10"/>
    <mergeCell ref="A27:D27"/>
    <mergeCell ref="E27:M27"/>
    <mergeCell ref="N27:AA27"/>
    <mergeCell ref="AB27:AO27"/>
    <mergeCell ref="AP27:AT27"/>
    <mergeCell ref="AU27:BC27"/>
    <mergeCell ref="AU15:BC15"/>
    <mergeCell ref="A16:D16"/>
    <mergeCell ref="AU10:BC10"/>
    <mergeCell ref="A11:D11"/>
    <mergeCell ref="E11:M11"/>
    <mergeCell ref="N11:AA11"/>
    <mergeCell ref="AB11:AO11"/>
    <mergeCell ref="AP11:AT11"/>
    <mergeCell ref="AU11:BC11"/>
    <mergeCell ref="N13:AA13"/>
    <mergeCell ref="AB13:AO13"/>
    <mergeCell ref="AP13:AT13"/>
    <mergeCell ref="E10:M10"/>
    <mergeCell ref="E5:M5"/>
    <mergeCell ref="N5:AA5"/>
    <mergeCell ref="AB5:AO5"/>
    <mergeCell ref="AP5:AT5"/>
    <mergeCell ref="AU5:BC5"/>
    <mergeCell ref="AU6:BC6"/>
    <mergeCell ref="AU8:BC8"/>
    <mergeCell ref="A9:D9"/>
    <mergeCell ref="A1:BC2"/>
    <mergeCell ref="A3:D4"/>
    <mergeCell ref="E3:M4"/>
    <mergeCell ref="N3:AA4"/>
    <mergeCell ref="AB3:AO4"/>
    <mergeCell ref="AP3:AT4"/>
    <mergeCell ref="AU3:BC4"/>
    <mergeCell ref="A5:D5"/>
    <mergeCell ref="AU7:BC7"/>
    <mergeCell ref="A6:D6"/>
    <mergeCell ref="E6:M6"/>
    <mergeCell ref="N6:AA6"/>
    <mergeCell ref="AB6:AO6"/>
    <mergeCell ref="AP6:AT6"/>
    <mergeCell ref="A7:D7"/>
    <mergeCell ref="N7:AA7"/>
    <mergeCell ref="E7:M7"/>
    <mergeCell ref="A12:D12"/>
    <mergeCell ref="E12:M12"/>
    <mergeCell ref="N12:AA12"/>
    <mergeCell ref="AB12:AO12"/>
    <mergeCell ref="AP12:AT12"/>
    <mergeCell ref="AU12:BC12"/>
    <mergeCell ref="AU13:BC13"/>
    <mergeCell ref="A14:D14"/>
    <mergeCell ref="E14:M14"/>
    <mergeCell ref="N14:AA14"/>
    <mergeCell ref="AB14:AO14"/>
    <mergeCell ref="AP14:AT14"/>
    <mergeCell ref="AU14:BC14"/>
    <mergeCell ref="A13:D13"/>
    <mergeCell ref="E13:M13"/>
    <mergeCell ref="AB7:AO7"/>
    <mergeCell ref="AP7:AT7"/>
    <mergeCell ref="A8:D8"/>
    <mergeCell ref="E8:M8"/>
    <mergeCell ref="N8:AA8"/>
    <mergeCell ref="AB8:AO8"/>
    <mergeCell ref="AP8:AT8"/>
    <mergeCell ref="E9:M9"/>
    <mergeCell ref="AU17:BC17"/>
    <mergeCell ref="A18:D18"/>
    <mergeCell ref="E18:M18"/>
    <mergeCell ref="N18:AA18"/>
    <mergeCell ref="AB18:AO18"/>
    <mergeCell ref="AP18:AT18"/>
    <mergeCell ref="AU18:BC18"/>
    <mergeCell ref="A17:D17"/>
    <mergeCell ref="AU19:BC19"/>
    <mergeCell ref="E17:M17"/>
    <mergeCell ref="N17:AA17"/>
    <mergeCell ref="AB17:AO17"/>
    <mergeCell ref="AP17:AT17"/>
    <mergeCell ref="A20:D20"/>
    <mergeCell ref="E20:M20"/>
    <mergeCell ref="N20:AA20"/>
    <mergeCell ref="AB20:AO20"/>
    <mergeCell ref="AP20:AT20"/>
    <mergeCell ref="AU20:BC20"/>
    <mergeCell ref="A19:D19"/>
    <mergeCell ref="E19:M19"/>
    <mergeCell ref="N19:AA19"/>
    <mergeCell ref="AB19:AO19"/>
    <mergeCell ref="AP19:AT19"/>
    <mergeCell ref="AU22:BC22"/>
    <mergeCell ref="A21:D21"/>
    <mergeCell ref="E21:M21"/>
    <mergeCell ref="N21:AA21"/>
    <mergeCell ref="AB21:AO21"/>
    <mergeCell ref="AP21:AT21"/>
    <mergeCell ref="E23:M23"/>
    <mergeCell ref="N23:AA23"/>
    <mergeCell ref="AB23:AO23"/>
    <mergeCell ref="AP23:AT23"/>
    <mergeCell ref="AU21:BC21"/>
    <mergeCell ref="A22:D22"/>
    <mergeCell ref="E22:M22"/>
    <mergeCell ref="N22:AA22"/>
    <mergeCell ref="AB22:AO22"/>
    <mergeCell ref="AP22:AT22"/>
    <mergeCell ref="AU23:BC23"/>
    <mergeCell ref="A24:D24"/>
    <mergeCell ref="E24:M24"/>
    <mergeCell ref="N24:AA24"/>
    <mergeCell ref="AB24:AO24"/>
    <mergeCell ref="AP24:AT24"/>
    <mergeCell ref="AU24:BC24"/>
    <mergeCell ref="A23:D23"/>
    <mergeCell ref="AU25:BC25"/>
    <mergeCell ref="A26:D26"/>
    <mergeCell ref="E26:M26"/>
    <mergeCell ref="N26:AA26"/>
    <mergeCell ref="AB26:AO26"/>
    <mergeCell ref="AP26:AT26"/>
    <mergeCell ref="AU26:BC26"/>
    <mergeCell ref="A25:D25"/>
    <mergeCell ref="E25:M25"/>
    <mergeCell ref="N25:AA25"/>
    <mergeCell ref="AB25:AO25"/>
    <mergeCell ref="AP25:AT25"/>
  </mergeCells>
  <phoneticPr fontId="1"/>
  <dataValidations count="3">
    <dataValidation imeMode="hiragana" allowBlank="1" showInputMessage="1" showErrorMessage="1" sqref="E5:AO103 AU5:BC103" xr:uid="{00000000-0002-0000-0200-000000000000}"/>
    <dataValidation type="date" imeMode="halfAlpha" allowBlank="1" showInputMessage="1" showErrorMessage="1" errorTitle="日付入力エラー" error="正しい日付を入力してください。_x000a_（例：平成２６年４月１日、2014/4/1）" sqref="A5:D103" xr:uid="{00000000-0002-0000-0200-000001000000}">
      <formula1>18264</formula1>
      <formula2>73415</formula2>
    </dataValidation>
    <dataValidation type="list" imeMode="hiragana" allowBlank="1" showInputMessage="1" showErrorMessage="1" sqref="AP5:AT103" xr:uid="{00000000-0002-0000-0200-000002000000}">
      <formula1>$CA$2:$CA$4</formula1>
    </dataValidation>
  </dataValidations>
  <pageMargins left="0.70866141732283472" right="0.70866141732283472" top="0.55118110236220474" bottom="0.74803149606299213" header="0.31496062992125984" footer="0.31496062992125984"/>
  <pageSetup paperSize="9" scale="69" fitToHeight="0" orientation="portrait" horizont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出口　雅浩</cp:lastModifiedBy>
  <cp:lastPrinted>2023-12-21T07:32:49Z</cp:lastPrinted>
  <dcterms:created xsi:type="dcterms:W3CDTF">2010-08-24T08:00:05Z</dcterms:created>
  <dcterms:modified xsi:type="dcterms:W3CDTF">2023-12-22T06:50:29Z</dcterms:modified>
</cp:coreProperties>
</file>