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230" activeTab="1"/>
  </bookViews>
  <sheets>
    <sheet name="結果概要①" sheetId="4" r:id="rId1"/>
    <sheet name="結果概要②" sheetId="2" r:id="rId2"/>
    <sheet name="結果概要③（必要に応じて）" sheetId="5" r:id="rId3"/>
  </sheets>
  <definedNames>
    <definedName name="_xlnm._FilterDatabase" localSheetId="0" hidden="1">結果概要①!$D$6:$I$21</definedName>
    <definedName name="_xlnm._FilterDatabase" localSheetId="1" hidden="1">結果概要②!$C$10:$AA$20</definedName>
    <definedName name="_xlnm.Print_Area" localSheetId="0">結果概要①!$A$1:$J$23</definedName>
    <definedName name="_xlnm.Print_Area" localSheetId="1">結果概要②!$A$1:$AF$26</definedName>
    <definedName name="_xlnm.Print_Area" localSheetId="2">'結果概要③（必要に応じて）'!$A$1:$H$32</definedName>
  </definedNames>
  <calcPr calcId="145621"/>
</workbook>
</file>

<file path=xl/calcChain.xml><?xml version="1.0" encoding="utf-8"?>
<calcChain xmlns="http://schemas.openxmlformats.org/spreadsheetml/2006/main">
  <c r="G21" i="4" l="1"/>
  <c r="G20" i="4"/>
  <c r="G19" i="4"/>
  <c r="E20" i="4"/>
  <c r="D20" i="4"/>
  <c r="E21" i="4"/>
  <c r="F17" i="4"/>
  <c r="F16" i="4"/>
  <c r="F15" i="4"/>
  <c r="F13" i="4"/>
  <c r="F12" i="4"/>
  <c r="F9" i="4"/>
  <c r="F8" i="4"/>
  <c r="G22" i="4"/>
  <c r="D21" i="4"/>
  <c r="D19" i="4"/>
  <c r="D22" i="4" s="1"/>
  <c r="D18" i="4"/>
  <c r="H15" i="4"/>
  <c r="H16" i="4"/>
  <c r="H17" i="4"/>
  <c r="E18" i="4"/>
  <c r="F18" i="4" s="1"/>
  <c r="G18" i="4"/>
  <c r="H18" i="4" l="1"/>
  <c r="F21" i="4"/>
  <c r="F20" i="4"/>
  <c r="E19" i="4" l="1"/>
  <c r="E14" i="4"/>
  <c r="G14" i="4"/>
  <c r="D14" i="4"/>
  <c r="E10" i="4"/>
  <c r="G10" i="4"/>
  <c r="D10" i="4"/>
  <c r="H9" i="4"/>
  <c r="H13" i="4"/>
  <c r="H12" i="4"/>
  <c r="H8" i="4"/>
  <c r="F14" i="4" l="1"/>
  <c r="F10" i="4"/>
  <c r="E22" i="4"/>
  <c r="F22" i="4" s="1"/>
  <c r="H14" i="4"/>
  <c r="H10" i="4"/>
  <c r="H21" i="4"/>
  <c r="H20" i="4"/>
  <c r="H22" i="4" s="1"/>
</calcChain>
</file>

<file path=xl/sharedStrings.xml><?xml version="1.0" encoding="utf-8"?>
<sst xmlns="http://schemas.openxmlformats.org/spreadsheetml/2006/main" count="286" uniqueCount="167">
  <si>
    <t>保健所</t>
    <rPh sb="0" eb="3">
      <t>ホケンジョ</t>
    </rPh>
    <phoneticPr fontId="2"/>
  </si>
  <si>
    <t>市町村</t>
    <rPh sb="0" eb="3">
      <t>シチョウソン</t>
    </rPh>
    <phoneticPr fontId="2"/>
  </si>
  <si>
    <t>医療機関名</t>
    <rPh sb="0" eb="2">
      <t>イリョウ</t>
    </rPh>
    <rPh sb="2" eb="4">
      <t>キカン</t>
    </rPh>
    <rPh sb="4" eb="5">
      <t>メイ</t>
    </rPh>
    <phoneticPr fontId="2"/>
  </si>
  <si>
    <t>許可病床数
（一般・療養）</t>
    <rPh sb="0" eb="2">
      <t>キョカ</t>
    </rPh>
    <rPh sb="2" eb="5">
      <t>ビョウショウスウ</t>
    </rPh>
    <rPh sb="7" eb="9">
      <t>イッパン</t>
    </rPh>
    <rPh sb="10" eb="12">
      <t>リョウヨウ</t>
    </rPh>
    <phoneticPr fontId="2"/>
  </si>
  <si>
    <t>公立</t>
    <rPh sb="0" eb="2">
      <t>コウリツ</t>
    </rPh>
    <phoneticPr fontId="1"/>
  </si>
  <si>
    <t>公的</t>
    <rPh sb="0" eb="2">
      <t>コウテキ</t>
    </rPh>
    <phoneticPr fontId="1"/>
  </si>
  <si>
    <t>民間等</t>
    <rPh sb="0" eb="2">
      <t>ミンカン</t>
    </rPh>
    <rPh sb="2" eb="3">
      <t>ナド</t>
    </rPh>
    <phoneticPr fontId="1"/>
  </si>
  <si>
    <t>合計</t>
    <rPh sb="0" eb="2">
      <t>ゴウケイ</t>
    </rPh>
    <phoneticPr fontId="1"/>
  </si>
  <si>
    <t>民間等</t>
  </si>
  <si>
    <t>保健所名</t>
    <rPh sb="0" eb="2">
      <t>ホケン</t>
    </rPh>
    <rPh sb="2" eb="3">
      <t>ショ</t>
    </rPh>
    <rPh sb="3" eb="4">
      <t>メイ</t>
    </rPh>
    <phoneticPr fontId="1"/>
  </si>
  <si>
    <t>公立・
公的・
民間等</t>
    <rPh sb="0" eb="2">
      <t>コウリツ</t>
    </rPh>
    <rPh sb="4" eb="6">
      <t>コウテキ</t>
    </rPh>
    <rPh sb="8" eb="11">
      <t>ミンカンナド</t>
    </rPh>
    <phoneticPr fontId="1"/>
  </si>
  <si>
    <t>参加率
(B)/(A)</t>
    <rPh sb="0" eb="3">
      <t>サンカリツ</t>
    </rPh>
    <phoneticPr fontId="1"/>
  </si>
  <si>
    <t>病院プラン提出
病院数
(C)</t>
    <rPh sb="0" eb="2">
      <t>ビョウイン</t>
    </rPh>
    <rPh sb="5" eb="7">
      <t>テイシュツ</t>
    </rPh>
    <rPh sb="8" eb="10">
      <t>ビョウイン</t>
    </rPh>
    <rPh sb="10" eb="11">
      <t>スウ</t>
    </rPh>
    <phoneticPr fontId="2"/>
  </si>
  <si>
    <t>提出率
(C)/(A)</t>
    <rPh sb="0" eb="2">
      <t>テイシュツ</t>
    </rPh>
    <rPh sb="2" eb="3">
      <t>リツ</t>
    </rPh>
    <phoneticPr fontId="1"/>
  </si>
  <si>
    <t>出席病院数
(B)</t>
    <phoneticPr fontId="2"/>
  </si>
  <si>
    <t>機能変更
(予定）
時期</t>
    <rPh sb="0" eb="2">
      <t>キノウ</t>
    </rPh>
    <rPh sb="2" eb="4">
      <t>ヘンコウ</t>
    </rPh>
    <rPh sb="6" eb="8">
      <t>ヨテイ</t>
    </rPh>
    <rPh sb="10" eb="12">
      <t>ジキ</t>
    </rPh>
    <phoneticPr fontId="1"/>
  </si>
  <si>
    <t>２　今後の医療提供体制のあり方についての確認事項</t>
    <rPh sb="2" eb="4">
      <t>コンゴ</t>
    </rPh>
    <rPh sb="5" eb="7">
      <t>イリョウ</t>
    </rPh>
    <rPh sb="7" eb="9">
      <t>テイキョウ</t>
    </rPh>
    <rPh sb="9" eb="11">
      <t>タイセイ</t>
    </rPh>
    <rPh sb="14" eb="15">
      <t>カタ</t>
    </rPh>
    <rPh sb="20" eb="22">
      <t>カクニン</t>
    </rPh>
    <rPh sb="22" eb="24">
      <t>ジコウ</t>
    </rPh>
    <phoneticPr fontId="1"/>
  </si>
  <si>
    <t>急性期</t>
    <rPh sb="0" eb="3">
      <t>キュウセイキ</t>
    </rPh>
    <phoneticPr fontId="2"/>
  </si>
  <si>
    <t>回復期</t>
    <rPh sb="0" eb="2">
      <t>カイフク</t>
    </rPh>
    <rPh sb="2" eb="3">
      <t>キ</t>
    </rPh>
    <phoneticPr fontId="2"/>
  </si>
  <si>
    <t>慢性期</t>
    <rPh sb="0" eb="3">
      <t>マンセイキ</t>
    </rPh>
    <phoneticPr fontId="2"/>
  </si>
  <si>
    <t>休床中</t>
    <rPh sb="0" eb="1">
      <t>ヤス</t>
    </rPh>
    <rPh sb="1" eb="2">
      <t>ユカ</t>
    </rPh>
    <rPh sb="2" eb="3">
      <t>チュウ</t>
    </rPh>
    <phoneticPr fontId="2"/>
  </si>
  <si>
    <t>高度
急性期</t>
    <rPh sb="0" eb="2">
      <t>コウド</t>
    </rPh>
    <rPh sb="3" eb="6">
      <t>キュウセイキ</t>
    </rPh>
    <phoneticPr fontId="2"/>
  </si>
  <si>
    <t>３　公立病院・公的病院・2025年に向けて病床機能転換の予定のある民間等病院・病床機能についての報告がない民間等病院の一覧</t>
    <rPh sb="2" eb="4">
      <t>コウリツ</t>
    </rPh>
    <rPh sb="4" eb="6">
      <t>ビョウイン</t>
    </rPh>
    <rPh sb="7" eb="9">
      <t>コウテキ</t>
    </rPh>
    <rPh sb="9" eb="11">
      <t>ビョウイン</t>
    </rPh>
    <rPh sb="21" eb="23">
      <t>ビョウショウ</t>
    </rPh>
    <rPh sb="23" eb="25">
      <t>キノウ</t>
    </rPh>
    <rPh sb="28" eb="30">
      <t>ヨテイ</t>
    </rPh>
    <rPh sb="33" eb="35">
      <t>ミンカン</t>
    </rPh>
    <rPh sb="35" eb="36">
      <t>ナド</t>
    </rPh>
    <rPh sb="39" eb="41">
      <t>ビョウショウ</t>
    </rPh>
    <rPh sb="41" eb="43">
      <t>キノウ</t>
    </rPh>
    <rPh sb="48" eb="50">
      <t>ホウコク</t>
    </rPh>
    <rPh sb="53" eb="55">
      <t>ミンカン</t>
    </rPh>
    <rPh sb="55" eb="56">
      <t>ナド</t>
    </rPh>
    <rPh sb="56" eb="58">
      <t>ビョウイン</t>
    </rPh>
    <phoneticPr fontId="1"/>
  </si>
  <si>
    <t>区分
1公立
2公的１
３公的２
４民間等</t>
    <rPh sb="0" eb="2">
      <t>クブン</t>
    </rPh>
    <rPh sb="5" eb="7">
      <t>コウリツ</t>
    </rPh>
    <rPh sb="9" eb="11">
      <t>コウテキ</t>
    </rPh>
    <rPh sb="14" eb="16">
      <t>コウテキ</t>
    </rPh>
    <rPh sb="19" eb="21">
      <t>ミンカン</t>
    </rPh>
    <rPh sb="21" eb="22">
      <t>ナド</t>
    </rPh>
    <phoneticPr fontId="2"/>
  </si>
  <si>
    <t>４　その他今後の医療提供体制のあり方に対する意見</t>
    <rPh sb="4" eb="5">
      <t>ホカ</t>
    </rPh>
    <rPh sb="5" eb="7">
      <t>コンゴ</t>
    </rPh>
    <rPh sb="8" eb="10">
      <t>イリョウ</t>
    </rPh>
    <rPh sb="10" eb="12">
      <t>テイキョウ</t>
    </rPh>
    <rPh sb="12" eb="14">
      <t>タイセイ</t>
    </rPh>
    <rPh sb="17" eb="18">
      <t>カタ</t>
    </rPh>
    <rPh sb="19" eb="20">
      <t>タイ</t>
    </rPh>
    <rPh sb="22" eb="24">
      <t>イケン</t>
    </rPh>
    <phoneticPr fontId="1"/>
  </si>
  <si>
    <t>病院からの説明等</t>
    <rPh sb="0" eb="2">
      <t>ビョウイン</t>
    </rPh>
    <rPh sb="5" eb="7">
      <t>セツメイ</t>
    </rPh>
    <rPh sb="7" eb="8">
      <t>ナド</t>
    </rPh>
    <phoneticPr fontId="1"/>
  </si>
  <si>
    <t>区分
４民間等</t>
    <rPh sb="0" eb="2">
      <t>クブン</t>
    </rPh>
    <rPh sb="4" eb="6">
      <t>ミンカン</t>
    </rPh>
    <rPh sb="6" eb="7">
      <t>ナド</t>
    </rPh>
    <phoneticPr fontId="2"/>
  </si>
  <si>
    <t>転換病床数（2025年に向けた病床機能・病床数等の変更予定の有無）</t>
    <rPh sb="0" eb="2">
      <t>テンカン</t>
    </rPh>
    <rPh sb="2" eb="5">
      <t>ビョウショウスウ</t>
    </rPh>
    <rPh sb="10" eb="11">
      <t>ネン</t>
    </rPh>
    <rPh sb="12" eb="13">
      <t>ム</t>
    </rPh>
    <rPh sb="15" eb="17">
      <t>ビョウショウ</t>
    </rPh>
    <rPh sb="17" eb="19">
      <t>キノウ</t>
    </rPh>
    <rPh sb="20" eb="22">
      <t>ビョウショウ</t>
    </rPh>
    <rPh sb="22" eb="23">
      <t>スウ</t>
    </rPh>
    <rPh sb="23" eb="24">
      <t>ナド</t>
    </rPh>
    <rPh sb="25" eb="27">
      <t>ヘンコウ</t>
    </rPh>
    <rPh sb="27" eb="29">
      <t>ヨテイ</t>
    </rPh>
    <rPh sb="30" eb="32">
      <t>ウム</t>
    </rPh>
    <phoneticPr fontId="1"/>
  </si>
  <si>
    <t>介護
医療院</t>
    <rPh sb="0" eb="2">
      <t>カイゴ</t>
    </rPh>
    <rPh sb="3" eb="5">
      <t>イリョウ</t>
    </rPh>
    <rPh sb="5" eb="6">
      <t>イン</t>
    </rPh>
    <phoneticPr fontId="2"/>
  </si>
  <si>
    <t>介護施設・福祉施設</t>
    <rPh sb="0" eb="2">
      <t>カイゴ</t>
    </rPh>
    <rPh sb="2" eb="4">
      <t>シセツ</t>
    </rPh>
    <rPh sb="5" eb="7">
      <t>フクシ</t>
    </rPh>
    <rPh sb="7" eb="9">
      <t>シセツ</t>
    </rPh>
    <phoneticPr fontId="2"/>
  </si>
  <si>
    <t>廃止</t>
    <rPh sb="0" eb="2">
      <t>ハイシ</t>
    </rPh>
    <phoneticPr fontId="1"/>
  </si>
  <si>
    <t>介護老人保健施設</t>
    <rPh sb="0" eb="2">
      <t>カイゴ</t>
    </rPh>
    <rPh sb="2" eb="4">
      <t>ロウジン</t>
    </rPh>
    <rPh sb="4" eb="6">
      <t>ホケン</t>
    </rPh>
    <rPh sb="6" eb="8">
      <t>シセツ</t>
    </rPh>
    <phoneticPr fontId="9"/>
  </si>
  <si>
    <t>【救急】
救急車
搬送件数</t>
    <phoneticPr fontId="1"/>
  </si>
  <si>
    <t>【小児】
小児入院医療管理料</t>
    <phoneticPr fontId="1"/>
  </si>
  <si>
    <t>【周産期】
NICU等
算定回数</t>
    <phoneticPr fontId="1"/>
  </si>
  <si>
    <t>【周産期】
分娩</t>
    <phoneticPr fontId="1"/>
  </si>
  <si>
    <t>―</t>
  </si>
  <si>
    <t>2 公的1</t>
    <rPh sb="2" eb="4">
      <t>コウテキ</t>
    </rPh>
    <phoneticPr fontId="2"/>
  </si>
  <si>
    <t>4 民間等</t>
  </si>
  <si>
    <t>4 民間等</t>
    <phoneticPr fontId="2"/>
  </si>
  <si>
    <t>【プラン・連絡会での病院の説明】</t>
    <phoneticPr fontId="1"/>
  </si>
  <si>
    <t>具体的な内容</t>
    <rPh sb="0" eb="3">
      <t>グタイテキ</t>
    </rPh>
    <rPh sb="4" eb="6">
      <t>ナイヨウ</t>
    </rPh>
    <phoneticPr fontId="1"/>
  </si>
  <si>
    <t>未定</t>
    <rPh sb="0" eb="2">
      <t>ミテイ</t>
    </rPh>
    <phoneticPr fontId="1"/>
  </si>
  <si>
    <t>現状の機能別病床数
（2018年７月１日現在）</t>
    <phoneticPr fontId="1"/>
  </si>
  <si>
    <t>病床機能</t>
    <rPh sb="0" eb="2">
      <t>ビョウショウ</t>
    </rPh>
    <rPh sb="2" eb="4">
      <t>キノウ</t>
    </rPh>
    <phoneticPr fontId="1"/>
  </si>
  <si>
    <t>診療機能
【公立・公的病院】救急医療・小児・周産期</t>
    <rPh sb="0" eb="2">
      <t>シンリョウ</t>
    </rPh>
    <rPh sb="2" eb="4">
      <t>キノウ</t>
    </rPh>
    <phoneticPr fontId="1"/>
  </si>
  <si>
    <t>第２回病院連絡会以後の転換予定の有無</t>
    <rPh sb="0" eb="1">
      <t>ダイ</t>
    </rPh>
    <rPh sb="2" eb="3">
      <t>カイ</t>
    </rPh>
    <rPh sb="3" eb="5">
      <t>ビョウイン</t>
    </rPh>
    <rPh sb="5" eb="8">
      <t>レンラクカイ</t>
    </rPh>
    <rPh sb="8" eb="10">
      <t>イゴ</t>
    </rPh>
    <rPh sb="11" eb="13">
      <t>テンカン</t>
    </rPh>
    <rPh sb="13" eb="15">
      <t>ヨテイ</t>
    </rPh>
    <rPh sb="16" eb="18">
      <t>ウム</t>
    </rPh>
    <phoneticPr fontId="1"/>
  </si>
  <si>
    <t>過剰となる病床機能への
転換に対する
大阪府の基本的考え</t>
    <rPh sb="0" eb="2">
      <t>カジョウ</t>
    </rPh>
    <rPh sb="5" eb="7">
      <t>ビョウショウ</t>
    </rPh>
    <rPh sb="7" eb="9">
      <t>キノウ</t>
    </rPh>
    <rPh sb="12" eb="14">
      <t>テンカン</t>
    </rPh>
    <rPh sb="15" eb="16">
      <t>タイ</t>
    </rPh>
    <rPh sb="19" eb="22">
      <t>オオサカフ</t>
    </rPh>
    <rPh sb="23" eb="26">
      <t>キホンテキ</t>
    </rPh>
    <rPh sb="26" eb="27">
      <t>カンガ</t>
    </rPh>
    <phoneticPr fontId="1"/>
  </si>
  <si>
    <t>非稼働
（休床中）</t>
    <rPh sb="0" eb="1">
      <t>ヒ</t>
    </rPh>
    <rPh sb="1" eb="3">
      <t>カドウ</t>
    </rPh>
    <rPh sb="5" eb="6">
      <t>ヤス</t>
    </rPh>
    <rPh sb="6" eb="7">
      <t>ユカ</t>
    </rPh>
    <rPh sb="7" eb="8">
      <t>チュウ</t>
    </rPh>
    <phoneticPr fontId="2"/>
  </si>
  <si>
    <t>【周産期】
ハイリスク
分娩加算</t>
    <phoneticPr fontId="1"/>
  </si>
  <si>
    <t>病院プラン調査更新版未定出病院
（第２回病院連絡会開催時点）</t>
    <rPh sb="0" eb="2">
      <t>ビョウイン</t>
    </rPh>
    <rPh sb="5" eb="7">
      <t>チョウサ</t>
    </rPh>
    <rPh sb="7" eb="9">
      <t>コウシン</t>
    </rPh>
    <rPh sb="9" eb="10">
      <t>バン</t>
    </rPh>
    <rPh sb="10" eb="12">
      <t>ミテイ</t>
    </rPh>
    <rPh sb="12" eb="13">
      <t>シュツ</t>
    </rPh>
    <rPh sb="13" eb="15">
      <t>ビョウイン</t>
    </rPh>
    <rPh sb="17" eb="18">
      <t>ダイ</t>
    </rPh>
    <rPh sb="19" eb="20">
      <t>カイ</t>
    </rPh>
    <rPh sb="20" eb="22">
      <t>ビョウイン</t>
    </rPh>
    <rPh sb="22" eb="24">
      <t>レンラク</t>
    </rPh>
    <rPh sb="24" eb="25">
      <t>カイ</t>
    </rPh>
    <rPh sb="25" eb="27">
      <t>カイサイ</t>
    </rPh>
    <rPh sb="27" eb="29">
      <t>ジテン</t>
    </rPh>
    <phoneticPr fontId="2"/>
  </si>
  <si>
    <t>１　第２回病院連絡会の参加状況と病院プラン2019年度更新版の提出状況</t>
    <rPh sb="2" eb="3">
      <t>ダイ</t>
    </rPh>
    <rPh sb="4" eb="5">
      <t>カイ</t>
    </rPh>
    <rPh sb="5" eb="7">
      <t>ビョウイン</t>
    </rPh>
    <rPh sb="7" eb="10">
      <t>レンラクカイ</t>
    </rPh>
    <rPh sb="11" eb="13">
      <t>サンカ</t>
    </rPh>
    <rPh sb="13" eb="15">
      <t>ジョウキョウ</t>
    </rPh>
    <rPh sb="16" eb="18">
      <t>ビョウイン</t>
    </rPh>
    <rPh sb="25" eb="27">
      <t>ネンド</t>
    </rPh>
    <rPh sb="27" eb="29">
      <t>コウシン</t>
    </rPh>
    <rPh sb="29" eb="30">
      <t>バン</t>
    </rPh>
    <rPh sb="31" eb="33">
      <t>テイシュツ</t>
    </rPh>
    <rPh sb="33" eb="35">
      <t>ジョウキョウ</t>
    </rPh>
    <phoneticPr fontId="1"/>
  </si>
  <si>
    <r>
      <t>対象</t>
    </r>
    <r>
      <rPr>
        <vertAlign val="superscript"/>
        <sz val="18"/>
        <rFont val="Meiryo UI"/>
        <family val="3"/>
        <charset val="128"/>
      </rPr>
      <t>※</t>
    </r>
    <r>
      <rPr>
        <sz val="18"/>
        <rFont val="Meiryo UI"/>
        <family val="3"/>
        <charset val="128"/>
      </rPr>
      <t>病院数
(A)</t>
    </r>
    <rPh sb="0" eb="2">
      <t>タイショウ</t>
    </rPh>
    <rPh sb="3" eb="5">
      <t>ビョウイン</t>
    </rPh>
    <rPh sb="5" eb="6">
      <t>スウ</t>
    </rPh>
    <phoneticPr fontId="2"/>
  </si>
  <si>
    <t>※:病院連絡会の対象は、病床機能報告対象病院</t>
    <rPh sb="2" eb="4">
      <t>ビョウイン</t>
    </rPh>
    <rPh sb="4" eb="7">
      <t>レンラクカイ</t>
    </rPh>
    <rPh sb="8" eb="10">
      <t>タイショウ</t>
    </rPh>
    <rPh sb="12" eb="14">
      <t>ビョウショウ</t>
    </rPh>
    <rPh sb="14" eb="16">
      <t>キノウ</t>
    </rPh>
    <rPh sb="16" eb="18">
      <t>ホウコク</t>
    </rPh>
    <rPh sb="18" eb="20">
      <t>タイショウ</t>
    </rPh>
    <rPh sb="20" eb="22">
      <t>ビョウイン</t>
    </rPh>
    <phoneticPr fontId="1"/>
  </si>
  <si>
    <t>今後の方向性
プラン・連絡会にて
具体的な方向性の説明があった場合
＜凡例＞
機能拡大
機能縮小
機能廃止
他病院との再編</t>
    <rPh sb="0" eb="2">
      <t>コンゴ</t>
    </rPh>
    <rPh sb="3" eb="6">
      <t>ホウコウセイ</t>
    </rPh>
    <rPh sb="11" eb="14">
      <t>レンラクカイ</t>
    </rPh>
    <rPh sb="17" eb="20">
      <t>グタイテキ</t>
    </rPh>
    <rPh sb="21" eb="24">
      <t>ホウコウセイ</t>
    </rPh>
    <rPh sb="25" eb="27">
      <t>セツメイ</t>
    </rPh>
    <rPh sb="31" eb="33">
      <t>バアイ</t>
    </rPh>
    <rPh sb="36" eb="38">
      <t>ハンレイ</t>
    </rPh>
    <rPh sb="40" eb="42">
      <t>キノウ</t>
    </rPh>
    <rPh sb="42" eb="44">
      <t>カクダイ</t>
    </rPh>
    <rPh sb="45" eb="47">
      <t>キノウ</t>
    </rPh>
    <rPh sb="47" eb="49">
      <t>シュクショウ</t>
    </rPh>
    <rPh sb="50" eb="52">
      <t>キノウ</t>
    </rPh>
    <rPh sb="52" eb="54">
      <t>ハイシ</t>
    </rPh>
    <rPh sb="55" eb="56">
      <t>ホカ</t>
    </rPh>
    <rPh sb="56" eb="58">
      <t>ビョウイン</t>
    </rPh>
    <rPh sb="60" eb="62">
      <t>サイヘン</t>
    </rPh>
    <phoneticPr fontId="1"/>
  </si>
  <si>
    <t>圏域占有率※（%）</t>
    <phoneticPr fontId="1"/>
  </si>
  <si>
    <t>合計
病床数</t>
    <rPh sb="0" eb="2">
      <t>ゴウケイ</t>
    </rPh>
    <phoneticPr fontId="1"/>
  </si>
  <si>
    <t>合計
病床数</t>
    <rPh sb="0" eb="2">
      <t>ゴウケイ</t>
    </rPh>
    <rPh sb="3" eb="6">
      <t>ビョウショウスウ</t>
    </rPh>
    <phoneticPr fontId="2"/>
  </si>
  <si>
    <t>※圏域内に所在する医療機関の診療実績の合計に占める、当該医療機関の診療実績の割合。</t>
    <rPh sb="1" eb="3">
      <t>ケンイキ</t>
    </rPh>
    <rPh sb="3" eb="4">
      <t>ナイ</t>
    </rPh>
    <rPh sb="5" eb="7">
      <t>ショザイ</t>
    </rPh>
    <rPh sb="9" eb="11">
      <t>イリョウ</t>
    </rPh>
    <rPh sb="11" eb="13">
      <t>キカン</t>
    </rPh>
    <rPh sb="14" eb="16">
      <t>シンリョウ</t>
    </rPh>
    <rPh sb="16" eb="18">
      <t>ジッセキ</t>
    </rPh>
    <rPh sb="19" eb="21">
      <t>ゴウケイ</t>
    </rPh>
    <rPh sb="22" eb="23">
      <t>シ</t>
    </rPh>
    <rPh sb="26" eb="28">
      <t>トウガイ</t>
    </rPh>
    <rPh sb="28" eb="30">
      <t>イリョウ</t>
    </rPh>
    <rPh sb="30" eb="32">
      <t>キカン</t>
    </rPh>
    <rPh sb="33" eb="35">
      <t>シンリョウ</t>
    </rPh>
    <rPh sb="35" eb="37">
      <t>ジッセキ</t>
    </rPh>
    <rPh sb="38" eb="40">
      <t>ワリアイ</t>
    </rPh>
    <phoneticPr fontId="1"/>
  </si>
  <si>
    <t>第2回病院連絡会結果の概要（三島二次医療圏）①</t>
    <rPh sb="3" eb="5">
      <t>ビョウイン</t>
    </rPh>
    <rPh sb="8" eb="10">
      <t>ケッカ</t>
    </rPh>
    <rPh sb="14" eb="16">
      <t>ミシマ</t>
    </rPh>
    <phoneticPr fontId="1"/>
  </si>
  <si>
    <t>高槻市</t>
    <rPh sb="0" eb="3">
      <t>タカツキシ</t>
    </rPh>
    <phoneticPr fontId="2"/>
  </si>
  <si>
    <t>茨木</t>
    <rPh sb="0" eb="2">
      <t>イバラキ</t>
    </rPh>
    <phoneticPr fontId="2"/>
  </si>
  <si>
    <t>高槻赤十字病院</t>
  </si>
  <si>
    <t>大阪医科大学附属病院</t>
  </si>
  <si>
    <t>３公的２</t>
  </si>
  <si>
    <t>社会医療法人仙養会　
北摂総合病院</t>
    <phoneticPr fontId="1"/>
  </si>
  <si>
    <t>社会医療法人　愛仁会　
高槻病院</t>
    <phoneticPr fontId="1"/>
  </si>
  <si>
    <t>医療法人東和会
第一東和会病院</t>
    <phoneticPr fontId="1"/>
  </si>
  <si>
    <t>社会福祉法人恩賜財団済生会支部
大阪府済生会茨木病院</t>
    <rPh sb="13" eb="14">
      <t>シ</t>
    </rPh>
    <phoneticPr fontId="1"/>
  </si>
  <si>
    <t>高槻市保健所</t>
    <rPh sb="0" eb="3">
      <t>タカツキシ</t>
    </rPh>
    <rPh sb="3" eb="5">
      <t>ホケン</t>
    </rPh>
    <rPh sb="5" eb="6">
      <t>ショ</t>
    </rPh>
    <phoneticPr fontId="2"/>
  </si>
  <si>
    <t>茨木保健所</t>
    <rPh sb="0" eb="2">
      <t>イバラキ</t>
    </rPh>
    <rPh sb="2" eb="5">
      <t>ホケンショ</t>
    </rPh>
    <phoneticPr fontId="2"/>
  </si>
  <si>
    <t>高槻市</t>
    <rPh sb="0" eb="3">
      <t>タカツキシ</t>
    </rPh>
    <phoneticPr fontId="1"/>
  </si>
  <si>
    <t>茨木市</t>
    <rPh sb="0" eb="3">
      <t>イバラキシ</t>
    </rPh>
    <phoneticPr fontId="1"/>
  </si>
  <si>
    <t>▲53</t>
    <phoneticPr fontId="1"/>
  </si>
  <si>
    <t>▲59</t>
    <phoneticPr fontId="1"/>
  </si>
  <si>
    <t>▲11</t>
    <phoneticPr fontId="1"/>
  </si>
  <si>
    <t>友紘会総合病院</t>
    <rPh sb="0" eb="5">
      <t>ユウコウカイソウゴウ</t>
    </rPh>
    <rPh sb="5" eb="7">
      <t>ビョウイン</t>
    </rPh>
    <phoneticPr fontId="1"/>
  </si>
  <si>
    <t>医療法人博愛会
博愛茨木病院</t>
    <rPh sb="4" eb="6">
      <t>ハクアイ</t>
    </rPh>
    <rPh sb="6" eb="7">
      <t>カイ</t>
    </rPh>
    <rPh sb="8" eb="10">
      <t>ハクアイ</t>
    </rPh>
    <rPh sb="10" eb="12">
      <t>イバラキ</t>
    </rPh>
    <rPh sb="12" eb="13">
      <t>ビョウ</t>
    </rPh>
    <rPh sb="13" eb="14">
      <t>イン</t>
    </rPh>
    <phoneticPr fontId="1"/>
  </si>
  <si>
    <t>医療法人清仁会
水無瀬病院</t>
    <rPh sb="0" eb="2">
      <t>イリョウ</t>
    </rPh>
    <rPh sb="2" eb="4">
      <t>ホウジン</t>
    </rPh>
    <rPh sb="4" eb="5">
      <t>キヨ</t>
    </rPh>
    <rPh sb="6" eb="7">
      <t>カイ</t>
    </rPh>
    <rPh sb="8" eb="11">
      <t>ミナセ</t>
    </rPh>
    <rPh sb="11" eb="13">
      <t>ビョウイン</t>
    </rPh>
    <phoneticPr fontId="1"/>
  </si>
  <si>
    <t>大阪医科大学三島南病院</t>
    <rPh sb="0" eb="2">
      <t>オオサカ</t>
    </rPh>
    <rPh sb="2" eb="4">
      <t>イカ</t>
    </rPh>
    <rPh sb="4" eb="6">
      <t>ダイガク</t>
    </rPh>
    <rPh sb="6" eb="8">
      <t>ミシマ</t>
    </rPh>
    <rPh sb="8" eb="9">
      <t>ミナミ</t>
    </rPh>
    <rPh sb="9" eb="11">
      <t>ビョウイン</t>
    </rPh>
    <phoneticPr fontId="1"/>
  </si>
  <si>
    <t>医療法人庸愛会
富田町病院</t>
    <rPh sb="0" eb="3">
      <t>イリョウホウ</t>
    </rPh>
    <rPh sb="3" eb="4">
      <t>ジン</t>
    </rPh>
    <rPh sb="4" eb="5">
      <t>ヨウ</t>
    </rPh>
    <rPh sb="5" eb="6">
      <t>アイ</t>
    </rPh>
    <rPh sb="6" eb="7">
      <t>カイ</t>
    </rPh>
    <rPh sb="8" eb="10">
      <t>トンダ</t>
    </rPh>
    <rPh sb="10" eb="11">
      <t>チョウ</t>
    </rPh>
    <rPh sb="11" eb="13">
      <t>ビョウイン</t>
    </rPh>
    <phoneticPr fontId="1"/>
  </si>
  <si>
    <t>4 民間等</t>
    <phoneticPr fontId="2"/>
  </si>
  <si>
    <t>島本町</t>
    <rPh sb="0" eb="3">
      <t>シマモトチョウ</t>
    </rPh>
    <phoneticPr fontId="1"/>
  </si>
  <si>
    <t>▲4</t>
    <phoneticPr fontId="1"/>
  </si>
  <si>
    <t>▲94</t>
    <phoneticPr fontId="1"/>
  </si>
  <si>
    <t>▲12</t>
    <phoneticPr fontId="1"/>
  </si>
  <si>
    <t>▲17</t>
    <phoneticPr fontId="1"/>
  </si>
  <si>
    <t>▲2</t>
    <phoneticPr fontId="1"/>
  </si>
  <si>
    <t>▲45</t>
    <phoneticPr fontId="1"/>
  </si>
  <si>
    <t>第2回病院連絡会結果の概要（三島二次医療圏）②</t>
    <rPh sb="3" eb="5">
      <t>ビョウイン</t>
    </rPh>
    <rPh sb="8" eb="10">
      <t>ケッカ</t>
    </rPh>
    <rPh sb="14" eb="16">
      <t>ミシマ</t>
    </rPh>
    <phoneticPr fontId="1"/>
  </si>
  <si>
    <t>医療法人成和会
ほうせんか病院</t>
    <rPh sb="0" eb="2">
      <t>イリョウ</t>
    </rPh>
    <rPh sb="2" eb="4">
      <t>ホウジン</t>
    </rPh>
    <rPh sb="4" eb="6">
      <t>セイワ</t>
    </rPh>
    <rPh sb="6" eb="7">
      <t>カイ</t>
    </rPh>
    <rPh sb="13" eb="15">
      <t>ビョウイン</t>
    </rPh>
    <phoneticPr fontId="1"/>
  </si>
  <si>
    <t>医療法人篤靜会
谷川記念病院</t>
    <rPh sb="0" eb="2">
      <t>イリョウ</t>
    </rPh>
    <rPh sb="2" eb="4">
      <t>ホウジン</t>
    </rPh>
    <rPh sb="4" eb="5">
      <t>アツ</t>
    </rPh>
    <rPh sb="5" eb="6">
      <t>シズカ</t>
    </rPh>
    <rPh sb="6" eb="7">
      <t>カイ</t>
    </rPh>
    <rPh sb="8" eb="9">
      <t>タニ</t>
    </rPh>
    <rPh sb="9" eb="10">
      <t>カワ</t>
    </rPh>
    <rPh sb="10" eb="12">
      <t>キネン</t>
    </rPh>
    <rPh sb="12" eb="13">
      <t>ビョウ</t>
    </rPh>
    <rPh sb="13" eb="14">
      <t>イン</t>
    </rPh>
    <phoneticPr fontId="1"/>
  </si>
  <si>
    <t>医療法人若葉会
昭和病院</t>
    <rPh sb="0" eb="2">
      <t>イリョウ</t>
    </rPh>
    <rPh sb="2" eb="4">
      <t>ホウジン</t>
    </rPh>
    <rPh sb="4" eb="6">
      <t>ワカバ</t>
    </rPh>
    <rPh sb="6" eb="7">
      <t>カイ</t>
    </rPh>
    <rPh sb="8" eb="10">
      <t>ショウワ</t>
    </rPh>
    <rPh sb="10" eb="12">
      <t>ビョウイン</t>
    </rPh>
    <phoneticPr fontId="1"/>
  </si>
  <si>
    <t>医療法人愛仁会
しんあい病院</t>
    <rPh sb="0" eb="2">
      <t>イリョウ</t>
    </rPh>
    <rPh sb="2" eb="4">
      <t>ホウジン</t>
    </rPh>
    <rPh sb="4" eb="7">
      <t>アイジンカイ</t>
    </rPh>
    <rPh sb="12" eb="14">
      <t>ビョウイン</t>
    </rPh>
    <phoneticPr fontId="1"/>
  </si>
  <si>
    <t>医療法人愛仁会
愛仁会リハビリテーション</t>
    <rPh sb="0" eb="2">
      <t>イリョウ</t>
    </rPh>
    <rPh sb="2" eb="4">
      <t>ホウジン</t>
    </rPh>
    <rPh sb="4" eb="7">
      <t>アイジンカイ</t>
    </rPh>
    <rPh sb="8" eb="11">
      <t>アイジンカイ</t>
    </rPh>
    <phoneticPr fontId="1"/>
  </si>
  <si>
    <t>社会福祉法人祐生会
みどりヶ丘病院</t>
    <rPh sb="0" eb="2">
      <t>シャカイ</t>
    </rPh>
    <rPh sb="2" eb="4">
      <t>フクシ</t>
    </rPh>
    <rPh sb="4" eb="6">
      <t>ホウジン</t>
    </rPh>
    <rPh sb="6" eb="7">
      <t>ユウ</t>
    </rPh>
    <rPh sb="7" eb="8">
      <t>ショウ</t>
    </rPh>
    <rPh sb="8" eb="9">
      <t>カイ</t>
    </rPh>
    <rPh sb="14" eb="15">
      <t>オカ</t>
    </rPh>
    <rPh sb="15" eb="17">
      <t>ビョウイン</t>
    </rPh>
    <phoneticPr fontId="1"/>
  </si>
  <si>
    <t>医療法人日翔会
日翔会病院</t>
    <rPh sb="0" eb="4">
      <t>イリョウホウジン</t>
    </rPh>
    <rPh sb="4" eb="6">
      <t>ニッショウ</t>
    </rPh>
    <rPh sb="6" eb="7">
      <t>カイ</t>
    </rPh>
    <rPh sb="8" eb="10">
      <t>ニッショウ</t>
    </rPh>
    <rPh sb="10" eb="11">
      <t>カイ</t>
    </rPh>
    <rPh sb="11" eb="13">
      <t>ビョウイン</t>
    </rPh>
    <phoneticPr fontId="1"/>
  </si>
  <si>
    <t>医療法人恒昭会
藍野病院</t>
    <rPh sb="0" eb="2">
      <t>イリョウ</t>
    </rPh>
    <rPh sb="2" eb="4">
      <t>ホウジン</t>
    </rPh>
    <rPh sb="4" eb="5">
      <t>コウ</t>
    </rPh>
    <rPh sb="6" eb="7">
      <t>カイ</t>
    </rPh>
    <rPh sb="8" eb="10">
      <t>アイノ</t>
    </rPh>
    <rPh sb="10" eb="12">
      <t>ビョウイン</t>
    </rPh>
    <phoneticPr fontId="1"/>
  </si>
  <si>
    <t>医療法人成和会
北大阪ほうせんか病院</t>
    <rPh sb="0" eb="2">
      <t>イリョウ</t>
    </rPh>
    <rPh sb="2" eb="4">
      <t>ホウジン</t>
    </rPh>
    <rPh sb="4" eb="6">
      <t>セイワ</t>
    </rPh>
    <rPh sb="6" eb="7">
      <t>カイ</t>
    </rPh>
    <rPh sb="8" eb="9">
      <t>キタ</t>
    </rPh>
    <rPh sb="9" eb="11">
      <t>オオサカ</t>
    </rPh>
    <rPh sb="16" eb="18">
      <t>ビョウイン</t>
    </rPh>
    <phoneticPr fontId="1"/>
  </si>
  <si>
    <t>医療法人和倉会
サンタマリア病院</t>
    <rPh sb="0" eb="4">
      <t>イリョウホウジン</t>
    </rPh>
    <rPh sb="4" eb="6">
      <t>ワクラ</t>
    </rPh>
    <rPh sb="6" eb="7">
      <t>カイ</t>
    </rPh>
    <rPh sb="14" eb="16">
      <t>ビョウイン</t>
    </rPh>
    <phoneticPr fontId="1"/>
  </si>
  <si>
    <t>医療法人医誠会
摂津医誠会病院</t>
    <rPh sb="0" eb="4">
      <t>イリョウホウジン</t>
    </rPh>
    <rPh sb="4" eb="7">
      <t>イセイカイ</t>
    </rPh>
    <rPh sb="8" eb="10">
      <t>セッツ</t>
    </rPh>
    <rPh sb="10" eb="13">
      <t>イセイカイ</t>
    </rPh>
    <rPh sb="13" eb="15">
      <t>ビョウイン</t>
    </rPh>
    <phoneticPr fontId="1"/>
  </si>
  <si>
    <t>医療法人祥佑会
藤田胃腸科病院</t>
    <rPh sb="0" eb="2">
      <t>イリョウ</t>
    </rPh>
    <rPh sb="2" eb="4">
      <t>ホウジン</t>
    </rPh>
    <rPh sb="4" eb="5">
      <t>ショウ</t>
    </rPh>
    <rPh sb="5" eb="6">
      <t>ユウ</t>
    </rPh>
    <rPh sb="6" eb="7">
      <t>カイ</t>
    </rPh>
    <rPh sb="8" eb="10">
      <t>フジタ</t>
    </rPh>
    <rPh sb="10" eb="13">
      <t>イチョウカ</t>
    </rPh>
    <rPh sb="13" eb="15">
      <t>ビョウイン</t>
    </rPh>
    <phoneticPr fontId="1"/>
  </si>
  <si>
    <t>医療法人社団緑水会
緑水会病院</t>
    <rPh sb="0" eb="2">
      <t>イリョウ</t>
    </rPh>
    <rPh sb="2" eb="4">
      <t>ホウジン</t>
    </rPh>
    <rPh sb="4" eb="5">
      <t>シャ</t>
    </rPh>
    <rPh sb="5" eb="6">
      <t>ダン</t>
    </rPh>
    <rPh sb="6" eb="7">
      <t>リョク</t>
    </rPh>
    <rPh sb="7" eb="8">
      <t>スイ</t>
    </rPh>
    <rPh sb="8" eb="9">
      <t>カイ</t>
    </rPh>
    <rPh sb="10" eb="11">
      <t>リョク</t>
    </rPh>
    <rPh sb="11" eb="12">
      <t>スイ</t>
    </rPh>
    <rPh sb="12" eb="13">
      <t>カイ</t>
    </rPh>
    <rPh sb="13" eb="15">
      <t>ビョウイン</t>
    </rPh>
    <phoneticPr fontId="1"/>
  </si>
  <si>
    <t>医療法人友紘会
彩都友紘会病院</t>
    <rPh sb="0" eb="2">
      <t>イリョウ</t>
    </rPh>
    <rPh sb="2" eb="4">
      <t>ホウジン</t>
    </rPh>
    <rPh sb="4" eb="7">
      <t>ユウコウカイ</t>
    </rPh>
    <rPh sb="8" eb="9">
      <t>アヤ</t>
    </rPh>
    <rPh sb="9" eb="10">
      <t>ミヤコ</t>
    </rPh>
    <rPh sb="10" eb="13">
      <t>ユウコウカイ</t>
    </rPh>
    <rPh sb="13" eb="15">
      <t>ビョウイン</t>
    </rPh>
    <phoneticPr fontId="1"/>
  </si>
  <si>
    <t>医療法人千里厚生会
千里丘中央病院</t>
    <rPh sb="0" eb="2">
      <t>イリョウ</t>
    </rPh>
    <rPh sb="2" eb="4">
      <t>ホウジン</t>
    </rPh>
    <rPh sb="4" eb="6">
      <t>センリ</t>
    </rPh>
    <rPh sb="6" eb="8">
      <t>コウセイ</t>
    </rPh>
    <rPh sb="8" eb="9">
      <t>カイ</t>
    </rPh>
    <rPh sb="10" eb="13">
      <t>センリオカ</t>
    </rPh>
    <rPh sb="13" eb="15">
      <t>チュウオウ</t>
    </rPh>
    <rPh sb="15" eb="17">
      <t>ビョウイン</t>
    </rPh>
    <phoneticPr fontId="1"/>
  </si>
  <si>
    <t>医療法人恵仁会
田中病院</t>
    <rPh sb="0" eb="2">
      <t>イリョウ</t>
    </rPh>
    <rPh sb="2" eb="4">
      <t>ホウジン</t>
    </rPh>
    <rPh sb="4" eb="5">
      <t>ケイ</t>
    </rPh>
    <rPh sb="5" eb="6">
      <t>ジン</t>
    </rPh>
    <rPh sb="6" eb="7">
      <t>カイ</t>
    </rPh>
    <rPh sb="8" eb="10">
      <t>タナカ</t>
    </rPh>
    <rPh sb="10" eb="12">
      <t>ビョウイン</t>
    </rPh>
    <phoneticPr fontId="1"/>
  </si>
  <si>
    <t>摂津ひかり病院</t>
    <rPh sb="0" eb="2">
      <t>セッツ</t>
    </rPh>
    <rPh sb="5" eb="7">
      <t>ビョウイン</t>
    </rPh>
    <phoneticPr fontId="1"/>
  </si>
  <si>
    <t>医療法人東和会
第二東和会病院</t>
    <rPh sb="0" eb="2">
      <t>イリョウ</t>
    </rPh>
    <rPh sb="2" eb="4">
      <t>ホウジン</t>
    </rPh>
    <rPh sb="4" eb="6">
      <t>トウワ</t>
    </rPh>
    <rPh sb="6" eb="7">
      <t>カイ</t>
    </rPh>
    <rPh sb="8" eb="9">
      <t>ダイ</t>
    </rPh>
    <rPh sb="9" eb="10">
      <t>ニ</t>
    </rPh>
    <rPh sb="10" eb="12">
      <t>トウワ</t>
    </rPh>
    <rPh sb="12" eb="13">
      <t>カイ</t>
    </rPh>
    <rPh sb="13" eb="15">
      <t>ビョウイン</t>
    </rPh>
    <phoneticPr fontId="1"/>
  </si>
  <si>
    <t>医療法人健和会
うえだ下田部病院</t>
    <rPh sb="0" eb="2">
      <t>イリョウ</t>
    </rPh>
    <rPh sb="2" eb="4">
      <t>ホウジン</t>
    </rPh>
    <rPh sb="4" eb="7">
      <t>ケンワカイ</t>
    </rPh>
    <rPh sb="11" eb="12">
      <t>シモ</t>
    </rPh>
    <rPh sb="12" eb="14">
      <t>タベ</t>
    </rPh>
    <rPh sb="14" eb="16">
      <t>ビョウイン</t>
    </rPh>
    <phoneticPr fontId="1"/>
  </si>
  <si>
    <t>大阪府三島救命救急センター</t>
    <rPh sb="0" eb="3">
      <t>オオサカフ</t>
    </rPh>
    <rPh sb="3" eb="5">
      <t>ミシマ</t>
    </rPh>
    <rPh sb="5" eb="7">
      <t>キュウメイ</t>
    </rPh>
    <rPh sb="7" eb="9">
      <t>キュウキュウ</t>
    </rPh>
    <phoneticPr fontId="1"/>
  </si>
  <si>
    <t>医療法人健栄会
三康病院</t>
    <rPh sb="0" eb="2">
      <t>イリョウ</t>
    </rPh>
    <rPh sb="2" eb="4">
      <t>ホウジン</t>
    </rPh>
    <rPh sb="4" eb="6">
      <t>ケンエイ</t>
    </rPh>
    <rPh sb="6" eb="7">
      <t>カイ</t>
    </rPh>
    <rPh sb="8" eb="9">
      <t>サン</t>
    </rPh>
    <rPh sb="9" eb="10">
      <t>コウ</t>
    </rPh>
    <rPh sb="10" eb="12">
      <t>ビョウイン</t>
    </rPh>
    <phoneticPr fontId="1"/>
  </si>
  <si>
    <t>4 民間等</t>
    <phoneticPr fontId="1"/>
  </si>
  <si>
    <t>茨木保健所</t>
    <rPh sb="0" eb="2">
      <t>イバラキ</t>
    </rPh>
    <rPh sb="2" eb="5">
      <t>ホケンショ</t>
    </rPh>
    <phoneticPr fontId="1"/>
  </si>
  <si>
    <t>茨木保健所</t>
    <rPh sb="0" eb="5">
      <t>イバラキホケンショ</t>
    </rPh>
    <phoneticPr fontId="1"/>
  </si>
  <si>
    <t>高槻市保健所</t>
    <rPh sb="0" eb="3">
      <t>タカツキシ</t>
    </rPh>
    <rPh sb="3" eb="5">
      <t>ホケン</t>
    </rPh>
    <rPh sb="5" eb="6">
      <t>ショ</t>
    </rPh>
    <phoneticPr fontId="1"/>
  </si>
  <si>
    <t>茨木市</t>
    <rPh sb="0" eb="3">
      <t>イバラキシ</t>
    </rPh>
    <phoneticPr fontId="1"/>
  </si>
  <si>
    <t>摂津市</t>
    <rPh sb="0" eb="3">
      <t>セッツシ</t>
    </rPh>
    <phoneticPr fontId="1"/>
  </si>
  <si>
    <t>高槻市</t>
    <rPh sb="0" eb="3">
      <t>タカツキシ</t>
    </rPh>
    <phoneticPr fontId="1"/>
  </si>
  <si>
    <t>第2回病院連絡会結果の概要（三島二次医療圏）③</t>
    <rPh sb="3" eb="5">
      <t>ビョウイン</t>
    </rPh>
    <rPh sb="8" eb="10">
      <t>ケッカ</t>
    </rPh>
    <rPh sb="14" eb="16">
      <t>ミシマ</t>
    </rPh>
    <phoneticPr fontId="1"/>
  </si>
  <si>
    <t>周産期：一時休止</t>
    <rPh sb="0" eb="3">
      <t>シュウサンキ</t>
    </rPh>
    <rPh sb="4" eb="6">
      <t>イチジ</t>
    </rPh>
    <rPh sb="6" eb="8">
      <t>キュウシ</t>
    </rPh>
    <phoneticPr fontId="1"/>
  </si>
  <si>
    <t>2025年機能変更予定なし。5年以内に建替え、もしくは移転予定。</t>
    <rPh sb="4" eb="5">
      <t>ネン</t>
    </rPh>
    <rPh sb="5" eb="7">
      <t>キノウ</t>
    </rPh>
    <phoneticPr fontId="1"/>
  </si>
  <si>
    <t>がん専門病院で放射線機器2台と40床の緩和ケア病棟、血管内科を持つ。現状維持し、がん患者がさらに増える見込みのため、対応していく。医師確保は、関連病院からと考えている。</t>
    <rPh sb="51" eb="53">
      <t>ミコ</t>
    </rPh>
    <phoneticPr fontId="1"/>
  </si>
  <si>
    <t>急性期１４５床、リハビリテーション・療養が１３５床。ほうせんか病院が慢性期病院のため、回復期に移行する事を考えているが時期未定。医師確保は現在も苦労している。2025年までに本館を建替え予定。</t>
    <phoneticPr fontId="1"/>
  </si>
  <si>
    <t>一般４３床、病床機能変更なし。地域において担う役割は外科、整形外科、外傷外科、時間外・夜間受入れを充実させたい。茨木市は、救急受入医療機関が少なく、できる限り市内完結型にすべく協力していきたいが、現状のベッド数では収容に制限があるため病床数を増やしたい。</t>
    <rPh sb="4" eb="5">
      <t>ユカ</t>
    </rPh>
    <phoneticPr fontId="1"/>
  </si>
  <si>
    <t>５０床で、急性一般１２床、地域包括３８床。今後の方針は、予防も含めた地域医療に貢献したい。済生会茨木、吹田市内の４病院とネットワークがある。医師の確保について、診療科や病床に合わせて働き方改革に柔軟性を持たせてほしい。女性医師も増えてきている。現実性を持たせた大阪方式ですすめてもらいたい。</t>
    <rPh sb="11" eb="12">
      <t>ユカ</t>
    </rPh>
    <rPh sb="19" eb="20">
      <t>ユカ</t>
    </rPh>
    <rPh sb="53" eb="54">
      <t>シ</t>
    </rPh>
    <rPh sb="54" eb="55">
      <t>ナイ</t>
    </rPh>
    <phoneticPr fontId="1"/>
  </si>
  <si>
    <t>分娩、小児は他の医療機関との役割分担の上、断らない程度に継続する。
難病、がんを充実させ、先進の高度先端医療を提供する。</t>
    <rPh sb="0" eb="2">
      <t>ブンベン</t>
    </rPh>
    <rPh sb="3" eb="5">
      <t>ショウニ</t>
    </rPh>
    <rPh sb="6" eb="7">
      <t>タ</t>
    </rPh>
    <rPh sb="8" eb="10">
      <t>イリョウ</t>
    </rPh>
    <rPh sb="10" eb="12">
      <t>キカン</t>
    </rPh>
    <rPh sb="14" eb="16">
      <t>ヤクワリ</t>
    </rPh>
    <rPh sb="16" eb="18">
      <t>ブンタン</t>
    </rPh>
    <rPh sb="19" eb="20">
      <t>ウエ</t>
    </rPh>
    <rPh sb="21" eb="22">
      <t>コトワ</t>
    </rPh>
    <rPh sb="25" eb="27">
      <t>テイド</t>
    </rPh>
    <rPh sb="28" eb="30">
      <t>ケイゾク</t>
    </rPh>
    <rPh sb="34" eb="36">
      <t>ナンビョウ</t>
    </rPh>
    <rPh sb="40" eb="42">
      <t>ジュウジツ</t>
    </rPh>
    <rPh sb="45" eb="47">
      <t>センシン</t>
    </rPh>
    <rPh sb="48" eb="50">
      <t>コウド</t>
    </rPh>
    <rPh sb="50" eb="52">
      <t>センタン</t>
    </rPh>
    <rPh sb="52" eb="54">
      <t>イリョウ</t>
    </rPh>
    <rPh sb="55" eb="57">
      <t>テイキョウ</t>
    </rPh>
    <phoneticPr fontId="1"/>
  </si>
  <si>
    <t>急性期一般入院料1（急性期）11床を 総合周産期特定集中治療室管理料（母体・胎児）（高度急性期）3床及びハイケアユニット入院医療管理料1（高度急性期）8床に転換を検討。
小児救急は圏域外の患者が増えており、PICU(8床)が満床になることがある。小児・周産期(NICU含む)は今後の集約化の流れにも応えられるように充実させていく。集約化に向け、通常分娩は診療所に任せ、OGCSやハイリスクの対応にシフトしていく。</t>
    <rPh sb="0" eb="3">
      <t>キュウセイキ</t>
    </rPh>
    <rPh sb="3" eb="5">
      <t>イッパン</t>
    </rPh>
    <rPh sb="5" eb="7">
      <t>ニュウイン</t>
    </rPh>
    <rPh sb="7" eb="8">
      <t>リョウ</t>
    </rPh>
    <rPh sb="10" eb="13">
      <t>キュウセイキ</t>
    </rPh>
    <rPh sb="16" eb="17">
      <t>ショウ</t>
    </rPh>
    <rPh sb="42" eb="44">
      <t>コウド</t>
    </rPh>
    <rPh sb="44" eb="47">
      <t>キュウセイキ</t>
    </rPh>
    <rPh sb="49" eb="50">
      <t>ユカ</t>
    </rPh>
    <rPh sb="50" eb="51">
      <t>オヨ</t>
    </rPh>
    <rPh sb="69" eb="71">
      <t>コウド</t>
    </rPh>
    <rPh sb="71" eb="74">
      <t>キュウセイキ</t>
    </rPh>
    <rPh sb="76" eb="77">
      <t>ユカ</t>
    </rPh>
    <rPh sb="78" eb="80">
      <t>テンカン</t>
    </rPh>
    <rPh sb="81" eb="83">
      <t>ケントウ</t>
    </rPh>
    <rPh sb="85" eb="87">
      <t>ショウニ</t>
    </rPh>
    <rPh sb="87" eb="89">
      <t>キュウキュウ</t>
    </rPh>
    <rPh sb="90" eb="92">
      <t>ケンイキ</t>
    </rPh>
    <rPh sb="92" eb="93">
      <t>ガイ</t>
    </rPh>
    <rPh sb="94" eb="96">
      <t>カンジャ</t>
    </rPh>
    <rPh sb="97" eb="98">
      <t>フ</t>
    </rPh>
    <rPh sb="109" eb="110">
      <t>ユカ</t>
    </rPh>
    <rPh sb="112" eb="114">
      <t>マンショウ</t>
    </rPh>
    <rPh sb="123" eb="125">
      <t>ショウニ</t>
    </rPh>
    <rPh sb="126" eb="127">
      <t>シュウ</t>
    </rPh>
    <rPh sb="127" eb="128">
      <t>サン</t>
    </rPh>
    <rPh sb="128" eb="129">
      <t>キ</t>
    </rPh>
    <rPh sb="134" eb="135">
      <t>フク</t>
    </rPh>
    <rPh sb="138" eb="140">
      <t>コンゴ</t>
    </rPh>
    <rPh sb="141" eb="144">
      <t>シュウヤクカ</t>
    </rPh>
    <rPh sb="145" eb="146">
      <t>ナガ</t>
    </rPh>
    <rPh sb="149" eb="150">
      <t>コタ</t>
    </rPh>
    <rPh sb="157" eb="159">
      <t>ジュウジツ</t>
    </rPh>
    <rPh sb="165" eb="168">
      <t>シュウヤクカ</t>
    </rPh>
    <rPh sb="169" eb="170">
      <t>ム</t>
    </rPh>
    <rPh sb="172" eb="174">
      <t>ツウジョウ</t>
    </rPh>
    <rPh sb="174" eb="176">
      <t>ブンベン</t>
    </rPh>
    <rPh sb="177" eb="180">
      <t>シンリョウジョ</t>
    </rPh>
    <rPh sb="181" eb="182">
      <t>マカ</t>
    </rPh>
    <rPh sb="195" eb="197">
      <t>タイオウ</t>
    </rPh>
    <phoneticPr fontId="1"/>
  </si>
  <si>
    <t>〇</t>
    <phoneticPr fontId="1"/>
  </si>
  <si>
    <t>○</t>
    <phoneticPr fontId="1"/>
  </si>
  <si>
    <t>2020年</t>
    <rPh sb="4" eb="5">
      <t>ネン</t>
    </rPh>
    <phoneticPr fontId="1"/>
  </si>
  <si>
    <t>○</t>
    <phoneticPr fontId="1"/>
  </si>
  <si>
    <t>昨年の地震、台風による建物の損傷により昨年12月より病床の運用を休止。休止した40床のうち、19床はしんあいクリニックで再稼働し、21床は休床。地域包括ケア病床として、40床再稼働予定（時期未定）。</t>
    <rPh sb="0" eb="2">
      <t>サクネン</t>
    </rPh>
    <rPh sb="3" eb="5">
      <t>ジシン</t>
    </rPh>
    <rPh sb="6" eb="8">
      <t>タイフウ</t>
    </rPh>
    <rPh sb="11" eb="13">
      <t>タテモノ</t>
    </rPh>
    <rPh sb="14" eb="16">
      <t>ソンショウ</t>
    </rPh>
    <rPh sb="19" eb="21">
      <t>サクネン</t>
    </rPh>
    <rPh sb="23" eb="24">
      <t>ガツ</t>
    </rPh>
    <rPh sb="26" eb="28">
      <t>ビョウショウ</t>
    </rPh>
    <rPh sb="29" eb="31">
      <t>ウンヨウ</t>
    </rPh>
    <rPh sb="32" eb="34">
      <t>キュウシ</t>
    </rPh>
    <rPh sb="35" eb="37">
      <t>キュウシ</t>
    </rPh>
    <rPh sb="41" eb="42">
      <t>ユカ</t>
    </rPh>
    <rPh sb="48" eb="49">
      <t>ユカ</t>
    </rPh>
    <rPh sb="60" eb="61">
      <t>サイ</t>
    </rPh>
    <rPh sb="61" eb="63">
      <t>カドウ</t>
    </rPh>
    <rPh sb="67" eb="68">
      <t>ユカ</t>
    </rPh>
    <rPh sb="69" eb="70">
      <t>キュウ</t>
    </rPh>
    <rPh sb="70" eb="71">
      <t>ショウ</t>
    </rPh>
    <phoneticPr fontId="1"/>
  </si>
  <si>
    <t>回復期リハビリテーション機能により引き続き地域のリハビリに貢献していく。</t>
    <rPh sb="0" eb="2">
      <t>カイフク</t>
    </rPh>
    <rPh sb="2" eb="3">
      <t>キ</t>
    </rPh>
    <rPh sb="12" eb="14">
      <t>キノウ</t>
    </rPh>
    <rPh sb="17" eb="18">
      <t>ヒ</t>
    </rPh>
    <rPh sb="19" eb="20">
      <t>ツヅ</t>
    </rPh>
    <rPh sb="21" eb="23">
      <t>チイキ</t>
    </rPh>
    <rPh sb="29" eb="31">
      <t>コウケン</t>
    </rPh>
    <phoneticPr fontId="1"/>
  </si>
  <si>
    <t>近隣の病院と連携しながら、胃腸内科の単科病院として専門分野に特化した医療を提供していく。</t>
    <rPh sb="0" eb="2">
      <t>キンリン</t>
    </rPh>
    <rPh sb="3" eb="5">
      <t>ビョウイン</t>
    </rPh>
    <rPh sb="6" eb="8">
      <t>レンケイ</t>
    </rPh>
    <rPh sb="13" eb="15">
      <t>イチョウ</t>
    </rPh>
    <rPh sb="15" eb="17">
      <t>ナイカ</t>
    </rPh>
    <rPh sb="18" eb="20">
      <t>タンカ</t>
    </rPh>
    <rPh sb="20" eb="22">
      <t>ビョウイン</t>
    </rPh>
    <rPh sb="25" eb="27">
      <t>センモン</t>
    </rPh>
    <rPh sb="27" eb="29">
      <t>ブンヤ</t>
    </rPh>
    <rPh sb="30" eb="32">
      <t>トッカ</t>
    </rPh>
    <rPh sb="34" eb="36">
      <t>イリョウ</t>
    </rPh>
    <rPh sb="37" eb="39">
      <t>テイキョウ</t>
    </rPh>
    <phoneticPr fontId="1"/>
  </si>
  <si>
    <t>引き続き慢性期医療を提供していく。土地確保ができたため、廊下幅等の拡充等に向け建替えを検討している。</t>
    <rPh sb="0" eb="1">
      <t>ヒ</t>
    </rPh>
    <rPh sb="2" eb="3">
      <t>ツヅ</t>
    </rPh>
    <rPh sb="4" eb="7">
      <t>マンセイキ</t>
    </rPh>
    <rPh sb="7" eb="9">
      <t>イリョウ</t>
    </rPh>
    <rPh sb="10" eb="12">
      <t>テイキョウ</t>
    </rPh>
    <rPh sb="17" eb="19">
      <t>トチ</t>
    </rPh>
    <rPh sb="19" eb="21">
      <t>カクホ</t>
    </rPh>
    <rPh sb="28" eb="30">
      <t>ロウカ</t>
    </rPh>
    <rPh sb="30" eb="31">
      <t>ハバ</t>
    </rPh>
    <rPh sb="31" eb="32">
      <t>トウ</t>
    </rPh>
    <rPh sb="33" eb="35">
      <t>カクジュウ</t>
    </rPh>
    <rPh sb="35" eb="36">
      <t>トウ</t>
    </rPh>
    <rPh sb="37" eb="38">
      <t>ム</t>
    </rPh>
    <rPh sb="39" eb="41">
      <t>タテカ</t>
    </rPh>
    <rPh sb="43" eb="45">
      <t>ケントウ</t>
    </rPh>
    <phoneticPr fontId="1"/>
  </si>
  <si>
    <t>地域包括ケアは第一東和会病院から65％、他院から35%受入れている。回復期リハの他院からの受入れは地域包括ケアより低いが、ともに約96~98%稼働で推移している。引き続き、回復期機能を提供していく。</t>
    <rPh sb="0" eb="2">
      <t>チイキ</t>
    </rPh>
    <rPh sb="2" eb="4">
      <t>ホウカツ</t>
    </rPh>
    <rPh sb="7" eb="9">
      <t>ダイイチ</t>
    </rPh>
    <rPh sb="9" eb="11">
      <t>トウワ</t>
    </rPh>
    <rPh sb="11" eb="12">
      <t>カイ</t>
    </rPh>
    <rPh sb="12" eb="14">
      <t>ビョウイン</t>
    </rPh>
    <rPh sb="20" eb="21">
      <t>タ</t>
    </rPh>
    <rPh sb="21" eb="22">
      <t>イン</t>
    </rPh>
    <rPh sb="27" eb="29">
      <t>ウケイ</t>
    </rPh>
    <rPh sb="34" eb="36">
      <t>カイフク</t>
    </rPh>
    <rPh sb="36" eb="37">
      <t>キ</t>
    </rPh>
    <rPh sb="40" eb="41">
      <t>タ</t>
    </rPh>
    <rPh sb="41" eb="42">
      <t>イン</t>
    </rPh>
    <rPh sb="45" eb="46">
      <t>ウ</t>
    </rPh>
    <rPh sb="46" eb="47">
      <t>イ</t>
    </rPh>
    <rPh sb="49" eb="51">
      <t>チイキ</t>
    </rPh>
    <rPh sb="51" eb="53">
      <t>ホウカツ</t>
    </rPh>
    <rPh sb="57" eb="58">
      <t>ヒク</t>
    </rPh>
    <rPh sb="64" eb="65">
      <t>ヤク</t>
    </rPh>
    <rPh sb="71" eb="73">
      <t>カドウ</t>
    </rPh>
    <rPh sb="74" eb="76">
      <t>スイイ</t>
    </rPh>
    <rPh sb="81" eb="82">
      <t>ヒ</t>
    </rPh>
    <rPh sb="83" eb="84">
      <t>ツヅ</t>
    </rPh>
    <rPh sb="86" eb="88">
      <t>カイフク</t>
    </rPh>
    <rPh sb="88" eb="89">
      <t>キ</t>
    </rPh>
    <rPh sb="89" eb="91">
      <t>キノウ</t>
    </rPh>
    <rPh sb="92" eb="94">
      <t>テイキョウ</t>
    </rPh>
    <phoneticPr fontId="1"/>
  </si>
  <si>
    <t>８８床中、４２床が一般、４６床一般障がい。患者はリウマチが多く難病、寝たきり、がん末期。もともと分娩対応していたが、８年前に中止し、小児科外来のみ継続。今後の病床機能は変更予定なし。リウマチ難病の在宅医療を増やしていきたい。</t>
    <rPh sb="14" eb="15">
      <t>ユカ</t>
    </rPh>
    <rPh sb="29" eb="30">
      <t>オオ</t>
    </rPh>
    <rPh sb="69" eb="71">
      <t>ガイライ</t>
    </rPh>
    <rPh sb="73" eb="75">
      <t>ケイゾク</t>
    </rPh>
    <rPh sb="79" eb="81">
      <t>ビョウショウ</t>
    </rPh>
    <rPh sb="81" eb="83">
      <t>キノウ</t>
    </rPh>
    <rPh sb="103" eb="104">
      <t>フ</t>
    </rPh>
    <phoneticPr fontId="1"/>
  </si>
  <si>
    <t>療養病棟の患者様が障害者病棟に該当する割合が高くなってきたため１０月１日から療養病床を全て一般病床に変更済。病床機能変更はなし。慢性期医療中心にして回復期リハ、脳血管疾患治療に取組む。</t>
    <rPh sb="40" eb="42">
      <t>ビョウショウ</t>
    </rPh>
    <rPh sb="43" eb="44">
      <t>スベ</t>
    </rPh>
    <rPh sb="45" eb="47">
      <t>イッパン</t>
    </rPh>
    <rPh sb="47" eb="49">
      <t>ビョウショウ</t>
    </rPh>
    <rPh sb="52" eb="53">
      <t>スミ</t>
    </rPh>
    <rPh sb="54" eb="56">
      <t>ビョウショウ</t>
    </rPh>
    <rPh sb="56" eb="58">
      <t>キノウ</t>
    </rPh>
    <rPh sb="58" eb="60">
      <t>ヘンコウ</t>
    </rPh>
    <phoneticPr fontId="1"/>
  </si>
  <si>
    <t>５　その他病院に対する意見・質問と回答</t>
    <rPh sb="4" eb="5">
      <t>タ</t>
    </rPh>
    <rPh sb="5" eb="7">
      <t>ビョウイン</t>
    </rPh>
    <rPh sb="8" eb="9">
      <t>タイ</t>
    </rPh>
    <rPh sb="11" eb="13">
      <t>イケン</t>
    </rPh>
    <rPh sb="14" eb="16">
      <t>シツモン</t>
    </rPh>
    <rPh sb="17" eb="19">
      <t>カイトウ</t>
    </rPh>
    <phoneticPr fontId="1"/>
  </si>
  <si>
    <t>分娩は地域の産婦人科に任せるが、産科外来、婦人科診療は継続する。小児は他病院と連携しながら地域のコミュニティ病院として診療を行っていく。救急、がんの強化に向け、外来新棟の建設を検討する。</t>
    <phoneticPr fontId="1"/>
  </si>
  <si>
    <t>今後の病床機能変更なし。4月に北大阪警察病院と経営統合した。電子カルテを北大阪ほうせんか病院も来年3月に導入し、情報共有を図る。外来機能を北大阪ほうせんか病院へ移行。今後の医療により柔軟に対応するために、法人の医療体制（病床数の増加等）の変更が必須と考える。</t>
    <rPh sb="0" eb="2">
      <t>コンゴ</t>
    </rPh>
    <rPh sb="3" eb="5">
      <t>ビョウショウ</t>
    </rPh>
    <rPh sb="5" eb="7">
      <t>キノウ</t>
    </rPh>
    <rPh sb="18" eb="20">
      <t>ケイサツ</t>
    </rPh>
    <rPh sb="20" eb="22">
      <t>ビョウイン</t>
    </rPh>
    <rPh sb="44" eb="46">
      <t>ビョウイン</t>
    </rPh>
    <rPh sb="61" eb="62">
      <t>ハカ</t>
    </rPh>
    <rPh sb="77" eb="79">
      <t>ビョウイン</t>
    </rPh>
    <phoneticPr fontId="1"/>
  </si>
  <si>
    <t>脳神経外科、整形外科、循環器内科の急性期機能を強化しており、脳卒中センター及び循環器内科で救急の受入れを24時間体制でしている。診療体制を拡充し、今年から泌尿器科を標榜、糖尿病内科、呼吸器内科の標榜を検討中。がん診療等の急性期機能の強化のため、手術室、化学療法室を整備、ICUの増床、SCUの設立を検討中。病院の全面建替えを進めている。</t>
    <phoneticPr fontId="1"/>
  </si>
  <si>
    <t>病床稼働率の51.8%はCRE感染症発症等による受入れ停止の影響による。地域の三次救急医療施設としての機能ならびに災害拠点病院としての役割を担っていく。今後、現在の独立型の三次救急から大阪医大に併設となるため、どのようにしていくかを検討中である。</t>
    <phoneticPr fontId="1"/>
  </si>
  <si>
    <t>透析専門病院であり、今後も24時間体制で緊急透析を提供していく。災害時の透析病院であり、他に3箇所の関連施設が茨木、高槻にあり、稼働可能な施設で緊急透析を実施する体制を整えていく。透析シャントなど末梢血管の治療体制も充実させていく。</t>
    <phoneticPr fontId="1"/>
  </si>
  <si>
    <t>医療法人医誠会
茨木医誠会病院</t>
    <phoneticPr fontId="1"/>
  </si>
  <si>
    <t>▲47</t>
    <phoneticPr fontId="1"/>
  </si>
  <si>
    <t>2017年に新築移転。総合内科、疾病はがん（乳がん等）、糖尿病、救急医療、周産期医療、災害医療に力を入れたい。来年度在宅医療を充実させる準備を進めている。各分野では他病院と連携をし泌尿器科を充実させて、今後高齢者が増えるのに対応したい。</t>
    <rPh sb="4" eb="5">
      <t>ネン</t>
    </rPh>
    <rPh sb="11" eb="13">
      <t>ソウゴウ</t>
    </rPh>
    <rPh sb="13" eb="15">
      <t>ナイカ</t>
    </rPh>
    <rPh sb="22" eb="23">
      <t>ニュウ</t>
    </rPh>
    <rPh sb="25" eb="26">
      <t>トウ</t>
    </rPh>
    <rPh sb="48" eb="49">
      <t>チカラ</t>
    </rPh>
    <rPh sb="50" eb="51">
      <t>イ</t>
    </rPh>
    <rPh sb="77" eb="80">
      <t>カクブンヤ</t>
    </rPh>
    <rPh sb="82" eb="83">
      <t>タ</t>
    </rPh>
    <rPh sb="83" eb="84">
      <t>ビョウ</t>
    </rPh>
    <rPh sb="84" eb="85">
      <t>イン</t>
    </rPh>
    <rPh sb="86" eb="88">
      <t>レンケイ</t>
    </rPh>
    <phoneticPr fontId="1"/>
  </si>
  <si>
    <t>８９床障害者病床。改装実施済。後遺症や誤嚥性肺炎を主に対応していきたい。</t>
    <rPh sb="4" eb="5">
      <t>ガイ</t>
    </rPh>
    <rPh sb="7" eb="8">
      <t>ユカ</t>
    </rPh>
    <rPh sb="13" eb="14">
      <t>スミ</t>
    </rPh>
    <phoneticPr fontId="1"/>
  </si>
  <si>
    <t>一般１７０床のケアミックス病棟で、回復リハ５９床を持っている。これはサブアキュート・ポストアキュートの慢性期。老朽化しているため、茨木医誠会病院（224床）と統合して394床のケアミックス型病院として新築移転を検討している。</t>
    <rPh sb="79" eb="81">
      <t>トウゴウ</t>
    </rPh>
    <rPh sb="100" eb="102">
      <t>シンチク</t>
    </rPh>
    <phoneticPr fontId="1"/>
  </si>
  <si>
    <t>在宅療養支援病院として、サブアキュート、ポストアキュートの機能を充実させるため、情報システムの改修を計画しており、訪問診療との連携に取組んでいる。</t>
    <rPh sb="29" eb="31">
      <t>キノウ</t>
    </rPh>
    <rPh sb="32" eb="34">
      <t>ジュウジツ</t>
    </rPh>
    <rPh sb="40" eb="42">
      <t>ジョウホウ</t>
    </rPh>
    <rPh sb="47" eb="49">
      <t>カイシュウ</t>
    </rPh>
    <rPh sb="50" eb="52">
      <t>ケイカク</t>
    </rPh>
    <rPh sb="63" eb="65">
      <t>レンケイ</t>
    </rPh>
    <phoneticPr fontId="1"/>
  </si>
  <si>
    <t>急性期・救急医療に力を入れており、24時間手術ができる体制をとっている。手術件数は年間5000件弱で消化器外科・整形外科・脳神経外科が多くを占める。小児はほとんど外来に特化している。
建替えを考えているが、予定は立っていない。</t>
    <rPh sb="11" eb="12">
      <t>イ</t>
    </rPh>
    <rPh sb="106" eb="107">
      <t>タ</t>
    </rPh>
    <phoneticPr fontId="1"/>
  </si>
  <si>
    <t>未定</t>
    <rPh sb="0" eb="2">
      <t>ミテイ</t>
    </rPh>
    <phoneticPr fontId="1"/>
  </si>
  <si>
    <t>【病床機能】
・不足する医療機能（主として回復期）への転換の検討を第一とする
（回復期への転換を検討されている病院もあるため、自主的な転換を見守る）
【診療機能】
①周産期医療分野の集約化の検討（既に一定の集約化されており、クリニックの診療状況等も含めて動向を見守る）　
②小児医療分野の集約化の検討（重症者は、ハイリスク対応が可能な病院へ紹介する流れができており、動向を見守る。重症者以外の小児医療については、地域ごとに各病院で役割分担されてきているため、地域の特性を踏まえ動向を見る）</t>
    <rPh sb="1" eb="3">
      <t>ビョウショウ</t>
    </rPh>
    <rPh sb="3" eb="5">
      <t>キノウ</t>
    </rPh>
    <rPh sb="8" eb="10">
      <t>フソク</t>
    </rPh>
    <rPh sb="12" eb="14">
      <t>イリョウ</t>
    </rPh>
    <rPh sb="14" eb="16">
      <t>キノウ</t>
    </rPh>
    <rPh sb="17" eb="18">
      <t>オモ</t>
    </rPh>
    <rPh sb="21" eb="23">
      <t>カイフク</t>
    </rPh>
    <rPh sb="23" eb="24">
      <t>キ</t>
    </rPh>
    <rPh sb="27" eb="29">
      <t>テンカン</t>
    </rPh>
    <rPh sb="30" eb="32">
      <t>ケントウ</t>
    </rPh>
    <rPh sb="33" eb="35">
      <t>ダイイチ</t>
    </rPh>
    <rPh sb="40" eb="42">
      <t>カイフク</t>
    </rPh>
    <rPh sb="42" eb="43">
      <t>キ</t>
    </rPh>
    <rPh sb="45" eb="47">
      <t>テンカン</t>
    </rPh>
    <rPh sb="48" eb="50">
      <t>ケントウ</t>
    </rPh>
    <rPh sb="55" eb="57">
      <t>ビョウイン</t>
    </rPh>
    <rPh sb="63" eb="66">
      <t>ジシュテキ</t>
    </rPh>
    <rPh sb="67" eb="69">
      <t>テンカン</t>
    </rPh>
    <rPh sb="70" eb="72">
      <t>ミマモ</t>
    </rPh>
    <rPh sb="76" eb="78">
      <t>シンリョウ</t>
    </rPh>
    <rPh sb="78" eb="80">
      <t>キノウ</t>
    </rPh>
    <rPh sb="83" eb="86">
      <t>シュウサンキ</t>
    </rPh>
    <rPh sb="86" eb="88">
      <t>イリョウ</t>
    </rPh>
    <rPh sb="88" eb="90">
      <t>ブンヤ</t>
    </rPh>
    <rPh sb="91" eb="94">
      <t>シュウヤクカ</t>
    </rPh>
    <rPh sb="95" eb="97">
      <t>ケントウ</t>
    </rPh>
    <rPh sb="98" eb="99">
      <t>スデ</t>
    </rPh>
    <rPh sb="100" eb="102">
      <t>イッテイ</t>
    </rPh>
    <rPh sb="103" eb="106">
      <t>シュウヤクカ</t>
    </rPh>
    <rPh sb="118" eb="120">
      <t>シンリョウ</t>
    </rPh>
    <rPh sb="120" eb="122">
      <t>ジョウキョウ</t>
    </rPh>
    <rPh sb="122" eb="123">
      <t>トウ</t>
    </rPh>
    <rPh sb="124" eb="125">
      <t>フク</t>
    </rPh>
    <rPh sb="127" eb="129">
      <t>ドウコウ</t>
    </rPh>
    <rPh sb="130" eb="132">
      <t>ミマモ</t>
    </rPh>
    <rPh sb="137" eb="139">
      <t>ショウニ</t>
    </rPh>
    <rPh sb="139" eb="141">
      <t>イリョウ</t>
    </rPh>
    <rPh sb="141" eb="143">
      <t>ブンヤ</t>
    </rPh>
    <rPh sb="144" eb="147">
      <t>シュウヤクカ</t>
    </rPh>
    <rPh sb="148" eb="150">
      <t>ケントウ</t>
    </rPh>
    <rPh sb="151" eb="153">
      <t>ジュウショウ</t>
    </rPh>
    <rPh sb="153" eb="154">
      <t>シャ</t>
    </rPh>
    <rPh sb="190" eb="192">
      <t>ジュウショウ</t>
    </rPh>
    <rPh sb="192" eb="193">
      <t>シャ</t>
    </rPh>
    <rPh sb="193" eb="195">
      <t>イガイ</t>
    </rPh>
    <rPh sb="196" eb="200">
      <t>ショウニイリョウ</t>
    </rPh>
    <rPh sb="229" eb="231">
      <t>チイキ</t>
    </rPh>
    <rPh sb="232" eb="234">
      <t>トクセイ</t>
    </rPh>
    <rPh sb="235" eb="236">
      <t>フ</t>
    </rPh>
    <rPh sb="238" eb="240">
      <t>ドウコウ</t>
    </rPh>
    <phoneticPr fontId="1"/>
  </si>
  <si>
    <t>・地域急性期に入院する患者は完治しないまま入退院を繰り返し、終末期に至る。地域急性期を回復期として分類するならば実態に即していないため移行は難しい。この実態を支える経済的支援があれば移行する病院も増えてくる。
・病床機能が診療報酬と一致していないので機能を自主的に選択することが困難である。診療報酬に対応する機能を明確に示してほしい。
・急性期機能を掲げていないと若い医療従事者の確保が困難である。
・医師の働き方を診療報酬で締め付けるのはどうなのか。女医も増えてきているため、現場を見ながら対応してもらいたい。
・摂津市内は吹田市内の病院（豊能圏域）と連携も始まっており、既存の連携体制を維持していくことで機能分化はできる。
・産科医療は地域の人が身近な地域での診療を求めているため、集約といっても型どおりにいかない。
・宿日直の許可が得られないと、大学から医師派遣が受けられなくなり、多くの民間病院は困る。救急病院であっても許可を目指さないといけない。
・それぞれの病院の機能を見える化することによってお互いの機能を活かし、機能分化することで過剰な病床を調整し、病院同士が共倒れすることを防ぐ。
・地域医療構想によりプラス面、マイナス面があるが、地域で丁寧に話し合っていくことが必要。三島圏域でのネットワークを図ることで、将来的には地域医療連携推進法人がめざすべき姿かもしれない。
・民間病院は３つのベクトルを合わせていくことが大切になる。１つ目は何ができるかをもう一度見直すこと。（人材や設備、資金力など）２つ目はやりたいことはないかをもう一度考えること。（理念をしっかり持つ）３つ目は自分たちが何を望まれているかを理解すること。（長期的な方針をその都度少しづつ方向転換しながら考えていかないといけない。）</t>
    <rPh sb="7" eb="9">
      <t>ニュウイン</t>
    </rPh>
    <rPh sb="34" eb="35">
      <t>イタ</t>
    </rPh>
    <rPh sb="49" eb="51">
      <t>ブンルイ</t>
    </rPh>
    <rPh sb="56" eb="58">
      <t>ジッタイ</t>
    </rPh>
    <rPh sb="59" eb="60">
      <t>ソク</t>
    </rPh>
    <rPh sb="67" eb="69">
      <t>イコウ</t>
    </rPh>
    <rPh sb="70" eb="71">
      <t>ムズカ</t>
    </rPh>
    <rPh sb="76" eb="78">
      <t>ジッタイ</t>
    </rPh>
    <rPh sb="79" eb="80">
      <t>ササ</t>
    </rPh>
    <rPh sb="82" eb="85">
      <t>ケイザイテキ</t>
    </rPh>
    <rPh sb="85" eb="87">
      <t>シエン</t>
    </rPh>
    <rPh sb="91" eb="93">
      <t>イコウ</t>
    </rPh>
    <rPh sb="95" eb="96">
      <t>ビョウ</t>
    </rPh>
    <rPh sb="96" eb="97">
      <t>イン</t>
    </rPh>
    <rPh sb="98" eb="99">
      <t>フ</t>
    </rPh>
    <rPh sb="106" eb="108">
      <t>ビョウショウ</t>
    </rPh>
    <rPh sb="108" eb="110">
      <t>キノウ</t>
    </rPh>
    <rPh sb="111" eb="113">
      <t>シンリョウ</t>
    </rPh>
    <rPh sb="113" eb="115">
      <t>ホウシュウ</t>
    </rPh>
    <rPh sb="116" eb="118">
      <t>イッチ</t>
    </rPh>
    <rPh sb="125" eb="127">
      <t>キノウ</t>
    </rPh>
    <rPh sb="128" eb="131">
      <t>ジシュテキ</t>
    </rPh>
    <rPh sb="132" eb="134">
      <t>センタク</t>
    </rPh>
    <rPh sb="139" eb="141">
      <t>コンナン</t>
    </rPh>
    <rPh sb="145" eb="147">
      <t>シンリョウ</t>
    </rPh>
    <rPh sb="147" eb="149">
      <t>ホウシュウ</t>
    </rPh>
    <rPh sb="150" eb="152">
      <t>タイオウ</t>
    </rPh>
    <rPh sb="154" eb="156">
      <t>キノウ</t>
    </rPh>
    <rPh sb="157" eb="159">
      <t>メイカク</t>
    </rPh>
    <rPh sb="160" eb="161">
      <t>シメ</t>
    </rPh>
    <rPh sb="169" eb="172">
      <t>キュウセイキ</t>
    </rPh>
    <rPh sb="172" eb="174">
      <t>キノウ</t>
    </rPh>
    <rPh sb="175" eb="176">
      <t>カカ</t>
    </rPh>
    <rPh sb="182" eb="183">
      <t>ワカ</t>
    </rPh>
    <rPh sb="184" eb="186">
      <t>イリョウ</t>
    </rPh>
    <rPh sb="186" eb="189">
      <t>ジュウジシャ</t>
    </rPh>
    <rPh sb="190" eb="192">
      <t>カクホ</t>
    </rPh>
    <rPh sb="193" eb="195">
      <t>コンナン</t>
    </rPh>
    <rPh sb="261" eb="262">
      <t>ナイ</t>
    </rPh>
    <rPh sb="265" eb="266">
      <t>シ</t>
    </rPh>
    <rPh sb="266" eb="267">
      <t>ナイ</t>
    </rPh>
    <rPh sb="268" eb="270">
      <t>ビョウイン</t>
    </rPh>
    <rPh sb="287" eb="289">
      <t>キゾン</t>
    </rPh>
    <rPh sb="290" eb="292">
      <t>レンケイ</t>
    </rPh>
    <rPh sb="295" eb="297">
      <t>イジ</t>
    </rPh>
    <rPh sb="315" eb="317">
      <t>サンカ</t>
    </rPh>
    <rPh sb="317" eb="319">
      <t>イリョウ</t>
    </rPh>
    <rPh sb="320" eb="322">
      <t>チイキ</t>
    </rPh>
    <rPh sb="323" eb="324">
      <t>ヒト</t>
    </rPh>
    <rPh sb="325" eb="327">
      <t>ミヂカ</t>
    </rPh>
    <rPh sb="328" eb="330">
      <t>チイキ</t>
    </rPh>
    <rPh sb="332" eb="334">
      <t>シンリョウ</t>
    </rPh>
    <rPh sb="335" eb="336">
      <t>モト</t>
    </rPh>
    <rPh sb="513" eb="514">
      <t>メン</t>
    </rPh>
    <rPh sb="519" eb="520">
      <t>メン</t>
    </rPh>
    <rPh sb="563" eb="566">
      <t>ショウライテキ</t>
    </rPh>
    <phoneticPr fontId="1"/>
  </si>
  <si>
    <t>救急・周産期：機能拡大</t>
    <rPh sb="0" eb="2">
      <t>キュウキュウ</t>
    </rPh>
    <rPh sb="7" eb="9">
      <t>キノウ</t>
    </rPh>
    <rPh sb="9" eb="11">
      <t>カクダイ</t>
    </rPh>
    <phoneticPr fontId="1"/>
  </si>
  <si>
    <t>2019年5月・
2020年度</t>
    <rPh sb="4" eb="5">
      <t>ネン</t>
    </rPh>
    <rPh sb="6" eb="7">
      <t>ガツ</t>
    </rPh>
    <rPh sb="13" eb="14">
      <t>ネン</t>
    </rPh>
    <rPh sb="14" eb="15">
      <t>ド</t>
    </rPh>
    <phoneticPr fontId="1"/>
  </si>
  <si>
    <t>2018年9月新築移転</t>
    <rPh sb="4" eb="5">
      <t>ネン</t>
    </rPh>
    <rPh sb="6" eb="7">
      <t>ガツ</t>
    </rPh>
    <rPh sb="7" eb="9">
      <t>シンチク</t>
    </rPh>
    <rPh sb="9" eb="11">
      <t>イテン</t>
    </rPh>
    <phoneticPr fontId="1"/>
  </si>
  <si>
    <t>過剰病床としての再稼働は、望ましくない。</t>
    <rPh sb="0" eb="2">
      <t>カジョウ</t>
    </rPh>
    <rPh sb="2" eb="4">
      <t>ビョウショウ</t>
    </rPh>
    <rPh sb="8" eb="11">
      <t>サイカドウ</t>
    </rPh>
    <rPh sb="13" eb="14">
      <t>ノゾ</t>
    </rPh>
    <phoneticPr fontId="1"/>
  </si>
  <si>
    <t>周産期医療は、ハイリスク分娩患者等受入れは増やす方向。小児医療は入院機能維持。救急は年間3000件代維持。脳血管、心疾患は、医師確保できれば、近隣のバックアップ体制を構築。消化器のがんは実績あり。他の乳腺、泌尿器・生殖器のがんも患者受入れを増やしたい。今後地域で担う役割は、重症急性期に加え、高齢者の骨折や誤嚥性肺炎といった地域に根差した医療や災害医療と考える。</t>
    <phoneticPr fontId="1"/>
  </si>
  <si>
    <t>建物が築40年以上経過しているので新築移転予定だが、土地も未定。同じ法人内、同医療圏の摂津医誠会病院（170床）と統合して、394床のケアミックス型として新築移転を検討している。今後の統合に向けて、摂津医誠会病院と調整し、障害者施設等10対１入院基本料の病床機能報告を急性期から慢性期とする方針を検討中。</t>
    <rPh sb="19" eb="21">
      <t>イテン</t>
    </rPh>
    <rPh sb="57" eb="59">
      <t>トウゴウ</t>
    </rPh>
    <rPh sb="77" eb="79">
      <t>シンチク</t>
    </rPh>
    <rPh sb="79" eb="81">
      <t>イテン</t>
    </rPh>
    <phoneticPr fontId="1"/>
  </si>
  <si>
    <t>2019年5月に非稼働病床7床を削減済。既に休棟していた第8病棟（59床）を再稼働し、現在は第2病棟（46床）と第4病棟（58床）を休棟中。第2病棟は地震による損傷により利用が難しく2020年度には削減し、他の用途で利用する予定で、第4病棟は再稼働を目指す。
小児、がんは地域の需要に応えられるよう診療体制を拡充した。分娩については一時休止予定。</t>
    <rPh sb="4" eb="5">
      <t>ネン</t>
    </rPh>
    <rPh sb="8" eb="9">
      <t>ヒ</t>
    </rPh>
    <rPh sb="9" eb="11">
      <t>カドウ</t>
    </rPh>
    <rPh sb="11" eb="13">
      <t>ビョウショウ</t>
    </rPh>
    <rPh sb="16" eb="18">
      <t>サクゲン</t>
    </rPh>
    <rPh sb="18" eb="19">
      <t>スミ</t>
    </rPh>
    <rPh sb="20" eb="21">
      <t>スデ</t>
    </rPh>
    <rPh sb="22" eb="23">
      <t>ヤス</t>
    </rPh>
    <rPh sb="23" eb="24">
      <t>トウ</t>
    </rPh>
    <rPh sb="28" eb="29">
      <t>ダイ</t>
    </rPh>
    <rPh sb="30" eb="31">
      <t>ビョウ</t>
    </rPh>
    <rPh sb="31" eb="32">
      <t>トウ</t>
    </rPh>
    <rPh sb="35" eb="36">
      <t>ユカ</t>
    </rPh>
    <rPh sb="38" eb="41">
      <t>サイカドウ</t>
    </rPh>
    <rPh sb="43" eb="45">
      <t>ゲンザイ</t>
    </rPh>
    <rPh sb="46" eb="47">
      <t>ダイ</t>
    </rPh>
    <rPh sb="48" eb="50">
      <t>ビョウトウ</t>
    </rPh>
    <rPh sb="53" eb="54">
      <t>ユカ</t>
    </rPh>
    <rPh sb="56" eb="57">
      <t>ダイ</t>
    </rPh>
    <rPh sb="58" eb="60">
      <t>ビョウトウ</t>
    </rPh>
    <rPh sb="63" eb="64">
      <t>ユカ</t>
    </rPh>
    <rPh sb="66" eb="67">
      <t>キュウ</t>
    </rPh>
    <rPh sb="67" eb="68">
      <t>ムネ</t>
    </rPh>
    <rPh sb="68" eb="69">
      <t>チュウ</t>
    </rPh>
    <rPh sb="70" eb="71">
      <t>ダイ</t>
    </rPh>
    <rPh sb="72" eb="74">
      <t>ビョウトウ</t>
    </rPh>
    <rPh sb="75" eb="77">
      <t>ジシン</t>
    </rPh>
    <rPh sb="80" eb="82">
      <t>ソンショウ</t>
    </rPh>
    <rPh sb="85" eb="87">
      <t>リヨウ</t>
    </rPh>
    <rPh sb="88" eb="89">
      <t>ムズカ</t>
    </rPh>
    <rPh sb="95" eb="97">
      <t>ネンド</t>
    </rPh>
    <rPh sb="99" eb="101">
      <t>サクゲン</t>
    </rPh>
    <rPh sb="103" eb="104">
      <t>ホカ</t>
    </rPh>
    <rPh sb="105" eb="107">
      <t>ヨウト</t>
    </rPh>
    <rPh sb="108" eb="110">
      <t>リヨウ</t>
    </rPh>
    <rPh sb="112" eb="114">
      <t>ヨテイ</t>
    </rPh>
    <rPh sb="116" eb="117">
      <t>ダイ</t>
    </rPh>
    <rPh sb="118" eb="120">
      <t>ビョウトウ</t>
    </rPh>
    <rPh sb="121" eb="124">
      <t>サイカドウ</t>
    </rPh>
    <rPh sb="125" eb="127">
      <t>メザ</t>
    </rPh>
    <rPh sb="130" eb="132">
      <t>ショウニ</t>
    </rPh>
    <rPh sb="136" eb="138">
      <t>チイキ</t>
    </rPh>
    <rPh sb="139" eb="141">
      <t>ジュヨウ</t>
    </rPh>
    <rPh sb="142" eb="143">
      <t>コタ</t>
    </rPh>
    <rPh sb="149" eb="151">
      <t>シンリョウ</t>
    </rPh>
    <rPh sb="151" eb="153">
      <t>タイセイ</t>
    </rPh>
    <rPh sb="154" eb="156">
      <t>カクジュウ</t>
    </rPh>
    <rPh sb="159" eb="161">
      <t>ブンベン</t>
    </rPh>
    <rPh sb="166" eb="168">
      <t>イチジ</t>
    </rPh>
    <rPh sb="168" eb="170">
      <t>キュウシ</t>
    </rPh>
    <rPh sb="170" eb="172">
      <t>ヨテイ</t>
    </rPh>
    <phoneticPr fontId="1"/>
  </si>
  <si>
    <t>2019年４月に地域一般入院料３（急性期）12床を地域包括ケア入院医療管理料２（回復期）に転換。サブアキュートでは、整形外科等の外傷の救急受け入れ可能。訪問看護ステーションで地域医療に貢献したい。</t>
    <rPh sb="4" eb="5">
      <t>ネン</t>
    </rPh>
    <rPh sb="8" eb="10">
      <t>チイキ</t>
    </rPh>
    <rPh sb="10" eb="12">
      <t>イッパン</t>
    </rPh>
    <rPh sb="12" eb="15">
      <t>ニュウインリョウ</t>
    </rPh>
    <rPh sb="17" eb="20">
      <t>キュウセイキ</t>
    </rPh>
    <rPh sb="23" eb="24">
      <t>ユカ</t>
    </rPh>
    <rPh sb="25" eb="27">
      <t>チイキ</t>
    </rPh>
    <rPh sb="27" eb="29">
      <t>ホウカツ</t>
    </rPh>
    <rPh sb="31" eb="33">
      <t>ニュウイン</t>
    </rPh>
    <rPh sb="33" eb="35">
      <t>イリョウ</t>
    </rPh>
    <rPh sb="35" eb="37">
      <t>カンリ</t>
    </rPh>
    <rPh sb="37" eb="38">
      <t>リョウ</t>
    </rPh>
    <rPh sb="40" eb="42">
      <t>カイフク</t>
    </rPh>
    <rPh sb="42" eb="43">
      <t>キ</t>
    </rPh>
    <rPh sb="45" eb="47">
      <t>テンカン</t>
    </rPh>
    <rPh sb="62" eb="63">
      <t>トウ</t>
    </rPh>
    <rPh sb="73" eb="75">
      <t>カノウ</t>
    </rPh>
    <phoneticPr fontId="1"/>
  </si>
  <si>
    <t>急性期一般入院料5（急性期）17床を地域包括ケア病棟入院料１（回復期）への転換を検討。
地域のかかりつけ病院として、アキュート、ポストアキュート、サブアキュート、訪問診療を提供。在宅療養支援病院であり、月30件程度の訪問診療、年30件程度の夜間看取りを実施している。</t>
    <rPh sb="0" eb="3">
      <t>キュウセイキ</t>
    </rPh>
    <rPh sb="3" eb="5">
      <t>イッパン</t>
    </rPh>
    <rPh sb="10" eb="11">
      <t>キュウ</t>
    </rPh>
    <rPh sb="16" eb="17">
      <t>ユカ</t>
    </rPh>
    <rPh sb="44" eb="46">
      <t>チイキ</t>
    </rPh>
    <rPh sb="52" eb="54">
      <t>ビョウイン</t>
    </rPh>
    <rPh sb="81" eb="83">
      <t>ホウモン</t>
    </rPh>
    <rPh sb="83" eb="85">
      <t>シンリョウ</t>
    </rPh>
    <rPh sb="86" eb="88">
      <t>テイキョウ</t>
    </rPh>
    <rPh sb="89" eb="91">
      <t>ザイタク</t>
    </rPh>
    <rPh sb="91" eb="93">
      <t>リョウヨウ</t>
    </rPh>
    <rPh sb="93" eb="95">
      <t>シエン</t>
    </rPh>
    <rPh sb="95" eb="97">
      <t>ビョウイン</t>
    </rPh>
    <rPh sb="101" eb="102">
      <t>ツキ</t>
    </rPh>
    <rPh sb="104" eb="105">
      <t>ケン</t>
    </rPh>
    <rPh sb="105" eb="107">
      <t>テイド</t>
    </rPh>
    <rPh sb="113" eb="114">
      <t>ネン</t>
    </rPh>
    <rPh sb="116" eb="117">
      <t>ケン</t>
    </rPh>
    <rPh sb="117" eb="119">
      <t>テイド</t>
    </rPh>
    <rPh sb="120" eb="122">
      <t>ヤカン</t>
    </rPh>
    <rPh sb="122" eb="124">
      <t>ミト</t>
    </rPh>
    <rPh sb="126" eb="128">
      <t>ジッシ</t>
    </rPh>
    <phoneticPr fontId="1"/>
  </si>
  <si>
    <t>看取りや感染症に対応できる個室を設置するため、急性期一般入院料4(急性期）２床を療養病棟入院料1(慢性期)に転換を予定。
地域包括ケア病棟における神経難病や呼吸器等のレスパイトを充実させており、地域の要望に応えている。</t>
    <rPh sb="16" eb="18">
      <t>セッチ</t>
    </rPh>
    <rPh sb="33" eb="36">
      <t>キュウセイキ</t>
    </rPh>
    <rPh sb="38" eb="39">
      <t>ユカ</t>
    </rPh>
    <rPh sb="40" eb="42">
      <t>リョウヨウ</t>
    </rPh>
    <rPh sb="49" eb="52">
      <t>マンセイキ</t>
    </rPh>
    <rPh sb="54" eb="56">
      <t>テンカン</t>
    </rPh>
    <rPh sb="57" eb="59">
      <t>ヨテイ</t>
    </rPh>
    <rPh sb="61" eb="63">
      <t>チイキ</t>
    </rPh>
    <rPh sb="63" eb="65">
      <t>ホウカツ</t>
    </rPh>
    <rPh sb="67" eb="69">
      <t>ビョウトウ</t>
    </rPh>
    <rPh sb="73" eb="75">
      <t>シンケイ</t>
    </rPh>
    <rPh sb="75" eb="77">
      <t>ナンビョウ</t>
    </rPh>
    <rPh sb="78" eb="81">
      <t>コキュウキ</t>
    </rPh>
    <rPh sb="81" eb="82">
      <t>トウ</t>
    </rPh>
    <rPh sb="89" eb="91">
      <t>ジュウジツ</t>
    </rPh>
    <rPh sb="97" eb="99">
      <t>チイキ</t>
    </rPh>
    <rPh sb="100" eb="102">
      <t>ヨウボウ</t>
    </rPh>
    <rPh sb="103" eb="104">
      <t>コタ</t>
    </rPh>
    <phoneticPr fontId="1"/>
  </si>
  <si>
    <t>障害者施設等13対１入院基本料（慢性期）45床を地域包括ケア病棟入院料１（回復期）への転換を検討しているが、病床の面積基準を満たすためには抜本的な増改築が必要であり、具体な計画にはなっていない。
診療所として開業した当初から、継続して往診を実施しており、引き続き在宅療養支援を中心事業としていく。</t>
    <rPh sb="16" eb="19">
      <t>マンセイキ</t>
    </rPh>
    <rPh sb="22" eb="23">
      <t>ユカ</t>
    </rPh>
    <rPh sb="37" eb="39">
      <t>カイフク</t>
    </rPh>
    <rPh sb="39" eb="40">
      <t>キ</t>
    </rPh>
    <rPh sb="43" eb="45">
      <t>テンカン</t>
    </rPh>
    <rPh sb="46" eb="48">
      <t>ケントウ</t>
    </rPh>
    <rPh sb="54" eb="56">
      <t>ビョウショウ</t>
    </rPh>
    <rPh sb="57" eb="59">
      <t>メンセキ</t>
    </rPh>
    <rPh sb="59" eb="61">
      <t>キジュン</t>
    </rPh>
    <rPh sb="62" eb="63">
      <t>ミ</t>
    </rPh>
    <rPh sb="69" eb="71">
      <t>バッポン</t>
    </rPh>
    <rPh sb="71" eb="72">
      <t>テキ</t>
    </rPh>
    <rPh sb="73" eb="76">
      <t>ゾウカイチク</t>
    </rPh>
    <rPh sb="77" eb="79">
      <t>ヒツヨウ</t>
    </rPh>
    <rPh sb="83" eb="85">
      <t>グタイ</t>
    </rPh>
    <rPh sb="86" eb="88">
      <t>ケイカク</t>
    </rPh>
    <rPh sb="98" eb="101">
      <t>シンリョウジョ</t>
    </rPh>
    <rPh sb="104" eb="106">
      <t>カイギョウ</t>
    </rPh>
    <rPh sb="108" eb="110">
      <t>トウショ</t>
    </rPh>
    <rPh sb="113" eb="115">
      <t>ケイゾク</t>
    </rPh>
    <rPh sb="117" eb="119">
      <t>オウシン</t>
    </rPh>
    <rPh sb="120" eb="122">
      <t>ジッシ</t>
    </rPh>
    <rPh sb="127" eb="128">
      <t>ヒ</t>
    </rPh>
    <rPh sb="129" eb="130">
      <t>ツヅ</t>
    </rPh>
    <rPh sb="131" eb="133">
      <t>ザイタク</t>
    </rPh>
    <rPh sb="133" eb="135">
      <t>リョウヨウ</t>
    </rPh>
    <rPh sb="135" eb="137">
      <t>シエン</t>
    </rPh>
    <rPh sb="138" eb="140">
      <t>チュウシン</t>
    </rPh>
    <rPh sb="140" eb="142">
      <t>ジギョウ</t>
    </rPh>
    <phoneticPr fontId="1"/>
  </si>
  <si>
    <t xml:space="preserve">亜急性期機能を中心としたケアミックスの病院で、精神科の身体合併も診ている。在宅療養後方支援病院であり、在宅の難病患者や認知症を含めたバックアップ機能を担っている。地域一般13対１だが、在院日数との兼ね合いで急性期一般10対1へ変更も検討している。
</t>
    <rPh sb="116" eb="118">
      <t>ケントウ</t>
    </rPh>
    <phoneticPr fontId="1"/>
  </si>
  <si>
    <t>一昨年9月新築移転。移転時に急性期機能［112床］（地域一般1［56床］、障害者等施設13対1［56床］）を137床に（地域一般4［96床］、障害者等施設13対1［41床］）に、慢性期機能［166床］（療養2［109床］、特殊疾患［57床］）を141床に（療養2［94床］、特殊疾患［47床］）に変更。移転後は平成30年11月に障害者等施設13対1を10対1へ、平成31年1月に地域一般［51床］を回復期［51床］へ、令和元年５月に障害等施設［41床］を一般急性期［41床］に変更し急性期機能［86床］へ。令和元年10月に特殊疾患［47床］を障害者等施設［47床］に変更。
2025年に向けて急性期機能［133床］（急性期一般4［86床］、障害者等施設［47床］）、回復期［98床］（回復期リハビリ［51床］、地域包括［47床］）、慢性期［47床］（療養2［47床］）に変更を検討中。
左記病床機能転換とは別に、地域包括ケアを担うか検討中。一般急性、回復、療養型で地域に貢献し二次救急対応するため、脳神経外科の常勤医を増員したい。救急は、まずは年間1500件。医師派遣は関連病院からと考えているが、働き方改革で派遣がなくなる懸念があり。</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</si>
</sst>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
    <numFmt numFmtId="178" formatCode="#,##0_);[Red]\(#,##0\)"/>
    <numFmt numFmtId="179" formatCode="General\%"/>
  </numFmts>
  <fonts count="3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22"/>
      <color theme="1"/>
      <name val="ＭＳ Ｐゴシック"/>
      <family val="2"/>
      <scheme val="minor"/>
    </font>
    <font>
      <sz val="11"/>
      <color theme="1"/>
      <name val="Meiryo UI"/>
      <family val="3"/>
      <charset val="128"/>
    </font>
    <font>
      <b/>
      <sz val="26"/>
      <color theme="1"/>
      <name val="Meiryo UI"/>
      <family val="3"/>
      <charset val="128"/>
    </font>
    <font>
      <sz val="22"/>
      <color theme="1"/>
      <name val="Meiryo UI"/>
      <family val="3"/>
      <charset val="128"/>
    </font>
    <font>
      <sz val="16"/>
      <name val="Meiryo UI"/>
      <family val="3"/>
      <charset val="128"/>
    </font>
    <font>
      <sz val="18"/>
      <color theme="1"/>
      <name val="Meiryo UI"/>
      <family val="3"/>
      <charset val="128"/>
    </font>
    <font>
      <sz val="18"/>
      <name val="Meiryo UI"/>
      <family val="3"/>
      <charset val="128"/>
    </font>
    <font>
      <b/>
      <sz val="36"/>
      <color theme="1"/>
      <name val="Meiryo UI"/>
      <family val="3"/>
      <charset val="128"/>
    </font>
    <font>
      <sz val="24"/>
      <color theme="1"/>
      <name val="Meiryo UI"/>
      <family val="3"/>
      <charset val="128"/>
    </font>
    <font>
      <sz val="24"/>
      <name val="Meiryo UI"/>
      <family val="3"/>
      <charset val="128"/>
    </font>
    <font>
      <sz val="20"/>
      <name val="Meiryo UI"/>
      <family val="3"/>
      <charset val="128"/>
    </font>
    <font>
      <sz val="11"/>
      <name val="Meiryo UI"/>
      <family val="3"/>
      <charset val="128"/>
    </font>
    <font>
      <b/>
      <sz val="36"/>
      <name val="Meiryo UI"/>
      <family val="3"/>
      <charset val="128"/>
    </font>
    <font>
      <b/>
      <sz val="26"/>
      <name val="Meiryo UI"/>
      <family val="3"/>
      <charset val="128"/>
    </font>
    <font>
      <sz val="22"/>
      <name val="Meiryo UI"/>
      <family val="3"/>
      <charset val="128"/>
    </font>
    <font>
      <b/>
      <sz val="18"/>
      <name val="Meiryo UI"/>
      <family val="3"/>
      <charset val="128"/>
    </font>
    <font>
      <sz val="18"/>
      <name val="ＭＳ Ｐゴシック"/>
      <family val="2"/>
      <scheme val="minor"/>
    </font>
    <font>
      <i/>
      <sz val="18"/>
      <name val="Meiryo UI"/>
      <family val="3"/>
      <charset val="128"/>
    </font>
    <font>
      <b/>
      <sz val="28"/>
      <name val="Meiryo UI"/>
      <family val="3"/>
      <charset val="128"/>
    </font>
    <font>
      <vertAlign val="superscript"/>
      <sz val="18"/>
      <name val="Meiryo UI"/>
      <family val="3"/>
      <charset val="128"/>
    </font>
    <font>
      <i/>
      <sz val="20"/>
      <name val="Meiryo UI"/>
      <family val="3"/>
      <charset val="128"/>
    </font>
    <font>
      <sz val="22"/>
      <name val="ＭＳ Ｐゴシック"/>
      <family val="2"/>
      <scheme val="minor"/>
    </font>
    <font>
      <sz val="11"/>
      <name val="ＭＳ Ｐゴシック"/>
      <family val="2"/>
      <scheme val="minor"/>
    </font>
    <font>
      <sz val="20"/>
      <name val="ＭＳ Ｐゴシック"/>
      <family val="2"/>
      <scheme val="minor"/>
    </font>
    <font>
      <sz val="12"/>
      <name val="Meiryo UI"/>
      <family val="3"/>
      <charset val="128"/>
    </font>
    <font>
      <sz val="20"/>
      <color rgb="FFFF0000"/>
      <name val="Meiryo UI"/>
      <family val="3"/>
      <charset val="128"/>
    </font>
    <font>
      <sz val="24"/>
      <name val="ＭＳ Ｐゴシック"/>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theme="0"/>
      </patternFill>
    </fill>
    <fill>
      <patternFill patternType="solid">
        <fgColor rgb="FFFF99FF"/>
        <bgColor indexed="64"/>
      </patternFill>
    </fill>
    <fill>
      <patternFill patternType="solid">
        <fgColor rgb="FFFFCC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84">
    <xf numFmtId="0" fontId="0" fillId="0" borderId="0" xfId="0"/>
    <xf numFmtId="0" fontId="4" fillId="0" borderId="0" xfId="0" applyFont="1"/>
    <xf numFmtId="0" fontId="5" fillId="0" borderId="0" xfId="0" applyFont="1" applyAlignment="1">
      <alignment horizontal="left"/>
    </xf>
    <xf numFmtId="0" fontId="7" fillId="0" borderId="0" xfId="0" applyFont="1" applyFill="1" applyBorder="1" applyAlignment="1">
      <alignment horizontal="center" vertical="center" wrapText="1"/>
    </xf>
    <xf numFmtId="0" fontId="8" fillId="0" borderId="0" xfId="0" applyFont="1"/>
    <xf numFmtId="0" fontId="8" fillId="0" borderId="6" xfId="0" applyFont="1" applyFill="1" applyBorder="1" applyAlignment="1" applyProtection="1">
      <alignment horizontal="center" vertical="center" shrinkToFit="1"/>
      <protection locked="0"/>
    </xf>
    <xf numFmtId="0" fontId="9" fillId="0" borderId="0" xfId="0" applyFont="1"/>
    <xf numFmtId="0" fontId="9" fillId="0" borderId="0" xfId="0" applyFont="1" applyBorder="1" applyAlignment="1">
      <alignment horizontal="left" vertical="center" wrapText="1"/>
    </xf>
    <xf numFmtId="0" fontId="10" fillId="0" borderId="0" xfId="0" applyFont="1" applyAlignment="1">
      <alignment horizontal="left" vertical="center"/>
    </xf>
    <xf numFmtId="0" fontId="8" fillId="3" borderId="30" xfId="0" applyFont="1" applyFill="1" applyBorder="1" applyAlignment="1" applyProtection="1">
      <alignment vertical="center" shrinkToFit="1"/>
      <protection locked="0"/>
    </xf>
    <xf numFmtId="0" fontId="8" fillId="3" borderId="7" xfId="0" applyFont="1" applyFill="1" applyBorder="1" applyAlignment="1" applyProtection="1">
      <alignment vertical="center" shrinkToFit="1"/>
      <protection locked="0"/>
    </xf>
    <xf numFmtId="0" fontId="8" fillId="3" borderId="29" xfId="0" applyFont="1" applyFill="1" applyBorder="1" applyAlignment="1" applyProtection="1">
      <alignment vertical="center" shrinkToFit="1"/>
      <protection locked="0"/>
    </xf>
    <xf numFmtId="0" fontId="8" fillId="3" borderId="35"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0" fontId="9" fillId="3" borderId="35" xfId="0" applyFont="1" applyFill="1" applyBorder="1" applyAlignment="1" applyProtection="1">
      <alignment vertical="center" shrinkToFit="1"/>
      <protection locked="0"/>
    </xf>
    <xf numFmtId="177" fontId="8" fillId="4" borderId="1" xfId="0" applyNumberFormat="1" applyFont="1" applyFill="1" applyBorder="1" applyAlignment="1" applyProtection="1">
      <alignment vertical="center" shrinkToFit="1"/>
      <protection locked="0"/>
    </xf>
    <xf numFmtId="177" fontId="8" fillId="0" borderId="6" xfId="0" applyNumberFormat="1" applyFont="1" applyFill="1" applyBorder="1" applyAlignment="1" applyProtection="1">
      <alignment vertical="center" shrinkToFit="1"/>
      <protection locked="0"/>
    </xf>
    <xf numFmtId="177" fontId="8" fillId="0" borderId="13" xfId="0" applyNumberFormat="1" applyFont="1" applyFill="1" applyBorder="1" applyAlignment="1" applyProtection="1">
      <alignment vertical="center" shrinkToFit="1"/>
      <protection locked="0"/>
    </xf>
    <xf numFmtId="177" fontId="8" fillId="0" borderId="1" xfId="0" applyNumberFormat="1" applyFont="1" applyFill="1" applyBorder="1" applyAlignment="1" applyProtection="1">
      <alignment vertical="center" shrinkToFit="1"/>
      <protection locked="0"/>
    </xf>
    <xf numFmtId="177" fontId="9" fillId="0" borderId="17" xfId="0" applyNumberFormat="1" applyFont="1" applyFill="1" applyBorder="1" applyAlignment="1" applyProtection="1">
      <alignment vertical="center" shrinkToFit="1"/>
      <protection locked="0"/>
    </xf>
    <xf numFmtId="177" fontId="8" fillId="0" borderId="3" xfId="0" applyNumberFormat="1" applyFont="1" applyFill="1" applyBorder="1" applyAlignment="1" applyProtection="1">
      <alignment vertical="center" shrinkToFit="1"/>
      <protection locked="0"/>
    </xf>
    <xf numFmtId="177" fontId="8" fillId="2" borderId="3" xfId="0" applyNumberFormat="1" applyFont="1" applyFill="1" applyBorder="1" applyAlignment="1" applyProtection="1">
      <alignment vertical="center" shrinkToFit="1"/>
      <protection locked="0"/>
    </xf>
    <xf numFmtId="177" fontId="8" fillId="2" borderId="1" xfId="0" applyNumberFormat="1" applyFont="1" applyFill="1" applyBorder="1" applyAlignment="1" applyProtection="1">
      <alignment vertical="center" shrinkToFit="1"/>
      <protection locked="0"/>
    </xf>
    <xf numFmtId="177" fontId="8" fillId="2" borderId="6" xfId="0" applyNumberFormat="1" applyFont="1" applyFill="1" applyBorder="1" applyAlignment="1" applyProtection="1">
      <alignment vertical="center" shrinkToFit="1"/>
      <protection locked="0"/>
    </xf>
    <xf numFmtId="177" fontId="8" fillId="4" borderId="3" xfId="0" applyNumberFormat="1"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0" borderId="6" xfId="0" applyFont="1" applyFill="1" applyBorder="1" applyAlignment="1" applyProtection="1">
      <alignment vertical="center" shrinkToFit="1"/>
      <protection locked="0"/>
    </xf>
    <xf numFmtId="0" fontId="11" fillId="0" borderId="13" xfId="0" applyFont="1" applyFill="1" applyBorder="1" applyAlignment="1" applyProtection="1">
      <alignment vertical="center" shrinkToFit="1"/>
      <protection locked="0"/>
    </xf>
    <xf numFmtId="0" fontId="11" fillId="0" borderId="1" xfId="0" applyFont="1" applyFill="1" applyBorder="1" applyAlignment="1" applyProtection="1">
      <alignment vertical="center" shrinkToFit="1"/>
      <protection locked="0"/>
    </xf>
    <xf numFmtId="0" fontId="12" fillId="0" borderId="17" xfId="0" applyFont="1" applyFill="1" applyBorder="1" applyAlignment="1" applyProtection="1">
      <alignment vertical="center" shrinkToFit="1"/>
      <protection locked="0"/>
    </xf>
    <xf numFmtId="0" fontId="11" fillId="0" borderId="3"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177" fontId="8" fillId="4" borderId="17" xfId="0" applyNumberFormat="1" applyFont="1" applyFill="1" applyBorder="1" applyAlignment="1" applyProtection="1">
      <alignment vertical="center" shrinkToFit="1"/>
      <protection locked="0"/>
    </xf>
    <xf numFmtId="0" fontId="11" fillId="0" borderId="44" xfId="0" applyFont="1" applyFill="1" applyBorder="1" applyAlignment="1" applyProtection="1">
      <alignment vertical="center" shrinkToFit="1"/>
      <protection locked="0"/>
    </xf>
    <xf numFmtId="177" fontId="8" fillId="0" borderId="44" xfId="0" applyNumberFormat="1" applyFont="1" applyFill="1" applyBorder="1" applyAlignment="1" applyProtection="1">
      <alignment vertical="center" shrinkToFit="1"/>
      <protection locked="0"/>
    </xf>
    <xf numFmtId="0" fontId="8" fillId="4" borderId="3" xfId="0" applyFont="1" applyFill="1" applyBorder="1" applyAlignment="1" applyProtection="1">
      <alignment horizontal="center" vertical="center" wrapText="1" shrinkToFit="1"/>
      <protection locked="0"/>
    </xf>
    <xf numFmtId="0" fontId="8" fillId="4" borderId="1" xfId="0" applyFont="1" applyFill="1" applyBorder="1" applyAlignment="1" applyProtection="1">
      <alignment horizontal="center" vertical="center" shrinkToFit="1"/>
      <protection locked="0"/>
    </xf>
    <xf numFmtId="0" fontId="8" fillId="4" borderId="17"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wrapText="1" shrinkToFit="1"/>
      <protection locked="0"/>
    </xf>
    <xf numFmtId="0" fontId="8" fillId="0" borderId="17"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shrinkToFit="1"/>
      <protection locked="0"/>
    </xf>
    <xf numFmtId="0" fontId="8" fillId="2" borderId="40"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3" borderId="47" xfId="0" applyFont="1" applyFill="1" applyBorder="1" applyAlignment="1" applyProtection="1">
      <alignment vertical="center" shrinkToFit="1"/>
      <protection locked="0"/>
    </xf>
    <xf numFmtId="0" fontId="8" fillId="2" borderId="4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4" fillId="0" borderId="0" xfId="0" applyFont="1"/>
    <xf numFmtId="0" fontId="15" fillId="0" borderId="0" xfId="0" applyFont="1" applyAlignment="1">
      <alignment horizontal="left" vertical="center"/>
    </xf>
    <xf numFmtId="0" fontId="14" fillId="0" borderId="0" xfId="0" applyFont="1" applyBorder="1" applyAlignment="1"/>
    <xf numFmtId="0" fontId="17" fillId="0" borderId="0" xfId="0" applyFont="1" applyBorder="1" applyAlignment="1">
      <alignment horizontal="left" vertical="center" wrapText="1"/>
    </xf>
    <xf numFmtId="0" fontId="18" fillId="0" borderId="0" xfId="0" applyFont="1" applyAlignment="1">
      <alignment vertical="center"/>
    </xf>
    <xf numFmtId="0" fontId="16" fillId="0" borderId="0" xfId="0" applyFont="1" applyAlignment="1"/>
    <xf numFmtId="0" fontId="14" fillId="0" borderId="0" xfId="0" applyFont="1" applyFill="1" applyBorder="1" applyAlignment="1">
      <alignment horizontal="center" vertical="center"/>
    </xf>
    <xf numFmtId="0" fontId="9" fillId="4"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4" fillId="0" borderId="0" xfId="0" applyFont="1" applyBorder="1"/>
    <xf numFmtId="0" fontId="21" fillId="0" borderId="0" xfId="0" applyFont="1" applyAlignment="1">
      <alignment horizontal="left"/>
    </xf>
    <xf numFmtId="0" fontId="21" fillId="0" borderId="0" xfId="0" applyFont="1" applyAlignment="1"/>
    <xf numFmtId="0" fontId="20" fillId="5" borderId="17" xfId="0" applyFont="1" applyFill="1" applyBorder="1" applyAlignment="1" applyProtection="1">
      <alignment horizontal="center" vertical="center" wrapText="1"/>
      <protection locked="0"/>
    </xf>
    <xf numFmtId="0" fontId="20" fillId="5" borderId="19"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wrapText="1"/>
      <protection locked="0"/>
    </xf>
    <xf numFmtId="0" fontId="20" fillId="2" borderId="37" xfId="0" applyFont="1" applyFill="1" applyBorder="1" applyAlignment="1" applyProtection="1">
      <alignment horizontal="center" vertical="center" wrapText="1"/>
      <protection locked="0"/>
    </xf>
    <xf numFmtId="0" fontId="20" fillId="2" borderId="59" xfId="0" applyFont="1" applyFill="1" applyBorder="1" applyAlignment="1" applyProtection="1">
      <alignment horizontal="center" vertical="center" wrapText="1"/>
      <protection locked="0"/>
    </xf>
    <xf numFmtId="0" fontId="20" fillId="2" borderId="60" xfId="0" applyFont="1" applyFill="1" applyBorder="1" applyAlignment="1" applyProtection="1">
      <alignment horizontal="center" vertical="center" wrapText="1"/>
      <protection locked="0"/>
    </xf>
    <xf numFmtId="0" fontId="20" fillId="2" borderId="61" xfId="0"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wrapText="1"/>
      <protection locked="0"/>
    </xf>
    <xf numFmtId="0" fontId="9" fillId="3" borderId="39"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shrinkToFit="1"/>
      <protection locked="0"/>
    </xf>
    <xf numFmtId="0" fontId="13" fillId="0" borderId="28"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4" borderId="55" xfId="0" applyFont="1" applyFill="1" applyBorder="1" applyAlignment="1" applyProtection="1">
      <alignment vertical="top" wrapText="1"/>
      <protection locked="0"/>
    </xf>
    <xf numFmtId="0" fontId="13" fillId="0" borderId="16" xfId="0" applyFont="1" applyFill="1" applyBorder="1" applyAlignment="1" applyProtection="1">
      <alignment horizontal="center" vertical="center" wrapText="1" shrinkToFit="1"/>
      <protection locked="0"/>
    </xf>
    <xf numFmtId="0" fontId="13" fillId="0" borderId="21" xfId="0" applyFont="1" applyFill="1" applyBorder="1" applyAlignment="1" applyProtection="1">
      <alignment vertical="top" wrapText="1"/>
      <protection locked="0"/>
    </xf>
    <xf numFmtId="0" fontId="13" fillId="0" borderId="6" xfId="0" applyFont="1" applyFill="1" applyBorder="1" applyAlignment="1" applyProtection="1">
      <alignment horizontal="center" vertical="center" shrinkToFit="1"/>
      <protection locked="0"/>
    </xf>
    <xf numFmtId="0" fontId="13" fillId="3" borderId="22"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13" fillId="0" borderId="20" xfId="0" applyFont="1" applyBorder="1" applyAlignment="1" applyProtection="1">
      <alignment vertical="top" wrapText="1"/>
      <protection locked="0"/>
    </xf>
    <xf numFmtId="0" fontId="13" fillId="6" borderId="24" xfId="0" applyFont="1" applyFill="1" applyBorder="1" applyAlignment="1" applyProtection="1">
      <alignment horizontal="right" vertical="center" shrinkToFit="1"/>
      <protection locked="0"/>
    </xf>
    <xf numFmtId="0" fontId="13" fillId="6" borderId="13" xfId="0" applyFont="1" applyFill="1" applyBorder="1" applyAlignment="1" applyProtection="1">
      <alignment horizontal="center" vertical="center" shrinkToFit="1"/>
      <protection locked="0"/>
    </xf>
    <xf numFmtId="0" fontId="13" fillId="6" borderId="29" xfId="0" applyFont="1" applyFill="1" applyBorder="1" applyAlignment="1" applyProtection="1">
      <alignment horizontal="center" vertical="center" shrinkToFit="1"/>
      <protection locked="0"/>
    </xf>
    <xf numFmtId="0" fontId="13" fillId="6" borderId="36" xfId="0" applyFont="1" applyFill="1" applyBorder="1" applyAlignment="1" applyProtection="1">
      <alignment horizontal="left" vertical="center" shrinkToFit="1"/>
      <protection locked="0"/>
    </xf>
    <xf numFmtId="0" fontId="13" fillId="3" borderId="15" xfId="0" applyFont="1" applyFill="1" applyBorder="1" applyAlignment="1" applyProtection="1">
      <alignment horizontal="center" vertical="center" shrinkToFit="1"/>
      <protection locked="0"/>
    </xf>
    <xf numFmtId="0" fontId="13" fillId="0" borderId="15" xfId="0" applyFont="1" applyBorder="1" applyAlignment="1" applyProtection="1">
      <alignment vertical="top" wrapText="1"/>
      <protection locked="0"/>
    </xf>
    <xf numFmtId="0" fontId="13" fillId="6" borderId="16" xfId="0" applyFont="1" applyFill="1" applyBorder="1" applyAlignment="1" applyProtection="1">
      <alignment horizontal="right" vertical="center" shrinkToFit="1"/>
      <protection locked="0"/>
    </xf>
    <xf numFmtId="0" fontId="13" fillId="6" borderId="1" xfId="0" applyFont="1" applyFill="1" applyBorder="1" applyAlignment="1" applyProtection="1">
      <alignment horizontal="center" vertical="center" shrinkToFit="1"/>
      <protection locked="0"/>
    </xf>
    <xf numFmtId="0" fontId="13" fillId="6" borderId="30" xfId="0" applyFont="1" applyFill="1" applyBorder="1" applyAlignment="1" applyProtection="1">
      <alignment horizontal="center" vertical="center" shrinkToFit="1"/>
      <protection locked="0"/>
    </xf>
    <xf numFmtId="0" fontId="13" fillId="6" borderId="33" xfId="0" applyFont="1" applyFill="1" applyBorder="1" applyAlignment="1" applyProtection="1">
      <alignment horizontal="left" vertical="center" shrinkToFit="1"/>
      <protection locked="0"/>
    </xf>
    <xf numFmtId="0" fontId="13" fillId="0" borderId="21" xfId="0" applyFont="1" applyFill="1" applyBorder="1" applyAlignment="1" applyProtection="1">
      <alignment horizontal="left" vertical="top" wrapText="1"/>
      <protection locked="0"/>
    </xf>
    <xf numFmtId="0" fontId="13" fillId="0" borderId="21" xfId="0" applyFont="1" applyBorder="1" applyAlignment="1" applyProtection="1">
      <alignment vertical="top" wrapText="1"/>
      <protection locked="0"/>
    </xf>
    <xf numFmtId="0" fontId="13" fillId="6" borderId="5" xfId="0" applyFont="1" applyFill="1" applyBorder="1" applyAlignment="1" applyProtection="1">
      <alignment horizontal="right" vertical="center" shrinkToFit="1"/>
      <protection locked="0"/>
    </xf>
    <xf numFmtId="0" fontId="13" fillId="6" borderId="6" xfId="0" applyFont="1" applyFill="1" applyBorder="1" applyAlignment="1" applyProtection="1">
      <alignment horizontal="center" vertical="center" shrinkToFit="1"/>
      <protection locked="0"/>
    </xf>
    <xf numFmtId="0" fontId="13" fillId="6" borderId="7" xfId="0" applyFont="1" applyFill="1" applyBorder="1" applyAlignment="1" applyProtection="1">
      <alignment horizontal="center" vertical="center" shrinkToFit="1"/>
      <protection locked="0"/>
    </xf>
    <xf numFmtId="0" fontId="13" fillId="6" borderId="32" xfId="0" applyFont="1" applyFill="1" applyBorder="1" applyAlignment="1" applyProtection="1">
      <alignment horizontal="left" vertical="center" shrinkToFit="1"/>
      <protection locked="0"/>
    </xf>
    <xf numFmtId="0" fontId="13" fillId="0" borderId="46" xfId="0" applyFont="1" applyFill="1" applyBorder="1" applyAlignment="1" applyProtection="1">
      <alignment horizontal="center" vertical="center" shrinkToFit="1"/>
      <protection locked="0"/>
    </xf>
    <xf numFmtId="0" fontId="13" fillId="0" borderId="23" xfId="0" applyFont="1" applyFill="1" applyBorder="1" applyAlignment="1" applyProtection="1">
      <alignment horizontal="center" vertical="center" shrinkToFit="1"/>
      <protection locked="0"/>
    </xf>
    <xf numFmtId="176" fontId="13" fillId="0" borderId="22" xfId="0" applyNumberFormat="1" applyFont="1" applyFill="1" applyBorder="1" applyAlignment="1" applyProtection="1">
      <alignment horizontal="center" vertical="center" shrinkToFit="1"/>
      <protection locked="0"/>
    </xf>
    <xf numFmtId="176" fontId="13" fillId="0" borderId="6" xfId="0" applyNumberFormat="1" applyFont="1" applyFill="1" applyBorder="1" applyAlignment="1" applyProtection="1">
      <alignment horizontal="center" vertical="center" shrinkToFit="1"/>
      <protection locked="0"/>
    </xf>
    <xf numFmtId="176" fontId="13" fillId="0" borderId="7" xfId="0" applyNumberFormat="1" applyFont="1" applyFill="1" applyBorder="1" applyAlignment="1" applyProtection="1">
      <alignment horizontal="center" vertical="center" shrinkToFit="1"/>
      <protection locked="0"/>
    </xf>
    <xf numFmtId="176" fontId="13" fillId="0" borderId="26" xfId="0" applyNumberFormat="1" applyFont="1" applyFill="1" applyBorder="1" applyAlignment="1" applyProtection="1">
      <alignment horizontal="center" vertical="center" shrinkToFit="1"/>
      <protection locked="0"/>
    </xf>
    <xf numFmtId="0" fontId="13" fillId="0" borderId="22" xfId="0" applyFont="1" applyFill="1" applyBorder="1" applyAlignment="1" applyProtection="1">
      <alignment horizontal="left" vertical="top" wrapText="1"/>
      <protection locked="0"/>
    </xf>
    <xf numFmtId="0" fontId="16" fillId="0" borderId="0" xfId="0" applyFont="1" applyAlignment="1">
      <alignment horizontal="left"/>
    </xf>
    <xf numFmtId="0" fontId="9" fillId="0" borderId="0" xfId="0" applyFont="1" applyAlignment="1">
      <alignment horizontal="left" vertical="top"/>
    </xf>
    <xf numFmtId="0" fontId="13" fillId="0" borderId="22" xfId="0" applyFont="1" applyFill="1" applyBorder="1" applyAlignment="1" applyProtection="1">
      <alignment horizontal="center" vertical="center" shrinkToFit="1"/>
      <protection locked="0"/>
    </xf>
    <xf numFmtId="0" fontId="13" fillId="0" borderId="0" xfId="0" applyFont="1"/>
    <xf numFmtId="0" fontId="13" fillId="3" borderId="57" xfId="0" applyFont="1" applyFill="1" applyBorder="1" applyAlignment="1" applyProtection="1">
      <alignment horizontal="center" vertical="center" shrinkToFit="1"/>
      <protection locked="0"/>
    </xf>
    <xf numFmtId="0" fontId="13" fillId="0" borderId="57" xfId="0" applyFont="1" applyFill="1" applyBorder="1" applyAlignment="1" applyProtection="1">
      <alignment vertical="top" wrapText="1"/>
      <protection locked="0"/>
    </xf>
    <xf numFmtId="0" fontId="13" fillId="6" borderId="34" xfId="0" applyFont="1" applyFill="1" applyBorder="1" applyAlignment="1" applyProtection="1">
      <alignment horizontal="right" vertical="center" shrinkToFit="1"/>
      <protection locked="0"/>
    </xf>
    <xf numFmtId="0" fontId="13" fillId="6" borderId="17" xfId="0" applyFont="1" applyFill="1" applyBorder="1" applyAlignment="1" applyProtection="1">
      <alignment horizontal="center" vertical="center" shrinkToFit="1"/>
      <protection locked="0"/>
    </xf>
    <xf numFmtId="0" fontId="13" fillId="6" borderId="35" xfId="0" applyFont="1" applyFill="1" applyBorder="1" applyAlignment="1" applyProtection="1">
      <alignment horizontal="center" vertical="center" shrinkToFit="1"/>
      <protection locked="0"/>
    </xf>
    <xf numFmtId="0" fontId="13" fillId="6" borderId="65" xfId="0" applyFont="1" applyFill="1" applyBorder="1" applyAlignment="1" applyProtection="1">
      <alignment horizontal="left" vertical="center" shrinkToFit="1"/>
      <protection locked="0"/>
    </xf>
    <xf numFmtId="0" fontId="13" fillId="0" borderId="57" xfId="0" applyFont="1" applyBorder="1" applyAlignment="1" applyProtection="1">
      <alignment vertical="top" wrapText="1"/>
      <protection locked="0"/>
    </xf>
    <xf numFmtId="0" fontId="9" fillId="5" borderId="39" xfId="0" applyFont="1" applyFill="1" applyBorder="1" applyAlignment="1" applyProtection="1">
      <alignment horizontal="center" vertical="center" wrapText="1"/>
      <protection locked="0"/>
    </xf>
    <xf numFmtId="0" fontId="20" fillId="5" borderId="34" xfId="0" applyFont="1" applyFill="1" applyBorder="1" applyAlignment="1" applyProtection="1">
      <alignment horizontal="center" vertical="center" wrapText="1"/>
      <protection locked="0"/>
    </xf>
    <xf numFmtId="0" fontId="20" fillId="5" borderId="35" xfId="0" applyFont="1" applyFill="1" applyBorder="1" applyAlignment="1" applyProtection="1">
      <alignment horizontal="center" vertical="center" wrapText="1"/>
      <protection locked="0"/>
    </xf>
    <xf numFmtId="0" fontId="20" fillId="5" borderId="66"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shrinkToFit="1"/>
      <protection locked="0"/>
    </xf>
    <xf numFmtId="0" fontId="13" fillId="0" borderId="45"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3" fillId="0" borderId="25" xfId="0" applyFont="1" applyFill="1" applyBorder="1" applyAlignment="1" applyProtection="1">
      <alignment horizontal="center" vertical="center" shrinkToFit="1"/>
      <protection locked="0"/>
    </xf>
    <xf numFmtId="176" fontId="13" fillId="0" borderId="20" xfId="0" applyNumberFormat="1" applyFont="1" applyFill="1" applyBorder="1" applyAlignment="1" applyProtection="1">
      <alignment horizontal="center" vertical="center" shrinkToFit="1"/>
      <protection locked="0"/>
    </xf>
    <xf numFmtId="176" fontId="13" fillId="0" borderId="3" xfId="0" applyNumberFormat="1" applyFont="1" applyFill="1" applyBorder="1" applyAlignment="1" applyProtection="1">
      <alignment horizontal="center" vertical="center" shrinkToFit="1"/>
      <protection locked="0"/>
    </xf>
    <xf numFmtId="176" fontId="13" fillId="0" borderId="4" xfId="0" applyNumberFormat="1" applyFont="1" applyFill="1" applyBorder="1" applyAlignment="1" applyProtection="1">
      <alignment horizontal="center" vertical="center" shrinkToFit="1"/>
      <protection locked="0"/>
    </xf>
    <xf numFmtId="176" fontId="13" fillId="0" borderId="18" xfId="0" applyNumberFormat="1" applyFont="1" applyFill="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4" borderId="22" xfId="0" applyFont="1" applyFill="1" applyBorder="1" applyAlignment="1" applyProtection="1">
      <alignment horizontal="center" vertical="center" shrinkToFit="1"/>
      <protection locked="0"/>
    </xf>
    <xf numFmtId="0" fontId="13" fillId="4" borderId="46" xfId="0" applyFont="1" applyFill="1" applyBorder="1" applyAlignment="1" applyProtection="1">
      <alignment horizontal="center" vertical="center" shrinkToFit="1"/>
      <protection locked="0"/>
    </xf>
    <xf numFmtId="0" fontId="13" fillId="4" borderId="6" xfId="0" applyFont="1" applyFill="1" applyBorder="1" applyAlignment="1" applyProtection="1">
      <alignment horizontal="center" vertical="center" shrinkToFit="1"/>
      <protection locked="0"/>
    </xf>
    <xf numFmtId="0" fontId="13" fillId="4" borderId="23" xfId="0" applyFont="1" applyFill="1" applyBorder="1" applyAlignment="1" applyProtection="1">
      <alignment horizontal="center" vertical="center" shrinkToFit="1"/>
      <protection locked="0"/>
    </xf>
    <xf numFmtId="176" fontId="13" fillId="4" borderId="6" xfId="0" applyNumberFormat="1" applyFont="1" applyFill="1" applyBorder="1" applyAlignment="1" applyProtection="1">
      <alignment horizontal="center" vertical="center" shrinkToFit="1"/>
      <protection locked="0"/>
    </xf>
    <xf numFmtId="176" fontId="13" fillId="4" borderId="26" xfId="0" applyNumberFormat="1" applyFont="1" applyFill="1" applyBorder="1" applyAlignment="1" applyProtection="1">
      <alignment horizontal="center" vertical="center" shrinkToFit="1"/>
      <protection locked="0"/>
    </xf>
    <xf numFmtId="0" fontId="13" fillId="4" borderId="55" xfId="0" applyFont="1" applyFill="1" applyBorder="1" applyAlignment="1" applyProtection="1">
      <alignment horizontal="center" vertical="center" shrinkToFit="1"/>
      <protection locked="0"/>
    </xf>
    <xf numFmtId="0" fontId="13" fillId="4" borderId="64" xfId="0" applyFont="1" applyFill="1" applyBorder="1" applyAlignment="1" applyProtection="1">
      <alignment horizontal="center" vertical="center" shrinkToFit="1"/>
      <protection locked="0"/>
    </xf>
    <xf numFmtId="0" fontId="13" fillId="4" borderId="53" xfId="0" applyFont="1" applyFill="1" applyBorder="1" applyAlignment="1" applyProtection="1">
      <alignment horizontal="center" vertical="center" shrinkToFit="1"/>
      <protection locked="0"/>
    </xf>
    <xf numFmtId="0" fontId="13" fillId="4" borderId="54" xfId="0" applyFont="1" applyFill="1" applyBorder="1" applyAlignment="1" applyProtection="1">
      <alignment horizontal="center" vertical="center" shrinkToFit="1"/>
      <protection locked="0"/>
    </xf>
    <xf numFmtId="176" fontId="13" fillId="4" borderId="55" xfId="0" applyNumberFormat="1" applyFont="1" applyFill="1" applyBorder="1" applyAlignment="1" applyProtection="1">
      <alignment horizontal="center" vertical="center" shrinkToFit="1"/>
      <protection locked="0"/>
    </xf>
    <xf numFmtId="176" fontId="13" fillId="4" borderId="53" xfId="0" applyNumberFormat="1" applyFont="1" applyFill="1" applyBorder="1" applyAlignment="1" applyProtection="1">
      <alignment horizontal="center" vertical="center" shrinkToFit="1"/>
      <protection locked="0"/>
    </xf>
    <xf numFmtId="176" fontId="13" fillId="4" borderId="63" xfId="0" applyNumberFormat="1" applyFont="1" applyFill="1" applyBorder="1" applyAlignment="1" applyProtection="1">
      <alignment horizontal="center" vertical="center" shrinkToFit="1"/>
      <protection locked="0"/>
    </xf>
    <xf numFmtId="176" fontId="13" fillId="4" borderId="0" xfId="0" applyNumberFormat="1"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shrinkToFit="1"/>
      <protection locked="0"/>
    </xf>
    <xf numFmtId="0" fontId="13" fillId="0" borderId="40"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30" xfId="0" applyFont="1" applyFill="1" applyBorder="1" applyAlignment="1" applyProtection="1">
      <alignment horizontal="center" vertical="center" shrinkToFit="1"/>
      <protection locked="0"/>
    </xf>
    <xf numFmtId="176" fontId="13" fillId="0" borderId="21" xfId="0" applyNumberFormat="1" applyFont="1" applyFill="1" applyBorder="1" applyAlignment="1" applyProtection="1">
      <alignment horizontal="center" vertical="center" shrinkToFit="1"/>
      <protection locked="0"/>
    </xf>
    <xf numFmtId="176" fontId="13" fillId="0" borderId="1" xfId="0" applyNumberFormat="1" applyFont="1" applyFill="1" applyBorder="1" applyAlignment="1" applyProtection="1">
      <alignment horizontal="center" vertical="center" shrinkToFit="1"/>
      <protection locked="0"/>
    </xf>
    <xf numFmtId="176" fontId="13" fillId="0" borderId="30" xfId="0" applyNumberFormat="1" applyFont="1" applyFill="1" applyBorder="1" applyAlignment="1" applyProtection="1">
      <alignment horizontal="center" vertical="center" shrinkToFit="1"/>
      <protection locked="0"/>
    </xf>
    <xf numFmtId="176" fontId="13" fillId="0" borderId="28" xfId="0" applyNumberFormat="1" applyFont="1" applyFill="1" applyBorder="1" applyAlignment="1" applyProtection="1">
      <alignment horizontal="center" vertical="center" shrinkToFit="1"/>
      <protection locked="0"/>
    </xf>
    <xf numFmtId="0" fontId="13" fillId="0" borderId="57" xfId="0" applyFont="1" applyFill="1" applyBorder="1" applyAlignment="1" applyProtection="1">
      <alignment horizontal="center" vertical="center" shrinkToFit="1"/>
      <protection locked="0"/>
    </xf>
    <xf numFmtId="0" fontId="13" fillId="0" borderId="66"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9" xfId="0" applyFont="1" applyFill="1" applyBorder="1" applyAlignment="1" applyProtection="1">
      <alignment horizontal="center" vertical="center" shrinkToFit="1"/>
      <protection locked="0"/>
    </xf>
    <xf numFmtId="176" fontId="13" fillId="0" borderId="57" xfId="0" applyNumberFormat="1" applyFont="1" applyFill="1" applyBorder="1" applyAlignment="1" applyProtection="1">
      <alignment horizontal="center" vertical="center" shrinkToFit="1"/>
      <protection locked="0"/>
    </xf>
    <xf numFmtId="176" fontId="13" fillId="0" borderId="17" xfId="0" applyNumberFormat="1" applyFont="1" applyFill="1" applyBorder="1" applyAlignment="1" applyProtection="1">
      <alignment horizontal="center" vertical="center" shrinkToFit="1"/>
      <protection locked="0"/>
    </xf>
    <xf numFmtId="176" fontId="13" fillId="0" borderId="35" xfId="0" applyNumberFormat="1" applyFont="1" applyFill="1" applyBorder="1" applyAlignment="1" applyProtection="1">
      <alignment horizontal="center" vertical="center" shrinkToFit="1"/>
      <protection locked="0"/>
    </xf>
    <xf numFmtId="176" fontId="13" fillId="0" borderId="67" xfId="0" applyNumberFormat="1" applyFont="1" applyFill="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40"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176" fontId="13" fillId="0" borderId="15" xfId="0" applyNumberFormat="1" applyFont="1" applyFill="1" applyBorder="1" applyAlignment="1" applyProtection="1">
      <alignment horizontal="center" vertical="center" shrinkToFit="1"/>
      <protection locked="0"/>
    </xf>
    <xf numFmtId="176" fontId="13" fillId="0" borderId="13" xfId="0" applyNumberFormat="1" applyFont="1" applyFill="1" applyBorder="1" applyAlignment="1" applyProtection="1">
      <alignment horizontal="center" vertical="center" shrinkToFit="1"/>
      <protection locked="0"/>
    </xf>
    <xf numFmtId="176" fontId="13" fillId="0" borderId="29" xfId="0" applyNumberFormat="1" applyFont="1" applyFill="1" applyBorder="1" applyAlignment="1" applyProtection="1">
      <alignment horizontal="center" vertical="center" shrinkToFit="1"/>
      <protection locked="0"/>
    </xf>
    <xf numFmtId="176" fontId="13" fillId="0" borderId="27" xfId="0" applyNumberFormat="1"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13" fillId="0" borderId="65" xfId="0" applyFont="1" applyFill="1" applyBorder="1" applyAlignment="1" applyProtection="1">
      <alignment horizontal="left" vertical="center" wrapText="1" shrinkToFit="1"/>
      <protection locked="0"/>
    </xf>
    <xf numFmtId="0" fontId="13" fillId="0" borderId="2" xfId="0" applyFont="1" applyFill="1" applyBorder="1" applyAlignment="1" applyProtection="1">
      <alignment vertical="center" shrinkToFit="1"/>
      <protection locked="0"/>
    </xf>
    <xf numFmtId="0" fontId="13" fillId="0" borderId="3" xfId="0" applyFont="1" applyFill="1" applyBorder="1" applyAlignment="1" applyProtection="1">
      <alignment vertical="center" shrinkToFit="1"/>
      <protection locked="0"/>
    </xf>
    <xf numFmtId="0" fontId="13" fillId="3" borderId="25" xfId="0" applyFont="1" applyFill="1" applyBorder="1" applyAlignment="1" applyProtection="1">
      <alignment vertical="center" wrapText="1" shrinkToFit="1"/>
      <protection locked="0"/>
    </xf>
    <xf numFmtId="179" fontId="13" fillId="0" borderId="2" xfId="0" applyNumberFormat="1" applyFont="1" applyFill="1" applyBorder="1" applyAlignment="1" applyProtection="1">
      <alignment horizontal="right" vertical="center" shrinkToFit="1"/>
      <protection locked="0"/>
    </xf>
    <xf numFmtId="179" fontId="13" fillId="0" borderId="3" xfId="0" applyNumberFormat="1" applyFont="1" applyFill="1" applyBorder="1" applyAlignment="1" applyProtection="1">
      <alignment horizontal="center" vertical="center" shrinkToFit="1"/>
      <protection locked="0"/>
    </xf>
    <xf numFmtId="179" fontId="13" fillId="0" borderId="4" xfId="0" applyNumberFormat="1" applyFont="1" applyFill="1" applyBorder="1" applyAlignment="1" applyProtection="1">
      <alignment horizontal="center" vertical="center" shrinkToFit="1"/>
      <protection locked="0"/>
    </xf>
    <xf numFmtId="0" fontId="13" fillId="4" borderId="5" xfId="0" applyFont="1" applyFill="1" applyBorder="1" applyAlignment="1" applyProtection="1">
      <alignment vertical="center" shrinkToFit="1"/>
      <protection locked="0"/>
    </xf>
    <xf numFmtId="0" fontId="13" fillId="4" borderId="6" xfId="0" applyFont="1" applyFill="1" applyBorder="1" applyAlignment="1" applyProtection="1">
      <alignment vertical="center" shrinkToFit="1"/>
      <protection locked="0"/>
    </xf>
    <xf numFmtId="0" fontId="13" fillId="3" borderId="23" xfId="0" applyFont="1" applyFill="1" applyBorder="1" applyAlignment="1" applyProtection="1">
      <alignment vertical="center" shrinkToFit="1"/>
      <protection locked="0"/>
    </xf>
    <xf numFmtId="179" fontId="13" fillId="4" borderId="5" xfId="0" applyNumberFormat="1" applyFont="1" applyFill="1" applyBorder="1" applyAlignment="1" applyProtection="1">
      <alignment horizontal="right" vertical="center" shrinkToFit="1"/>
      <protection locked="0"/>
    </xf>
    <xf numFmtId="179" fontId="13" fillId="4" borderId="6" xfId="0" applyNumberFormat="1" applyFont="1" applyFill="1" applyBorder="1" applyAlignment="1" applyProtection="1">
      <alignment horizontal="center" vertical="center" shrinkToFit="1"/>
      <protection locked="0"/>
    </xf>
    <xf numFmtId="179" fontId="13" fillId="4" borderId="7" xfId="0" applyNumberFormat="1" applyFont="1" applyFill="1" applyBorder="1" applyAlignment="1" applyProtection="1">
      <alignment vertical="center" shrinkToFit="1"/>
      <protection locked="0"/>
    </xf>
    <xf numFmtId="0" fontId="13" fillId="4" borderId="10" xfId="0" applyFont="1" applyFill="1" applyBorder="1" applyAlignment="1" applyProtection="1">
      <alignment vertical="center" shrinkToFit="1"/>
      <protection locked="0"/>
    </xf>
    <xf numFmtId="0" fontId="13" fillId="4" borderId="53" xfId="0" applyFont="1" applyFill="1" applyBorder="1" applyAlignment="1" applyProtection="1">
      <alignment vertical="center" shrinkToFit="1"/>
      <protection locked="0"/>
    </xf>
    <xf numFmtId="0" fontId="13" fillId="3" borderId="54" xfId="0" applyFont="1" applyFill="1" applyBorder="1" applyAlignment="1" applyProtection="1">
      <alignment vertical="center" wrapText="1" shrinkToFit="1"/>
      <protection locked="0"/>
    </xf>
    <xf numFmtId="179" fontId="13" fillId="4" borderId="10" xfId="0" applyNumberFormat="1" applyFont="1" applyFill="1" applyBorder="1" applyAlignment="1" applyProtection="1">
      <alignment horizontal="right" vertical="center" shrinkToFit="1"/>
      <protection locked="0"/>
    </xf>
    <xf numFmtId="179" fontId="13" fillId="0" borderId="13" xfId="0" applyNumberFormat="1" applyFont="1" applyFill="1" applyBorder="1" applyAlignment="1" applyProtection="1">
      <alignment horizontal="center" vertical="center" shrinkToFit="1"/>
      <protection locked="0"/>
    </xf>
    <xf numFmtId="179" fontId="13" fillId="4" borderId="13" xfId="0" applyNumberFormat="1" applyFont="1" applyFill="1" applyBorder="1" applyAlignment="1" applyProtection="1">
      <alignment horizontal="center" vertical="center" shrinkToFit="1"/>
      <protection locked="0"/>
    </xf>
    <xf numFmtId="179" fontId="13" fillId="4" borderId="29" xfId="0" applyNumberFormat="1" applyFont="1" applyFill="1" applyBorder="1" applyAlignment="1" applyProtection="1">
      <alignment horizontal="center" vertical="center" shrinkToFit="1"/>
      <protection locked="0"/>
    </xf>
    <xf numFmtId="0" fontId="13" fillId="0" borderId="16" xfId="0" applyFont="1" applyFill="1" applyBorder="1" applyAlignment="1" applyProtection="1">
      <alignment vertical="center" shrinkToFit="1"/>
      <protection locked="0"/>
    </xf>
    <xf numFmtId="0" fontId="13" fillId="0" borderId="1" xfId="0" applyFont="1" applyFill="1" applyBorder="1" applyAlignment="1" applyProtection="1">
      <alignment vertical="center" shrinkToFit="1"/>
      <protection locked="0"/>
    </xf>
    <xf numFmtId="0" fontId="13" fillId="3" borderId="12" xfId="0" applyFont="1" applyFill="1" applyBorder="1" applyAlignment="1" applyProtection="1">
      <alignment vertical="center" shrinkToFit="1"/>
      <protection locked="0"/>
    </xf>
    <xf numFmtId="179" fontId="13" fillId="0" borderId="16" xfId="0" applyNumberFormat="1" applyFont="1" applyFill="1" applyBorder="1" applyAlignment="1" applyProtection="1">
      <alignment horizontal="right" vertical="center" shrinkToFit="1"/>
      <protection locked="0"/>
    </xf>
    <xf numFmtId="179" fontId="13" fillId="0" borderId="13" xfId="0" applyNumberFormat="1" applyFont="1" applyFill="1" applyBorder="1" applyAlignment="1" applyProtection="1">
      <alignment vertical="center" shrinkToFit="1"/>
      <protection locked="0"/>
    </xf>
    <xf numFmtId="179" fontId="13" fillId="0" borderId="29" xfId="0" applyNumberFormat="1" applyFont="1" applyFill="1" applyBorder="1" applyAlignment="1" applyProtection="1">
      <alignment vertical="center" shrinkToFit="1"/>
      <protection locked="0"/>
    </xf>
    <xf numFmtId="0" fontId="13" fillId="0" borderId="34" xfId="0" applyFont="1" applyFill="1" applyBorder="1" applyAlignment="1" applyProtection="1">
      <alignment vertical="center" shrinkToFit="1"/>
      <protection locked="0"/>
    </xf>
    <xf numFmtId="0" fontId="13" fillId="0" borderId="17" xfId="0" applyFont="1" applyFill="1" applyBorder="1" applyAlignment="1" applyProtection="1">
      <alignment vertical="center" shrinkToFit="1"/>
      <protection locked="0"/>
    </xf>
    <xf numFmtId="0" fontId="13" fillId="3" borderId="19" xfId="0" applyFont="1" applyFill="1" applyBorder="1" applyAlignment="1" applyProtection="1">
      <alignment vertical="center" wrapText="1" shrinkToFit="1"/>
      <protection locked="0"/>
    </xf>
    <xf numFmtId="179" fontId="13" fillId="0" borderId="34" xfId="0" applyNumberFormat="1" applyFont="1" applyFill="1" applyBorder="1" applyAlignment="1" applyProtection="1">
      <alignment horizontal="right" vertical="center" shrinkToFit="1"/>
      <protection locked="0"/>
    </xf>
    <xf numFmtId="179" fontId="13" fillId="0" borderId="17" xfId="0" applyNumberFormat="1" applyFont="1" applyFill="1" applyBorder="1" applyAlignment="1" applyProtection="1">
      <alignment horizontal="center" vertical="center" shrinkToFit="1"/>
      <protection locked="0"/>
    </xf>
    <xf numFmtId="179" fontId="13" fillId="0" borderId="35" xfId="0" applyNumberFormat="1" applyFont="1" applyFill="1" applyBorder="1" applyAlignment="1" applyProtection="1">
      <alignment vertical="center" shrinkToFit="1"/>
      <protection locked="0"/>
    </xf>
    <xf numFmtId="0" fontId="13" fillId="0" borderId="16" xfId="0" applyFont="1" applyBorder="1" applyAlignment="1" applyProtection="1">
      <alignment vertical="center" shrinkToFit="1"/>
      <protection locked="0"/>
    </xf>
    <xf numFmtId="0" fontId="13" fillId="3" borderId="12" xfId="0" applyFont="1" applyFill="1" applyBorder="1" applyAlignment="1" applyProtection="1">
      <alignment vertical="center" wrapText="1" shrinkToFit="1"/>
      <protection locked="0"/>
    </xf>
    <xf numFmtId="179" fontId="13" fillId="0" borderId="1" xfId="0" applyNumberFormat="1" applyFont="1" applyFill="1" applyBorder="1" applyAlignment="1" applyProtection="1">
      <alignment horizontal="center" vertical="center" shrinkToFit="1"/>
      <protection locked="0"/>
    </xf>
    <xf numFmtId="179" fontId="13" fillId="0" borderId="30" xfId="0" applyNumberFormat="1" applyFont="1" applyFill="1" applyBorder="1" applyAlignment="1" applyProtection="1">
      <alignment horizontal="center" vertical="center" shrinkToFit="1"/>
      <protection locked="0"/>
    </xf>
    <xf numFmtId="0" fontId="13" fillId="0" borderId="24" xfId="0" applyFont="1" applyFill="1" applyBorder="1" applyAlignment="1" applyProtection="1">
      <alignment vertical="center" shrinkToFit="1"/>
      <protection locked="0"/>
    </xf>
    <xf numFmtId="0" fontId="13" fillId="0" borderId="13" xfId="0" applyFont="1" applyFill="1" applyBorder="1" applyAlignment="1" applyProtection="1">
      <alignment vertical="center" shrinkToFit="1"/>
      <protection locked="0"/>
    </xf>
    <xf numFmtId="0" fontId="13" fillId="3" borderId="14" xfId="0" applyFont="1" applyFill="1" applyBorder="1" applyAlignment="1" applyProtection="1">
      <alignment vertical="center" shrinkToFit="1"/>
      <protection locked="0"/>
    </xf>
    <xf numFmtId="0" fontId="23" fillId="0" borderId="16" xfId="0" applyFont="1" applyBorder="1" applyAlignment="1" applyProtection="1">
      <alignment vertical="center" shrinkToFit="1"/>
      <protection locked="0"/>
    </xf>
    <xf numFmtId="0" fontId="23" fillId="0" borderId="1" xfId="0" applyFont="1" applyFill="1" applyBorder="1" applyAlignment="1" applyProtection="1">
      <alignment vertical="center" shrinkToFit="1"/>
      <protection locked="0"/>
    </xf>
    <xf numFmtId="0" fontId="23" fillId="3" borderId="12" xfId="0" applyFont="1" applyFill="1" applyBorder="1" applyAlignment="1" applyProtection="1">
      <alignment vertical="center" wrapText="1" shrinkToFit="1"/>
      <protection locked="0"/>
    </xf>
    <xf numFmtId="0" fontId="13" fillId="0" borderId="5" xfId="0" applyFont="1" applyFill="1" applyBorder="1" applyAlignment="1" applyProtection="1">
      <alignment vertical="center" shrinkToFit="1"/>
      <protection locked="0"/>
    </xf>
    <xf numFmtId="0" fontId="13" fillId="0" borderId="6" xfId="0" applyFont="1" applyFill="1" applyBorder="1" applyAlignment="1" applyProtection="1">
      <alignment vertical="center" shrinkToFit="1"/>
      <protection locked="0"/>
    </xf>
    <xf numFmtId="0" fontId="13" fillId="3" borderId="23" xfId="0" applyFont="1" applyFill="1" applyBorder="1" applyAlignment="1" applyProtection="1">
      <alignment vertical="center" wrapText="1" shrinkToFit="1"/>
      <protection locked="0"/>
    </xf>
    <xf numFmtId="0" fontId="7" fillId="0" borderId="27" xfId="0" applyFont="1" applyFill="1" applyBorder="1" applyAlignment="1" applyProtection="1">
      <alignment horizontal="center" vertical="center" wrapText="1" shrinkToFit="1"/>
      <protection locked="0"/>
    </xf>
    <xf numFmtId="0" fontId="13" fillId="0" borderId="28" xfId="0" applyFont="1" applyFill="1" applyBorder="1" applyAlignment="1" applyProtection="1">
      <alignment horizontal="center" vertical="center" wrapText="1" shrinkToFit="1"/>
      <protection locked="0"/>
    </xf>
    <xf numFmtId="0" fontId="9" fillId="0" borderId="31" xfId="0" applyFont="1" applyFill="1" applyBorder="1" applyAlignment="1" applyProtection="1">
      <alignment vertical="center" wrapText="1"/>
      <protection locked="0"/>
    </xf>
    <xf numFmtId="0" fontId="9" fillId="0" borderId="65" xfId="0" applyFont="1" applyFill="1" applyBorder="1" applyAlignment="1" applyProtection="1">
      <alignment vertical="center" wrapText="1"/>
      <protection locked="0"/>
    </xf>
    <xf numFmtId="0" fontId="9" fillId="0" borderId="65" xfId="0" applyFont="1" applyFill="1" applyBorder="1" applyAlignment="1" applyProtection="1">
      <alignment vertical="center" wrapText="1" shrinkToFit="1"/>
      <protection locked="0"/>
    </xf>
    <xf numFmtId="176" fontId="13" fillId="0" borderId="25" xfId="0" applyNumberFormat="1" applyFont="1" applyFill="1" applyBorder="1" applyAlignment="1" applyProtection="1">
      <alignment horizontal="center" vertical="center" shrinkToFit="1"/>
      <protection locked="0"/>
    </xf>
    <xf numFmtId="176" fontId="13" fillId="0" borderId="23" xfId="0" applyNumberFormat="1" applyFont="1" applyFill="1" applyBorder="1" applyAlignment="1" applyProtection="1">
      <alignment horizontal="center" vertical="center" shrinkToFit="1"/>
      <protection locked="0"/>
    </xf>
    <xf numFmtId="176" fontId="13" fillId="0" borderId="54" xfId="0" applyNumberFormat="1" applyFont="1" applyFill="1" applyBorder="1" applyAlignment="1" applyProtection="1">
      <alignment horizontal="center" vertical="center" shrinkToFit="1"/>
      <protection locked="0"/>
    </xf>
    <xf numFmtId="176" fontId="13" fillId="0" borderId="12" xfId="0" applyNumberFormat="1" applyFont="1" applyFill="1" applyBorder="1" applyAlignment="1" applyProtection="1">
      <alignment horizontal="center" vertical="center" shrinkToFit="1"/>
      <protection locked="0"/>
    </xf>
    <xf numFmtId="176" fontId="13" fillId="0" borderId="19" xfId="0" applyNumberFormat="1" applyFont="1" applyFill="1" applyBorder="1" applyAlignment="1" applyProtection="1">
      <alignment horizontal="center" vertical="center" shrinkToFit="1"/>
      <protection locked="0"/>
    </xf>
    <xf numFmtId="176" fontId="13" fillId="0" borderId="2" xfId="0" applyNumberFormat="1" applyFont="1" applyFill="1" applyBorder="1" applyAlignment="1" applyProtection="1">
      <alignment horizontal="center" vertical="center" shrinkToFit="1"/>
      <protection locked="0"/>
    </xf>
    <xf numFmtId="176" fontId="13" fillId="0" borderId="5" xfId="0" applyNumberFormat="1" applyFont="1" applyFill="1" applyBorder="1" applyAlignment="1" applyProtection="1">
      <alignment horizontal="center" vertical="center" shrinkToFit="1"/>
      <protection locked="0"/>
    </xf>
    <xf numFmtId="176" fontId="13" fillId="0" borderId="10" xfId="0" applyNumberFormat="1" applyFont="1" applyFill="1" applyBorder="1" applyAlignment="1" applyProtection="1">
      <alignment horizontal="center" vertical="center" shrinkToFit="1"/>
      <protection locked="0"/>
    </xf>
    <xf numFmtId="176" fontId="13" fillId="0" borderId="40" xfId="0" applyNumberFormat="1" applyFont="1" applyFill="1" applyBorder="1" applyAlignment="1" applyProtection="1">
      <alignment horizontal="center" vertical="center" shrinkToFit="1"/>
      <protection locked="0"/>
    </xf>
    <xf numFmtId="176" fontId="13" fillId="0" borderId="16" xfId="0" applyNumberFormat="1" applyFont="1" applyFill="1" applyBorder="1" applyAlignment="1" applyProtection="1">
      <alignment horizontal="center" vertical="center" shrinkToFit="1"/>
      <protection locked="0"/>
    </xf>
    <xf numFmtId="176" fontId="13" fillId="0" borderId="24" xfId="0" applyNumberFormat="1" applyFont="1" applyFill="1" applyBorder="1" applyAlignment="1" applyProtection="1">
      <alignment horizontal="center" vertical="center" shrinkToFit="1"/>
      <protection locked="0"/>
    </xf>
    <xf numFmtId="176" fontId="13" fillId="0" borderId="34"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vertical="center" shrinkToFit="1"/>
      <protection locked="0"/>
    </xf>
    <xf numFmtId="0" fontId="27" fillId="4" borderId="3" xfId="0" applyFont="1" applyFill="1" applyBorder="1" applyAlignment="1" applyProtection="1">
      <alignment vertical="center" shrinkToFit="1"/>
      <protection locked="0"/>
    </xf>
    <xf numFmtId="0" fontId="9" fillId="4" borderId="3" xfId="0" applyFont="1" applyFill="1" applyBorder="1" applyAlignment="1" applyProtection="1">
      <alignment vertical="center" shrinkToFit="1"/>
      <protection locked="0"/>
    </xf>
    <xf numFmtId="178" fontId="9" fillId="3" borderId="25" xfId="0" applyNumberFormat="1" applyFont="1" applyFill="1" applyBorder="1" applyAlignment="1">
      <alignment vertical="center" wrapText="1" shrinkToFit="1"/>
    </xf>
    <xf numFmtId="0" fontId="9" fillId="4" borderId="20" xfId="0" applyFont="1" applyFill="1" applyBorder="1" applyAlignment="1" applyProtection="1">
      <alignment horizontal="center" vertical="center" shrinkToFit="1"/>
      <protection locked="0"/>
    </xf>
    <xf numFmtId="0" fontId="9" fillId="4" borderId="16" xfId="0" applyFont="1" applyFill="1" applyBorder="1" applyAlignment="1" applyProtection="1">
      <alignment vertical="center" shrinkToFit="1"/>
      <protection locked="0"/>
    </xf>
    <xf numFmtId="0" fontId="27" fillId="4" borderId="1" xfId="0" applyFont="1" applyFill="1" applyBorder="1" applyAlignment="1" applyProtection="1">
      <alignment vertical="center" shrinkToFit="1"/>
      <protection locked="0"/>
    </xf>
    <xf numFmtId="0" fontId="9" fillId="4" borderId="1" xfId="0" applyFont="1" applyFill="1" applyBorder="1" applyAlignment="1" applyProtection="1">
      <alignment vertical="center" shrinkToFit="1"/>
      <protection locked="0"/>
    </xf>
    <xf numFmtId="178" fontId="9" fillId="3" borderId="12" xfId="0" applyNumberFormat="1" applyFont="1" applyFill="1" applyBorder="1" applyAlignment="1">
      <alignment vertical="center" wrapText="1" shrinkToFit="1"/>
    </xf>
    <xf numFmtId="0" fontId="9" fillId="4" borderId="21" xfId="0" applyFont="1" applyFill="1" applyBorder="1" applyAlignment="1" applyProtection="1">
      <alignment horizontal="center" vertical="center" shrinkToFit="1"/>
      <protection locked="0"/>
    </xf>
    <xf numFmtId="0" fontId="9" fillId="4" borderId="34" xfId="0" applyFont="1" applyFill="1" applyBorder="1" applyAlignment="1" applyProtection="1">
      <alignment vertical="center" shrinkToFit="1"/>
      <protection locked="0"/>
    </xf>
    <xf numFmtId="0" fontId="27" fillId="4" borderId="17" xfId="0" applyFont="1" applyFill="1" applyBorder="1" applyAlignment="1" applyProtection="1">
      <alignment vertical="center" shrinkToFit="1"/>
      <protection locked="0"/>
    </xf>
    <xf numFmtId="0" fontId="9" fillId="4" borderId="17" xfId="0" applyFont="1" applyFill="1" applyBorder="1" applyAlignment="1" applyProtection="1">
      <alignment vertical="center" shrinkToFit="1"/>
      <protection locked="0"/>
    </xf>
    <xf numFmtId="178" fontId="9" fillId="3" borderId="19" xfId="0" applyNumberFormat="1" applyFont="1" applyFill="1" applyBorder="1" applyAlignment="1">
      <alignment vertical="center" wrapText="1" shrinkToFit="1"/>
    </xf>
    <xf numFmtId="0" fontId="9" fillId="4" borderId="57" xfId="0" applyFont="1" applyFill="1" applyBorder="1" applyAlignment="1" applyProtection="1">
      <alignment horizontal="center" vertical="center" shrinkToFit="1"/>
      <protection locked="0"/>
    </xf>
    <xf numFmtId="0" fontId="9" fillId="0" borderId="65" xfId="0" applyFont="1" applyFill="1" applyBorder="1" applyAlignment="1" applyProtection="1">
      <alignment horizontal="left" vertical="center" wrapText="1" shrinkToFit="1"/>
      <protection locked="0"/>
    </xf>
    <xf numFmtId="0" fontId="9" fillId="0" borderId="65" xfId="0" applyFont="1" applyFill="1" applyBorder="1" applyAlignment="1" applyProtection="1">
      <alignment horizontal="left" vertical="center" shrinkToFit="1"/>
      <protection locked="0"/>
    </xf>
    <xf numFmtId="0" fontId="13" fillId="0" borderId="26" xfId="0" applyFont="1" applyFill="1" applyBorder="1" applyAlignment="1" applyProtection="1">
      <alignment horizontal="center" vertical="center" wrapText="1" shrinkToFit="1"/>
      <protection locked="0"/>
    </xf>
    <xf numFmtId="0" fontId="13" fillId="0" borderId="67" xfId="0" applyFont="1" applyFill="1" applyBorder="1" applyAlignment="1" applyProtection="1">
      <alignment horizontal="center" vertical="center" wrapText="1" shrinkToFit="1"/>
      <protection locked="0"/>
    </xf>
    <xf numFmtId="0" fontId="13" fillId="0" borderId="24" xfId="0" applyFont="1" applyBorder="1" applyAlignment="1" applyProtection="1">
      <alignment vertical="center" shrinkToFit="1"/>
      <protection locked="0"/>
    </xf>
    <xf numFmtId="0" fontId="13" fillId="3" borderId="14" xfId="0" applyFont="1" applyFill="1" applyBorder="1" applyAlignment="1" applyProtection="1">
      <alignment vertical="center" wrapText="1" shrinkToFit="1"/>
      <protection locked="0"/>
    </xf>
    <xf numFmtId="0" fontId="13" fillId="0" borderId="27" xfId="0" applyFont="1" applyFill="1" applyBorder="1" applyAlignment="1" applyProtection="1">
      <alignment horizontal="center" vertical="center" shrinkToFit="1"/>
      <protection locked="0"/>
    </xf>
    <xf numFmtId="0" fontId="12" fillId="0" borderId="30" xfId="0" applyFont="1" applyFill="1" applyBorder="1" applyAlignment="1" applyProtection="1">
      <alignment vertical="center" wrapText="1"/>
      <protection locked="0"/>
    </xf>
    <xf numFmtId="0" fontId="12" fillId="0" borderId="19" xfId="0" applyFont="1" applyFill="1" applyBorder="1" applyAlignment="1" applyProtection="1">
      <alignment vertical="center" wrapText="1"/>
      <protection locked="0"/>
    </xf>
    <xf numFmtId="0" fontId="12" fillId="0" borderId="12"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3" xfId="0" applyFont="1" applyFill="1" applyBorder="1" applyAlignment="1" applyProtection="1">
      <alignment horizontal="left" vertical="center" wrapText="1"/>
      <protection locked="0"/>
    </xf>
    <xf numFmtId="0" fontId="9" fillId="2" borderId="48"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wrapText="1"/>
      <protection locked="0"/>
    </xf>
    <xf numFmtId="0" fontId="26" fillId="0" borderId="56" xfId="0" applyFont="1" applyBorder="1" applyAlignment="1">
      <alignment horizontal="center" vertical="center"/>
    </xf>
    <xf numFmtId="0" fontId="7" fillId="2" borderId="53" xfId="0" applyFont="1" applyFill="1" applyBorder="1" applyAlignment="1" applyProtection="1">
      <alignment horizontal="center" vertical="center" wrapText="1"/>
      <protection locked="0"/>
    </xf>
    <xf numFmtId="0" fontId="12" fillId="0" borderId="25" xfId="0" applyFont="1" applyBorder="1" applyAlignment="1" applyProtection="1">
      <alignment vertical="center" wrapText="1"/>
      <protection locked="0"/>
    </xf>
    <xf numFmtId="176" fontId="13" fillId="4" borderId="22" xfId="0" applyNumberFormat="1" applyFont="1" applyFill="1" applyBorder="1" applyAlignment="1" applyProtection="1">
      <alignment horizontal="center" vertical="center" shrinkToFit="1"/>
      <protection locked="0"/>
    </xf>
    <xf numFmtId="176" fontId="13" fillId="4" borderId="7" xfId="0" applyNumberFormat="1" applyFont="1" applyFill="1" applyBorder="1" applyAlignment="1" applyProtection="1">
      <alignment horizontal="center" vertical="center" shrinkToFit="1"/>
      <protection locked="0"/>
    </xf>
    <xf numFmtId="0" fontId="12" fillId="4" borderId="54" xfId="0" applyFont="1" applyFill="1" applyBorder="1" applyAlignment="1" applyProtection="1">
      <alignment vertical="center" wrapText="1"/>
      <protection locked="0"/>
    </xf>
    <xf numFmtId="176" fontId="13" fillId="7" borderId="34" xfId="0" applyNumberFormat="1" applyFont="1" applyFill="1" applyBorder="1" applyAlignment="1" applyProtection="1">
      <alignment horizontal="center" vertical="center" shrinkToFit="1"/>
      <protection locked="0"/>
    </xf>
    <xf numFmtId="0" fontId="12" fillId="0" borderId="12" xfId="0" applyFont="1" applyBorder="1" applyAlignment="1" applyProtection="1">
      <alignment vertical="center" wrapText="1"/>
      <protection locked="0"/>
    </xf>
    <xf numFmtId="0" fontId="9" fillId="0" borderId="33" xfId="0" applyFont="1" applyFill="1" applyBorder="1" applyAlignment="1" applyProtection="1">
      <alignment vertical="center" wrapText="1"/>
      <protection locked="0"/>
    </xf>
    <xf numFmtId="0" fontId="28" fillId="0" borderId="31" xfId="0" applyFont="1" applyFill="1" applyBorder="1" applyAlignment="1" applyProtection="1">
      <alignment horizontal="center" vertical="center" shrinkToFit="1"/>
      <protection locked="0"/>
    </xf>
    <xf numFmtId="0" fontId="28" fillId="4" borderId="15" xfId="0" applyFont="1" applyFill="1" applyBorder="1" applyAlignment="1" applyProtection="1">
      <alignment horizontal="center" vertical="center" wrapText="1" shrinkToFit="1"/>
      <protection locked="0"/>
    </xf>
    <xf numFmtId="0" fontId="28" fillId="0" borderId="33" xfId="0" applyFont="1" applyFill="1" applyBorder="1" applyAlignment="1" applyProtection="1">
      <alignment horizontal="center" vertical="center" shrinkToFit="1"/>
      <protection locked="0"/>
    </xf>
    <xf numFmtId="0" fontId="28" fillId="3" borderId="15" xfId="0" applyFont="1" applyFill="1" applyBorder="1" applyAlignment="1" applyProtection="1">
      <alignment horizontal="center" vertical="center" shrinkToFit="1"/>
      <protection locked="0"/>
    </xf>
    <xf numFmtId="0" fontId="9" fillId="4" borderId="5" xfId="0" applyFont="1" applyFill="1" applyBorder="1" applyAlignment="1" applyProtection="1">
      <alignment vertical="center" shrinkToFit="1"/>
      <protection locked="0"/>
    </xf>
    <xf numFmtId="0" fontId="27" fillId="4" borderId="6" xfId="0" applyFont="1" applyFill="1" applyBorder="1" applyAlignment="1" applyProtection="1">
      <alignment vertical="center" shrinkToFit="1"/>
      <protection locked="0"/>
    </xf>
    <xf numFmtId="0" fontId="9" fillId="4" borderId="6" xfId="0" applyFont="1" applyFill="1" applyBorder="1" applyAlignment="1" applyProtection="1">
      <alignment vertical="center" shrinkToFit="1"/>
      <protection locked="0"/>
    </xf>
    <xf numFmtId="178" fontId="9" fillId="3" borderId="23" xfId="0" applyNumberFormat="1" applyFont="1" applyFill="1" applyBorder="1" applyAlignment="1">
      <alignment vertical="center" wrapText="1" shrinkToFit="1"/>
    </xf>
    <xf numFmtId="0" fontId="9" fillId="4" borderId="22"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wrapText="1" shrinkToFit="1"/>
      <protection locked="0"/>
    </xf>
    <xf numFmtId="0" fontId="12" fillId="4" borderId="23" xfId="0" applyFont="1" applyFill="1" applyBorder="1" applyAlignment="1" applyProtection="1">
      <alignment vertical="center" wrapText="1"/>
      <protection locked="0"/>
    </xf>
    <xf numFmtId="0" fontId="12" fillId="4" borderId="22" xfId="0" applyFont="1" applyFill="1" applyBorder="1" applyAlignment="1" applyProtection="1">
      <alignment horizontal="left" vertical="top" wrapText="1"/>
      <protection locked="0"/>
    </xf>
    <xf numFmtId="0" fontId="12" fillId="4" borderId="14" xfId="0" applyFont="1" applyFill="1" applyBorder="1" applyAlignment="1" applyProtection="1">
      <alignment vertical="center" wrapText="1"/>
      <protection locked="0"/>
    </xf>
    <xf numFmtId="55" fontId="13" fillId="0" borderId="28" xfId="0" applyNumberFormat="1" applyFont="1" applyFill="1" applyBorder="1" applyAlignment="1" applyProtection="1">
      <alignment horizontal="center" vertical="center" wrapText="1" shrinkToFit="1"/>
      <protection locked="0"/>
    </xf>
    <xf numFmtId="176" fontId="13" fillId="8" borderId="6" xfId="0" applyNumberFormat="1" applyFont="1" applyFill="1" applyBorder="1" applyAlignment="1" applyProtection="1">
      <alignment horizontal="center" vertical="center" shrinkToFit="1"/>
      <protection locked="0"/>
    </xf>
    <xf numFmtId="0" fontId="13" fillId="0" borderId="53" xfId="0" applyFont="1" applyFill="1" applyBorder="1" applyAlignment="1" applyProtection="1">
      <alignment horizontal="center" vertical="center" shrinkToFit="1"/>
      <protection locked="0"/>
    </xf>
    <xf numFmtId="176" fontId="13" fillId="9" borderId="3" xfId="0" applyNumberFormat="1" applyFont="1" applyFill="1" applyBorder="1" applyAlignment="1" applyProtection="1">
      <alignment horizontal="center" vertical="center" shrinkToFit="1"/>
      <protection locked="0"/>
    </xf>
    <xf numFmtId="176" fontId="13" fillId="9" borderId="53" xfId="0" applyNumberFormat="1" applyFont="1" applyFill="1" applyBorder="1" applyAlignment="1" applyProtection="1">
      <alignment horizontal="center" vertical="center" shrinkToFit="1"/>
      <protection locked="0"/>
    </xf>
    <xf numFmtId="176" fontId="13" fillId="9" borderId="1" xfId="0" applyNumberFormat="1" applyFont="1" applyFill="1" applyBorder="1" applyAlignment="1" applyProtection="1">
      <alignment horizontal="center" vertical="center" shrinkToFit="1"/>
      <protection locked="0"/>
    </xf>
    <xf numFmtId="176" fontId="13" fillId="9" borderId="17" xfId="0" applyNumberFormat="1" applyFont="1" applyFill="1" applyBorder="1" applyAlignment="1" applyProtection="1">
      <alignment horizontal="center" vertical="center" shrinkToFit="1"/>
      <protection locked="0"/>
    </xf>
    <xf numFmtId="176" fontId="28" fillId="9" borderId="13" xfId="0" applyNumberFormat="1" applyFont="1" applyFill="1" applyBorder="1" applyAlignment="1" applyProtection="1">
      <alignment horizontal="center" vertical="center" shrinkToFit="1"/>
      <protection locked="0"/>
    </xf>
    <xf numFmtId="176" fontId="13" fillId="9" borderId="13" xfId="0" applyNumberFormat="1" applyFont="1" applyFill="1" applyBorder="1" applyAlignment="1" applyProtection="1">
      <alignment horizontal="center" vertical="center" shrinkToFit="1"/>
      <protection locked="0"/>
    </xf>
    <xf numFmtId="176" fontId="13" fillId="9" borderId="6" xfId="0" applyNumberFormat="1" applyFont="1" applyFill="1" applyBorder="1" applyAlignment="1" applyProtection="1">
      <alignment horizontal="center" vertical="center" shrinkToFit="1"/>
      <protection locked="0"/>
    </xf>
    <xf numFmtId="176" fontId="28" fillId="9" borderId="14" xfId="0" applyNumberFormat="1" applyFont="1" applyFill="1" applyBorder="1" applyAlignment="1" applyProtection="1">
      <alignment horizontal="center" vertical="center" shrinkToFit="1"/>
      <protection locked="0"/>
    </xf>
    <xf numFmtId="176" fontId="13" fillId="9" borderId="14" xfId="0" applyNumberFormat="1" applyFont="1" applyFill="1" applyBorder="1" applyAlignment="1" applyProtection="1">
      <alignment horizontal="center" vertical="center" shrinkToFit="1"/>
      <protection locked="0"/>
    </xf>
    <xf numFmtId="0" fontId="13" fillId="4" borderId="22" xfId="0" applyFont="1" applyFill="1" applyBorder="1" applyAlignment="1" applyProtection="1">
      <alignment horizontal="left" vertical="center" wrapText="1" shrinkToFit="1"/>
      <protection locked="0"/>
    </xf>
    <xf numFmtId="0" fontId="6" fillId="4" borderId="42" xfId="0" applyFont="1" applyFill="1" applyBorder="1" applyAlignment="1" applyProtection="1">
      <alignment horizontal="center" vertical="center" shrinkToFit="1"/>
      <protection locked="0"/>
    </xf>
    <xf numFmtId="0" fontId="3" fillId="0" borderId="48" xfId="0" applyFont="1" applyBorder="1" applyAlignment="1">
      <alignment horizontal="center" vertical="center" shrinkToFit="1"/>
    </xf>
    <xf numFmtId="0" fontId="3" fillId="0" borderId="43" xfId="0" applyFont="1" applyBorder="1" applyAlignment="1">
      <alignment horizontal="center" vertical="center" shrinkToFit="1"/>
    </xf>
    <xf numFmtId="0" fontId="6" fillId="4" borderId="48" xfId="0" applyFont="1" applyFill="1" applyBorder="1" applyAlignment="1" applyProtection="1">
      <alignment horizontal="center" vertical="center" shrinkToFit="1"/>
      <protection locked="0"/>
    </xf>
    <xf numFmtId="0" fontId="6" fillId="4" borderId="43"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3" fillId="2" borderId="10" xfId="0" applyFont="1" applyFill="1" applyBorder="1" applyAlignment="1">
      <alignment horizontal="center" vertical="center" shrinkToFit="1"/>
    </xf>
    <xf numFmtId="0" fontId="8" fillId="2" borderId="49" xfId="0" applyFont="1" applyFill="1" applyBorder="1" applyAlignment="1" applyProtection="1">
      <alignment vertical="center" shrinkToFit="1"/>
      <protection locked="0"/>
    </xf>
    <xf numFmtId="0" fontId="0" fillId="0" borderId="50" xfId="0" applyBorder="1" applyAlignment="1">
      <alignment vertical="center" shrinkToFit="1"/>
    </xf>
    <xf numFmtId="0" fontId="0" fillId="0" borderId="51" xfId="0" applyBorder="1" applyAlignment="1">
      <alignment vertical="center" shrinkToFit="1"/>
    </xf>
    <xf numFmtId="0" fontId="8" fillId="2" borderId="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shrinkToFit="1"/>
    </xf>
    <xf numFmtId="0" fontId="8" fillId="2" borderId="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12" fillId="0" borderId="41" xfId="0" applyFont="1" applyBorder="1" applyAlignment="1">
      <alignment horizontal="left" vertical="center" wrapText="1"/>
    </xf>
    <xf numFmtId="0" fontId="12" fillId="0" borderId="11" xfId="0" applyFont="1" applyBorder="1" applyAlignment="1">
      <alignment horizontal="left" vertical="center" wrapText="1"/>
    </xf>
    <xf numFmtId="0" fontId="29" fillId="0" borderId="9" xfId="0" applyFont="1" applyBorder="1" applyAlignment="1">
      <alignment horizontal="left" vertical="center" wrapText="1"/>
    </xf>
    <xf numFmtId="0" fontId="9" fillId="3" borderId="25" xfId="0" applyFont="1" applyFill="1" applyBorder="1" applyAlignment="1" applyProtection="1">
      <alignment horizontal="center" vertical="center" wrapText="1"/>
      <protection locked="0"/>
    </xf>
    <xf numFmtId="0" fontId="9" fillId="3" borderId="54"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28" xfId="0" applyFont="1" applyBorder="1" applyAlignment="1">
      <alignment horizontal="center" vertical="center"/>
    </xf>
    <xf numFmtId="0" fontId="9" fillId="0" borderId="39"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56" xfId="0" applyFont="1" applyBorder="1" applyAlignment="1">
      <alignment horizontal="center" vertical="center"/>
    </xf>
    <xf numFmtId="0" fontId="9" fillId="5" borderId="48" xfId="0"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19" fillId="0" borderId="48" xfId="0" applyFont="1" applyBorder="1" applyAlignment="1">
      <alignment horizontal="center" vertical="center"/>
    </xf>
    <xf numFmtId="0" fontId="9" fillId="5" borderId="41" xfId="0" applyFont="1" applyFill="1" applyBorder="1" applyAlignment="1" applyProtection="1">
      <alignment horizontal="center" vertical="center" wrapText="1"/>
      <protection locked="0"/>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9" fillId="5" borderId="48" xfId="0" applyFont="1" applyFill="1" applyBorder="1" applyAlignment="1">
      <alignment horizontal="center" vertical="center" wrapText="1"/>
    </xf>
    <xf numFmtId="0" fontId="19" fillId="0" borderId="0" xfId="0" applyFont="1" applyAlignment="1">
      <alignment horizontal="center" vertical="center" wrapText="1"/>
    </xf>
    <xf numFmtId="0" fontId="19" fillId="0" borderId="56"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6" xfId="0" applyFont="1" applyBorder="1" applyAlignment="1">
      <alignment horizontal="center" vertical="center" wrapText="1"/>
    </xf>
    <xf numFmtId="0" fontId="9" fillId="2" borderId="55" xfId="0" applyFont="1" applyFill="1" applyBorder="1" applyAlignment="1">
      <alignment horizontal="center" vertical="center" wrapText="1"/>
    </xf>
    <xf numFmtId="0" fontId="19" fillId="0" borderId="55" xfId="0" applyFont="1" applyBorder="1" applyAlignment="1">
      <alignment horizontal="center" vertical="center" wrapText="1"/>
    </xf>
    <xf numFmtId="0" fontId="9" fillId="5" borderId="4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9" fillId="2" borderId="53"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protection locked="0"/>
    </xf>
    <xf numFmtId="0" fontId="13" fillId="0" borderId="38" xfId="0" applyFont="1" applyBorder="1" applyAlignment="1">
      <alignment horizontal="center" vertical="center"/>
    </xf>
    <xf numFmtId="0" fontId="26" fillId="0" borderId="56" xfId="0" applyFont="1" applyBorder="1" applyAlignment="1">
      <alignment horizontal="center" vertical="center"/>
    </xf>
    <xf numFmtId="0" fontId="17" fillId="0" borderId="42" xfId="0" applyFont="1" applyBorder="1" applyAlignment="1">
      <alignment horizontal="left" vertical="top" wrapText="1"/>
    </xf>
    <xf numFmtId="0" fontId="24" fillId="0" borderId="68" xfId="0" applyFont="1" applyBorder="1" applyAlignment="1">
      <alignment horizontal="left" vertical="top" wrapText="1"/>
    </xf>
    <xf numFmtId="0" fontId="24" fillId="0" borderId="38" xfId="0" applyFont="1" applyBorder="1" applyAlignment="1">
      <alignment horizontal="left" vertical="top" wrapText="1"/>
    </xf>
    <xf numFmtId="0" fontId="25" fillId="0" borderId="43" xfId="0" applyFont="1" applyBorder="1" applyAlignment="1">
      <alignment horizontal="left" vertical="top" wrapText="1"/>
    </xf>
    <xf numFmtId="0" fontId="25" fillId="0" borderId="69" xfId="0" applyFont="1" applyBorder="1" applyAlignment="1">
      <alignment horizontal="left" vertical="top" wrapText="1"/>
    </xf>
    <xf numFmtId="0" fontId="25" fillId="0" borderId="70" xfId="0" applyFont="1" applyBorder="1" applyAlignment="1">
      <alignment horizontal="left" vertical="top" wrapText="1"/>
    </xf>
    <xf numFmtId="0" fontId="7" fillId="2" borderId="2"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54"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protection locked="0"/>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CCCC"/>
      <color rgb="FFFFCCFF"/>
      <color rgb="FFFF99FF"/>
      <color rgb="FFE6B9B8"/>
      <color rgb="FF8EB4E3"/>
      <color rgb="FF000000"/>
      <color rgb="FF3399FF"/>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9</xdr:col>
      <xdr:colOff>0</xdr:colOff>
      <xdr:row>2</xdr:row>
      <xdr:rowOff>508000</xdr:rowOff>
    </xdr:to>
    <xdr:sp macro="" textlink="">
      <xdr:nvSpPr>
        <xdr:cNvPr id="2" name="角丸四角形 1"/>
        <xdr:cNvSpPr/>
      </xdr:nvSpPr>
      <xdr:spPr>
        <a:xfrm>
          <a:off x="26936700" y="38100"/>
          <a:ext cx="3467100" cy="11747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第２回医療・病床</a:t>
          </a:r>
          <a:endParaRPr kumimoji="1" lang="en-US" altLang="ja-JP" sz="2400"/>
        </a:p>
        <a:p>
          <a:pPr algn="ctr"/>
          <a:r>
            <a:rPr kumimoji="1" lang="ja-JP" altLang="en-US" sz="2400"/>
            <a:t>懇話会資料（案）</a:t>
          </a:r>
        </a:p>
      </xdr:txBody>
    </xdr:sp>
    <xdr:clientData/>
  </xdr:twoCellAnchor>
  <xdr:twoCellAnchor>
    <xdr:from>
      <xdr:col>18</xdr:col>
      <xdr:colOff>3695700</xdr:colOff>
      <xdr:row>3</xdr:row>
      <xdr:rowOff>571500</xdr:rowOff>
    </xdr:from>
    <xdr:to>
      <xdr:col>22</xdr:col>
      <xdr:colOff>152400</xdr:colOff>
      <xdr:row>4</xdr:row>
      <xdr:rowOff>1943100</xdr:rowOff>
    </xdr:to>
    <xdr:sp macro="" textlink="">
      <xdr:nvSpPr>
        <xdr:cNvPr id="3" name="四角形吹き出し 2"/>
        <xdr:cNvSpPr/>
      </xdr:nvSpPr>
      <xdr:spPr>
        <a:xfrm>
          <a:off x="23564850" y="1276350"/>
          <a:ext cx="11839575" cy="1962150"/>
        </a:xfrm>
        <a:prstGeom prst="wedgeRectCallout">
          <a:avLst>
            <a:gd name="adj1" fmla="val -51642"/>
            <a:gd name="adj2" fmla="val 74955"/>
          </a:avLst>
        </a:prstGeom>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2000"/>
            <a:t>病院プランの内容を基本に、必要があれば「第２回連絡会」当日の病院からの説明、当該病院に対する他病院からの意見を加え完成させてください。</a:t>
          </a:r>
          <a:endParaRPr kumimoji="1" lang="en-US" altLang="ja-JP" sz="2000"/>
        </a:p>
        <a:p>
          <a:pPr algn="l"/>
          <a:r>
            <a:rPr kumimoji="1" lang="en-US" altLang="ja-JP" sz="2000"/>
            <a:t>※</a:t>
          </a:r>
          <a:r>
            <a:rPr kumimoji="1" lang="ja-JP" altLang="en-US" sz="2000"/>
            <a:t>公立・公的病院は必ずリストに入れてください。民間病院等は、</a:t>
          </a:r>
          <a:r>
            <a:rPr kumimoji="1" lang="en-US" altLang="ja-JP" sz="2000"/>
            <a:t>2025</a:t>
          </a:r>
          <a:r>
            <a:rPr kumimoji="1" lang="ja-JP" altLang="en-US" sz="2000"/>
            <a:t>年に向けた病床機能・病床数等の変更予定がある場合、非稼働病床を有する場合、プランに将来の病床機能、病床の運用状況報告（許可病床数と稼働病床数）の報告がない病院（例の</a:t>
          </a:r>
          <a:r>
            <a:rPr kumimoji="1" lang="en-US" altLang="ja-JP" sz="2000"/>
            <a:t>H</a:t>
          </a:r>
          <a:r>
            <a:rPr kumimoji="1" lang="ja-JP" altLang="en-US" sz="2000"/>
            <a:t>病院に該当）をリストに入れてください。</a:t>
          </a:r>
        </a:p>
      </xdr:txBody>
    </xdr:sp>
    <xdr:clientData/>
  </xdr:twoCellAnchor>
  <xdr:twoCellAnchor>
    <xdr:from>
      <xdr:col>8</xdr:col>
      <xdr:colOff>8134350</xdr:colOff>
      <xdr:row>0</xdr:row>
      <xdr:rowOff>38100</xdr:rowOff>
    </xdr:from>
    <xdr:to>
      <xdr:col>9</xdr:col>
      <xdr:colOff>38100</xdr:colOff>
      <xdr:row>2</xdr:row>
      <xdr:rowOff>19050</xdr:rowOff>
    </xdr:to>
    <xdr:sp macro="" textlink="">
      <xdr:nvSpPr>
        <xdr:cNvPr id="4" name="テキスト ボックス 3"/>
        <xdr:cNvSpPr txBox="1"/>
      </xdr:nvSpPr>
      <xdr:spPr>
        <a:xfrm>
          <a:off x="20040600" y="38100"/>
          <a:ext cx="22860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資料３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8</xdr:row>
      <xdr:rowOff>285750</xdr:rowOff>
    </xdr:from>
    <xdr:to>
      <xdr:col>10</xdr:col>
      <xdr:colOff>4000500</xdr:colOff>
      <xdr:row>9</xdr:row>
      <xdr:rowOff>266700</xdr:rowOff>
    </xdr:to>
    <xdr:sp macro="" textlink="">
      <xdr:nvSpPr>
        <xdr:cNvPr id="3" name="大かっこ 2"/>
        <xdr:cNvSpPr/>
      </xdr:nvSpPr>
      <xdr:spPr>
        <a:xfrm>
          <a:off x="10572750" y="6153150"/>
          <a:ext cx="3810000"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showGridLines="0" view="pageBreakPreview" topLeftCell="A7" zoomScale="50" zoomScaleNormal="50" zoomScaleSheetLayoutView="50" workbookViewId="0">
      <selection activeCell="E28" sqref="E28"/>
    </sheetView>
  </sheetViews>
  <sheetFormatPr defaultRowHeight="15.75" x14ac:dyDescent="0.25"/>
  <cols>
    <col min="1" max="1" width="2.875" style="1" customWidth="1"/>
    <col min="2" max="2" width="30.75" style="1" customWidth="1"/>
    <col min="3" max="3" width="16" style="1" customWidth="1"/>
    <col min="4" max="4" width="21.375" style="1" customWidth="1"/>
    <col min="5" max="5" width="21.75" style="1" customWidth="1"/>
    <col min="6" max="6" width="19.875" style="1" customWidth="1"/>
    <col min="7" max="7" width="23.25" style="1" customWidth="1"/>
    <col min="8" max="8" width="19.875" style="1" customWidth="1"/>
    <col min="9" max="9" width="136.25" style="1" customWidth="1"/>
    <col min="10" max="10" width="2.375" style="1" customWidth="1"/>
    <col min="11" max="16384" width="9" style="1"/>
  </cols>
  <sheetData>
    <row r="2" spans="2:9" ht="39.75" customHeight="1" x14ac:dyDescent="0.25">
      <c r="B2" s="8" t="s">
        <v>59</v>
      </c>
      <c r="C2" s="8"/>
    </row>
    <row r="3" spans="2:9" ht="9.75" customHeight="1" x14ac:dyDescent="0.5">
      <c r="B3" s="2"/>
      <c r="C3" s="2"/>
    </row>
    <row r="4" spans="2:9" ht="46.5" customHeight="1" thickBot="1" x14ac:dyDescent="0.55000000000000004">
      <c r="B4" s="108" t="s">
        <v>51</v>
      </c>
    </row>
    <row r="5" spans="2:9" ht="41.25" customHeight="1" x14ac:dyDescent="0.25">
      <c r="B5" s="320" t="s">
        <v>9</v>
      </c>
      <c r="C5" s="316" t="s">
        <v>10</v>
      </c>
      <c r="D5" s="322" t="s">
        <v>52</v>
      </c>
      <c r="E5" s="324" t="s">
        <v>14</v>
      </c>
      <c r="F5" s="49"/>
      <c r="G5" s="324" t="s">
        <v>12</v>
      </c>
      <c r="H5" s="49"/>
      <c r="I5" s="326" t="s">
        <v>50</v>
      </c>
    </row>
    <row r="6" spans="2:9" ht="140.25" customHeight="1" thickBot="1" x14ac:dyDescent="0.3">
      <c r="B6" s="321"/>
      <c r="C6" s="317"/>
      <c r="D6" s="323"/>
      <c r="E6" s="325"/>
      <c r="F6" s="50" t="s">
        <v>11</v>
      </c>
      <c r="G6" s="325"/>
      <c r="H6" s="50" t="s">
        <v>13</v>
      </c>
      <c r="I6" s="327"/>
    </row>
    <row r="7" spans="2:9" s="4" customFormat="1" ht="54" customHeight="1" x14ac:dyDescent="0.35">
      <c r="B7" s="318" t="s">
        <v>60</v>
      </c>
      <c r="C7" s="39" t="s">
        <v>4</v>
      </c>
      <c r="D7" s="25">
        <v>0</v>
      </c>
      <c r="E7" s="25">
        <v>0</v>
      </c>
      <c r="F7" s="24">
        <v>0</v>
      </c>
      <c r="G7" s="25">
        <v>0</v>
      </c>
      <c r="H7" s="24">
        <v>0</v>
      </c>
      <c r="I7" s="13"/>
    </row>
    <row r="8" spans="2:9" s="4" customFormat="1" ht="54" customHeight="1" x14ac:dyDescent="0.35">
      <c r="B8" s="319"/>
      <c r="C8" s="40" t="s">
        <v>5</v>
      </c>
      <c r="D8" s="26">
        <v>5</v>
      </c>
      <c r="E8" s="26">
        <v>5</v>
      </c>
      <c r="F8" s="15">
        <f>E8/D8</f>
        <v>1</v>
      </c>
      <c r="G8" s="26">
        <v>5</v>
      </c>
      <c r="H8" s="15">
        <f t="shared" ref="H8:H21" si="0">G8/D8</f>
        <v>1</v>
      </c>
      <c r="I8" s="9"/>
    </row>
    <row r="9" spans="2:9" s="4" customFormat="1" ht="54" customHeight="1" thickBot="1" x14ac:dyDescent="0.4">
      <c r="B9" s="319"/>
      <c r="C9" s="41" t="s">
        <v>8</v>
      </c>
      <c r="D9" s="35">
        <v>11</v>
      </c>
      <c r="E9" s="35">
        <v>11</v>
      </c>
      <c r="F9" s="36">
        <f t="shared" ref="F9:F22" si="1">E9/D9</f>
        <v>1</v>
      </c>
      <c r="G9" s="35">
        <v>11</v>
      </c>
      <c r="H9" s="36">
        <f t="shared" ref="H9" si="2">G9/D9</f>
        <v>1</v>
      </c>
      <c r="I9" s="12"/>
    </row>
    <row r="10" spans="2:9" s="4" customFormat="1" ht="54" customHeight="1" thickBot="1" x14ac:dyDescent="0.4">
      <c r="B10" s="308"/>
      <c r="C10" s="42" t="s">
        <v>7</v>
      </c>
      <c r="D10" s="37">
        <f>SUM(D7:D9)</f>
        <v>16</v>
      </c>
      <c r="E10" s="37">
        <f>SUM(E7:E9)</f>
        <v>16</v>
      </c>
      <c r="F10" s="38">
        <f t="shared" si="1"/>
        <v>1</v>
      </c>
      <c r="G10" s="37">
        <f>SUM(G7:G9)</f>
        <v>16</v>
      </c>
      <c r="H10" s="38">
        <f t="shared" si="0"/>
        <v>1</v>
      </c>
      <c r="I10" s="48"/>
    </row>
    <row r="11" spans="2:9" s="4" customFormat="1" ht="54" customHeight="1" x14ac:dyDescent="0.35">
      <c r="B11" s="306" t="s">
        <v>61</v>
      </c>
      <c r="C11" s="43" t="s">
        <v>4</v>
      </c>
      <c r="D11" s="28">
        <v>0</v>
      </c>
      <c r="E11" s="28">
        <v>0</v>
      </c>
      <c r="F11" s="17">
        <v>0</v>
      </c>
      <c r="G11" s="28">
        <v>0</v>
      </c>
      <c r="H11" s="17">
        <v>0</v>
      </c>
      <c r="I11" s="11"/>
    </row>
    <row r="12" spans="2:9" s="4" customFormat="1" ht="54" customHeight="1" x14ac:dyDescent="0.35">
      <c r="B12" s="307"/>
      <c r="C12" s="40" t="s">
        <v>5</v>
      </c>
      <c r="D12" s="29">
        <v>1</v>
      </c>
      <c r="E12" s="29">
        <v>1</v>
      </c>
      <c r="F12" s="18">
        <f t="shared" si="1"/>
        <v>1</v>
      </c>
      <c r="G12" s="29">
        <v>1</v>
      </c>
      <c r="H12" s="18">
        <f t="shared" si="0"/>
        <v>1</v>
      </c>
      <c r="I12" s="9"/>
    </row>
    <row r="13" spans="2:9" s="6" customFormat="1" ht="54" customHeight="1" thickBot="1" x14ac:dyDescent="0.4">
      <c r="B13" s="307"/>
      <c r="C13" s="44" t="s">
        <v>6</v>
      </c>
      <c r="D13" s="30">
        <v>16</v>
      </c>
      <c r="E13" s="30">
        <v>16</v>
      </c>
      <c r="F13" s="19">
        <f t="shared" si="1"/>
        <v>1</v>
      </c>
      <c r="G13" s="30">
        <v>16</v>
      </c>
      <c r="H13" s="19">
        <f t="shared" si="0"/>
        <v>1</v>
      </c>
      <c r="I13" s="14"/>
    </row>
    <row r="14" spans="2:9" s="6" customFormat="1" ht="54" customHeight="1" thickBot="1" x14ac:dyDescent="0.4">
      <c r="B14" s="308"/>
      <c r="C14" s="42" t="s">
        <v>7</v>
      </c>
      <c r="D14" s="37">
        <f>SUM(D11:D13)</f>
        <v>17</v>
      </c>
      <c r="E14" s="37">
        <f>SUM(E11:E13)</f>
        <v>17</v>
      </c>
      <c r="F14" s="38">
        <f t="shared" si="1"/>
        <v>1</v>
      </c>
      <c r="G14" s="37">
        <f>SUM(G11:G13)</f>
        <v>17</v>
      </c>
      <c r="H14" s="38">
        <f t="shared" ref="H14" si="3">G14/D14</f>
        <v>1</v>
      </c>
      <c r="I14" s="48"/>
    </row>
    <row r="15" spans="2:9" s="4" customFormat="1" ht="54" hidden="1" customHeight="1" x14ac:dyDescent="0.35">
      <c r="B15" s="306"/>
      <c r="C15" s="39" t="s">
        <v>4</v>
      </c>
      <c r="D15" s="31"/>
      <c r="E15" s="31"/>
      <c r="F15" s="20" t="e">
        <f t="shared" si="1"/>
        <v>#DIV/0!</v>
      </c>
      <c r="G15" s="31"/>
      <c r="H15" s="20" t="e">
        <f t="shared" si="0"/>
        <v>#DIV/0!</v>
      </c>
      <c r="I15" s="13"/>
    </row>
    <row r="16" spans="2:9" s="4" customFormat="1" ht="54" hidden="1" customHeight="1" x14ac:dyDescent="0.35">
      <c r="B16" s="309"/>
      <c r="C16" s="40" t="s">
        <v>5</v>
      </c>
      <c r="D16" s="29"/>
      <c r="E16" s="29"/>
      <c r="F16" s="18" t="e">
        <f t="shared" si="1"/>
        <v>#DIV/0!</v>
      </c>
      <c r="G16" s="29"/>
      <c r="H16" s="18" t="e">
        <f t="shared" si="0"/>
        <v>#DIV/0!</v>
      </c>
      <c r="I16" s="9"/>
    </row>
    <row r="17" spans="2:9" s="4" customFormat="1" ht="54" hidden="1" customHeight="1" thickBot="1" x14ac:dyDescent="0.4">
      <c r="B17" s="309"/>
      <c r="C17" s="5" t="s">
        <v>6</v>
      </c>
      <c r="D17" s="27"/>
      <c r="E17" s="27"/>
      <c r="F17" s="16" t="e">
        <f t="shared" si="1"/>
        <v>#DIV/0!</v>
      </c>
      <c r="G17" s="27"/>
      <c r="H17" s="16" t="e">
        <f t="shared" si="0"/>
        <v>#DIV/0!</v>
      </c>
      <c r="I17" s="10"/>
    </row>
    <row r="18" spans="2:9" s="4" customFormat="1" ht="54" hidden="1" customHeight="1" thickBot="1" x14ac:dyDescent="0.4">
      <c r="B18" s="310"/>
      <c r="C18" s="42" t="s">
        <v>7</v>
      </c>
      <c r="D18" s="37">
        <f>SUM(D15:D17)</f>
        <v>0</v>
      </c>
      <c r="E18" s="37">
        <f>SUM(E15:E17)</f>
        <v>0</v>
      </c>
      <c r="F18" s="38" t="e">
        <f t="shared" si="1"/>
        <v>#DIV/0!</v>
      </c>
      <c r="G18" s="37">
        <f>SUM(G15:G17)</f>
        <v>0</v>
      </c>
      <c r="H18" s="38" t="e">
        <f t="shared" si="0"/>
        <v>#DIV/0!</v>
      </c>
      <c r="I18" s="48"/>
    </row>
    <row r="19" spans="2:9" s="4" customFormat="1" ht="54" customHeight="1" x14ac:dyDescent="0.35">
      <c r="B19" s="311" t="s">
        <v>7</v>
      </c>
      <c r="C19" s="45" t="s">
        <v>4</v>
      </c>
      <c r="D19" s="32">
        <f t="shared" ref="D19:E21" si="4">D7+D11+D15</f>
        <v>0</v>
      </c>
      <c r="E19" s="32">
        <f t="shared" si="4"/>
        <v>0</v>
      </c>
      <c r="F19" s="21">
        <v>0</v>
      </c>
      <c r="G19" s="32">
        <f>G7+G11+G15</f>
        <v>0</v>
      </c>
      <c r="H19" s="21">
        <v>0</v>
      </c>
      <c r="I19" s="313"/>
    </row>
    <row r="20" spans="2:9" s="4" customFormat="1" ht="54" customHeight="1" x14ac:dyDescent="0.35">
      <c r="B20" s="312"/>
      <c r="C20" s="46" t="s">
        <v>5</v>
      </c>
      <c r="D20" s="33">
        <f t="shared" si="4"/>
        <v>6</v>
      </c>
      <c r="E20" s="33">
        <f t="shared" si="4"/>
        <v>6</v>
      </c>
      <c r="F20" s="22">
        <f t="shared" si="1"/>
        <v>1</v>
      </c>
      <c r="G20" s="33">
        <f>G8+G12+G16</f>
        <v>6</v>
      </c>
      <c r="H20" s="22">
        <f t="shared" si="0"/>
        <v>1</v>
      </c>
      <c r="I20" s="314"/>
    </row>
    <row r="21" spans="2:9" s="4" customFormat="1" ht="54" customHeight="1" thickBot="1" x14ac:dyDescent="0.4">
      <c r="B21" s="312"/>
      <c r="C21" s="47" t="s">
        <v>6</v>
      </c>
      <c r="D21" s="34">
        <f t="shared" si="4"/>
        <v>27</v>
      </c>
      <c r="E21" s="34">
        <f t="shared" si="4"/>
        <v>27</v>
      </c>
      <c r="F21" s="23">
        <f t="shared" si="1"/>
        <v>1</v>
      </c>
      <c r="G21" s="34">
        <f>G9+G13+G17</f>
        <v>27</v>
      </c>
      <c r="H21" s="23">
        <f t="shared" si="0"/>
        <v>1</v>
      </c>
      <c r="I21" s="314"/>
    </row>
    <row r="22" spans="2:9" s="4" customFormat="1" ht="54" customHeight="1" thickBot="1" x14ac:dyDescent="0.4">
      <c r="B22" s="308"/>
      <c r="C22" s="42" t="s">
        <v>7</v>
      </c>
      <c r="D22" s="37">
        <f>SUM(D19:D21)</f>
        <v>33</v>
      </c>
      <c r="E22" s="37">
        <f>SUM(E19:E21)</f>
        <v>33</v>
      </c>
      <c r="F22" s="38">
        <f t="shared" si="1"/>
        <v>1</v>
      </c>
      <c r="G22" s="37">
        <f t="shared" ref="G22:H22" si="5">SUM(G19:G21)</f>
        <v>33</v>
      </c>
      <c r="H22" s="38">
        <f t="shared" si="5"/>
        <v>2</v>
      </c>
      <c r="I22" s="315"/>
    </row>
    <row r="23" spans="2:9" s="51" customFormat="1" ht="30.75" customHeight="1" x14ac:dyDescent="0.25">
      <c r="B23" s="109" t="s">
        <v>53</v>
      </c>
    </row>
  </sheetData>
  <autoFilter ref="D6:I21"/>
  <mergeCells count="11">
    <mergeCell ref="B11:B14"/>
    <mergeCell ref="B15:B18"/>
    <mergeCell ref="B19:B22"/>
    <mergeCell ref="I19:I22"/>
    <mergeCell ref="C5:C6"/>
    <mergeCell ref="B7:B10"/>
    <mergeCell ref="B5:B6"/>
    <mergeCell ref="D5:D6"/>
    <mergeCell ref="G5:G6"/>
    <mergeCell ref="I5:I6"/>
    <mergeCell ref="E5:E6"/>
  </mergeCells>
  <phoneticPr fontId="1"/>
  <pageMargins left="0.7" right="0.7" top="0.75" bottom="0.75" header="0.3" footer="0.3"/>
  <pageSetup paperSize="8"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showGridLines="0" tabSelected="1" topLeftCell="Q10" zoomScale="40" zoomScaleNormal="40" zoomScaleSheetLayoutView="40" workbookViewId="0">
      <selection activeCell="AD18" sqref="AD18"/>
    </sheetView>
  </sheetViews>
  <sheetFormatPr defaultRowHeight="15.75" x14ac:dyDescent="0.25"/>
  <cols>
    <col min="1" max="1" width="0.625" style="51" customWidth="1"/>
    <col min="2" max="2" width="12.25" style="51" customWidth="1"/>
    <col min="3" max="3" width="12.375" style="51" customWidth="1"/>
    <col min="4" max="4" width="9.125" style="51" customWidth="1"/>
    <col min="5" max="5" width="36.625" style="51" customWidth="1"/>
    <col min="6" max="6" width="12.75" style="51" customWidth="1"/>
    <col min="7" max="7" width="11.5" style="51" customWidth="1"/>
    <col min="8" max="9" width="14.5" style="51" customWidth="1"/>
    <col min="10" max="10" width="11.5" style="51" customWidth="1"/>
    <col min="11" max="11" width="48" style="51" customWidth="1"/>
    <col min="12" max="12" width="11.5" style="51" customWidth="1"/>
    <col min="13" max="17" width="14.5" style="51" customWidth="1"/>
    <col min="18" max="24" width="12.25" style="51" customWidth="1"/>
    <col min="25" max="27" width="9.5" style="51" customWidth="1"/>
    <col min="28" max="28" width="18" style="51" customWidth="1"/>
    <col min="29" max="29" width="15.25" style="51" customWidth="1"/>
    <col min="30" max="30" width="202.875" style="51" customWidth="1"/>
    <col min="31" max="31" width="34.125" style="51" customWidth="1"/>
    <col min="32" max="32" width="11.75" style="51" customWidth="1"/>
    <col min="33" max="16384" width="9" style="51"/>
  </cols>
  <sheetData>
    <row r="2" spans="1:32" ht="39.75" customHeight="1" x14ac:dyDescent="0.25">
      <c r="B2" s="52" t="s">
        <v>89</v>
      </c>
    </row>
    <row r="3" spans="1:32" ht="46.5" customHeight="1" thickBot="1" x14ac:dyDescent="0.6">
      <c r="B3" s="61" t="s">
        <v>16</v>
      </c>
    </row>
    <row r="4" spans="1:32" ht="210" customHeight="1" thickBot="1" x14ac:dyDescent="0.3">
      <c r="B4" s="328" t="s">
        <v>152</v>
      </c>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30"/>
      <c r="AF4" s="53"/>
    </row>
    <row r="5" spans="1:32" ht="41.25" customHeight="1" x14ac:dyDescent="0.2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3"/>
    </row>
    <row r="6" spans="1:32" ht="48.75" customHeight="1" thickBot="1" x14ac:dyDescent="0.6">
      <c r="A6" s="55"/>
      <c r="B6" s="62" t="s">
        <v>22</v>
      </c>
    </row>
    <row r="7" spans="1:32" ht="51.75" customHeight="1" thickBot="1" x14ac:dyDescent="0.3">
      <c r="B7" s="361" t="s">
        <v>23</v>
      </c>
      <c r="C7" s="322" t="s">
        <v>0</v>
      </c>
      <c r="D7" s="322" t="s">
        <v>1</v>
      </c>
      <c r="E7" s="331" t="s">
        <v>2</v>
      </c>
      <c r="F7" s="356" t="s">
        <v>45</v>
      </c>
      <c r="G7" s="357"/>
      <c r="H7" s="357"/>
      <c r="I7" s="357"/>
      <c r="J7" s="357"/>
      <c r="K7" s="358"/>
      <c r="L7" s="345" t="s">
        <v>44</v>
      </c>
      <c r="M7" s="346"/>
      <c r="N7" s="346"/>
      <c r="O7" s="346"/>
      <c r="P7" s="346"/>
      <c r="Q7" s="346"/>
      <c r="R7" s="346"/>
      <c r="S7" s="346"/>
      <c r="T7" s="346"/>
      <c r="U7" s="346"/>
      <c r="V7" s="346"/>
      <c r="W7" s="346"/>
      <c r="X7" s="346"/>
      <c r="Y7" s="346"/>
      <c r="Z7" s="346"/>
      <c r="AA7" s="346"/>
      <c r="AB7" s="346"/>
      <c r="AC7" s="346"/>
      <c r="AD7" s="346"/>
      <c r="AE7" s="347"/>
      <c r="AF7" s="3"/>
    </row>
    <row r="8" spans="1:32" ht="33.75" customHeight="1" thickBot="1" x14ac:dyDescent="0.3">
      <c r="B8" s="362"/>
      <c r="C8" s="359"/>
      <c r="D8" s="359"/>
      <c r="E8" s="332"/>
      <c r="F8" s="348" t="s">
        <v>55</v>
      </c>
      <c r="G8" s="349"/>
      <c r="H8" s="349"/>
      <c r="I8" s="349"/>
      <c r="J8" s="350"/>
      <c r="K8" s="354" t="s">
        <v>54</v>
      </c>
      <c r="L8" s="342" t="s">
        <v>43</v>
      </c>
      <c r="M8" s="343"/>
      <c r="N8" s="343"/>
      <c r="O8" s="343"/>
      <c r="P8" s="343"/>
      <c r="Q8" s="341"/>
      <c r="R8" s="338" t="s">
        <v>27</v>
      </c>
      <c r="S8" s="339"/>
      <c r="T8" s="339"/>
      <c r="U8" s="339"/>
      <c r="V8" s="339"/>
      <c r="W8" s="339"/>
      <c r="X8" s="339"/>
      <c r="Y8" s="339"/>
      <c r="Z8" s="339"/>
      <c r="AA8" s="339"/>
      <c r="AB8" s="340"/>
      <c r="AC8" s="340"/>
      <c r="AD8" s="340"/>
      <c r="AE8" s="341"/>
      <c r="AF8" s="3"/>
    </row>
    <row r="9" spans="1:32" ht="45.75" customHeight="1" thickBot="1" x14ac:dyDescent="0.3">
      <c r="B9" s="362"/>
      <c r="C9" s="359"/>
      <c r="D9" s="359"/>
      <c r="E9" s="332"/>
      <c r="F9" s="351"/>
      <c r="G9" s="352"/>
      <c r="H9" s="352"/>
      <c r="I9" s="352"/>
      <c r="J9" s="353"/>
      <c r="K9" s="355"/>
      <c r="L9" s="344"/>
      <c r="M9" s="343"/>
      <c r="N9" s="343"/>
      <c r="O9" s="343"/>
      <c r="P9" s="343"/>
      <c r="Q9" s="341"/>
      <c r="R9" s="268"/>
      <c r="S9" s="269"/>
      <c r="T9" s="269"/>
      <c r="U9" s="269"/>
      <c r="V9" s="269"/>
      <c r="W9" s="269"/>
      <c r="X9" s="269"/>
      <c r="Y9" s="269"/>
      <c r="Z9" s="269"/>
      <c r="AA9" s="269"/>
      <c r="AB9" s="269"/>
      <c r="AC9" s="334" t="s">
        <v>40</v>
      </c>
      <c r="AD9" s="335"/>
      <c r="AE9" s="336" t="s">
        <v>47</v>
      </c>
      <c r="AF9" s="3"/>
    </row>
    <row r="10" spans="1:32" ht="200.25" customHeight="1" thickBot="1" x14ac:dyDescent="0.3">
      <c r="B10" s="363"/>
      <c r="C10" s="360"/>
      <c r="D10" s="360"/>
      <c r="E10" s="333"/>
      <c r="F10" s="120" t="s">
        <v>32</v>
      </c>
      <c r="G10" s="63" t="s">
        <v>35</v>
      </c>
      <c r="H10" s="63" t="s">
        <v>49</v>
      </c>
      <c r="I10" s="63" t="s">
        <v>34</v>
      </c>
      <c r="J10" s="121" t="s">
        <v>33</v>
      </c>
      <c r="K10" s="355"/>
      <c r="L10" s="119" t="s">
        <v>56</v>
      </c>
      <c r="M10" s="122" t="s">
        <v>21</v>
      </c>
      <c r="N10" s="63" t="s">
        <v>17</v>
      </c>
      <c r="O10" s="63" t="s">
        <v>18</v>
      </c>
      <c r="P10" s="63" t="s">
        <v>19</v>
      </c>
      <c r="Q10" s="64" t="s">
        <v>48</v>
      </c>
      <c r="R10" s="65" t="s">
        <v>57</v>
      </c>
      <c r="S10" s="66" t="s">
        <v>21</v>
      </c>
      <c r="T10" s="67" t="s">
        <v>17</v>
      </c>
      <c r="U10" s="67" t="s">
        <v>18</v>
      </c>
      <c r="V10" s="68" t="s">
        <v>19</v>
      </c>
      <c r="W10" s="69" t="s">
        <v>20</v>
      </c>
      <c r="X10" s="70" t="s">
        <v>30</v>
      </c>
      <c r="Y10" s="270" t="s">
        <v>28</v>
      </c>
      <c r="Z10" s="270" t="s">
        <v>31</v>
      </c>
      <c r="AA10" s="270" t="s">
        <v>29</v>
      </c>
      <c r="AB10" s="71" t="s">
        <v>46</v>
      </c>
      <c r="AC10" s="72" t="s">
        <v>15</v>
      </c>
      <c r="AD10" s="73" t="s">
        <v>41</v>
      </c>
      <c r="AE10" s="337"/>
      <c r="AF10" s="57"/>
    </row>
    <row r="11" spans="1:32" s="6" customFormat="1" ht="157.5" customHeight="1" x14ac:dyDescent="0.35">
      <c r="B11" s="180" t="s">
        <v>37</v>
      </c>
      <c r="C11" s="181" t="s">
        <v>70</v>
      </c>
      <c r="D11" s="181" t="s">
        <v>72</v>
      </c>
      <c r="E11" s="182" t="s">
        <v>68</v>
      </c>
      <c r="F11" s="183">
        <v>9.3000000000000007</v>
      </c>
      <c r="G11" s="184">
        <v>3.3</v>
      </c>
      <c r="H11" s="184">
        <v>6.1</v>
      </c>
      <c r="I11" s="184" t="s">
        <v>36</v>
      </c>
      <c r="J11" s="185">
        <v>17.899999999999999</v>
      </c>
      <c r="K11" s="280" t="s">
        <v>36</v>
      </c>
      <c r="L11" s="123">
        <v>315</v>
      </c>
      <c r="M11" s="124">
        <v>2</v>
      </c>
      <c r="N11" s="125">
        <v>313</v>
      </c>
      <c r="O11" s="125">
        <v>0</v>
      </c>
      <c r="P11" s="125">
        <v>0</v>
      </c>
      <c r="Q11" s="126">
        <v>0</v>
      </c>
      <c r="R11" s="127">
        <v>0</v>
      </c>
      <c r="S11" s="234">
        <v>0</v>
      </c>
      <c r="T11" s="296">
        <v>0</v>
      </c>
      <c r="U11" s="128">
        <v>0</v>
      </c>
      <c r="V11" s="229">
        <v>0</v>
      </c>
      <c r="W11" s="129">
        <v>0</v>
      </c>
      <c r="X11" s="130">
        <v>0</v>
      </c>
      <c r="Y11" s="131">
        <v>0</v>
      </c>
      <c r="Z11" s="131">
        <v>0</v>
      </c>
      <c r="AA11" s="131">
        <v>0</v>
      </c>
      <c r="AB11" s="82"/>
      <c r="AC11" s="83"/>
      <c r="AD11" s="273" t="s">
        <v>158</v>
      </c>
      <c r="AE11" s="84"/>
      <c r="AF11" s="58"/>
    </row>
    <row r="12" spans="1:32" s="6" customFormat="1" ht="193.5" customHeight="1" thickBot="1" x14ac:dyDescent="0.4">
      <c r="B12" s="186" t="s">
        <v>37</v>
      </c>
      <c r="C12" s="187" t="s">
        <v>69</v>
      </c>
      <c r="D12" s="187" t="s">
        <v>71</v>
      </c>
      <c r="E12" s="188" t="s">
        <v>62</v>
      </c>
      <c r="F12" s="189">
        <v>7.3</v>
      </c>
      <c r="G12" s="190">
        <v>0.8</v>
      </c>
      <c r="H12" s="190" t="s">
        <v>36</v>
      </c>
      <c r="I12" s="190" t="s">
        <v>36</v>
      </c>
      <c r="J12" s="191">
        <v>0.2</v>
      </c>
      <c r="K12" s="305" t="s">
        <v>119</v>
      </c>
      <c r="L12" s="132">
        <v>387</v>
      </c>
      <c r="M12" s="133">
        <v>6</v>
      </c>
      <c r="N12" s="134">
        <v>381</v>
      </c>
      <c r="O12" s="134">
        <v>0</v>
      </c>
      <c r="P12" s="134">
        <v>0</v>
      </c>
      <c r="Q12" s="135">
        <v>59</v>
      </c>
      <c r="R12" s="274" t="s">
        <v>73</v>
      </c>
      <c r="S12" s="235">
        <v>0</v>
      </c>
      <c r="T12" s="294">
        <v>6</v>
      </c>
      <c r="U12" s="136">
        <v>0</v>
      </c>
      <c r="V12" s="230">
        <v>0</v>
      </c>
      <c r="W12" s="275" t="s">
        <v>74</v>
      </c>
      <c r="X12" s="137">
        <v>53</v>
      </c>
      <c r="Y12" s="134">
        <v>0</v>
      </c>
      <c r="Z12" s="134">
        <v>0</v>
      </c>
      <c r="AA12" s="134">
        <v>0</v>
      </c>
      <c r="AB12" s="81" t="s">
        <v>130</v>
      </c>
      <c r="AC12" s="258" t="s">
        <v>155</v>
      </c>
      <c r="AD12" s="290" t="s">
        <v>160</v>
      </c>
      <c r="AE12" s="291" t="s">
        <v>157</v>
      </c>
      <c r="AF12" s="58"/>
    </row>
    <row r="13" spans="1:32" s="6" customFormat="1" ht="150" customHeight="1" x14ac:dyDescent="0.35">
      <c r="B13" s="192" t="s">
        <v>64</v>
      </c>
      <c r="C13" s="193" t="s">
        <v>69</v>
      </c>
      <c r="D13" s="193" t="s">
        <v>71</v>
      </c>
      <c r="E13" s="194" t="s">
        <v>65</v>
      </c>
      <c r="F13" s="195">
        <v>10.4</v>
      </c>
      <c r="G13" s="196" t="s">
        <v>36</v>
      </c>
      <c r="H13" s="197" t="s">
        <v>36</v>
      </c>
      <c r="I13" s="197" t="s">
        <v>36</v>
      </c>
      <c r="J13" s="198" t="s">
        <v>36</v>
      </c>
      <c r="K13" s="281" t="s">
        <v>36</v>
      </c>
      <c r="L13" s="138">
        <v>217</v>
      </c>
      <c r="M13" s="139">
        <v>14</v>
      </c>
      <c r="N13" s="140">
        <v>203</v>
      </c>
      <c r="O13" s="140">
        <v>0</v>
      </c>
      <c r="P13" s="295">
        <v>0</v>
      </c>
      <c r="Q13" s="141">
        <v>0</v>
      </c>
      <c r="R13" s="142">
        <v>0</v>
      </c>
      <c r="S13" s="236">
        <v>0</v>
      </c>
      <c r="T13" s="297">
        <v>0</v>
      </c>
      <c r="U13" s="143">
        <v>0</v>
      </c>
      <c r="V13" s="231">
        <v>0</v>
      </c>
      <c r="W13" s="144">
        <v>0</v>
      </c>
      <c r="X13" s="145">
        <v>0</v>
      </c>
      <c r="Y13" s="140">
        <v>0</v>
      </c>
      <c r="Z13" s="140">
        <v>0</v>
      </c>
      <c r="AA13" s="140">
        <v>0</v>
      </c>
      <c r="AB13" s="89"/>
      <c r="AC13" s="76"/>
      <c r="AD13" s="276" t="s">
        <v>139</v>
      </c>
      <c r="AE13" s="77"/>
      <c r="AF13" s="59"/>
    </row>
    <row r="14" spans="1:32" s="6" customFormat="1" ht="138" customHeight="1" x14ac:dyDescent="0.35">
      <c r="B14" s="199" t="s">
        <v>64</v>
      </c>
      <c r="C14" s="200" t="s">
        <v>69</v>
      </c>
      <c r="D14" s="200" t="s">
        <v>71</v>
      </c>
      <c r="E14" s="201" t="s">
        <v>63</v>
      </c>
      <c r="F14" s="202">
        <v>9.6</v>
      </c>
      <c r="G14" s="203">
        <v>6.8</v>
      </c>
      <c r="H14" s="203">
        <v>7.6</v>
      </c>
      <c r="I14" s="203">
        <v>17.2</v>
      </c>
      <c r="J14" s="204">
        <v>21.4</v>
      </c>
      <c r="K14" s="282" t="s">
        <v>36</v>
      </c>
      <c r="L14" s="146">
        <v>822</v>
      </c>
      <c r="M14" s="147">
        <v>767</v>
      </c>
      <c r="N14" s="148">
        <v>55</v>
      </c>
      <c r="O14" s="148">
        <v>0</v>
      </c>
      <c r="P14" s="148">
        <v>0</v>
      </c>
      <c r="Q14" s="149">
        <v>0</v>
      </c>
      <c r="R14" s="150">
        <v>0</v>
      </c>
      <c r="S14" s="237">
        <v>0</v>
      </c>
      <c r="T14" s="298">
        <v>0</v>
      </c>
      <c r="U14" s="151">
        <v>0</v>
      </c>
      <c r="V14" s="232">
        <v>0</v>
      </c>
      <c r="W14" s="152">
        <v>0</v>
      </c>
      <c r="X14" s="153">
        <v>0</v>
      </c>
      <c r="Y14" s="148">
        <v>0</v>
      </c>
      <c r="Z14" s="148">
        <v>0</v>
      </c>
      <c r="AA14" s="149">
        <v>0</v>
      </c>
      <c r="AB14" s="74"/>
      <c r="AC14" s="78"/>
      <c r="AD14" s="263" t="s">
        <v>125</v>
      </c>
      <c r="AE14" s="79"/>
      <c r="AF14" s="59"/>
    </row>
    <row r="15" spans="1:32" s="6" customFormat="1" ht="187.5" customHeight="1" x14ac:dyDescent="0.35">
      <c r="B15" s="205" t="s">
        <v>64</v>
      </c>
      <c r="C15" s="206" t="s">
        <v>69</v>
      </c>
      <c r="D15" s="206" t="s">
        <v>71</v>
      </c>
      <c r="E15" s="207" t="s">
        <v>66</v>
      </c>
      <c r="F15" s="208">
        <v>22.5</v>
      </c>
      <c r="G15" s="209">
        <v>20</v>
      </c>
      <c r="H15" s="209">
        <v>86.4</v>
      </c>
      <c r="I15" s="209">
        <v>82.8</v>
      </c>
      <c r="J15" s="210">
        <v>60.5</v>
      </c>
      <c r="K15" s="179" t="s">
        <v>154</v>
      </c>
      <c r="L15" s="154">
        <v>477</v>
      </c>
      <c r="M15" s="155">
        <v>49</v>
      </c>
      <c r="N15" s="156">
        <v>428</v>
      </c>
      <c r="O15" s="156">
        <v>0</v>
      </c>
      <c r="P15" s="156">
        <v>0</v>
      </c>
      <c r="Q15" s="157">
        <v>0</v>
      </c>
      <c r="R15" s="158">
        <v>0</v>
      </c>
      <c r="S15" s="277">
        <v>11</v>
      </c>
      <c r="T15" s="299" t="s">
        <v>75</v>
      </c>
      <c r="U15" s="159">
        <v>0</v>
      </c>
      <c r="V15" s="233">
        <v>0</v>
      </c>
      <c r="W15" s="160">
        <v>0</v>
      </c>
      <c r="X15" s="161">
        <v>0</v>
      </c>
      <c r="Y15" s="156">
        <v>0</v>
      </c>
      <c r="Z15" s="156">
        <v>0</v>
      </c>
      <c r="AA15" s="156">
        <v>0</v>
      </c>
      <c r="AB15" s="74" t="s">
        <v>128</v>
      </c>
      <c r="AC15" s="259" t="s">
        <v>42</v>
      </c>
      <c r="AD15" s="264" t="s">
        <v>126</v>
      </c>
      <c r="AE15" s="113"/>
      <c r="AF15" s="7"/>
    </row>
    <row r="16" spans="1:32" s="6" customFormat="1" ht="118.5" customHeight="1" x14ac:dyDescent="0.35">
      <c r="B16" s="211" t="s">
        <v>64</v>
      </c>
      <c r="C16" s="200" t="s">
        <v>69</v>
      </c>
      <c r="D16" s="200" t="s">
        <v>71</v>
      </c>
      <c r="E16" s="212" t="s">
        <v>67</v>
      </c>
      <c r="F16" s="202">
        <v>11.5</v>
      </c>
      <c r="G16" s="213" t="s">
        <v>36</v>
      </c>
      <c r="H16" s="213" t="s">
        <v>36</v>
      </c>
      <c r="I16" s="213" t="s">
        <v>36</v>
      </c>
      <c r="J16" s="214" t="s">
        <v>36</v>
      </c>
      <c r="K16" s="282" t="s">
        <v>36</v>
      </c>
      <c r="L16" s="162">
        <v>243</v>
      </c>
      <c r="M16" s="163">
        <v>8</v>
      </c>
      <c r="N16" s="164">
        <v>235</v>
      </c>
      <c r="O16" s="164">
        <v>0</v>
      </c>
      <c r="P16" s="164">
        <v>0</v>
      </c>
      <c r="Q16" s="165">
        <v>0</v>
      </c>
      <c r="R16" s="150">
        <v>0</v>
      </c>
      <c r="S16" s="238">
        <v>0</v>
      </c>
      <c r="T16" s="298">
        <v>0</v>
      </c>
      <c r="U16" s="151">
        <v>0</v>
      </c>
      <c r="V16" s="232">
        <v>0</v>
      </c>
      <c r="W16" s="152">
        <v>0</v>
      </c>
      <c r="X16" s="153">
        <v>0</v>
      </c>
      <c r="Y16" s="164">
        <v>0</v>
      </c>
      <c r="Z16" s="164">
        <v>0</v>
      </c>
      <c r="AA16" s="164">
        <v>0</v>
      </c>
      <c r="AB16" s="89"/>
      <c r="AC16" s="75"/>
      <c r="AD16" s="278" t="s">
        <v>150</v>
      </c>
      <c r="AE16" s="96"/>
      <c r="AF16" s="7"/>
    </row>
    <row r="17" spans="2:32" s="6" customFormat="1" ht="158.25" customHeight="1" x14ac:dyDescent="0.35">
      <c r="B17" s="260" t="s">
        <v>38</v>
      </c>
      <c r="C17" s="216" t="s">
        <v>70</v>
      </c>
      <c r="D17" s="216" t="s">
        <v>72</v>
      </c>
      <c r="E17" s="261" t="s">
        <v>144</v>
      </c>
      <c r="F17" s="85"/>
      <c r="G17" s="86"/>
      <c r="H17" s="86"/>
      <c r="I17" s="86"/>
      <c r="J17" s="87"/>
      <c r="K17" s="88"/>
      <c r="L17" s="166">
        <v>224</v>
      </c>
      <c r="M17" s="167">
        <v>0</v>
      </c>
      <c r="N17" s="168">
        <v>83</v>
      </c>
      <c r="O17" s="168">
        <v>36</v>
      </c>
      <c r="P17" s="168">
        <v>105</v>
      </c>
      <c r="Q17" s="169">
        <v>0</v>
      </c>
      <c r="R17" s="170">
        <v>0</v>
      </c>
      <c r="S17" s="239">
        <v>0</v>
      </c>
      <c r="T17" s="300" t="s">
        <v>145</v>
      </c>
      <c r="U17" s="171">
        <v>0</v>
      </c>
      <c r="V17" s="303">
        <v>47</v>
      </c>
      <c r="W17" s="172">
        <v>0</v>
      </c>
      <c r="X17" s="173">
        <v>0</v>
      </c>
      <c r="Y17" s="168">
        <v>0</v>
      </c>
      <c r="Z17" s="168">
        <v>0</v>
      </c>
      <c r="AA17" s="168">
        <v>0</v>
      </c>
      <c r="AB17" s="89"/>
      <c r="AC17" s="262" t="s">
        <v>151</v>
      </c>
      <c r="AD17" s="292" t="s">
        <v>159</v>
      </c>
      <c r="AE17" s="90"/>
      <c r="AF17" s="7"/>
    </row>
    <row r="18" spans="2:32" s="6" customFormat="1" ht="399" customHeight="1" x14ac:dyDescent="0.35">
      <c r="B18" s="215" t="s">
        <v>39</v>
      </c>
      <c r="C18" s="216" t="s">
        <v>70</v>
      </c>
      <c r="D18" s="216" t="s">
        <v>72</v>
      </c>
      <c r="E18" s="217" t="s">
        <v>76</v>
      </c>
      <c r="F18" s="85"/>
      <c r="G18" s="86"/>
      <c r="H18" s="86"/>
      <c r="I18" s="86"/>
      <c r="J18" s="87"/>
      <c r="K18" s="88"/>
      <c r="L18" s="166">
        <v>278</v>
      </c>
      <c r="M18" s="167">
        <v>0</v>
      </c>
      <c r="N18" s="168">
        <v>137</v>
      </c>
      <c r="O18" s="168">
        <v>0</v>
      </c>
      <c r="P18" s="168">
        <v>141</v>
      </c>
      <c r="Q18" s="169">
        <v>0</v>
      </c>
      <c r="R18" s="170">
        <v>0</v>
      </c>
      <c r="S18" s="239">
        <v>0</v>
      </c>
      <c r="T18" s="301" t="s">
        <v>83</v>
      </c>
      <c r="U18" s="171">
        <v>98</v>
      </c>
      <c r="V18" s="304" t="s">
        <v>84</v>
      </c>
      <c r="W18" s="172">
        <v>0</v>
      </c>
      <c r="X18" s="173">
        <v>0</v>
      </c>
      <c r="Y18" s="168">
        <v>0</v>
      </c>
      <c r="Z18" s="168">
        <v>0</v>
      </c>
      <c r="AA18" s="168">
        <v>0</v>
      </c>
      <c r="AB18" s="283"/>
      <c r="AC18" s="224" t="s">
        <v>156</v>
      </c>
      <c r="AD18" s="292" t="s">
        <v>166</v>
      </c>
      <c r="AE18" s="90"/>
      <c r="AF18" s="7"/>
    </row>
    <row r="19" spans="2:32" s="6" customFormat="1" ht="93" customHeight="1" x14ac:dyDescent="0.35">
      <c r="B19" s="218" t="s">
        <v>38</v>
      </c>
      <c r="C19" s="219" t="s">
        <v>70</v>
      </c>
      <c r="D19" s="219" t="s">
        <v>72</v>
      </c>
      <c r="E19" s="220" t="s">
        <v>77</v>
      </c>
      <c r="F19" s="91"/>
      <c r="G19" s="92"/>
      <c r="H19" s="92"/>
      <c r="I19" s="92"/>
      <c r="J19" s="93"/>
      <c r="K19" s="94"/>
      <c r="L19" s="146">
        <v>144</v>
      </c>
      <c r="M19" s="147">
        <v>0</v>
      </c>
      <c r="N19" s="148">
        <v>48</v>
      </c>
      <c r="O19" s="148">
        <v>12</v>
      </c>
      <c r="P19" s="148">
        <v>84</v>
      </c>
      <c r="Q19" s="174">
        <v>0</v>
      </c>
      <c r="R19" s="150">
        <v>0</v>
      </c>
      <c r="S19" s="238">
        <v>0</v>
      </c>
      <c r="T19" s="298" t="s">
        <v>85</v>
      </c>
      <c r="U19" s="151">
        <v>12</v>
      </c>
      <c r="V19" s="232">
        <v>0</v>
      </c>
      <c r="W19" s="152">
        <v>0</v>
      </c>
      <c r="X19" s="153">
        <v>0</v>
      </c>
      <c r="Y19" s="148">
        <v>0</v>
      </c>
      <c r="Z19" s="148">
        <v>0</v>
      </c>
      <c r="AA19" s="148">
        <v>0</v>
      </c>
      <c r="AB19" s="283"/>
      <c r="AC19" s="293">
        <v>43556</v>
      </c>
      <c r="AD19" s="265" t="s">
        <v>161</v>
      </c>
      <c r="AE19" s="95"/>
      <c r="AF19" s="7"/>
    </row>
    <row r="20" spans="2:32" s="6" customFormat="1" ht="129" customHeight="1" x14ac:dyDescent="0.35">
      <c r="B20" s="199" t="s">
        <v>38</v>
      </c>
      <c r="C20" s="200" t="s">
        <v>70</v>
      </c>
      <c r="D20" s="200" t="s">
        <v>82</v>
      </c>
      <c r="E20" s="212" t="s">
        <v>78</v>
      </c>
      <c r="F20" s="91"/>
      <c r="G20" s="92"/>
      <c r="H20" s="92"/>
      <c r="I20" s="92"/>
      <c r="J20" s="93"/>
      <c r="K20" s="94"/>
      <c r="L20" s="146">
        <v>117</v>
      </c>
      <c r="M20" s="147">
        <v>0</v>
      </c>
      <c r="N20" s="148">
        <v>57</v>
      </c>
      <c r="O20" s="148">
        <v>60</v>
      </c>
      <c r="P20" s="148">
        <v>0</v>
      </c>
      <c r="Q20" s="174">
        <v>0</v>
      </c>
      <c r="R20" s="150">
        <v>0</v>
      </c>
      <c r="S20" s="238">
        <v>0</v>
      </c>
      <c r="T20" s="298" t="s">
        <v>86</v>
      </c>
      <c r="U20" s="151">
        <v>17</v>
      </c>
      <c r="V20" s="232">
        <v>0</v>
      </c>
      <c r="W20" s="152">
        <v>0</v>
      </c>
      <c r="X20" s="153">
        <v>0</v>
      </c>
      <c r="Y20" s="164">
        <v>0</v>
      </c>
      <c r="Z20" s="164">
        <v>0</v>
      </c>
      <c r="AA20" s="164">
        <v>0</v>
      </c>
      <c r="AB20" s="74" t="s">
        <v>127</v>
      </c>
      <c r="AC20" s="225" t="s">
        <v>42</v>
      </c>
      <c r="AD20" s="265" t="s">
        <v>162</v>
      </c>
      <c r="AE20" s="96"/>
      <c r="AF20" s="7"/>
    </row>
    <row r="21" spans="2:32" s="6" customFormat="1" ht="129" customHeight="1" x14ac:dyDescent="0.35">
      <c r="B21" s="205" t="s">
        <v>81</v>
      </c>
      <c r="C21" s="206" t="s">
        <v>69</v>
      </c>
      <c r="D21" s="206" t="s">
        <v>71</v>
      </c>
      <c r="E21" s="207" t="s">
        <v>79</v>
      </c>
      <c r="F21" s="114"/>
      <c r="G21" s="115"/>
      <c r="H21" s="115"/>
      <c r="I21" s="115"/>
      <c r="J21" s="116"/>
      <c r="K21" s="117"/>
      <c r="L21" s="154">
        <v>214</v>
      </c>
      <c r="M21" s="155">
        <v>0</v>
      </c>
      <c r="N21" s="156">
        <v>93</v>
      </c>
      <c r="O21" s="156">
        <v>32</v>
      </c>
      <c r="P21" s="156">
        <v>89</v>
      </c>
      <c r="Q21" s="157">
        <v>0</v>
      </c>
      <c r="R21" s="158">
        <v>0</v>
      </c>
      <c r="S21" s="240">
        <v>0</v>
      </c>
      <c r="T21" s="299" t="s">
        <v>87</v>
      </c>
      <c r="U21" s="159">
        <v>0</v>
      </c>
      <c r="V21" s="233">
        <v>2</v>
      </c>
      <c r="W21" s="160">
        <v>0</v>
      </c>
      <c r="X21" s="161">
        <v>0</v>
      </c>
      <c r="Y21" s="175">
        <v>0</v>
      </c>
      <c r="Z21" s="175">
        <v>0</v>
      </c>
      <c r="AA21" s="175">
        <v>0</v>
      </c>
      <c r="AB21" s="112" t="s">
        <v>128</v>
      </c>
      <c r="AC21" s="259" t="s">
        <v>129</v>
      </c>
      <c r="AD21" s="266" t="s">
        <v>163</v>
      </c>
      <c r="AE21" s="118"/>
      <c r="AF21" s="7"/>
    </row>
    <row r="22" spans="2:32" ht="138.75" customHeight="1" thickBot="1" x14ac:dyDescent="0.3">
      <c r="B22" s="221" t="s">
        <v>111</v>
      </c>
      <c r="C22" s="222" t="s">
        <v>69</v>
      </c>
      <c r="D22" s="222" t="s">
        <v>71</v>
      </c>
      <c r="E22" s="223" t="s">
        <v>80</v>
      </c>
      <c r="F22" s="97"/>
      <c r="G22" s="98"/>
      <c r="H22" s="98"/>
      <c r="I22" s="98"/>
      <c r="J22" s="99"/>
      <c r="K22" s="100"/>
      <c r="L22" s="110">
        <v>69</v>
      </c>
      <c r="M22" s="101">
        <v>0</v>
      </c>
      <c r="N22" s="80">
        <v>0</v>
      </c>
      <c r="O22" s="80">
        <v>24</v>
      </c>
      <c r="P22" s="80">
        <v>45</v>
      </c>
      <c r="Q22" s="102">
        <v>0</v>
      </c>
      <c r="R22" s="103">
        <v>0</v>
      </c>
      <c r="S22" s="235">
        <v>0</v>
      </c>
      <c r="T22" s="302">
        <v>0</v>
      </c>
      <c r="U22" s="104">
        <v>45</v>
      </c>
      <c r="V22" s="230" t="s">
        <v>88</v>
      </c>
      <c r="W22" s="105">
        <v>0</v>
      </c>
      <c r="X22" s="106">
        <v>0</v>
      </c>
      <c r="Y22" s="80">
        <v>0</v>
      </c>
      <c r="Z22" s="80">
        <v>0</v>
      </c>
      <c r="AA22" s="80">
        <v>0</v>
      </c>
      <c r="AB22" s="81" t="s">
        <v>128</v>
      </c>
      <c r="AC22" s="258" t="s">
        <v>42</v>
      </c>
      <c r="AD22" s="267" t="s">
        <v>164</v>
      </c>
      <c r="AE22" s="107"/>
    </row>
    <row r="23" spans="2:32" ht="28.5" x14ac:dyDescent="0.45">
      <c r="B23" s="111" t="s">
        <v>58</v>
      </c>
      <c r="AD23" s="60"/>
      <c r="AE23" s="60"/>
    </row>
  </sheetData>
  <autoFilter ref="C10:AA22"/>
  <mergeCells count="13">
    <mergeCell ref="B4:AE4"/>
    <mergeCell ref="E7:E10"/>
    <mergeCell ref="AC9:AD9"/>
    <mergeCell ref="AE9:AE10"/>
    <mergeCell ref="R8:AE8"/>
    <mergeCell ref="L8:Q9"/>
    <mergeCell ref="L7:AE7"/>
    <mergeCell ref="F8:J9"/>
    <mergeCell ref="K8:K10"/>
    <mergeCell ref="F7:K7"/>
    <mergeCell ref="C7:C10"/>
    <mergeCell ref="D7:D10"/>
    <mergeCell ref="B7:B10"/>
  </mergeCells>
  <phoneticPr fontId="1"/>
  <conditionalFormatting sqref="V12:V22 S12:T22">
    <cfRule type="cellIs" dxfId="3" priority="7" operator="greaterThan">
      <formula>0</formula>
    </cfRule>
  </conditionalFormatting>
  <conditionalFormatting sqref="U12:U22">
    <cfRule type="cellIs" dxfId="2" priority="5" operator="lessThan">
      <formula>0</formula>
    </cfRule>
  </conditionalFormatting>
  <conditionalFormatting sqref="V11 S11:T11">
    <cfRule type="cellIs" dxfId="1" priority="2" operator="greaterThan">
      <formula>0</formula>
    </cfRule>
  </conditionalFormatting>
  <conditionalFormatting sqref="U11">
    <cfRule type="cellIs" dxfId="0" priority="1" operator="lessThan">
      <formula>0</formula>
    </cfRule>
  </conditionalFormatting>
  <pageMargins left="0.70866141732283472" right="0.31496062992125984" top="0.19685039370078741" bottom="0" header="0" footer="0"/>
  <pageSetup paperSize="8" scale="3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2"/>
  <sheetViews>
    <sheetView showGridLines="0" view="pageBreakPreview" zoomScale="40" zoomScaleNormal="25" zoomScaleSheetLayoutView="40" workbookViewId="0">
      <selection activeCell="H23" sqref="H23"/>
    </sheetView>
  </sheetViews>
  <sheetFormatPr defaultRowHeight="15.75" x14ac:dyDescent="0.25"/>
  <cols>
    <col min="1" max="1" width="2.875" style="51" customWidth="1"/>
    <col min="2" max="2" width="12.25" style="51" customWidth="1"/>
    <col min="3" max="3" width="12.375" style="51" customWidth="1"/>
    <col min="4" max="4" width="14.875" style="51" customWidth="1"/>
    <col min="5" max="5" width="35.875" style="51" customWidth="1"/>
    <col min="6" max="6" width="17.5" style="51" customWidth="1"/>
    <col min="7" max="7" width="209.125" style="51" customWidth="1"/>
    <col min="8" max="8" width="18.125" style="51" customWidth="1"/>
    <col min="9" max="9" width="9.625" style="51" customWidth="1"/>
    <col min="10" max="16384" width="9" style="51"/>
  </cols>
  <sheetData>
    <row r="2" spans="1:8" ht="48.75" x14ac:dyDescent="0.25">
      <c r="B2" s="52" t="s">
        <v>118</v>
      </c>
    </row>
    <row r="3" spans="1:8" ht="36" thickBot="1" x14ac:dyDescent="0.55000000000000004">
      <c r="A3" s="55"/>
      <c r="B3" s="56" t="s">
        <v>24</v>
      </c>
    </row>
    <row r="4" spans="1:8" ht="409.6" customHeight="1" x14ac:dyDescent="0.25">
      <c r="A4" s="55"/>
      <c r="B4" s="366" t="s">
        <v>153</v>
      </c>
      <c r="C4" s="367"/>
      <c r="D4" s="367"/>
      <c r="E4" s="367"/>
      <c r="F4" s="367"/>
      <c r="G4" s="368"/>
    </row>
    <row r="5" spans="1:8" ht="39" customHeight="1" thickBot="1" x14ac:dyDescent="0.3">
      <c r="A5" s="55"/>
      <c r="B5" s="369"/>
      <c r="C5" s="370"/>
      <c r="D5" s="370"/>
      <c r="E5" s="370"/>
      <c r="F5" s="370"/>
      <c r="G5" s="371"/>
    </row>
    <row r="6" spans="1:8" ht="35.25" x14ac:dyDescent="0.5">
      <c r="A6" s="55"/>
      <c r="B6" s="56"/>
    </row>
    <row r="7" spans="1:8" ht="36" thickBot="1" x14ac:dyDescent="0.55000000000000004">
      <c r="A7" s="55"/>
      <c r="B7" s="56" t="s">
        <v>138</v>
      </c>
    </row>
    <row r="8" spans="1:8" ht="49.5" customHeight="1" x14ac:dyDescent="0.25">
      <c r="B8" s="372" t="s">
        <v>26</v>
      </c>
      <c r="C8" s="375" t="s">
        <v>0</v>
      </c>
      <c r="D8" s="375" t="s">
        <v>1</v>
      </c>
      <c r="E8" s="378" t="s">
        <v>2</v>
      </c>
      <c r="F8" s="381" t="s">
        <v>3</v>
      </c>
      <c r="G8" s="364" t="s">
        <v>25</v>
      </c>
      <c r="H8" s="3"/>
    </row>
    <row r="9" spans="1:8" ht="49.5" customHeight="1" x14ac:dyDescent="0.25">
      <c r="B9" s="373"/>
      <c r="C9" s="376"/>
      <c r="D9" s="376"/>
      <c r="E9" s="379"/>
      <c r="F9" s="382"/>
      <c r="G9" s="365"/>
      <c r="H9" s="3"/>
    </row>
    <row r="10" spans="1:8" ht="49.5" customHeight="1" x14ac:dyDescent="0.25">
      <c r="B10" s="374"/>
      <c r="C10" s="377"/>
      <c r="D10" s="377"/>
      <c r="E10" s="380"/>
      <c r="F10" s="383"/>
      <c r="G10" s="365"/>
      <c r="H10" s="57"/>
    </row>
    <row r="11" spans="1:8" ht="49.5" customHeight="1" thickBot="1" x14ac:dyDescent="0.3">
      <c r="B11" s="176"/>
      <c r="C11" s="272"/>
      <c r="D11" s="272"/>
      <c r="E11" s="177"/>
      <c r="F11" s="178"/>
      <c r="G11" s="271"/>
      <c r="H11" s="57"/>
    </row>
    <row r="12" spans="1:8" s="6" customFormat="1" ht="110.25" customHeight="1" x14ac:dyDescent="0.35">
      <c r="B12" s="241" t="s">
        <v>38</v>
      </c>
      <c r="C12" s="242" t="s">
        <v>112</v>
      </c>
      <c r="D12" s="243" t="s">
        <v>115</v>
      </c>
      <c r="E12" s="244" t="s">
        <v>105</v>
      </c>
      <c r="F12" s="245">
        <v>78</v>
      </c>
      <c r="G12" s="226" t="s">
        <v>146</v>
      </c>
      <c r="H12" s="58"/>
    </row>
    <row r="13" spans="1:8" s="6" customFormat="1" ht="95.25" customHeight="1" x14ac:dyDescent="0.35">
      <c r="B13" s="246" t="s">
        <v>38</v>
      </c>
      <c r="C13" s="247" t="s">
        <v>113</v>
      </c>
      <c r="D13" s="248" t="s">
        <v>115</v>
      </c>
      <c r="E13" s="249" t="s">
        <v>90</v>
      </c>
      <c r="F13" s="250">
        <v>220</v>
      </c>
      <c r="G13" s="279" t="s">
        <v>140</v>
      </c>
      <c r="H13" s="58"/>
    </row>
    <row r="14" spans="1:8" s="6" customFormat="1" ht="60" customHeight="1" x14ac:dyDescent="0.35">
      <c r="B14" s="251" t="s">
        <v>38</v>
      </c>
      <c r="C14" s="252" t="s">
        <v>113</v>
      </c>
      <c r="D14" s="253" t="s">
        <v>115</v>
      </c>
      <c r="E14" s="254" t="s">
        <v>96</v>
      </c>
      <c r="F14" s="255">
        <v>43</v>
      </c>
      <c r="G14" s="227" t="s">
        <v>120</v>
      </c>
      <c r="H14" s="58"/>
    </row>
    <row r="15" spans="1:8" s="6" customFormat="1" ht="116.25" customHeight="1" x14ac:dyDescent="0.35">
      <c r="B15" s="251" t="s">
        <v>38</v>
      </c>
      <c r="C15" s="252" t="s">
        <v>113</v>
      </c>
      <c r="D15" s="253" t="s">
        <v>115</v>
      </c>
      <c r="E15" s="254" t="s">
        <v>97</v>
      </c>
      <c r="F15" s="255">
        <v>369</v>
      </c>
      <c r="G15" s="227" t="s">
        <v>165</v>
      </c>
      <c r="H15" s="58"/>
    </row>
    <row r="16" spans="1:8" s="6" customFormat="1" ht="77.25" customHeight="1" x14ac:dyDescent="0.35">
      <c r="B16" s="251" t="s">
        <v>38</v>
      </c>
      <c r="C16" s="252" t="s">
        <v>113</v>
      </c>
      <c r="D16" s="253" t="s">
        <v>115</v>
      </c>
      <c r="E16" s="254" t="s">
        <v>103</v>
      </c>
      <c r="F16" s="255">
        <v>204</v>
      </c>
      <c r="G16" s="227" t="s">
        <v>121</v>
      </c>
      <c r="H16" s="58"/>
    </row>
    <row r="17" spans="2:8" s="6" customFormat="1" ht="75" customHeight="1" x14ac:dyDescent="0.35">
      <c r="B17" s="251" t="s">
        <v>38</v>
      </c>
      <c r="C17" s="252" t="s">
        <v>113</v>
      </c>
      <c r="D17" s="253" t="s">
        <v>115</v>
      </c>
      <c r="E17" s="254" t="s">
        <v>98</v>
      </c>
      <c r="F17" s="255">
        <v>280</v>
      </c>
      <c r="G17" s="227" t="s">
        <v>122</v>
      </c>
      <c r="H17" s="58"/>
    </row>
    <row r="18" spans="2:8" s="6" customFormat="1" ht="82.5" customHeight="1" x14ac:dyDescent="0.35">
      <c r="B18" s="251" t="s">
        <v>38</v>
      </c>
      <c r="C18" s="252" t="s">
        <v>113</v>
      </c>
      <c r="D18" s="253" t="s">
        <v>115</v>
      </c>
      <c r="E18" s="254" t="s">
        <v>91</v>
      </c>
      <c r="F18" s="255">
        <v>43</v>
      </c>
      <c r="G18" s="228" t="s">
        <v>123</v>
      </c>
      <c r="H18" s="58"/>
    </row>
    <row r="19" spans="2:8" s="6" customFormat="1" ht="94.5" customHeight="1" x14ac:dyDescent="0.35">
      <c r="B19" s="251" t="s">
        <v>38</v>
      </c>
      <c r="C19" s="252" t="s">
        <v>113</v>
      </c>
      <c r="D19" s="253" t="s">
        <v>115</v>
      </c>
      <c r="E19" s="254" t="s">
        <v>99</v>
      </c>
      <c r="F19" s="255">
        <v>88</v>
      </c>
      <c r="G19" s="228" t="s">
        <v>136</v>
      </c>
      <c r="H19" s="58"/>
    </row>
    <row r="20" spans="2:8" s="6" customFormat="1" ht="82.5" customHeight="1" x14ac:dyDescent="0.35">
      <c r="B20" s="251" t="s">
        <v>38</v>
      </c>
      <c r="C20" s="252" t="s">
        <v>113</v>
      </c>
      <c r="D20" s="253" t="s">
        <v>116</v>
      </c>
      <c r="E20" s="254" t="s">
        <v>92</v>
      </c>
      <c r="F20" s="255">
        <v>90</v>
      </c>
      <c r="G20" s="228" t="s">
        <v>137</v>
      </c>
      <c r="H20" s="58"/>
    </row>
    <row r="21" spans="2:8" s="6" customFormat="1" ht="69.75" customHeight="1" x14ac:dyDescent="0.35">
      <c r="B21" s="251" t="s">
        <v>38</v>
      </c>
      <c r="C21" s="252" t="s">
        <v>113</v>
      </c>
      <c r="D21" s="253" t="s">
        <v>116</v>
      </c>
      <c r="E21" s="254" t="s">
        <v>104</v>
      </c>
      <c r="F21" s="255">
        <v>89</v>
      </c>
      <c r="G21" s="228" t="s">
        <v>147</v>
      </c>
      <c r="H21" s="58"/>
    </row>
    <row r="22" spans="2:8" s="6" customFormat="1" ht="82.5" customHeight="1" x14ac:dyDescent="0.35">
      <c r="B22" s="251" t="s">
        <v>38</v>
      </c>
      <c r="C22" s="252" t="s">
        <v>113</v>
      </c>
      <c r="D22" s="253" t="s">
        <v>116</v>
      </c>
      <c r="E22" s="254" t="s">
        <v>106</v>
      </c>
      <c r="F22" s="255">
        <v>50</v>
      </c>
      <c r="G22" s="228" t="s">
        <v>124</v>
      </c>
      <c r="H22" s="58"/>
    </row>
    <row r="23" spans="2:8" s="6" customFormat="1" ht="88.5" customHeight="1" x14ac:dyDescent="0.35">
      <c r="B23" s="251" t="s">
        <v>38</v>
      </c>
      <c r="C23" s="252" t="s">
        <v>113</v>
      </c>
      <c r="D23" s="253" t="s">
        <v>116</v>
      </c>
      <c r="E23" s="254" t="s">
        <v>100</v>
      </c>
      <c r="F23" s="255">
        <v>170</v>
      </c>
      <c r="G23" s="228" t="s">
        <v>148</v>
      </c>
      <c r="H23" s="58"/>
    </row>
    <row r="24" spans="2:8" s="6" customFormat="1" ht="82.5" customHeight="1" x14ac:dyDescent="0.35">
      <c r="B24" s="251" t="s">
        <v>38</v>
      </c>
      <c r="C24" s="252" t="s">
        <v>114</v>
      </c>
      <c r="D24" s="253" t="s">
        <v>117</v>
      </c>
      <c r="E24" s="254" t="s">
        <v>93</v>
      </c>
      <c r="F24" s="255">
        <v>40</v>
      </c>
      <c r="G24" s="256" t="s">
        <v>131</v>
      </c>
      <c r="H24" s="58"/>
    </row>
    <row r="25" spans="2:8" s="6" customFormat="1" ht="82.5" customHeight="1" x14ac:dyDescent="0.35">
      <c r="B25" s="251" t="s">
        <v>38</v>
      </c>
      <c r="C25" s="252" t="s">
        <v>114</v>
      </c>
      <c r="D25" s="253" t="s">
        <v>117</v>
      </c>
      <c r="E25" s="254" t="s">
        <v>94</v>
      </c>
      <c r="F25" s="255">
        <v>264</v>
      </c>
      <c r="G25" s="257" t="s">
        <v>132</v>
      </c>
      <c r="H25" s="58"/>
    </row>
    <row r="26" spans="2:8" s="6" customFormat="1" ht="82.5" customHeight="1" x14ac:dyDescent="0.35">
      <c r="B26" s="251" t="s">
        <v>38</v>
      </c>
      <c r="C26" s="252" t="s">
        <v>114</v>
      </c>
      <c r="D26" s="253" t="s">
        <v>117</v>
      </c>
      <c r="E26" s="254" t="s">
        <v>101</v>
      </c>
      <c r="F26" s="255">
        <v>33</v>
      </c>
      <c r="G26" s="257" t="s">
        <v>133</v>
      </c>
      <c r="H26" s="58"/>
    </row>
    <row r="27" spans="2:8" s="6" customFormat="1" ht="82.5" customHeight="1" x14ac:dyDescent="0.35">
      <c r="B27" s="251" t="s">
        <v>38</v>
      </c>
      <c r="C27" s="252" t="s">
        <v>114</v>
      </c>
      <c r="D27" s="253" t="s">
        <v>117</v>
      </c>
      <c r="E27" s="254" t="s">
        <v>95</v>
      </c>
      <c r="F27" s="255">
        <v>329</v>
      </c>
      <c r="G27" s="256" t="s">
        <v>141</v>
      </c>
      <c r="H27" s="58"/>
    </row>
    <row r="28" spans="2:8" s="6" customFormat="1" ht="82.5" customHeight="1" x14ac:dyDescent="0.35">
      <c r="B28" s="251" t="s">
        <v>38</v>
      </c>
      <c r="C28" s="252" t="s">
        <v>114</v>
      </c>
      <c r="D28" s="253" t="s">
        <v>117</v>
      </c>
      <c r="E28" s="254" t="s">
        <v>102</v>
      </c>
      <c r="F28" s="255">
        <v>200</v>
      </c>
      <c r="G28" s="257" t="s">
        <v>134</v>
      </c>
      <c r="H28" s="58"/>
    </row>
    <row r="29" spans="2:8" s="6" customFormat="1" ht="82.5" customHeight="1" x14ac:dyDescent="0.35">
      <c r="B29" s="251" t="s">
        <v>38</v>
      </c>
      <c r="C29" s="252" t="s">
        <v>114</v>
      </c>
      <c r="D29" s="253" t="s">
        <v>117</v>
      </c>
      <c r="E29" s="254" t="s">
        <v>107</v>
      </c>
      <c r="F29" s="255">
        <v>93</v>
      </c>
      <c r="G29" s="256" t="s">
        <v>135</v>
      </c>
      <c r="H29" s="58"/>
    </row>
    <row r="30" spans="2:8" s="6" customFormat="1" ht="82.5" customHeight="1" x14ac:dyDescent="0.35">
      <c r="B30" s="251" t="s">
        <v>38</v>
      </c>
      <c r="C30" s="252" t="s">
        <v>114</v>
      </c>
      <c r="D30" s="253" t="s">
        <v>117</v>
      </c>
      <c r="E30" s="254" t="s">
        <v>108</v>
      </c>
      <c r="F30" s="255">
        <v>116</v>
      </c>
      <c r="G30" s="256" t="s">
        <v>149</v>
      </c>
      <c r="H30" s="58"/>
    </row>
    <row r="31" spans="2:8" s="6" customFormat="1" ht="82.5" customHeight="1" x14ac:dyDescent="0.35">
      <c r="B31" s="251" t="s">
        <v>38</v>
      </c>
      <c r="C31" s="252" t="s">
        <v>114</v>
      </c>
      <c r="D31" s="253" t="s">
        <v>117</v>
      </c>
      <c r="E31" s="254" t="s">
        <v>109</v>
      </c>
      <c r="F31" s="255">
        <v>41</v>
      </c>
      <c r="G31" s="256" t="s">
        <v>142</v>
      </c>
      <c r="H31" s="58"/>
    </row>
    <row r="32" spans="2:8" s="6" customFormat="1" ht="82.5" customHeight="1" thickBot="1" x14ac:dyDescent="0.4">
      <c r="B32" s="284" t="s">
        <v>38</v>
      </c>
      <c r="C32" s="285" t="s">
        <v>114</v>
      </c>
      <c r="D32" s="286" t="s">
        <v>117</v>
      </c>
      <c r="E32" s="287" t="s">
        <v>110</v>
      </c>
      <c r="F32" s="288">
        <v>25</v>
      </c>
      <c r="G32" s="289" t="s">
        <v>143</v>
      </c>
      <c r="H32" s="58"/>
    </row>
  </sheetData>
  <mergeCells count="7">
    <mergeCell ref="G8:G10"/>
    <mergeCell ref="B4:G5"/>
    <mergeCell ref="B8:B10"/>
    <mergeCell ref="C8:C10"/>
    <mergeCell ref="D8:D10"/>
    <mergeCell ref="E8:E10"/>
    <mergeCell ref="F8:F10"/>
  </mergeCells>
  <phoneticPr fontId="1"/>
  <pageMargins left="0.70866141732283472" right="0.19685039370078741" top="0.74803149606299213" bottom="0.74803149606299213" header="0.31496062992125984" footer="0.31496062992125984"/>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結果概要①</vt:lpstr>
      <vt:lpstr>結果概要②</vt:lpstr>
      <vt:lpstr>結果概要③（必要に応じて）</vt:lpstr>
      <vt:lpstr>結果概要①!Print_Area</vt:lpstr>
      <vt:lpstr>結果概要②!Print_Area</vt:lpstr>
      <vt:lpstr>'結果概要③（必要に応じて）'!Print_Area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2020-01-23T07:45:16Z</dcterms:modified>
</cp:coreProperties>
</file>