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-15" windowWidth="8130" windowHeight="8130"/>
  </bookViews>
  <sheets>
    <sheet name="第２表" sheetId="2" r:id="rId1"/>
  </sheets>
  <calcPr calcId="162913"/>
</workbook>
</file>

<file path=xl/calcChain.xml><?xml version="1.0" encoding="utf-8"?>
<calcChain xmlns="http://schemas.openxmlformats.org/spreadsheetml/2006/main">
  <c r="N31" i="2" l="1"/>
  <c r="M31" i="2"/>
  <c r="K31" i="2"/>
  <c r="K11" i="2"/>
  <c r="L31" i="2"/>
  <c r="J31" i="2"/>
  <c r="G31" i="2"/>
  <c r="D31" i="2"/>
  <c r="N29" i="2"/>
  <c r="M29" i="2"/>
  <c r="K29" i="2"/>
  <c r="L29" i="2"/>
  <c r="J29" i="2"/>
  <c r="G29" i="2"/>
  <c r="D29" i="2"/>
  <c r="N27" i="2"/>
  <c r="M27" i="2"/>
  <c r="K27" i="2"/>
  <c r="L27" i="2"/>
  <c r="J27" i="2"/>
  <c r="G27" i="2"/>
  <c r="D27" i="2"/>
  <c r="N25" i="2"/>
  <c r="M25" i="2"/>
  <c r="K25" i="2"/>
  <c r="L25" i="2"/>
  <c r="J25" i="2"/>
  <c r="G25" i="2"/>
  <c r="D25" i="2"/>
  <c r="N23" i="2"/>
  <c r="M23" i="2"/>
  <c r="K23" i="2"/>
  <c r="L23" i="2"/>
  <c r="J23" i="2"/>
  <c r="G23" i="2"/>
  <c r="D23" i="2"/>
  <c r="N21" i="2"/>
  <c r="M21" i="2"/>
  <c r="K21" i="2"/>
  <c r="L21" i="2"/>
  <c r="J21" i="2"/>
  <c r="G21" i="2"/>
  <c r="D21" i="2"/>
  <c r="N19" i="2"/>
  <c r="M19" i="2"/>
  <c r="K19" i="2"/>
  <c r="L19" i="2"/>
  <c r="J19" i="2"/>
  <c r="G19" i="2"/>
  <c r="D19" i="2"/>
  <c r="N17" i="2"/>
  <c r="M17" i="2"/>
  <c r="K17" i="2"/>
  <c r="L17" i="2"/>
  <c r="J17" i="2"/>
  <c r="G17" i="2"/>
  <c r="D17" i="2"/>
  <c r="N15" i="2"/>
  <c r="M15" i="2"/>
  <c r="K15" i="2"/>
  <c r="L15" i="2"/>
  <c r="J15" i="2"/>
  <c r="G15" i="2"/>
  <c r="D15" i="2"/>
  <c r="N13" i="2"/>
  <c r="M13" i="2"/>
  <c r="K13" i="2"/>
  <c r="L13" i="2"/>
  <c r="J13" i="2"/>
  <c r="G13" i="2"/>
  <c r="D13" i="2"/>
  <c r="N11" i="2"/>
  <c r="M11" i="2"/>
  <c r="J11" i="2"/>
  <c r="G11" i="2"/>
  <c r="D11" i="2"/>
</calcChain>
</file>

<file path=xl/sharedStrings.xml><?xml version="1.0" encoding="utf-8"?>
<sst xmlns="http://schemas.openxmlformats.org/spreadsheetml/2006/main" count="48" uniqueCount="35">
  <si>
    <t>神奈川県</t>
  </si>
  <si>
    <t xml:space="preserve">    (従業者4人以上)</t>
  </si>
  <si>
    <t>都道府県</t>
  </si>
  <si>
    <t>1事業所</t>
  </si>
  <si>
    <t xml:space="preserve"> 従業者</t>
  </si>
  <si>
    <t>前年比</t>
  </si>
  <si>
    <t>増減額</t>
  </si>
  <si>
    <t>寄与率</t>
  </si>
  <si>
    <t xml:space="preserve"> 当たり</t>
  </si>
  <si>
    <t>1人当たり</t>
  </si>
  <si>
    <t>(%)</t>
  </si>
  <si>
    <t>(人)</t>
  </si>
  <si>
    <t>(百万円)</t>
  </si>
  <si>
    <t>(万円)</t>
  </si>
  <si>
    <t>全    国</t>
  </si>
  <si>
    <t xml:space="preserve"> </t>
  </si>
  <si>
    <t>大 阪 府</t>
  </si>
  <si>
    <t>北 海 道</t>
  </si>
  <si>
    <t>東 京 都</t>
  </si>
  <si>
    <t>愛 知 県</t>
  </si>
  <si>
    <t>京 都 府</t>
  </si>
  <si>
    <t>兵 庫 県</t>
  </si>
  <si>
    <t>広 島 県</t>
  </si>
  <si>
    <t>福 岡 県</t>
  </si>
  <si>
    <t xml:space="preserve">    事    業    所    数</t>
  </si>
  <si>
    <t xml:space="preserve">     従     業     者     数</t>
  </si>
  <si>
    <t xml:space="preserve">        製       造       品       出       荷       額       等</t>
  </si>
  <si>
    <t xml:space="preserve">   第２表  主　要　都  道  府  県  別  統  計  表</t>
    <rPh sb="8" eb="9">
      <t>シュ</t>
    </rPh>
    <rPh sb="10" eb="11">
      <t>ヨウ</t>
    </rPh>
    <rPh sb="12" eb="13">
      <t>ミヤコ</t>
    </rPh>
    <phoneticPr fontId="6"/>
  </si>
  <si>
    <r>
      <t>静 岡</t>
    </r>
    <r>
      <rPr>
        <sz val="11"/>
        <rFont val="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県</t>
    </r>
    <rPh sb="0" eb="1">
      <t>セイ</t>
    </rPh>
    <rPh sb="2" eb="3">
      <t>オカ</t>
    </rPh>
    <rPh sb="4" eb="5">
      <t>ケン</t>
    </rPh>
    <phoneticPr fontId="6"/>
  </si>
  <si>
    <t>平成21年</t>
    <phoneticPr fontId="1"/>
  </si>
  <si>
    <t>平成20年</t>
    <phoneticPr fontId="1"/>
  </si>
  <si>
    <t>平成21年</t>
    <rPh sb="1" eb="2">
      <t>セイ</t>
    </rPh>
    <phoneticPr fontId="1"/>
  </si>
  <si>
    <t>平成20年</t>
    <phoneticPr fontId="1"/>
  </si>
  <si>
    <t xml:space="preserve">　資料  経済産業省経済産業政策局調査統計部  平成21年 工業統計表　産業編「概要版」 </t>
    <rPh sb="5" eb="7">
      <t>ケイザイ</t>
    </rPh>
    <rPh sb="9" eb="10">
      <t>ショウ</t>
    </rPh>
    <rPh sb="10" eb="12">
      <t>ケイザイ</t>
    </rPh>
    <rPh sb="12" eb="14">
      <t>サンギョウ</t>
    </rPh>
    <rPh sb="14" eb="16">
      <t>セイサク</t>
    </rPh>
    <rPh sb="16" eb="17">
      <t>キョク</t>
    </rPh>
    <rPh sb="17" eb="19">
      <t>チョウサ</t>
    </rPh>
    <rPh sb="24" eb="26">
      <t>ヘイセイ</t>
    </rPh>
    <rPh sb="28" eb="29">
      <t>ネン</t>
    </rPh>
    <rPh sb="34" eb="35">
      <t>ヒョウ</t>
    </rPh>
    <rPh sb="36" eb="38">
      <t>サンギョウ</t>
    </rPh>
    <rPh sb="38" eb="39">
      <t>ヘン</t>
    </rPh>
    <rPh sb="40" eb="42">
      <t>ガイヨウ</t>
    </rPh>
    <rPh sb="42" eb="43">
      <t>バン</t>
    </rPh>
    <phoneticPr fontId="6"/>
  </si>
  <si>
    <t>　　　　経済産業省経済産業政策局調査統計部  平成20年 工業統計表　「市区町村編」</t>
    <rPh sb="4" eb="6">
      <t>ケイザイ</t>
    </rPh>
    <rPh sb="6" eb="9">
      <t>サンギョウショウ</t>
    </rPh>
    <rPh sb="9" eb="11">
      <t>ケイザイ</t>
    </rPh>
    <rPh sb="11" eb="13">
      <t>サンギョウ</t>
    </rPh>
    <rPh sb="13" eb="15">
      <t>セイサク</t>
    </rPh>
    <rPh sb="15" eb="16">
      <t>キョク</t>
    </rPh>
    <rPh sb="16" eb="18">
      <t>チョウサ</t>
    </rPh>
    <rPh sb="18" eb="20">
      <t>トウケイ</t>
    </rPh>
    <rPh sb="20" eb="21">
      <t>ブ</t>
    </rPh>
    <rPh sb="23" eb="25">
      <t>ヘイセイ</t>
    </rPh>
    <rPh sb="27" eb="28">
      <t>ネン</t>
    </rPh>
    <rPh sb="29" eb="31">
      <t>コウギョウ</t>
    </rPh>
    <rPh sb="31" eb="34">
      <t>トウケイヒョウ</t>
    </rPh>
    <rPh sb="36" eb="38">
      <t>シク</t>
    </rPh>
    <rPh sb="38" eb="40">
      <t>チョウソン</t>
    </rPh>
    <rPh sb="40" eb="41">
      <t>ヘン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</si>
</sst>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80" formatCode="#\ ###\ ##0"/>
  </numFmts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NumberFormat="1"/>
    <xf numFmtId="0" fontId="2" fillId="0" borderId="0" xfId="0" quotePrefix="1" applyNumberFormat="1" applyFont="1" applyAlignment="1">
      <alignment horizontal="left"/>
    </xf>
    <xf numFmtId="0" fontId="0" fillId="0" borderId="1" xfId="0" applyNumberFormat="1" applyBorder="1"/>
    <xf numFmtId="0" fontId="0" fillId="0" borderId="1" xfId="0" quotePrefix="1" applyNumberFormat="1" applyBorder="1" applyAlignment="1">
      <alignment horizontal="left"/>
    </xf>
    <xf numFmtId="0" fontId="3" fillId="0" borderId="2" xfId="0" applyNumberFormat="1" applyFont="1" applyBorder="1"/>
    <xf numFmtId="0" fontId="0" fillId="0" borderId="3" xfId="0" applyNumberFormat="1" applyBorder="1"/>
    <xf numFmtId="0" fontId="3" fillId="0" borderId="2" xfId="0" quotePrefix="1" applyNumberFormat="1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NumberFormat="1" applyBorder="1" applyAlignment="1">
      <alignment horizontal="center"/>
    </xf>
    <xf numFmtId="0" fontId="3" fillId="0" borderId="3" xfId="0" applyNumberFormat="1" applyFon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80" fontId="0" fillId="0" borderId="4" xfId="0" applyNumberFormat="1" applyBorder="1"/>
    <xf numFmtId="177" fontId="0" fillId="0" borderId="4" xfId="0" applyNumberFormat="1" applyBorder="1"/>
    <xf numFmtId="180" fontId="0" fillId="0" borderId="4" xfId="0" applyNumberFormat="1" applyBorder="1" applyAlignment="1">
      <alignment horizontal="right"/>
    </xf>
    <xf numFmtId="0" fontId="3" fillId="0" borderId="2" xfId="0" applyNumberFormat="1" applyFont="1" applyBorder="1" applyAlignment="1">
      <alignment horizontal="center"/>
    </xf>
    <xf numFmtId="180" fontId="0" fillId="0" borderId="4" xfId="0" quotePrefix="1" applyNumberFormat="1" applyBorder="1" applyAlignment="1">
      <alignment horizontal="right"/>
    </xf>
    <xf numFmtId="0" fontId="3" fillId="0" borderId="2" xfId="0" applyNumberFormat="1" applyFont="1" applyBorder="1" applyAlignment="1">
      <alignment horizontal="centerContinuous"/>
    </xf>
    <xf numFmtId="3" fontId="0" fillId="0" borderId="5" xfId="0" applyNumberFormat="1" applyBorder="1"/>
    <xf numFmtId="0" fontId="0" fillId="0" borderId="5" xfId="0" applyNumberFormat="1" applyBorder="1"/>
    <xf numFmtId="0" fontId="5" fillId="0" borderId="0" xfId="0" quotePrefix="1" applyNumberFormat="1" applyFont="1" applyAlignment="1">
      <alignment horizontal="left"/>
    </xf>
    <xf numFmtId="0" fontId="3" fillId="0" borderId="0" xfId="0" applyNumberFormat="1" applyFont="1" applyFill="1" applyBorder="1"/>
    <xf numFmtId="0" fontId="3" fillId="0" borderId="0" xfId="0" applyNumberFormat="1" applyFont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6" xfId="0" applyNumberFormat="1" applyBorder="1"/>
    <xf numFmtId="0" fontId="4" fillId="0" borderId="0" xfId="0" applyNumberFormat="1" applyFont="1" applyAlignment="1">
      <alignment horizontal="left"/>
    </xf>
    <xf numFmtId="180" fontId="0" fillId="0" borderId="4" xfId="0" applyNumberFormat="1" applyBorder="1" applyAlignment="1"/>
    <xf numFmtId="177" fontId="0" fillId="0" borderId="4" xfId="0" applyNumberFormat="1" applyBorder="1" applyAlignment="1"/>
    <xf numFmtId="0" fontId="0" fillId="0" borderId="0" xfId="0" quotePrefix="1" applyNumberFormat="1" applyFill="1" applyAlignment="1">
      <alignment horizontal="left"/>
    </xf>
    <xf numFmtId="0" fontId="0" fillId="0" borderId="2" xfId="0" applyNumberFormat="1" applyFill="1" applyBorder="1"/>
    <xf numFmtId="0" fontId="3" fillId="0" borderId="2" xfId="0" quotePrefix="1" applyNumberFormat="1" applyFont="1" applyFill="1" applyBorder="1" applyAlignment="1">
      <alignment horizontal="center"/>
    </xf>
    <xf numFmtId="0" fontId="0" fillId="0" borderId="3" xfId="0" applyNumberFormat="1" applyFill="1" applyBorder="1"/>
    <xf numFmtId="0" fontId="0" fillId="0" borderId="4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0" borderId="3" xfId="0" quotePrefix="1" applyNumberFormat="1" applyBorder="1" applyAlignment="1">
      <alignment horizontal="left"/>
    </xf>
    <xf numFmtId="0" fontId="0" fillId="0" borderId="7" xfId="0" applyNumberFormat="1" applyBorder="1"/>
    <xf numFmtId="180" fontId="7" fillId="0" borderId="0" xfId="1" applyNumberFormat="1" applyFont="1" applyBorder="1" applyAlignment="1">
      <alignment horizontal="right" shrinkToFit="1"/>
    </xf>
  </cellXfs>
  <cellStyles count="2">
    <cellStyle name="標準" xfId="0" builtinId="0"/>
    <cellStyle name="標準_h14_gaiyo" xfId="1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7"/>
  <sheetViews>
    <sheetView showGridLines="0" tabSelected="1" zoomScale="75" zoomScaleNormal="75" workbookViewId="0"/>
  </sheetViews>
  <sheetFormatPr defaultColWidth="13.375" defaultRowHeight="13.5"/>
  <cols>
    <col min="1" max="1" width="15.875" style="1" customWidth="1"/>
    <col min="2" max="3" width="13.375" style="1"/>
    <col min="4" max="4" width="9.625" style="1" customWidth="1"/>
    <col min="5" max="6" width="15.875" style="1" customWidth="1"/>
    <col min="7" max="7" width="9.625" style="1" customWidth="1"/>
    <col min="8" max="9" width="17.125" style="1" customWidth="1"/>
    <col min="10" max="10" width="9.625" style="1" customWidth="1"/>
    <col min="11" max="11" width="15.875" style="1" customWidth="1"/>
    <col min="12" max="12" width="9.625" style="1" customWidth="1"/>
    <col min="13" max="13" width="12.375" style="1" customWidth="1"/>
    <col min="14" max="14" width="13.375" style="1" customWidth="1"/>
    <col min="15" max="16384" width="13.375" style="1"/>
  </cols>
  <sheetData>
    <row r="1" spans="1:14">
      <c r="A1"/>
    </row>
    <row r="2" spans="1:14">
      <c r="A2" s="31"/>
    </row>
    <row r="3" spans="1:14" ht="24">
      <c r="E3" s="22" t="s">
        <v>27</v>
      </c>
    </row>
    <row r="4" spans="1:14" ht="17.25" customHeight="1">
      <c r="E4" s="2"/>
    </row>
    <row r="5" spans="1:14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1</v>
      </c>
      <c r="N5" s="3"/>
    </row>
    <row r="6" spans="1:14" ht="20.100000000000001" customHeight="1">
      <c r="A6" s="5"/>
      <c r="B6" s="6" t="s">
        <v>24</v>
      </c>
      <c r="C6" s="3"/>
      <c r="D6" s="3"/>
      <c r="E6" s="37" t="s">
        <v>25</v>
      </c>
      <c r="F6" s="3"/>
      <c r="G6" s="3"/>
      <c r="H6" s="37" t="s">
        <v>26</v>
      </c>
      <c r="I6" s="3"/>
      <c r="J6" s="3"/>
      <c r="K6" s="3"/>
      <c r="L6" s="26"/>
      <c r="M6" s="3"/>
      <c r="N6" s="38"/>
    </row>
    <row r="7" spans="1:14" ht="20.100000000000001" customHeight="1">
      <c r="A7" s="7" t="s">
        <v>2</v>
      </c>
      <c r="B7" s="8"/>
      <c r="C7" s="32"/>
      <c r="D7" s="8"/>
      <c r="E7" s="8"/>
      <c r="F7" s="32"/>
      <c r="G7" s="8"/>
      <c r="H7" s="8"/>
      <c r="I7" s="32"/>
      <c r="J7" s="8"/>
      <c r="K7" s="8"/>
      <c r="L7" s="27"/>
      <c r="M7" s="8" t="s">
        <v>3</v>
      </c>
      <c r="N7" s="9" t="s">
        <v>4</v>
      </c>
    </row>
    <row r="8" spans="1:14" ht="20.100000000000001" customHeight="1">
      <c r="A8" s="5"/>
      <c r="B8" s="7" t="s">
        <v>29</v>
      </c>
      <c r="C8" s="33" t="s">
        <v>30</v>
      </c>
      <c r="D8" s="10" t="s">
        <v>5</v>
      </c>
      <c r="E8" s="7" t="s">
        <v>29</v>
      </c>
      <c r="F8" s="33" t="s">
        <v>30</v>
      </c>
      <c r="G8" s="10" t="s">
        <v>5</v>
      </c>
      <c r="H8" s="7" t="s">
        <v>31</v>
      </c>
      <c r="I8" s="33" t="s">
        <v>32</v>
      </c>
      <c r="J8" s="10" t="s">
        <v>5</v>
      </c>
      <c r="K8" s="10" t="s">
        <v>6</v>
      </c>
      <c r="L8" s="10" t="s">
        <v>7</v>
      </c>
      <c r="M8" s="8" t="s">
        <v>8</v>
      </c>
      <c r="N8" s="9" t="s">
        <v>9</v>
      </c>
    </row>
    <row r="9" spans="1:14" ht="19.5" customHeight="1">
      <c r="A9" s="11"/>
      <c r="B9" s="6"/>
      <c r="C9" s="34"/>
      <c r="D9" s="12" t="s">
        <v>10</v>
      </c>
      <c r="E9" s="12" t="s">
        <v>11</v>
      </c>
      <c r="F9" s="36" t="s">
        <v>11</v>
      </c>
      <c r="G9" s="12" t="s">
        <v>10</v>
      </c>
      <c r="H9" s="12" t="s">
        <v>12</v>
      </c>
      <c r="I9" s="36" t="s">
        <v>12</v>
      </c>
      <c r="J9" s="12" t="s">
        <v>10</v>
      </c>
      <c r="K9" s="12" t="s">
        <v>12</v>
      </c>
      <c r="L9" s="12" t="s">
        <v>10</v>
      </c>
      <c r="M9" s="12" t="s">
        <v>13</v>
      </c>
      <c r="N9" s="13" t="s">
        <v>13</v>
      </c>
    </row>
    <row r="10" spans="1:14" ht="8.25" customHeight="1">
      <c r="A10" s="5"/>
      <c r="B10" s="9"/>
      <c r="C10" s="35"/>
      <c r="D10" s="9"/>
      <c r="E10" s="9"/>
      <c r="F10" s="35"/>
      <c r="G10" s="9"/>
      <c r="H10" s="9"/>
      <c r="I10" s="35"/>
      <c r="J10" s="9"/>
      <c r="K10" s="9"/>
      <c r="L10" s="9"/>
      <c r="M10" s="9"/>
      <c r="N10" s="9"/>
    </row>
    <row r="11" spans="1:14" ht="20.100000000000001" customHeight="1">
      <c r="A11" s="7" t="s">
        <v>14</v>
      </c>
      <c r="B11" s="29">
        <v>235817</v>
      </c>
      <c r="C11" s="29">
        <v>263061</v>
      </c>
      <c r="D11" s="30">
        <f>B11/C11*100</f>
        <v>89.643466724447933</v>
      </c>
      <c r="E11" s="29">
        <v>7735789</v>
      </c>
      <c r="F11" s="29">
        <v>8364607</v>
      </c>
      <c r="G11" s="30">
        <f>E11/F11*100</f>
        <v>92.482396363630713</v>
      </c>
      <c r="H11" s="29">
        <v>265259031</v>
      </c>
      <c r="I11" s="29">
        <v>335578825</v>
      </c>
      <c r="J11" s="15">
        <f>H11/I11*100</f>
        <v>79.045223130511886</v>
      </c>
      <c r="K11" s="14">
        <f>H11-I11</f>
        <v>-70319794</v>
      </c>
      <c r="L11" s="15">
        <v>100</v>
      </c>
      <c r="M11" s="14">
        <f>H11/B11*100</f>
        <v>112485.11812125504</v>
      </c>
      <c r="N11" s="14">
        <f>H11/E11*100</f>
        <v>3428.9848262407359</v>
      </c>
    </row>
    <row r="12" spans="1:14" ht="18.95" customHeight="1">
      <c r="A12" s="5"/>
      <c r="B12" s="16"/>
      <c r="C12" s="16"/>
      <c r="D12" s="30"/>
      <c r="E12" s="16"/>
      <c r="F12" s="16"/>
      <c r="G12" s="30"/>
      <c r="H12" s="16"/>
      <c r="I12" s="16"/>
      <c r="J12" s="15"/>
      <c r="K12" s="14"/>
      <c r="L12" s="15" t="s">
        <v>15</v>
      </c>
      <c r="M12" s="14" t="s">
        <v>15</v>
      </c>
      <c r="N12" s="14" t="s">
        <v>15</v>
      </c>
    </row>
    <row r="13" spans="1:14" ht="20.100000000000001" customHeight="1">
      <c r="A13" s="7" t="s">
        <v>16</v>
      </c>
      <c r="B13" s="29">
        <v>21362</v>
      </c>
      <c r="C13" s="29">
        <v>24200</v>
      </c>
      <c r="D13" s="30">
        <f t="shared" ref="D13:D31" si="0">B13/C13*100</f>
        <v>88.272727272727266</v>
      </c>
      <c r="E13" s="29">
        <v>485022</v>
      </c>
      <c r="F13" s="29">
        <v>526790</v>
      </c>
      <c r="G13" s="30">
        <f t="shared" ref="G13:G31" si="1">E13/F13*100</f>
        <v>92.071223827331579</v>
      </c>
      <c r="H13" s="29">
        <v>14806158</v>
      </c>
      <c r="I13" s="29">
        <v>18158008</v>
      </c>
      <c r="J13" s="15">
        <f t="shared" ref="J13:J31" si="2">H13/I13*100</f>
        <v>81.54065137541518</v>
      </c>
      <c r="K13" s="14">
        <f>H13-I13</f>
        <v>-3351850</v>
      </c>
      <c r="L13" s="15">
        <f>K13/K$11*100</f>
        <v>4.7665810852631338</v>
      </c>
      <c r="M13" s="14">
        <f>H13/B13*100</f>
        <v>69310.729332459508</v>
      </c>
      <c r="N13" s="14">
        <f>H13/E13*100</f>
        <v>3052.6776105001422</v>
      </c>
    </row>
    <row r="14" spans="1:14" ht="18.95" customHeight="1">
      <c r="A14" s="5"/>
      <c r="B14" s="14"/>
      <c r="C14" s="14"/>
      <c r="D14" s="15"/>
      <c r="E14" s="14"/>
      <c r="F14" s="14"/>
      <c r="G14" s="15"/>
      <c r="H14" s="14"/>
      <c r="I14" s="14"/>
      <c r="J14" s="15"/>
      <c r="K14" s="14"/>
      <c r="L14" s="15"/>
      <c r="M14" s="14"/>
      <c r="N14" s="14"/>
    </row>
    <row r="15" spans="1:14" ht="20.100000000000001" customHeight="1">
      <c r="A15" s="7" t="s">
        <v>17</v>
      </c>
      <c r="B15" s="14">
        <v>6136</v>
      </c>
      <c r="C15" s="14">
        <v>6618</v>
      </c>
      <c r="D15" s="15">
        <f t="shared" si="0"/>
        <v>92.716832880024185</v>
      </c>
      <c r="E15" s="14">
        <v>177113</v>
      </c>
      <c r="F15" s="14">
        <v>185625</v>
      </c>
      <c r="G15" s="15">
        <f t="shared" si="1"/>
        <v>95.414410774410769</v>
      </c>
      <c r="H15" s="14">
        <v>5202551</v>
      </c>
      <c r="I15" s="14">
        <v>5917424</v>
      </c>
      <c r="J15" s="15">
        <f t="shared" si="2"/>
        <v>87.919185780839769</v>
      </c>
      <c r="K15" s="14">
        <f>H15-I15</f>
        <v>-714873</v>
      </c>
      <c r="L15" s="15">
        <f>K15/K$11*100</f>
        <v>1.0166028074541855</v>
      </c>
      <c r="M15" s="14">
        <f>H15/B15*100</f>
        <v>84787.337027379399</v>
      </c>
      <c r="N15" s="14">
        <f>H15/E15*100</f>
        <v>2937.4190488558152</v>
      </c>
    </row>
    <row r="16" spans="1:14" ht="18.95" customHeight="1">
      <c r="A16" s="5"/>
      <c r="B16" s="14"/>
      <c r="C16" s="14"/>
      <c r="D16" s="15"/>
      <c r="E16" s="14"/>
      <c r="F16" s="14"/>
      <c r="G16" s="15"/>
      <c r="H16" s="14"/>
      <c r="I16" s="14"/>
      <c r="J16" s="15"/>
      <c r="K16" s="14"/>
      <c r="L16" s="15"/>
      <c r="M16" s="14"/>
      <c r="N16" s="14"/>
    </row>
    <row r="17" spans="1:14" ht="20.100000000000001" customHeight="1">
      <c r="A17" s="7" t="s">
        <v>18</v>
      </c>
      <c r="B17" s="14">
        <v>16469</v>
      </c>
      <c r="C17" s="14">
        <v>19287</v>
      </c>
      <c r="D17" s="15">
        <f t="shared" si="0"/>
        <v>85.389122206667707</v>
      </c>
      <c r="E17" s="14">
        <v>324995</v>
      </c>
      <c r="F17" s="14">
        <v>362825</v>
      </c>
      <c r="G17" s="15">
        <f t="shared" si="1"/>
        <v>89.573485840281137</v>
      </c>
      <c r="H17" s="39">
        <v>8023647</v>
      </c>
      <c r="I17" s="14">
        <v>10203865</v>
      </c>
      <c r="J17" s="15">
        <f t="shared" si="2"/>
        <v>78.63340998729403</v>
      </c>
      <c r="K17" s="14">
        <f>H17-I17</f>
        <v>-2180218</v>
      </c>
      <c r="L17" s="15">
        <f>K17/K$11*100</f>
        <v>3.1004328596298221</v>
      </c>
      <c r="M17" s="14">
        <f>H17/B17*100</f>
        <v>48719.697613698459</v>
      </c>
      <c r="N17" s="14">
        <f>H17/E17*100</f>
        <v>2468.8524438837521</v>
      </c>
    </row>
    <row r="18" spans="1:14" ht="18.95" customHeight="1">
      <c r="A18" s="5"/>
      <c r="B18" s="14"/>
      <c r="C18" s="14"/>
      <c r="D18" s="15"/>
      <c r="E18" s="14"/>
      <c r="F18" s="14"/>
      <c r="G18" s="15"/>
      <c r="H18" s="14"/>
      <c r="I18" s="14"/>
      <c r="J18" s="15"/>
      <c r="K18" s="14"/>
      <c r="L18" s="15"/>
      <c r="M18" s="14"/>
      <c r="N18" s="14"/>
    </row>
    <row r="19" spans="1:14" ht="20.100000000000001" customHeight="1">
      <c r="A19" s="17" t="s">
        <v>0</v>
      </c>
      <c r="B19" s="14">
        <v>9642</v>
      </c>
      <c r="C19" s="14">
        <v>11031</v>
      </c>
      <c r="D19" s="15">
        <f t="shared" si="0"/>
        <v>87.408213217296705</v>
      </c>
      <c r="E19" s="14">
        <v>389280</v>
      </c>
      <c r="F19" s="14">
        <v>425078</v>
      </c>
      <c r="G19" s="15">
        <f t="shared" si="1"/>
        <v>91.578486771839522</v>
      </c>
      <c r="H19" s="14">
        <v>14868385</v>
      </c>
      <c r="I19" s="14">
        <v>19497483</v>
      </c>
      <c r="J19" s="15">
        <f t="shared" si="2"/>
        <v>76.257971349430079</v>
      </c>
      <c r="K19" s="14">
        <f>H19-I19</f>
        <v>-4629098</v>
      </c>
      <c r="L19" s="15">
        <f>K19/K$11*100</f>
        <v>6.5829231524768117</v>
      </c>
      <c r="M19" s="14">
        <f>H19/B19*100</f>
        <v>154204.36631404274</v>
      </c>
      <c r="N19" s="14">
        <f>H19/E19*100</f>
        <v>3819.457716810522</v>
      </c>
    </row>
    <row r="20" spans="1:14" ht="18.95" customHeight="1">
      <c r="A20" s="17"/>
      <c r="B20" s="14"/>
      <c r="C20" s="14"/>
      <c r="D20" s="15"/>
      <c r="E20" s="14"/>
      <c r="F20" s="14"/>
      <c r="G20" s="15"/>
      <c r="H20" s="14"/>
      <c r="I20" s="14"/>
      <c r="J20" s="15"/>
      <c r="K20" s="14"/>
      <c r="L20" s="15"/>
      <c r="M20" s="14"/>
      <c r="N20" s="14"/>
    </row>
    <row r="21" spans="1:14" ht="20.100000000000001" customHeight="1">
      <c r="A21" s="17" t="s">
        <v>28</v>
      </c>
      <c r="B21" s="14">
        <v>11266</v>
      </c>
      <c r="C21" s="14">
        <v>12535</v>
      </c>
      <c r="D21" s="15">
        <f t="shared" si="0"/>
        <v>89.876346230554446</v>
      </c>
      <c r="E21" s="14">
        <v>411551</v>
      </c>
      <c r="F21" s="14">
        <v>446577</v>
      </c>
      <c r="G21" s="15">
        <f t="shared" si="1"/>
        <v>92.156783712551245</v>
      </c>
      <c r="H21" s="14">
        <v>15050953</v>
      </c>
      <c r="I21" s="14">
        <v>19177718</v>
      </c>
      <c r="J21" s="15">
        <f t="shared" si="2"/>
        <v>78.481459577203083</v>
      </c>
      <c r="K21" s="14">
        <f>H21-I21</f>
        <v>-4126765</v>
      </c>
      <c r="L21" s="15">
        <f>K21/K$11*100</f>
        <v>5.8685681018917659</v>
      </c>
      <c r="M21" s="14">
        <f>H21/B21*100</f>
        <v>133596.24533996097</v>
      </c>
      <c r="N21" s="14">
        <f>H21/E21*100</f>
        <v>3657.1294930640433</v>
      </c>
    </row>
    <row r="22" spans="1:14" ht="18.95" customHeight="1">
      <c r="A22" s="5"/>
      <c r="B22" s="14"/>
      <c r="C22" s="14"/>
      <c r="D22" s="15"/>
      <c r="E22" s="14"/>
      <c r="F22" s="14"/>
      <c r="G22" s="15"/>
      <c r="H22" s="14"/>
      <c r="I22" s="14"/>
      <c r="J22" s="15"/>
      <c r="K22" s="14"/>
      <c r="L22" s="15"/>
      <c r="M22" s="14"/>
      <c r="N22" s="14"/>
    </row>
    <row r="23" spans="1:14" ht="20.100000000000001" customHeight="1">
      <c r="A23" s="7" t="s">
        <v>19</v>
      </c>
      <c r="B23" s="14">
        <v>19695</v>
      </c>
      <c r="C23" s="14">
        <v>21837</v>
      </c>
      <c r="D23" s="15">
        <f t="shared" si="0"/>
        <v>90.190960296744066</v>
      </c>
      <c r="E23" s="14">
        <v>801450</v>
      </c>
      <c r="F23" s="14">
        <v>857315</v>
      </c>
      <c r="G23" s="15">
        <f t="shared" si="1"/>
        <v>93.483725351825171</v>
      </c>
      <c r="H23" s="14">
        <v>34431322</v>
      </c>
      <c r="I23" s="14">
        <v>46421228</v>
      </c>
      <c r="J23" s="15">
        <f t="shared" si="2"/>
        <v>74.171501882716242</v>
      </c>
      <c r="K23" s="14">
        <f>H23-I23</f>
        <v>-11989906</v>
      </c>
      <c r="L23" s="15">
        <f>K23/K$11*100</f>
        <v>17.050541985376121</v>
      </c>
      <c r="M23" s="14">
        <f>H23/B23*100</f>
        <v>174822.65549631885</v>
      </c>
      <c r="N23" s="14">
        <f>H23/E23*100</f>
        <v>4296.1285170628234</v>
      </c>
    </row>
    <row r="24" spans="1:14" ht="18.95" customHeight="1">
      <c r="A24" s="5"/>
      <c r="B24" s="14"/>
      <c r="C24" s="14"/>
      <c r="D24" s="15"/>
      <c r="E24" s="14"/>
      <c r="F24" s="14"/>
      <c r="G24" s="15"/>
      <c r="H24" s="14"/>
      <c r="I24" s="14"/>
      <c r="J24" s="15"/>
      <c r="K24" s="14"/>
      <c r="L24" s="15"/>
      <c r="M24" s="14"/>
      <c r="N24" s="14"/>
    </row>
    <row r="25" spans="1:14" ht="20.100000000000001" customHeight="1">
      <c r="A25" s="7" t="s">
        <v>20</v>
      </c>
      <c r="B25" s="14">
        <v>5330</v>
      </c>
      <c r="C25" s="14">
        <v>5932</v>
      </c>
      <c r="D25" s="15">
        <f t="shared" si="0"/>
        <v>89.851652056641939</v>
      </c>
      <c r="E25" s="14">
        <v>146346</v>
      </c>
      <c r="F25" s="14">
        <v>158225</v>
      </c>
      <c r="G25" s="15">
        <f t="shared" si="1"/>
        <v>92.492336862063524</v>
      </c>
      <c r="H25" s="14">
        <v>4675054</v>
      </c>
      <c r="I25" s="14">
        <v>5654463</v>
      </c>
      <c r="J25" s="15">
        <f t="shared" si="2"/>
        <v>82.679009483305492</v>
      </c>
      <c r="K25" s="14">
        <f>H25-I25</f>
        <v>-979409</v>
      </c>
      <c r="L25" s="15">
        <f>K25/K$11*100</f>
        <v>1.3927927604566077</v>
      </c>
      <c r="M25" s="14">
        <f>H25/B25*100</f>
        <v>87712.082551594751</v>
      </c>
      <c r="N25" s="14">
        <f>H25/E25*100</f>
        <v>3194.5212031760348</v>
      </c>
    </row>
    <row r="26" spans="1:14" ht="18.95" customHeight="1">
      <c r="A26" s="5"/>
      <c r="B26" s="14"/>
      <c r="C26" s="14"/>
      <c r="D26" s="15"/>
      <c r="E26" s="14"/>
      <c r="F26" s="14"/>
      <c r="G26" s="15"/>
      <c r="H26" s="14"/>
      <c r="I26" s="14"/>
      <c r="J26" s="15"/>
      <c r="K26" s="14"/>
      <c r="L26" s="15"/>
      <c r="M26" s="14"/>
      <c r="N26" s="14"/>
    </row>
    <row r="27" spans="1:14" ht="20.100000000000001" customHeight="1">
      <c r="A27" s="7" t="s">
        <v>21</v>
      </c>
      <c r="B27" s="18">
        <v>10138</v>
      </c>
      <c r="C27" s="18">
        <v>11147</v>
      </c>
      <c r="D27" s="15">
        <f t="shared" si="0"/>
        <v>90.948237193863818</v>
      </c>
      <c r="E27" s="16">
        <v>362847</v>
      </c>
      <c r="F27" s="16">
        <v>385847</v>
      </c>
      <c r="G27" s="15">
        <f t="shared" si="1"/>
        <v>94.039088032302971</v>
      </c>
      <c r="H27" s="18">
        <v>13423028</v>
      </c>
      <c r="I27" s="18">
        <v>16512792</v>
      </c>
      <c r="J27" s="15">
        <f t="shared" si="2"/>
        <v>81.288663964276907</v>
      </c>
      <c r="K27" s="14">
        <f>H27-I27</f>
        <v>-3089764</v>
      </c>
      <c r="L27" s="15">
        <f>K27/K$11*100</f>
        <v>4.393875215277224</v>
      </c>
      <c r="M27" s="14">
        <f>H27/B27*100</f>
        <v>132403.11698559875</v>
      </c>
      <c r="N27" s="14">
        <f>H27/E27*100</f>
        <v>3699.3630924328991</v>
      </c>
    </row>
    <row r="28" spans="1:14" ht="18.95" customHeight="1">
      <c r="A28" s="5"/>
      <c r="B28" s="14"/>
      <c r="C28" s="14"/>
      <c r="D28" s="15"/>
      <c r="E28" s="14"/>
      <c r="F28" s="14"/>
      <c r="G28" s="15"/>
      <c r="H28" s="14"/>
      <c r="I28" s="14"/>
      <c r="J28" s="15"/>
      <c r="K28" s="14"/>
      <c r="L28" s="15"/>
      <c r="M28" s="14"/>
      <c r="N28" s="14"/>
    </row>
    <row r="29" spans="1:14" ht="20.100000000000001" customHeight="1">
      <c r="A29" s="7" t="s">
        <v>22</v>
      </c>
      <c r="B29" s="14">
        <v>5638</v>
      </c>
      <c r="C29" s="14">
        <v>6157</v>
      </c>
      <c r="D29" s="15">
        <f>B29/C29*100</f>
        <v>91.570570082832546</v>
      </c>
      <c r="E29" s="14">
        <v>205008</v>
      </c>
      <c r="F29" s="14">
        <v>220032</v>
      </c>
      <c r="G29" s="15">
        <f t="shared" si="1"/>
        <v>93.171902268760903</v>
      </c>
      <c r="H29" s="14">
        <v>7917797</v>
      </c>
      <c r="I29" s="14">
        <v>10293547</v>
      </c>
      <c r="J29" s="15">
        <f t="shared" si="2"/>
        <v>76.920006291320192</v>
      </c>
      <c r="K29" s="14">
        <f>H29-I29</f>
        <v>-2375750</v>
      </c>
      <c r="L29" s="15">
        <f>K29/K$11*100</f>
        <v>3.3784939699908678</v>
      </c>
      <c r="M29" s="14">
        <f>H29/B29*100</f>
        <v>140436.27172756297</v>
      </c>
      <c r="N29" s="14">
        <f>H29/E29*100</f>
        <v>3862.1892804183253</v>
      </c>
    </row>
    <row r="30" spans="1:14" ht="18.95" customHeight="1">
      <c r="A30" s="5"/>
      <c r="B30" s="14"/>
      <c r="C30" s="14"/>
      <c r="D30" s="15"/>
      <c r="E30" s="14"/>
      <c r="F30" s="14"/>
      <c r="G30" s="15"/>
      <c r="H30" s="14"/>
      <c r="I30" s="14"/>
      <c r="J30" s="15"/>
      <c r="K30" s="14"/>
      <c r="L30" s="15"/>
      <c r="M30" s="14"/>
      <c r="N30" s="14"/>
    </row>
    <row r="31" spans="1:14" ht="20.100000000000001" customHeight="1">
      <c r="A31" s="19" t="s">
        <v>23</v>
      </c>
      <c r="B31" s="14">
        <v>6434</v>
      </c>
      <c r="C31" s="14">
        <v>6970</v>
      </c>
      <c r="D31" s="15">
        <f t="shared" si="0"/>
        <v>92.309899569583933</v>
      </c>
      <c r="E31" s="14">
        <v>216161</v>
      </c>
      <c r="F31" s="14">
        <v>227758</v>
      </c>
      <c r="G31" s="15">
        <f t="shared" si="1"/>
        <v>94.908192028380995</v>
      </c>
      <c r="H31" s="14">
        <v>7767530</v>
      </c>
      <c r="I31" s="14">
        <v>8596534</v>
      </c>
      <c r="J31" s="15">
        <f t="shared" si="2"/>
        <v>90.356532062805769</v>
      </c>
      <c r="K31" s="14">
        <f>H31-I31</f>
        <v>-829004</v>
      </c>
      <c r="L31" s="15">
        <f>K31/K$11*100</f>
        <v>1.1789056151103059</v>
      </c>
      <c r="M31" s="14">
        <f>H31/B31*100</f>
        <v>120726.29779297482</v>
      </c>
      <c r="N31" s="14">
        <f>H31/E31*100</f>
        <v>3593.4002895989565</v>
      </c>
    </row>
    <row r="32" spans="1:14" ht="9.75" customHeight="1">
      <c r="A32" s="11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9.75" customHeight="1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17.25">
      <c r="A34" s="28" t="s">
        <v>33</v>
      </c>
    </row>
    <row r="35" spans="1:14" ht="17.25">
      <c r="A35" s="28" t="s">
        <v>34</v>
      </c>
    </row>
    <row r="36" spans="1:14" ht="17.25">
      <c r="A36" s="23"/>
    </row>
    <row r="37" spans="1:14" ht="17.25">
      <c r="A37" s="23"/>
    </row>
  </sheetData>
  <phoneticPr fontId="1"/>
  <conditionalFormatting sqref="H17">
    <cfRule type="expression" dxfId="0" priority="1" stopIfTrue="1">
      <formula>$D17=0</formula>
    </cfRule>
  </conditionalFormatting>
  <printOptions gridLinesSet="0"/>
  <pageMargins left="0.75" right="0.75" top="1" bottom="1" header="0.5" footer="0.5"/>
  <pageSetup paperSize="9" scale="6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2021-04-21T01:23:15Z</dcterms:created>
  <dcterms:modified xsi:type="dcterms:W3CDTF">2021-05-06T05:17:07Z</dcterms:modified>
</cp:coreProperties>
</file>