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731D09D3-0737-459A-A930-092A3E86EE03}"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変更箇所!$A$1:$BC$34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<sst xmlns="http://schemas.openxmlformats.org/spreadsheetml/2006/main" count="450" uniqueCount="270">
  <si>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</si>
  <si>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</si>
  <si>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</si>
  <si>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</si>
  <si>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</si>
  <si>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</si>
  <si>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</si>
  <si>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</si>
  <si>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</si>
  <si>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</si>
  <si>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</si>
  <si>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</si>
  <si>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</si>
  <si>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</si>
  <si>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</si>
  <si>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</si>
  <si>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</si>
  <si>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</si>
  <si>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</si>
  <si>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</si>
  <si>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</si>
  <si>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</si>
  <si>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</si>
  <si>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</si>
  <si>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</si>
  <si>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</si>
  <si>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</si>
  <si>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</si>
  <si>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</si>
  <si>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</si>
  <si>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</si>
  <si>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</si>
  <si>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</si>
  <si>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</si>
  <si>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</si>
  <si>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</si>
  <si>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</si>
  <si>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</si>
  <si>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</si>
  <si>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</si>
  <si>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</si>
  <si>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</si>
  <si>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</si>
  <si>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</si>
  <si>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</si>
  <si>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</si>
  <si>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</si>
  <si>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</si>
  <si>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</si>
  <si>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</si>
  <si>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</si>
  <si>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</si>
  <si>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</si>
  <si>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</si>
  <si>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</si>
  <si>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</si>
  <si>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</si>
  <si>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</si>
  <si>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</si>
  <si>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</si>
  <si>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</si>
  <si>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</si>
  <si>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</si>
  <si>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</si>
  <si>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</si>
  <si>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</si>
  <si>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</si>
  <si>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</si>
  <si>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</si>
  <si>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</si>
  <si>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</si>
  <si>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</si>
  <si>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</si>
  <si>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</si>
  <si>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</si>
  <si>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</si>
  <si>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</si>
  <si>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</si>
  <si>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</si>
  <si>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</si>
  <si>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</si>
  <si>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</si>
  <si>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</si>
  <si>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</si>
  <si>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</si>
  <si>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</si>
  <si>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</si>
  <si>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</si>
  <si>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</si>
  <si>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</si>
  <si>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</si>
  <si>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</si>
  <si>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</si>
  <si>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</si>
  <si>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</si>
  <si>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</si>
  <si>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</si>
  <si>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</si>
  <si>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</si>
  <si>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</si>
  <si>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</si>
  <si>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</si>
  <si>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</si>
  <si>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</si>
  <si>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</si>
  <si>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</si>
  <si>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</si>
  <si>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</si>
  <si>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</si>
  <si>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</si>
  <si>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</si>
  <si>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</si>
  <si>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</si>
  <si>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</si>
  <si>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</si>
  <si>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</si>
  <si>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</si>
  <si>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</si>
  <si>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</si>
  <si>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</si>
  <si>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</si>
  <si>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</si>
  <si>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</si>
  <si>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</si>
  <si>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</si>
  <si>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</si>
  <si>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</si>
  <si>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</si>
  <si>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</si>
  <si>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</si>
  <si>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</si>
  <si>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</si>
  <si>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</si>
  <si>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</si>
  <si>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</si>
  <si>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</si>
  <si>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</si>
  <si>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</si>
  <si>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</si>
  <si>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</si>
  <si>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</si>
  <si>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</si>
  <si>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</si>
  <si>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</si>
  <si>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</si>
  <si>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</si>
  <si>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</si>
  <si>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</si>
  <si>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</si>
  <si>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</si>
  <si>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</si>
  <si>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</si>
  <si>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</si>
  <si>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</si>
  <si>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</si>
  <si>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</si>
  <si>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</si>
  <si>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</si>
  <si>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</si>
  <si>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</si>
  <si>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</si>
  <si>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</si>
  <si>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小児慢性特定疾病医療費の助成等に関する事務についての基礎項目評価書</t>
  </si>
  <si>
    <t>　大阪府は、小児慢性特定疾病医療費助成制度の事務における特定個人情報ファイルの取扱いにあたり、特定個人情報ファイルの取り扱いが個人のプライバシー等の権利利益に影響を及ぼしかねないことを認識し、特定個人情報の流出その他の事態を発生させるリスクを軽減させるための適切な対策を実施することにより、個人のプライバシー等の権利利益の保護に取り組んでいることを宣言する。</t>
  </si>
  <si>
    <t>大阪府知事</t>
  </si>
  <si>
    <t>小児慢性特定疾病医療費の助成等に関する事務</t>
  </si>
  <si>
    <t>大阪府公費負担医療給付システム、団体内統合宛名システム、中間サーバー、住民基本台帳ネットワークシステム、Public Medical Hub（PMH）</t>
  </si>
  <si>
    <t>小児慢性特定疾病医療費助成受給者ファイル</t>
  </si>
  <si>
    <t>・番号法第9条第1項　　別表　８の項
・番号法別表の主務省令で定める事務を定める命令　第7条各号
・番号法第19条６号</t>
  </si>
  <si>
    <t>実施する</t>
  </si>
  <si>
    <t>（情報照会）
番号法第19条第８号に基づく主務省令第２条の表 13の項
（情報提供）
番号法第19条第８号に基づく主務省令第２条の表 42、80、125、161の項</t>
  </si>
  <si>
    <t>大阪府健康医療部保健医療室</t>
  </si>
  <si>
    <t>保健医療室長</t>
  </si>
  <si>
    <t>大阪府府民文化部府政情報室情報公開課　公文書総合センター（府政情報センター）
〒540-8570　大阪市中央区大手前２丁目　大阪府庁本館　06-6944-6066
大阪府健康医療部保健医療室地域保健課　難病認定グループ
〒540-8570　大阪市中央区大手前２丁目　大阪府庁本館　06-6944-7083</t>
  </si>
  <si>
    <t>大阪府健康医療部保健医療室地域保健課　難病認定グループ
〒540-8570　大阪市中央区大手前２丁目　大阪府庁本館　06-6944-7083</t>
  </si>
  <si>
    <t>1,000人以上1万人未満</t>
  </si>
  <si>
    <t>500人未満</t>
  </si>
  <si>
    <t>発生なし</t>
  </si>
  <si>
    <t>基礎項目評価書</t>
  </si>
  <si>
    <t>十分である</t>
  </si>
  <si>
    <t>○</t>
  </si>
  <si>
    <t>十分に行っている</t>
  </si>
  <si>
    <t>公費負担医療給付システム、統合宛名システム、住民基本台帳ネットワークシステム等へのアクセスが可能な職員はIDとパスワードによる認証によって限定しており、アクセス権限の適切な管理を行っていることから、権限のない者によって不正に使用されるリスクへの対策は「十分である」と考えられる。</t>
  </si>
  <si>
    <t>Ⅰ　関連情報　
５ ②所属長の役職名</t>
  </si>
  <si>
    <t>室長　秦　光広</t>
  </si>
  <si>
    <t>室長</t>
  </si>
  <si>
    <t>事後</t>
  </si>
  <si>
    <t>様式改正の対応</t>
  </si>
  <si>
    <t>Ⅰ　関連情報　
７ 請求先</t>
  </si>
  <si>
    <t>大阪府府民文化部府政情報室情報公開課　公文書総合センター（府政情報センター）
〒540-8570　大阪市中央区大手前２丁目　大阪府庁本館５階　06-6944-6066
大阪府健康医療部保健医療室地域保健課　母子グループ
〒540-8570　大阪市中央区大手前２丁目　大阪府庁本館　06-6944-6698</t>
  </si>
  <si>
    <t>Ⅰ　関連情報　
８ 連絡先</t>
  </si>
  <si>
    <t>大阪府健康医療部保健医療室地域保健課　母子グループ
〒540-8570　大阪市中央区大手前２丁目　大阪府庁本館　06-6944-6698</t>
  </si>
  <si>
    <t>5.評価実施機関における担当部署　②所属長の役職名</t>
  </si>
  <si>
    <t>様式改正に伴う変更</t>
  </si>
  <si>
    <t>Ⅳ　リスク対策</t>
  </si>
  <si>
    <t>―</t>
  </si>
  <si>
    <t>評価書のとおり</t>
  </si>
  <si>
    <t>様式改正に伴う追加</t>
  </si>
  <si>
    <t>Ⅰ　関連情報　
１③システムの名称</t>
  </si>
  <si>
    <t>小児慢性特定疾病公費負担システム、団体内統合宛名システム、中間サーバー、住民基本台帳ネットワークシステム</t>
  </si>
  <si>
    <t>大阪府公費負担医療給付システム、団体内統合宛名システム、中間サーバー、住民基本台帳ネットワークシステム</t>
  </si>
  <si>
    <t>Ⅰ　関連情報　３．個人番号の利用　法令上の根拠</t>
  </si>
  <si>
    <t>・番号法第9条第１項及び別表第一の7の項
・番号法別表第一の主務省令で定める事務を定める命令（平成26年内閣府・総務省令第5号）第7条第2号及び第3号</t>
  </si>
  <si>
    <t>・番号法第9条第１項及び別表第一の7の項
・番号法別表第一の主務省令で定める事務を定める命令（平成26年内閣府・総務省令第5号）第7条第１号及び第２号</t>
  </si>
  <si>
    <t>Ⅰ　関連情報　４．情報提供ネットワークシステムによる情報連携　②法令上の根拠</t>
  </si>
  <si>
    <t>【情報照会の根拠】
・番号法第19条第7号及び別表第二　9の項
・番号法別表第二の主務省令で定める事務及び情報を定める命令（平成26年内閣府・総務省令第7号）　第8条
【情報提供の根拠】
・番号法第19条第7号及び別表第二　26、56の2、87の項
・番号法別表第二の主務省令で定める事務及び情報を定める命令（平成26年内閣府・総務省令第7号）　
　　第19条第1号ニ及び第2号から第6号まで
　　第30条第2号
　　第44条第1号ニ及び第2号から第6号まで
　　第59条の3第3号ロ</t>
  </si>
  <si>
    <t>大阪府府民文化部府政情報室情報公開課　公文書総合センター（府政情報センター）
〒540-8570　大阪市中央区大手前２丁目　大阪府庁本館５階　06-6944-6066
大阪府健康医療部保健医療室地域保健課　難病認定グループ
〒540-8570　大阪市中央区大手前２丁目　大阪府庁本館　06-6944-7083</t>
  </si>
  <si>
    <t>「小児慢性特定疾病医療費の助成に関する事務」が母子グループから難病認定グループに移管</t>
  </si>
  <si>
    <t>Ⅰ　関連情報
３．個人番号の利用　
　　 法令上の根拠</t>
  </si>
  <si>
    <t>・番号法第9条第１項及び別表第一の7の項
・番号法別表第一の主務省令で定める事務を定める命令（平成26年内閣府・総務省令第5号）第7条第1号及び第3号</t>
  </si>
  <si>
    <t>Ⅰ　関連情報
４．情報提供ネットワークシステムによる情報連携　②法令上の根拠</t>
  </si>
  <si>
    <t>【情報照会の根拠】
・番号法第19条第8号及び別表第二　9の項
・番号法別表第二の主務省令で定める事務及び情報を定める命令（平成26年内閣府・総務省令第7号）　第8条
【情報提供の根拠】
・番号法第19条第8号及び別表第二　26、56の2、87の項
・番号法別表第二の主務省令で定める事務及び情報を定める命令（平成26年内閣府・総務省令第7号）　
　　第19条第1号ニ及び第2号から第6号まで
　　第30条第1号ロ、第2号及び第3号ロ
　　第44条第1号ニ及び第2号から第6号まで
　　第59条の3第3号ロ</t>
  </si>
  <si>
    <t>Ⅰ　関連情報
７ 請求先</t>
  </si>
  <si>
    <t>表紙／評価書名及び
Ⅰ関連情報　1.特定個人情報ファイルを取り扱う事務　①事務の名称</t>
  </si>
  <si>
    <t>小児慢性特定疾病医療費の助成に関する事務についての基礎項目評価書</t>
  </si>
  <si>
    <t>事前</t>
  </si>
  <si>
    <t>Ⅰ関連情報　1.特定個人情報ファイルを取り扱う事務　②事務の概要</t>
  </si>
  <si>
    <t>児童福祉法に基づき、厚生労働大臣が定める小児慢性特定疾病にかかっている児童等について、健全育成の観点から、患児家庭の医療費の負担軽減を図るため、その医療費の自己負担分の一部を助成する。</t>
  </si>
  <si>
    <t>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特定個人情報ファイルは、次の事務に使用する。支給認定申請の受理、その申請についての審査、申請が認定された場合の医療受給者証や申請が認定された場合の医療受給者証や小児慢性特定疾病にかかっている事実等を証明する登録者証の交付及び副本登録等。</t>
  </si>
  <si>
    <t>3.個人番号の利用　②法令上の根拠</t>
  </si>
  <si>
    <t>・番号法第9条第１項及び別表第一の7の項
・番号法別表第一の主務省令で定める事務を定める命令（平成26年内閣府・総務省令第5号）第7条第１号及び第3号</t>
  </si>
  <si>
    <t>・行政手続における特定の個人を識別するための番号の利用等に関する法律（平成２５年法律第２７号。以下、「番号法」という。）第9条第１項及び別表第一の7の項
・番号法別表第一の主務省令で定める事務を定める命令（平成26年内閣府・総務省令第5号）第7条</t>
  </si>
  <si>
    <t>4.情報提供ネットワークシステムによる情報連携　②法令上の根拠</t>
  </si>
  <si>
    <t>【情報照会の根拠】
・番号法第19条第8号及び別表第二　9の項
・番号法別表第二の主務省令で定める事務及び情報を定める命令（平成26年内閣府・総務省令第7号）　第8条
【情報提供の根拠】
・番号法第19条第8号及び別表第二　26、56の2、87の項
・番号法別表第二の主務省令で定める事務及び情報を定める命令（平成26年内閣府・総務省令第7号）
　第19条第1号ニ及び第2号から第6号まで　　
　第30条第1号ロ、第2号及び第3号ロ
　第44条第1号ニ及び第2号から第6号まで
　第59条の3第3号ロ</t>
  </si>
  <si>
    <t>（情報照会）
・番号法第19条第8号及び別表第二　9の項
・番号法別表第二の主務省令で定める事務及び情報を定める命令（平成26年内閣府・総務省令第7号）　第8条
（情報提供）
・番号法第19条第8号及び別表第二　26、56の2、87、120の項
・番号法別表第二の主務省令で定める事務及び情報を定める命令（平成26年内閣府・総務省令第7号）
　第19条、第30条、第44条、第59条の3</t>
  </si>
  <si>
    <t>Ⅱしきい値判断項目
1.対象人数
2.取扱者数
いつ時点の計数か</t>
  </si>
  <si>
    <t>令和2年4月1日時点</t>
  </si>
  <si>
    <t>令和6年3月1日時点</t>
  </si>
  <si>
    <t>更新</t>
  </si>
  <si>
    <t>8.監査</t>
  </si>
  <si>
    <t>[〇]自己点検　[‐]内部監査　[‐]外部監査</t>
  </si>
  <si>
    <t>[〇]自己点検　[〇]内部監査　[‐]外部監査</t>
  </si>
  <si>
    <t>追加</t>
  </si>
  <si>
    <t>Ⅰ　関連情報
１．特定個人情報ファイルを取り扱う事務
②事務の概要</t>
  </si>
  <si>
    <t>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t>
  </si>
  <si>
    <t>Ⅰ　関連情報
１．特定個人情報ファイルを取り扱う事務
③システムの名称</t>
  </si>
  <si>
    <t>Ⅰ　関連情報
３．個人番号の利用
法令上の根拠</t>
  </si>
  <si>
    <t>法改正に伴う変更</t>
  </si>
  <si>
    <t>Ⅰ　関連情報
４．情報提供ネットワークシス
テムによる情報連携
②法令上の根拠</t>
  </si>
  <si>
    <t>（情報照会）
・番号法第19条第8号及び別表第二　9の項
・番号法別表第二の主務省令で定める事務及び情報を定める命令（平成26年内閣府・総務省令第7号）　第8条
（情報提供）
・番号法第19条第8号及び別表第二　26、56の2、87、120の項
・番号法別表第二の主務省令で定める事務及び情報を定める命令（平成26年内閣府・総務省令第7号）　第19条、第30条、第44条、第59条の3</t>
  </si>
  <si>
    <t>Ⅰ　関連情報
５．評価実施機関における担当部署
②所属長の役職名</t>
  </si>
  <si>
    <t>表現の修正</t>
  </si>
  <si>
    <t>Ⅱしきい値判断項目
1.対象人数
いつ時点の計数か</t>
  </si>
  <si>
    <t>令和7年2月7日時点</t>
  </si>
  <si>
    <t>Ⅱしきい値判断項目
2.取扱者数
いつ時点の計数か</t>
  </si>
  <si>
    <t>Ⅳリスク対策
８　人手を介在させる作業</t>
  </si>
  <si>
    <t>（新規項目）</t>
  </si>
  <si>
    <t>記載のとおり</t>
  </si>
  <si>
    <t>Ⅳリスク対策
11　最も優先度が高いと考え
られる対策</t>
  </si>
  <si>
    <t>Ⅰ関連情報
1.特定個人情報ファイルを取り扱う事務
②事務の概要</t>
  </si>
  <si>
    <t>（略）
＜Public Medical Hub（PMH）を活用した情報連携に係る指定難病医療費の支給に関する事務＞
（略）</t>
  </si>
  <si>
    <t>（略）
＜Public Medical Hub（PMH）を活用した情報連携に係る小児慢性特定疾病医療費の助成等に関する事務＞
（略）</t>
  </si>
  <si>
    <t>文言の修正</t>
  </si>
  <si>
    <t>Ⅳリスク対策
8.人手を介在させる作業
判断の根拠</t>
  </si>
  <si>
    <t>（略）難病の患者に対する医療等に関する法律による特定医療費の支給に関する事務では、（略）</t>
  </si>
  <si>
    <t>（略）児童福祉法による小児慢性特定疾病医療費の支給に関する事務では、（略）</t>
  </si>
  <si>
    <t>ToolVer=2.0.0</t>
  </si>
  <si>
    <t>大阪府府民文化部府政情報室情報公開課　公文書総合センター（府政情報センター）
〒540-8570　大阪市中央区大手前２丁目　大阪府庁本館　06-6944-6066
大阪府健康医療部保健医療室地域保健課　難病認定グループ
〒540-8570　大阪市中央区大手前２丁目　大阪府庁本館　06-6944-7083</t>
    <phoneticPr fontId="1"/>
  </si>
  <si>
    <t>大阪府府民文化部府政情報室情報公開課　公文書総合センター（府政情報センター）
〒540-8570　大阪市中央区大手前２丁目　大阪府庁本館５階　06-6944-6066
大阪府健康医療部保健医療室地域保健課　母子グループ
〒540-8570　大阪市中央区大手前２丁目　大阪府庁本館　06-6944-6698</t>
    <phoneticPr fontId="1"/>
  </si>
  <si>
    <t>大阪府府民文化部府政情報室情報公開課　公文書総合センター（府政情報センター）
〒540-0570　大阪市中央区大手前２丁目　大阪府庁本館１階　06-6944-6066
大阪府健康医療部保健医療室地域保健課　母子・援護グループ
〒540-0570　大阪市中央区大手前２丁目　大阪府庁本館　06-6944-6698</t>
    <phoneticPr fontId="1"/>
  </si>
  <si>
    <t>大阪府健康医療部保健医療室地域保健課　母子・援護グループ
〒540-0570　大阪市中央区大手前２丁目　大阪府庁本館　06-6944-6698</t>
    <phoneticPr fontId="1"/>
  </si>
  <si>
    <t>大阪府健康医療部保健医療室地域保健課　母子グループ
〒540-8570　大阪市中央区大手前２丁目　大阪府庁本館　06-6944-6698</t>
    <phoneticPr fontId="1"/>
  </si>
  <si>
    <t>【情報照会の根拠】
●番号法第19条第7号並びに別表第二　9の項
●番号法別表第二の主務省令で定める事務及び情報を定める命令（平成２６年内閣府・総務省令第７号）　第8条
【情報提供の根拠】
●番号法第19条第7号並びに別表第二　26及び56の2及び87の項
●番号法別表第二の主務省令で定める事務及び情報を定める命令（平成２６年内閣府・総務省令第７号）　
　　第19条第1号ニ及び第2号から第5号まで
　　第44条第1号ニ及び第2号から第5号まで</t>
    <phoneticPr fontId="1"/>
  </si>
  <si>
    <t>【情報照会の根拠】
・番号法第19条第7号及び別表第二　9の項
・番号法別表第二の主務省令で定める事務及び情報を定める命令（平成26年内閣府・総務省令第7号）　第8条
【情報提供の根拠】
・番号法第19条第7号及び別表第二　26、56の2、87の項
・番号法別表第二の主務省令で定める事務及び情報を定める命令（平成26年内閣府・総務省令第7号）　
　　第19条第1号ニ及び第2号から第6号まで
　　第30条第2号
　　第44条第1号ニ及び第2号から第6号まで
　　第59条の3第3号ロ</t>
    <phoneticPr fontId="1"/>
  </si>
  <si>
    <t>・行政手続における特定の個人を識別するための番号の利用等に関する法律（平成２５年法律第２７号。以下、「番号法」という。）第9条第１項及び別表第一の7の項
・番号法別表第一の主務省令で定める事務を定める命令（平成26年内閣府・総務省令第5号）第7条</t>
    <phoneticPr fontId="1"/>
  </si>
  <si>
    <t>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t>
    <phoneticPr fontId="1"/>
  </si>
  <si>
    <t>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Hub（PMH）を活用した情報連携に係る小児慢性特定疾病医療費の助成等に関する事務＞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
特定個人情報ファイルは、次の事務に使用する。
支給認定申請の受理、その申請についての審査、申請が認定された場合の医療受給者証や小児慢性特定疾病にかかっている事実等を証明する登録者証の交付並びに副本登録等。</t>
    <phoneticPr fontId="1"/>
  </si>
  <si>
    <t>（情報照会）
番号法第19条第８号に基づく主務省令第２条の表 13の項
（情報提供）
番号法第19条第８号に基づく主務省令第２条の表 42、80、125、161の項</t>
    <phoneticPr fontId="1"/>
  </si>
  <si>
    <t>大阪府健康医療部保健医療室地域保健課　難病認定グループ
〒540-8570　大阪市中央区大手前２丁目　大阪府庁本館　06-6944-7083</t>
    <phoneticPr fontId="1"/>
  </si>
  <si>
    <t>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児童福祉法による小児慢性特定疾病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</si>
</sst>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4</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ITEM1=4</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ITEM2=小児慢性特定疾病医療費の助成等に関する事務についての基礎項目評価書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　大阪府は、小児慢性特定疾病医療費助成制度の事務における特定個人情報ファイルの取扱いにあたり、特定個人情報ファイルの取り扱いが個人のプライバシー等の権利利益に影響を及ぼしかねないことを認識し、特定個人情報の流出その他の事態を発生させるリスクを軽減させるための適切な対策を実施することにより、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27.6"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46093</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ITEM6=20260312</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topLeftCell="A166" zoomScaleNormal="100" zoomScaleSheetLayoutView="100" zoomScalePageLayoutView="85" workbookViewId="0">
      <selection activeCell="BS35" sqref="BS35"/>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ITEM1=小児慢性特定疾病医療費の助成等に関する事務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266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Hub（PMH）を活用した情報連携に係る小児慢性特定疾病医療費の助成等に関する事務＞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
特定個人情報ファイルは、次の事務に使用する。
支給認定申請の受理、その申請についての審査、申請が認定された場合の医療受給者証や小児慢性特定疾病にかかっている事実等を証明する登録者証の交付並びに副本登録等。</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86"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166</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ITEM3=大阪府公費負担医療給付システム、団体内統合宛名システム、中間サーバー、住民基本台帳ネットワークシステム、Public Medical Hub（PMH）</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167</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ITEM4=小児慢性特定疾病医療費助成受給者ファイル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168</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ITEM5=・番号法第9条第1項　　別表　８の項
・番号法別表の主務省令で定める事務を定める命令　第7条各号
・番号法第19条６号</v>
      </c>
    </row>
    <row r="21" spans="1:61" ht="36.6"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169</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267</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ITEM7=（情報照会）
番号法第19条第８号に基づく主務省令第２条の表 13の項
（情報提供）
番号法第19条第８号に基づく主務省令第２条の表 42、80、125、161の項</v>
      </c>
    </row>
    <row r="29" spans="1:61" ht="59.4"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171</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ITEM8=大阪府健康医療部保健医療室</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172</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ITEM9=保健医療室長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257</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06-6944-6066
大阪府健康医療部保健医療室地域保健課　難病認定グループ
〒540-8570　大阪市中央区大手前２丁目　大阪府庁本館　06-6944-7083</v>
      </c>
    </row>
    <row r="43" spans="1:113" ht="58.8"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268</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ITEM12=大阪府健康医療部保健医療室地域保健課　難病認定グループ
〒540-8570　大阪市中央区大手前２丁目　大阪府庁本館　06-6944-7083</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31.2"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175</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45695</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ITEM16=20250207</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176</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45695</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ITEM18=20250207</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177</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178</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179</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179</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179</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179</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179</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179</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179</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179</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179</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70.05" customHeight="1">
      <c r="A152" s="34"/>
      <c r="B152" s="35"/>
      <c r="C152" s="131" t="s">
        <v>125</v>
      </c>
      <c r="D152" s="132"/>
      <c r="E152" s="132"/>
      <c r="F152" s="132"/>
      <c r="G152" s="132"/>
      <c r="H152" s="132"/>
      <c r="I152" s="133"/>
      <c r="J152" s="134" t="s">
        <v>269</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児童福祉法による小児慢性特定疾病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180</v>
      </c>
      <c r="L155" s="72" t="s">
        <v>128</v>
      </c>
      <c r="M155" s="72"/>
      <c r="N155" s="72"/>
      <c r="O155" s="72"/>
      <c r="P155" s="96"/>
      <c r="Q155" s="72"/>
      <c r="R155" s="28"/>
      <c r="S155" s="96" t="s">
        <v>49</v>
      </c>
      <c r="T155" s="98" t="s">
        <v>180</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181</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153</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t="s">
        <v>182</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公費負担医療給付システム、統合宛名システム、住民基本台帳ネットワークシステム等へのアクセスが可能な職員はIDとパスワードによる認証によって限定しており、アクセス権限の適切な管理を行っていることから、権限のない者によって不正に使用される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3" manualBreakCount="3">
    <brk id="35" max="38" man="1"/>
    <brk id="52" max="38" man="1"/>
    <brk id="87"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topLeftCell="A30" zoomScaleNormal="100" zoomScaleSheetLayoutView="100" zoomScalePageLayoutView="40" workbookViewId="0">
      <selection activeCell="A35" sqref="A35:D35"/>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41.4" customHeight="1">
      <c r="A5" s="202">
        <v>43524</v>
      </c>
      <c r="B5" s="203"/>
      <c r="C5" s="203"/>
      <c r="D5" s="204"/>
      <c r="E5" s="205" t="s">
        <v>183</v>
      </c>
      <c r="F5" s="206"/>
      <c r="G5" s="206"/>
      <c r="H5" s="206"/>
      <c r="I5" s="206"/>
      <c r="J5" s="206"/>
      <c r="K5" s="206"/>
      <c r="L5" s="206"/>
      <c r="M5" s="207"/>
      <c r="N5" s="205" t="s">
        <v>184</v>
      </c>
      <c r="O5" s="206"/>
      <c r="P5" s="206"/>
      <c r="Q5" s="206"/>
      <c r="R5" s="206"/>
      <c r="S5" s="206"/>
      <c r="T5" s="206"/>
      <c r="U5" s="206"/>
      <c r="V5" s="206"/>
      <c r="W5" s="206"/>
      <c r="X5" s="206"/>
      <c r="Y5" s="206"/>
      <c r="Z5" s="206"/>
      <c r="AA5" s="207"/>
      <c r="AB5" s="205" t="s">
        <v>185</v>
      </c>
      <c r="AC5" s="206"/>
      <c r="AD5" s="206"/>
      <c r="AE5" s="206"/>
      <c r="AF5" s="206"/>
      <c r="AG5" s="206"/>
      <c r="AH5" s="206"/>
      <c r="AI5" s="206"/>
      <c r="AJ5" s="206"/>
      <c r="AK5" s="206"/>
      <c r="AL5" s="206"/>
      <c r="AM5" s="206"/>
      <c r="AN5" s="206"/>
      <c r="AO5" s="207"/>
      <c r="AP5" s="208" t="s">
        <v>186</v>
      </c>
      <c r="AQ5" s="209"/>
      <c r="AR5" s="209"/>
      <c r="AS5" s="209"/>
      <c r="AT5" s="210"/>
      <c r="AU5" s="205" t="s">
        <v>187</v>
      </c>
      <c r="AV5" s="206"/>
      <c r="AW5" s="206"/>
      <c r="AX5" s="206"/>
      <c r="AY5" s="206"/>
      <c r="AZ5" s="206"/>
      <c r="BA5" s="206"/>
      <c r="BB5" s="206"/>
      <c r="BC5" s="207"/>
      <c r="BH5" s="37" t="s">
        <v>256</v>
      </c>
      <c r="BI5" s="37" t="str">
        <f>"ITEM" &amp; $BI$4 &amp; "=" &amp; IF(TRIM($A5)="","",TEXT($A5,"yyyymmdd"))</f>
        <v>ITEM1=20190228</v>
      </c>
      <c r="BJ5" s="37" t="str">
        <f>"ITEM"&amp;$BJ$4&amp;"="&amp;IF(TRIM($E5)="","",$E5)</f>
        <v>ITEM2=Ⅰ　関連情報　
５ ②所属長の役職名</v>
      </c>
      <c r="BK5" s="37" t="str">
        <f>"ITEM"&amp;$BK$4&amp;"="&amp;IF(TRIM($N5)="","",$N5)</f>
        <v>ITEM3=室長　秦　光広</v>
      </c>
      <c r="BL5" s="37" t="str">
        <f>"ITEM"&amp;$BL$4&amp;"="&amp;IF(TRIM($AB5)="","",$AB5)</f>
        <v>ITEM4=室長</v>
      </c>
      <c r="BM5" s="37" t="str">
        <f>"ITEM"&amp;$BM$4&amp;"="&amp;IF(TRIM($AP5)="","",IF(ISERROR(MATCH($AP5,$CA$3:$CA$4,0)),"INPUT_ERROR",MATCH($AP5,$CA$3:$CA$4,0)))</f>
        <v>ITEM5=2</v>
      </c>
      <c r="BN5" s="37" t="str">
        <f>"ITEM"&amp;$BN$4&amp;"="&amp;IF(TRIM($AU5)="","",$AU5)</f>
        <v>ITEM6=様式改正の対応</v>
      </c>
    </row>
    <row r="6" spans="1:79" ht="123.6" customHeight="1">
      <c r="A6" s="202">
        <v>43524</v>
      </c>
      <c r="B6" s="203"/>
      <c r="C6" s="203"/>
      <c r="D6" s="204"/>
      <c r="E6" s="205" t="s">
        <v>188</v>
      </c>
      <c r="F6" s="206"/>
      <c r="G6" s="206"/>
      <c r="H6" s="206"/>
      <c r="I6" s="206"/>
      <c r="J6" s="206"/>
      <c r="K6" s="206"/>
      <c r="L6" s="206"/>
      <c r="M6" s="207"/>
      <c r="N6" s="205" t="s">
        <v>259</v>
      </c>
      <c r="O6" s="206"/>
      <c r="P6" s="206"/>
      <c r="Q6" s="206"/>
      <c r="R6" s="206"/>
      <c r="S6" s="206"/>
      <c r="T6" s="206"/>
      <c r="U6" s="206"/>
      <c r="V6" s="206"/>
      <c r="W6" s="206"/>
      <c r="X6" s="206"/>
      <c r="Y6" s="206"/>
      <c r="Z6" s="206"/>
      <c r="AA6" s="207"/>
      <c r="AB6" s="205" t="s">
        <v>258</v>
      </c>
      <c r="AC6" s="206"/>
      <c r="AD6" s="206"/>
      <c r="AE6" s="206"/>
      <c r="AF6" s="206"/>
      <c r="AG6" s="206"/>
      <c r="AH6" s="206"/>
      <c r="AI6" s="206"/>
      <c r="AJ6" s="206"/>
      <c r="AK6" s="206"/>
      <c r="AL6" s="206"/>
      <c r="AM6" s="206"/>
      <c r="AN6" s="206"/>
      <c r="AO6" s="207"/>
      <c r="AP6" s="208" t="s">
        <v>186</v>
      </c>
      <c r="AQ6" s="209"/>
      <c r="AR6" s="209"/>
      <c r="AS6" s="209"/>
      <c r="AT6" s="210"/>
      <c r="AU6" s="205"/>
      <c r="AV6" s="206"/>
      <c r="AW6" s="206"/>
      <c r="AX6" s="206"/>
      <c r="AY6" s="206"/>
      <c r="AZ6" s="206"/>
      <c r="BA6" s="206"/>
      <c r="BB6" s="206"/>
      <c r="BC6" s="207"/>
      <c r="BI6" s="37" t="str">
        <f t="shared" ref="BI6:BI69" si="0">"ITEM" &amp; $BI$4 &amp; "=" &amp; IF(TRIM($A6)="","",TEXT($A6,"yyyymmdd"))</f>
        <v>ITEM1=20190228</v>
      </c>
      <c r="BJ6" s="37" t="str">
        <f t="shared" ref="BJ6:BJ69" si="1">"ITEM"&amp;$BJ$4&amp;"="&amp;IF(TRIM($E6)="","",$E6)</f>
        <v>ITEM2=Ⅰ　関連情報　
７ 請求先</v>
      </c>
      <c r="BK6" s="37" t="str">
        <f t="shared" ref="BK6:BK69" si="2">"ITEM"&amp;$BK$4&amp;"="&amp;IF(TRIM($N6)="","",$N6)</f>
        <v>ITEM3=大阪府府民文化部府政情報室情報公開課　公文書総合センター（府政情報センター）
〒540-0570　大阪市中央区大手前２丁目　大阪府庁本館１階　06-6944-6066
大阪府健康医療部保健医療室地域保健課　母子・援護グループ
〒540-0570　大阪市中央区大手前２丁目　大阪府庁本館　06-6944-6698</v>
      </c>
      <c r="BL6" s="37" t="str">
        <f t="shared" ref="BL6:BL69" si="3">"ITEM"&amp;$BL$4&amp;"="&amp;IF(TRIM($AB6)="","",$AB6)</f>
        <v>ITEM4=大阪府府民文化部府政情報室情報公開課　公文書総合センター（府政情報センター）
〒540-8570　大阪市中央区大手前２丁目　大阪府庁本館５階　06-6944-6066
大阪府健康医療部保健医療室地域保健課　母子グループ
〒540-8570　大阪市中央区大手前２丁目　大阪府庁本館　06-6944-6698</v>
      </c>
      <c r="BM6" s="37" t="str">
        <f t="shared" ref="BM6:BM69" si="4">"ITEM"&amp;$BM$4&amp;"="&amp;IF(TRIM($AP6)="","",IF(ISERROR(MATCH($AP6,$CA$3:$CA$4,0)),"INPUT_ERROR",MATCH($AP6,$CA$3:$CA$4,0)))</f>
        <v>ITEM5=2</v>
      </c>
      <c r="BN6" s="37" t="str">
        <f t="shared" ref="BN6:BN69" si="5">"ITEM"&amp;$BN$4&amp;"="&amp;IF(TRIM($AU6)="","",$AU6)</f>
        <v>ITEM6=</v>
      </c>
    </row>
    <row r="7" spans="1:79" ht="61.8" customHeight="1">
      <c r="A7" s="202">
        <v>43524</v>
      </c>
      <c r="B7" s="203"/>
      <c r="C7" s="203"/>
      <c r="D7" s="204"/>
      <c r="E7" s="205" t="s">
        <v>190</v>
      </c>
      <c r="F7" s="206"/>
      <c r="G7" s="206"/>
      <c r="H7" s="206"/>
      <c r="I7" s="206"/>
      <c r="J7" s="206"/>
      <c r="K7" s="206"/>
      <c r="L7" s="206"/>
      <c r="M7" s="207"/>
      <c r="N7" s="205" t="s">
        <v>260</v>
      </c>
      <c r="O7" s="206"/>
      <c r="P7" s="206"/>
      <c r="Q7" s="206"/>
      <c r="R7" s="206"/>
      <c r="S7" s="206"/>
      <c r="T7" s="206"/>
      <c r="U7" s="206"/>
      <c r="V7" s="206"/>
      <c r="W7" s="206"/>
      <c r="X7" s="206"/>
      <c r="Y7" s="206"/>
      <c r="Z7" s="206"/>
      <c r="AA7" s="207"/>
      <c r="AB7" s="205" t="s">
        <v>261</v>
      </c>
      <c r="AC7" s="206"/>
      <c r="AD7" s="206"/>
      <c r="AE7" s="206"/>
      <c r="AF7" s="206"/>
      <c r="AG7" s="206"/>
      <c r="AH7" s="206"/>
      <c r="AI7" s="206"/>
      <c r="AJ7" s="206"/>
      <c r="AK7" s="206"/>
      <c r="AL7" s="206"/>
      <c r="AM7" s="206"/>
      <c r="AN7" s="206"/>
      <c r="AO7" s="207"/>
      <c r="AP7" s="208" t="s">
        <v>186</v>
      </c>
      <c r="AQ7" s="209"/>
      <c r="AR7" s="209"/>
      <c r="AS7" s="209"/>
      <c r="AT7" s="210"/>
      <c r="AU7" s="205"/>
      <c r="AV7" s="206"/>
      <c r="AW7" s="206"/>
      <c r="AX7" s="206"/>
      <c r="AY7" s="206"/>
      <c r="AZ7" s="206"/>
      <c r="BA7" s="206"/>
      <c r="BB7" s="206"/>
      <c r="BC7" s="207"/>
      <c r="BI7" s="37" t="str">
        <f t="shared" si="0"/>
        <v>ITEM1=20190228</v>
      </c>
      <c r="BJ7" s="37" t="str">
        <f t="shared" si="1"/>
        <v>ITEM2=Ⅰ　関連情報　
８ 連絡先</v>
      </c>
      <c r="BK7" s="37" t="str">
        <f t="shared" si="2"/>
        <v>ITEM3=大阪府健康医療部保健医療室地域保健課　母子・援護グループ
〒540-0570　大阪市中央区大手前２丁目　大阪府庁本館　06-6944-6698</v>
      </c>
      <c r="BL7" s="37" t="str">
        <f t="shared" si="3"/>
        <v>ITEM4=大阪府健康医療部保健医療室地域保健課　母子グループ
〒540-8570　大阪市中央区大手前２丁目　大阪府庁本館　06-6944-6698</v>
      </c>
      <c r="BM7" s="37" t="str">
        <f t="shared" si="4"/>
        <v>ITEM5=2</v>
      </c>
      <c r="BN7" s="37" t="str">
        <f t="shared" si="5"/>
        <v>ITEM6=</v>
      </c>
    </row>
    <row r="8" spans="1:79" ht="37.799999999999997" customHeight="1">
      <c r="A8" s="202">
        <v>43524</v>
      </c>
      <c r="B8" s="203"/>
      <c r="C8" s="203"/>
      <c r="D8" s="204"/>
      <c r="E8" s="205" t="s">
        <v>192</v>
      </c>
      <c r="F8" s="206"/>
      <c r="G8" s="206"/>
      <c r="H8" s="206"/>
      <c r="I8" s="206"/>
      <c r="J8" s="206"/>
      <c r="K8" s="206"/>
      <c r="L8" s="206"/>
      <c r="M8" s="207"/>
      <c r="N8" s="205" t="s">
        <v>184</v>
      </c>
      <c r="O8" s="206"/>
      <c r="P8" s="206"/>
      <c r="Q8" s="206"/>
      <c r="R8" s="206"/>
      <c r="S8" s="206"/>
      <c r="T8" s="206"/>
      <c r="U8" s="206"/>
      <c r="V8" s="206"/>
      <c r="W8" s="206"/>
      <c r="X8" s="206"/>
      <c r="Y8" s="206"/>
      <c r="Z8" s="206"/>
      <c r="AA8" s="207"/>
      <c r="AB8" s="205" t="s">
        <v>185</v>
      </c>
      <c r="AC8" s="206"/>
      <c r="AD8" s="206"/>
      <c r="AE8" s="206"/>
      <c r="AF8" s="206"/>
      <c r="AG8" s="206"/>
      <c r="AH8" s="206"/>
      <c r="AI8" s="206"/>
      <c r="AJ8" s="206"/>
      <c r="AK8" s="206"/>
      <c r="AL8" s="206"/>
      <c r="AM8" s="206"/>
      <c r="AN8" s="206"/>
      <c r="AO8" s="207"/>
      <c r="AP8" s="208" t="s">
        <v>186</v>
      </c>
      <c r="AQ8" s="209"/>
      <c r="AR8" s="209"/>
      <c r="AS8" s="209"/>
      <c r="AT8" s="210"/>
      <c r="AU8" s="205" t="s">
        <v>193</v>
      </c>
      <c r="AV8" s="206"/>
      <c r="AW8" s="206"/>
      <c r="AX8" s="206"/>
      <c r="AY8" s="206"/>
      <c r="AZ8" s="206"/>
      <c r="BA8" s="206"/>
      <c r="BB8" s="206"/>
      <c r="BC8" s="207"/>
      <c r="BI8" s="37" t="str">
        <f t="shared" si="0"/>
        <v>ITEM1=20190228</v>
      </c>
      <c r="BJ8" s="37" t="str">
        <f t="shared" si="1"/>
        <v>ITEM2=5.評価実施機関における担当部署　②所属長の役職名</v>
      </c>
      <c r="BK8" s="37" t="str">
        <f t="shared" si="2"/>
        <v>ITEM3=室長　秦　光広</v>
      </c>
      <c r="BL8" s="37" t="str">
        <f t="shared" si="3"/>
        <v>ITEM4=室長</v>
      </c>
      <c r="BM8" s="37" t="str">
        <f t="shared" si="4"/>
        <v>ITEM5=2</v>
      </c>
      <c r="BN8" s="37" t="str">
        <f t="shared" si="5"/>
        <v>ITEM6=様式改正に伴う変更</v>
      </c>
    </row>
    <row r="9" spans="1:79" ht="34.200000000000003" customHeight="1">
      <c r="A9" s="202">
        <v>43524</v>
      </c>
      <c r="B9" s="203"/>
      <c r="C9" s="203"/>
      <c r="D9" s="204"/>
      <c r="E9" s="205" t="s">
        <v>194</v>
      </c>
      <c r="F9" s="206"/>
      <c r="G9" s="206"/>
      <c r="H9" s="206"/>
      <c r="I9" s="206"/>
      <c r="J9" s="206"/>
      <c r="K9" s="206"/>
      <c r="L9" s="206"/>
      <c r="M9" s="207"/>
      <c r="N9" s="205" t="s">
        <v>195</v>
      </c>
      <c r="O9" s="206"/>
      <c r="P9" s="206"/>
      <c r="Q9" s="206"/>
      <c r="R9" s="206"/>
      <c r="S9" s="206"/>
      <c r="T9" s="206"/>
      <c r="U9" s="206"/>
      <c r="V9" s="206"/>
      <c r="W9" s="206"/>
      <c r="X9" s="206"/>
      <c r="Y9" s="206"/>
      <c r="Z9" s="206"/>
      <c r="AA9" s="207"/>
      <c r="AB9" s="205" t="s">
        <v>196</v>
      </c>
      <c r="AC9" s="206"/>
      <c r="AD9" s="206"/>
      <c r="AE9" s="206"/>
      <c r="AF9" s="206"/>
      <c r="AG9" s="206"/>
      <c r="AH9" s="206"/>
      <c r="AI9" s="206"/>
      <c r="AJ9" s="206"/>
      <c r="AK9" s="206"/>
      <c r="AL9" s="206"/>
      <c r="AM9" s="206"/>
      <c r="AN9" s="206"/>
      <c r="AO9" s="207"/>
      <c r="AP9" s="208" t="s">
        <v>186</v>
      </c>
      <c r="AQ9" s="209"/>
      <c r="AR9" s="209"/>
      <c r="AS9" s="209"/>
      <c r="AT9" s="210"/>
      <c r="AU9" s="205" t="s">
        <v>197</v>
      </c>
      <c r="AV9" s="206"/>
      <c r="AW9" s="206"/>
      <c r="AX9" s="206"/>
      <c r="AY9" s="206"/>
      <c r="AZ9" s="206"/>
      <c r="BA9" s="206"/>
      <c r="BB9" s="206"/>
      <c r="BC9" s="207"/>
      <c r="BI9" s="37" t="str">
        <f t="shared" si="0"/>
        <v>ITEM1=20190228</v>
      </c>
      <c r="BJ9" s="37" t="str">
        <f t="shared" si="1"/>
        <v>ITEM2=Ⅳ　リスク対策</v>
      </c>
      <c r="BK9" s="37" t="str">
        <f t="shared" si="2"/>
        <v>ITEM3=―</v>
      </c>
      <c r="BL9" s="37" t="str">
        <f t="shared" si="3"/>
        <v>ITEM4=評価書のとおり</v>
      </c>
      <c r="BM9" s="37" t="str">
        <f t="shared" si="4"/>
        <v>ITEM5=2</v>
      </c>
      <c r="BN9" s="37" t="str">
        <f t="shared" si="5"/>
        <v>ITEM6=様式改正に伴う追加</v>
      </c>
    </row>
    <row r="10" spans="1:79" ht="48.6" customHeight="1">
      <c r="A10" s="202">
        <v>43980</v>
      </c>
      <c r="B10" s="203"/>
      <c r="C10" s="203"/>
      <c r="D10" s="204"/>
      <c r="E10" s="205" t="s">
        <v>198</v>
      </c>
      <c r="F10" s="206"/>
      <c r="G10" s="206"/>
      <c r="H10" s="206"/>
      <c r="I10" s="206"/>
      <c r="J10" s="206"/>
      <c r="K10" s="206"/>
      <c r="L10" s="206"/>
      <c r="M10" s="207"/>
      <c r="N10" s="205" t="s">
        <v>199</v>
      </c>
      <c r="O10" s="206"/>
      <c r="P10" s="206"/>
      <c r="Q10" s="206"/>
      <c r="R10" s="206"/>
      <c r="S10" s="206"/>
      <c r="T10" s="206"/>
      <c r="U10" s="206"/>
      <c r="V10" s="206"/>
      <c r="W10" s="206"/>
      <c r="X10" s="206"/>
      <c r="Y10" s="206"/>
      <c r="Z10" s="206"/>
      <c r="AA10" s="207"/>
      <c r="AB10" s="205" t="s">
        <v>200</v>
      </c>
      <c r="AC10" s="206"/>
      <c r="AD10" s="206"/>
      <c r="AE10" s="206"/>
      <c r="AF10" s="206"/>
      <c r="AG10" s="206"/>
      <c r="AH10" s="206"/>
      <c r="AI10" s="206"/>
      <c r="AJ10" s="206"/>
      <c r="AK10" s="206"/>
      <c r="AL10" s="206"/>
      <c r="AM10" s="206"/>
      <c r="AN10" s="206"/>
      <c r="AO10" s="207"/>
      <c r="AP10" s="208" t="s">
        <v>186</v>
      </c>
      <c r="AQ10" s="209"/>
      <c r="AR10" s="209"/>
      <c r="AS10" s="209"/>
      <c r="AT10" s="210"/>
      <c r="AU10" s="205"/>
      <c r="AV10" s="206"/>
      <c r="AW10" s="206"/>
      <c r="AX10" s="206"/>
      <c r="AY10" s="206"/>
      <c r="AZ10" s="206"/>
      <c r="BA10" s="206"/>
      <c r="BB10" s="206"/>
      <c r="BC10" s="207"/>
      <c r="BI10" s="37" t="str">
        <f t="shared" si="0"/>
        <v>ITEM1=20200529</v>
      </c>
      <c r="BJ10" s="37" t="str">
        <f t="shared" si="1"/>
        <v>ITEM2=Ⅰ　関連情報　
１③システムの名称</v>
      </c>
      <c r="BK10" s="37" t="str">
        <f t="shared" si="2"/>
        <v>ITEM3=小児慢性特定疾病公費負担システム、団体内統合宛名システム、中間サーバー、住民基本台帳ネットワークシステム</v>
      </c>
      <c r="BL10" s="37" t="str">
        <f t="shared" si="3"/>
        <v>ITEM4=大阪府公費負担医療給付システム、団体内統合宛名システム、中間サーバー、住民基本台帳ネットワークシステム</v>
      </c>
      <c r="BM10" s="37" t="str">
        <f t="shared" si="4"/>
        <v>ITEM5=2</v>
      </c>
      <c r="BN10" s="37" t="str">
        <f t="shared" si="5"/>
        <v>ITEM6=</v>
      </c>
    </row>
    <row r="11" spans="1:79" ht="69" customHeight="1">
      <c r="A11" s="202">
        <v>43980</v>
      </c>
      <c r="B11" s="203"/>
      <c r="C11" s="203"/>
      <c r="D11" s="204"/>
      <c r="E11" s="205" t="s">
        <v>201</v>
      </c>
      <c r="F11" s="206"/>
      <c r="G11" s="206"/>
      <c r="H11" s="206"/>
      <c r="I11" s="206"/>
      <c r="J11" s="206"/>
      <c r="K11" s="206"/>
      <c r="L11" s="206"/>
      <c r="M11" s="207"/>
      <c r="N11" s="205" t="s">
        <v>202</v>
      </c>
      <c r="O11" s="206"/>
      <c r="P11" s="206"/>
      <c r="Q11" s="206"/>
      <c r="R11" s="206"/>
      <c r="S11" s="206"/>
      <c r="T11" s="206"/>
      <c r="U11" s="206"/>
      <c r="V11" s="206"/>
      <c r="W11" s="206"/>
      <c r="X11" s="206"/>
      <c r="Y11" s="206"/>
      <c r="Z11" s="206"/>
      <c r="AA11" s="207"/>
      <c r="AB11" s="205" t="s">
        <v>203</v>
      </c>
      <c r="AC11" s="206"/>
      <c r="AD11" s="206"/>
      <c r="AE11" s="206"/>
      <c r="AF11" s="206"/>
      <c r="AG11" s="206"/>
      <c r="AH11" s="206"/>
      <c r="AI11" s="206"/>
      <c r="AJ11" s="206"/>
      <c r="AK11" s="206"/>
      <c r="AL11" s="206"/>
      <c r="AM11" s="206"/>
      <c r="AN11" s="206"/>
      <c r="AO11" s="207"/>
      <c r="AP11" s="208" t="s">
        <v>186</v>
      </c>
      <c r="AQ11" s="209"/>
      <c r="AR11" s="209"/>
      <c r="AS11" s="209"/>
      <c r="AT11" s="210"/>
      <c r="AU11" s="205"/>
      <c r="AV11" s="206"/>
      <c r="AW11" s="206"/>
      <c r="AX11" s="206"/>
      <c r="AY11" s="206"/>
      <c r="AZ11" s="206"/>
      <c r="BA11" s="206"/>
      <c r="BB11" s="206"/>
      <c r="BC11" s="207"/>
      <c r="BI11" s="37" t="str">
        <f t="shared" si="0"/>
        <v>ITEM1=20200529</v>
      </c>
      <c r="BJ11" s="37" t="str">
        <f t="shared" si="1"/>
        <v>ITEM2=Ⅰ　関連情報　３．個人番号の利用　法令上の根拠</v>
      </c>
      <c r="BK11" s="37" t="str">
        <f t="shared" si="2"/>
        <v>ITEM3=・番号法第9条第１項及び別表第一の7の項
・番号法別表第一の主務省令で定める事務を定める命令（平成26年内閣府・総務省令第5号）第7条第2号及び第3号</v>
      </c>
      <c r="BL11" s="37" t="str">
        <f t="shared" si="3"/>
        <v>ITEM4=・番号法第9条第１項及び別表第一の7の項
・番号法別表第一の主務省令で定める事務を定める命令（平成26年内閣府・総務省令第5号）第7条第１号及び第２号</v>
      </c>
      <c r="BM11" s="37" t="str">
        <f t="shared" si="4"/>
        <v>ITEM5=2</v>
      </c>
      <c r="BN11" s="37" t="str">
        <f t="shared" si="5"/>
        <v>ITEM6=</v>
      </c>
    </row>
    <row r="12" spans="1:79" ht="187.8" customHeight="1">
      <c r="A12" s="202">
        <v>43980</v>
      </c>
      <c r="B12" s="203"/>
      <c r="C12" s="203"/>
      <c r="D12" s="204"/>
      <c r="E12" s="205" t="s">
        <v>204</v>
      </c>
      <c r="F12" s="206"/>
      <c r="G12" s="206"/>
      <c r="H12" s="206"/>
      <c r="I12" s="206"/>
      <c r="J12" s="206"/>
      <c r="K12" s="206"/>
      <c r="L12" s="206"/>
      <c r="M12" s="207"/>
      <c r="N12" s="205" t="s">
        <v>262</v>
      </c>
      <c r="O12" s="206"/>
      <c r="P12" s="206"/>
      <c r="Q12" s="206"/>
      <c r="R12" s="206"/>
      <c r="S12" s="206"/>
      <c r="T12" s="206"/>
      <c r="U12" s="206"/>
      <c r="V12" s="206"/>
      <c r="W12" s="206"/>
      <c r="X12" s="206"/>
      <c r="Y12" s="206"/>
      <c r="Z12" s="206"/>
      <c r="AA12" s="207"/>
      <c r="AB12" s="205" t="s">
        <v>263</v>
      </c>
      <c r="AC12" s="206"/>
      <c r="AD12" s="206"/>
      <c r="AE12" s="206"/>
      <c r="AF12" s="206"/>
      <c r="AG12" s="206"/>
      <c r="AH12" s="206"/>
      <c r="AI12" s="206"/>
      <c r="AJ12" s="206"/>
      <c r="AK12" s="206"/>
      <c r="AL12" s="206"/>
      <c r="AM12" s="206"/>
      <c r="AN12" s="206"/>
      <c r="AO12" s="207"/>
      <c r="AP12" s="208" t="s">
        <v>186</v>
      </c>
      <c r="AQ12" s="209"/>
      <c r="AR12" s="209"/>
      <c r="AS12" s="209"/>
      <c r="AT12" s="210"/>
      <c r="AU12" s="205"/>
      <c r="AV12" s="206"/>
      <c r="AW12" s="206"/>
      <c r="AX12" s="206"/>
      <c r="AY12" s="206"/>
      <c r="AZ12" s="206"/>
      <c r="BA12" s="206"/>
      <c r="BB12" s="206"/>
      <c r="BC12" s="207"/>
      <c r="BI12" s="37" t="str">
        <f t="shared" si="0"/>
        <v>ITEM1=20200529</v>
      </c>
      <c r="BJ12" s="37" t="str">
        <f t="shared" si="1"/>
        <v>ITEM2=Ⅰ　関連情報　４．情報提供ネットワークシステムによる情報連携　②法令上の根拠</v>
      </c>
      <c r="BK12" s="37" t="str">
        <f t="shared" si="2"/>
        <v>ITEM3=【情報照会の根拠】
●番号法第19条第7号並びに別表第二　9の項
●番号法別表第二の主務省令で定める事務及び情報を定める命令（平成２６年内閣府・総務省令第７号）　第8条
【情報提供の根拠】
●番号法第19条第7号並びに別表第二　26及び56の2及び87の項
●番号法別表第二の主務省令で定める事務及び情報を定める命令（平成２６年内閣府・総務省令第７号）　
　　第19条第1号ニ及び第2号から第5号まで
　　第44条第1号ニ及び第2号から第5号まで</v>
      </c>
      <c r="BL12" s="37" t="str">
        <f t="shared" si="3"/>
        <v>ITEM4=【情報照会の根拠】
・番号法第19条第7号及び別表第二　9の項
・番号法別表第二の主務省令で定める事務及び情報を定める命令（平成26年内閣府・総務省令第7号）　第8条
【情報提供の根拠】
・番号法第19条第7号及び別表第二　26、56の2、87の項
・番号法別表第二の主務省令で定める事務及び情報を定める命令（平成26年内閣府・総務省令第7号）　
　　第19条第1号ニ及び第2号から第6号まで
　　第30条第2号
　　第44条第1号ニ及び第2号から第6号まで
　　第59条の3第3号ロ</v>
      </c>
      <c r="BM12" s="37" t="str">
        <f t="shared" si="4"/>
        <v>ITEM5=2</v>
      </c>
      <c r="BN12" s="37" t="str">
        <f t="shared" si="5"/>
        <v>ITEM6=</v>
      </c>
    </row>
    <row r="13" spans="1:79" ht="125.4" customHeight="1">
      <c r="A13" s="202">
        <v>43980</v>
      </c>
      <c r="B13" s="203"/>
      <c r="C13" s="203"/>
      <c r="D13" s="204"/>
      <c r="E13" s="205" t="s">
        <v>188</v>
      </c>
      <c r="F13" s="206"/>
      <c r="G13" s="206"/>
      <c r="H13" s="206"/>
      <c r="I13" s="206"/>
      <c r="J13" s="206"/>
      <c r="K13" s="206"/>
      <c r="L13" s="206"/>
      <c r="M13" s="207"/>
      <c r="N13" s="205" t="s">
        <v>189</v>
      </c>
      <c r="O13" s="206"/>
      <c r="P13" s="206"/>
      <c r="Q13" s="206"/>
      <c r="R13" s="206"/>
      <c r="S13" s="206"/>
      <c r="T13" s="206"/>
      <c r="U13" s="206"/>
      <c r="V13" s="206"/>
      <c r="W13" s="206"/>
      <c r="X13" s="206"/>
      <c r="Y13" s="206"/>
      <c r="Z13" s="206"/>
      <c r="AA13" s="207"/>
      <c r="AB13" s="205" t="s">
        <v>206</v>
      </c>
      <c r="AC13" s="206"/>
      <c r="AD13" s="206"/>
      <c r="AE13" s="206"/>
      <c r="AF13" s="206"/>
      <c r="AG13" s="206"/>
      <c r="AH13" s="206"/>
      <c r="AI13" s="206"/>
      <c r="AJ13" s="206"/>
      <c r="AK13" s="206"/>
      <c r="AL13" s="206"/>
      <c r="AM13" s="206"/>
      <c r="AN13" s="206"/>
      <c r="AO13" s="207"/>
      <c r="AP13" s="208" t="s">
        <v>186</v>
      </c>
      <c r="AQ13" s="209"/>
      <c r="AR13" s="209"/>
      <c r="AS13" s="209"/>
      <c r="AT13" s="210"/>
      <c r="AU13" s="205" t="s">
        <v>207</v>
      </c>
      <c r="AV13" s="206"/>
      <c r="AW13" s="206"/>
      <c r="AX13" s="206"/>
      <c r="AY13" s="206"/>
      <c r="AZ13" s="206"/>
      <c r="BA13" s="206"/>
      <c r="BB13" s="206"/>
      <c r="BC13" s="207"/>
      <c r="BI13" s="37" t="str">
        <f>"ITEM" &amp; $BI$4 &amp; "=" &amp; IF(TRIM($A13)="","",TEXT($A13,"yyyymmdd"))</f>
        <v>ITEM1=20200529</v>
      </c>
      <c r="BJ13" s="37" t="str">
        <f>"ITEM"&amp;$BJ$4&amp;"="&amp;IF(TRIM($E13)="","",$E13)</f>
        <v>ITEM2=Ⅰ　関連情報　
７ 請求先</v>
      </c>
      <c r="BK13" s="37" t="str">
        <f>"ITEM"&amp;$BK$4&amp;"="&amp;IF(TRIM($N13)="","",$N13)</f>
        <v>ITEM3=大阪府府民文化部府政情報室情報公開課　公文書総合センター（府政情報センター）
〒540-8570　大阪市中央区大手前２丁目　大阪府庁本館５階　06-6944-6066
大阪府健康医療部保健医療室地域保健課　母子グループ
〒540-8570　大阪市中央区大手前２丁目　大阪府庁本館　06-6944-6698</v>
      </c>
      <c r="BL13" s="37" t="str">
        <f>"ITEM"&amp;$BL$4&amp;"="&amp;IF(TRIM($AB13)="","",$AB13)</f>
        <v>ITEM4=大阪府府民文化部府政情報室情報公開課　公文書総合センター（府政情報センター）
〒540-8570　大阪市中央区大手前２丁目　大阪府庁本館５階　06-6944-6066
大阪府健康医療部保健医療室地域保健課　難病認定グループ
〒540-8570　大阪市中央区大手前２丁目　大阪府庁本館　06-6944-7083</v>
      </c>
      <c r="BM13" s="37" t="str">
        <f>"ITEM"&amp;$BM$4&amp;"="&amp;IF(TRIM($AP13)="","",IF(ISERROR(MATCH($AP13,$CA$3:$CA$4,0)),"INPUT_ERROR",MATCH($AP13,$CA$3:$CA$4,0)))</f>
        <v>ITEM5=2</v>
      </c>
      <c r="BN13" s="37" t="str">
        <f>"ITEM"&amp;$BN$4&amp;"="&amp;IF(TRIM($AU13)="","",$AU13)</f>
        <v>ITEM6=「小児慢性特定疾病医療費の助成に関する事務」が母子グループから難病認定グループに移管</v>
      </c>
    </row>
    <row r="14" spans="1:79" ht="69" customHeight="1">
      <c r="A14" s="202">
        <v>43980</v>
      </c>
      <c r="B14" s="203"/>
      <c r="C14" s="203"/>
      <c r="D14" s="204"/>
      <c r="E14" s="205" t="s">
        <v>190</v>
      </c>
      <c r="F14" s="206"/>
      <c r="G14" s="206"/>
      <c r="H14" s="206"/>
      <c r="I14" s="206"/>
      <c r="J14" s="206"/>
      <c r="K14" s="206"/>
      <c r="L14" s="206"/>
      <c r="M14" s="207"/>
      <c r="N14" s="205" t="s">
        <v>191</v>
      </c>
      <c r="O14" s="206"/>
      <c r="P14" s="206"/>
      <c r="Q14" s="206"/>
      <c r="R14" s="206"/>
      <c r="S14" s="206"/>
      <c r="T14" s="206"/>
      <c r="U14" s="206"/>
      <c r="V14" s="206"/>
      <c r="W14" s="206"/>
      <c r="X14" s="206"/>
      <c r="Y14" s="206"/>
      <c r="Z14" s="206"/>
      <c r="AA14" s="207"/>
      <c r="AB14" s="205" t="s">
        <v>174</v>
      </c>
      <c r="AC14" s="206"/>
      <c r="AD14" s="206"/>
      <c r="AE14" s="206"/>
      <c r="AF14" s="206"/>
      <c r="AG14" s="206"/>
      <c r="AH14" s="206"/>
      <c r="AI14" s="206"/>
      <c r="AJ14" s="206"/>
      <c r="AK14" s="206"/>
      <c r="AL14" s="206"/>
      <c r="AM14" s="206"/>
      <c r="AN14" s="206"/>
      <c r="AO14" s="207"/>
      <c r="AP14" s="208" t="s">
        <v>186</v>
      </c>
      <c r="AQ14" s="209"/>
      <c r="AR14" s="209"/>
      <c r="AS14" s="209"/>
      <c r="AT14" s="210"/>
      <c r="AU14" s="205" t="s">
        <v>207</v>
      </c>
      <c r="AV14" s="206"/>
      <c r="AW14" s="206"/>
      <c r="AX14" s="206"/>
      <c r="AY14" s="206"/>
      <c r="AZ14" s="206"/>
      <c r="BA14" s="206"/>
      <c r="BB14" s="206"/>
      <c r="BC14" s="207"/>
      <c r="BI14" s="37" t="str">
        <f>"ITEM" &amp; $BI$4 &amp; "=" &amp; IF(TRIM($A14)="","",TEXT($A14,"yyyymmdd"))</f>
        <v>ITEM1=20200529</v>
      </c>
      <c r="BJ14" s="37" t="str">
        <f>"ITEM"&amp;$BJ$4&amp;"="&amp;IF(TRIM($E14)="","",$E14)</f>
        <v>ITEM2=Ⅰ　関連情報　
８ 連絡先</v>
      </c>
      <c r="BK14" s="37" t="str">
        <f>"ITEM"&amp;$BK$4&amp;"="&amp;IF(TRIM($N14)="","",$N14)</f>
        <v>ITEM3=大阪府健康医療部保健医療室地域保健課　母子グループ
〒540-8570　大阪市中央区大手前２丁目　大阪府庁本館　06-6944-6698</v>
      </c>
      <c r="BL14" s="37" t="str">
        <f>"ITEM"&amp;$BL$4&amp;"="&amp;IF(TRIM($AB14)="","",$AB14)</f>
        <v>ITEM4=大阪府健康医療部保健医療室地域保健課　難病認定グループ
〒540-8570　大阪市中央区大手前２丁目　大阪府庁本館　06-6944-7083</v>
      </c>
      <c r="BM14" s="37" t="str">
        <f>"ITEM"&amp;$BM$4&amp;"="&amp;IF(TRIM($AP14)="","",IF(ISERROR(MATCH($AP14,$CA$3:$CA$4,0)),"INPUT_ERROR",MATCH($AP14,$CA$3:$CA$4,0)))</f>
        <v>ITEM5=2</v>
      </c>
      <c r="BN14" s="37" t="str">
        <f>"ITEM"&amp;$BN$4&amp;"="&amp;IF(TRIM($AU14)="","",$AU14)</f>
        <v>ITEM6=「小児慢性特定疾病医療費の助成に関する事務」が母子グループから難病認定グループに移管</v>
      </c>
    </row>
    <row r="15" spans="1:79" ht="64.8" customHeight="1">
      <c r="A15" s="202">
        <v>45135</v>
      </c>
      <c r="B15" s="203"/>
      <c r="C15" s="203"/>
      <c r="D15" s="204"/>
      <c r="E15" s="205" t="s">
        <v>208</v>
      </c>
      <c r="F15" s="206"/>
      <c r="G15" s="206"/>
      <c r="H15" s="206"/>
      <c r="I15" s="206"/>
      <c r="J15" s="206"/>
      <c r="K15" s="206"/>
      <c r="L15" s="206"/>
      <c r="M15" s="207"/>
      <c r="N15" s="205" t="s">
        <v>203</v>
      </c>
      <c r="O15" s="206"/>
      <c r="P15" s="206"/>
      <c r="Q15" s="206"/>
      <c r="R15" s="206"/>
      <c r="S15" s="206"/>
      <c r="T15" s="206"/>
      <c r="U15" s="206"/>
      <c r="V15" s="206"/>
      <c r="W15" s="206"/>
      <c r="X15" s="206"/>
      <c r="Y15" s="206"/>
      <c r="Z15" s="206"/>
      <c r="AA15" s="207"/>
      <c r="AB15" s="205" t="s">
        <v>209</v>
      </c>
      <c r="AC15" s="206"/>
      <c r="AD15" s="206"/>
      <c r="AE15" s="206"/>
      <c r="AF15" s="206"/>
      <c r="AG15" s="206"/>
      <c r="AH15" s="206"/>
      <c r="AI15" s="206"/>
      <c r="AJ15" s="206"/>
      <c r="AK15" s="206"/>
      <c r="AL15" s="206"/>
      <c r="AM15" s="206"/>
      <c r="AN15" s="206"/>
      <c r="AO15" s="207"/>
      <c r="AP15" s="208" t="s">
        <v>186</v>
      </c>
      <c r="AQ15" s="209"/>
      <c r="AR15" s="209"/>
      <c r="AS15" s="209"/>
      <c r="AT15" s="210"/>
      <c r="AU15" s="205"/>
      <c r="AV15" s="206"/>
      <c r="AW15" s="206"/>
      <c r="AX15" s="206"/>
      <c r="AY15" s="206"/>
      <c r="AZ15" s="206"/>
      <c r="BA15" s="206"/>
      <c r="BB15" s="206"/>
      <c r="BC15" s="207"/>
      <c r="BI15" s="37" t="str">
        <f>"ITEM" &amp; $BI$4 &amp; "=" &amp; IF(TRIM($A15)="","",TEXT($A15,"yyyymmdd"))</f>
        <v>ITEM1=20230728</v>
      </c>
      <c r="BJ15" s="37" t="str">
        <f>"ITEM"&amp;$BJ$4&amp;"="&amp;IF(TRIM($E15)="","",$E15)</f>
        <v>ITEM2=Ⅰ　関連情報
３．個人番号の利用　
　　 法令上の根拠</v>
      </c>
      <c r="BK15" s="37" t="str">
        <f>"ITEM"&amp;$BK$4&amp;"="&amp;IF(TRIM($N15)="","",$N15)</f>
        <v>ITEM3=・番号法第9条第１項及び別表第一の7の項
・番号法別表第一の主務省令で定める事務を定める命令（平成26年内閣府・総務省令第5号）第7条第１号及び第２号</v>
      </c>
      <c r="BL15" s="37" t="str">
        <f>"ITEM"&amp;$BL$4&amp;"="&amp;IF(TRIM($AB15)="","",$AB15)</f>
        <v>ITEM4=・番号法第9条第１項及び別表第一の7の項
・番号法別表第一の主務省令で定める事務を定める命令（平成26年内閣府・総務省令第5号）第7条第1号及び第3号</v>
      </c>
      <c r="BM15" s="37" t="str">
        <f>"ITEM"&amp;$BM$4&amp;"="&amp;IF(TRIM($AP15)="","",IF(ISERROR(MATCH($AP15,$CA$3:$CA$4,0)),"INPUT_ERROR",MATCH($AP15,$CA$3:$CA$4,0)))</f>
        <v>ITEM5=2</v>
      </c>
      <c r="BN15" s="37" t="str">
        <f>"ITEM"&amp;$BN$4&amp;"="&amp;IF(TRIM($AU15)="","",$AU15)</f>
        <v>ITEM6=</v>
      </c>
    </row>
    <row r="16" spans="1:79" ht="193.8" customHeight="1">
      <c r="A16" s="202">
        <v>45135</v>
      </c>
      <c r="B16" s="203"/>
      <c r="C16" s="203"/>
      <c r="D16" s="204"/>
      <c r="E16" s="205" t="s">
        <v>210</v>
      </c>
      <c r="F16" s="206"/>
      <c r="G16" s="206"/>
      <c r="H16" s="206"/>
      <c r="I16" s="206"/>
      <c r="J16" s="206"/>
      <c r="K16" s="206"/>
      <c r="L16" s="206"/>
      <c r="M16" s="207"/>
      <c r="N16" s="205" t="s">
        <v>205</v>
      </c>
      <c r="O16" s="206"/>
      <c r="P16" s="206"/>
      <c r="Q16" s="206"/>
      <c r="R16" s="206"/>
      <c r="S16" s="206"/>
      <c r="T16" s="206"/>
      <c r="U16" s="206"/>
      <c r="V16" s="206"/>
      <c r="W16" s="206"/>
      <c r="X16" s="206"/>
      <c r="Y16" s="206"/>
      <c r="Z16" s="206"/>
      <c r="AA16" s="207"/>
      <c r="AB16" s="205" t="s">
        <v>211</v>
      </c>
      <c r="AC16" s="206"/>
      <c r="AD16" s="206"/>
      <c r="AE16" s="206"/>
      <c r="AF16" s="206"/>
      <c r="AG16" s="206"/>
      <c r="AH16" s="206"/>
      <c r="AI16" s="206"/>
      <c r="AJ16" s="206"/>
      <c r="AK16" s="206"/>
      <c r="AL16" s="206"/>
      <c r="AM16" s="206"/>
      <c r="AN16" s="206"/>
      <c r="AO16" s="207"/>
      <c r="AP16" s="208" t="s">
        <v>186</v>
      </c>
      <c r="AQ16" s="209"/>
      <c r="AR16" s="209"/>
      <c r="AS16" s="209"/>
      <c r="AT16" s="210"/>
      <c r="AU16" s="205"/>
      <c r="AV16" s="206"/>
      <c r="AW16" s="206"/>
      <c r="AX16" s="206"/>
      <c r="AY16" s="206"/>
      <c r="AZ16" s="206"/>
      <c r="BA16" s="206"/>
      <c r="BB16" s="206"/>
      <c r="BC16" s="207"/>
      <c r="BI16" s="37" t="str">
        <f>"ITEM" &amp; $BI$4 &amp; "=" &amp; IF(TRIM($A16)="","",TEXT($A16,"yyyymmdd"))</f>
        <v>ITEM1=20230728</v>
      </c>
      <c r="BJ16" s="37" t="str">
        <f>"ITEM"&amp;$BJ$4&amp;"="&amp;IF(TRIM($E16)="","",$E16)</f>
        <v>ITEM2=Ⅰ　関連情報
４．情報提供ネットワークシステムによる情報連携　②法令上の根拠</v>
      </c>
      <c r="BK16" s="37" t="str">
        <f>"ITEM"&amp;$BK$4&amp;"="&amp;IF(TRIM($N16)="","",$N16)</f>
        <v>ITEM3=【情報照会の根拠】
・番号法第19条第7号及び別表第二　9の項
・番号法別表第二の主務省令で定める事務及び情報を定める命令（平成26年内閣府・総務省令第7号）　第8条
【情報提供の根拠】
・番号法第19条第7号及び別表第二　26、56の2、87の項
・番号法別表第二の主務省令で定める事務及び情報を定める命令（平成26年内閣府・総務省令第7号）　
　　第19条第1号ニ及び第2号から第6号まで
　　第30条第2号
　　第44条第1号ニ及び第2号から第6号まで
　　第59条の3第3号ロ</v>
      </c>
      <c r="BL16" s="37" t="str">
        <f>"ITEM"&amp;$BL$4&amp;"="&amp;IF(TRIM($AB16)="","",$AB16)</f>
        <v>ITEM4=【情報照会の根拠】
・番号法第19条第8号及び別表第二　9の項
・番号法別表第二の主務省令で定める事務及び情報を定める命令（平成26年内閣府・総務省令第7号）　第8条
【情報提供の根拠】
・番号法第19条第8号及び別表第二　26、56の2、87の項
・番号法別表第二の主務省令で定める事務及び情報を定める命令（平成26年内閣府・総務省令第7号）　
　　第19条第1号ニ及び第2号から第6号まで
　　第30条第1号ロ、第2号及び第3号ロ
　　第44条第1号ニ及び第2号から第6号まで
　　第59条の3第3号ロ</v>
      </c>
      <c r="BM16" s="37" t="str">
        <f>"ITEM"&amp;$BM$4&amp;"="&amp;IF(TRIM($AP16)="","",IF(ISERROR(MATCH($AP16,$CA$3:$CA$4,0)),"INPUT_ERROR",MATCH($AP16,$CA$3:$CA$4,0)))</f>
        <v>ITEM5=2</v>
      </c>
      <c r="BN16" s="37" t="str">
        <f>"ITEM"&amp;$BN$4&amp;"="&amp;IF(TRIM($AU16)="","",$AU16)</f>
        <v>ITEM6=</v>
      </c>
    </row>
    <row r="17" spans="1:66" ht="110.4" customHeight="1">
      <c r="A17" s="202">
        <v>45135</v>
      </c>
      <c r="B17" s="203"/>
      <c r="C17" s="203"/>
      <c r="D17" s="204"/>
      <c r="E17" s="205" t="s">
        <v>212</v>
      </c>
      <c r="F17" s="206"/>
      <c r="G17" s="206"/>
      <c r="H17" s="206"/>
      <c r="I17" s="206"/>
      <c r="J17" s="206"/>
      <c r="K17" s="206"/>
      <c r="L17" s="206"/>
      <c r="M17" s="207"/>
      <c r="N17" s="205" t="s">
        <v>206</v>
      </c>
      <c r="O17" s="206"/>
      <c r="P17" s="206"/>
      <c r="Q17" s="206"/>
      <c r="R17" s="206"/>
      <c r="S17" s="206"/>
      <c r="T17" s="206"/>
      <c r="U17" s="206"/>
      <c r="V17" s="206"/>
      <c r="W17" s="206"/>
      <c r="X17" s="206"/>
      <c r="Y17" s="206"/>
      <c r="Z17" s="206"/>
      <c r="AA17" s="207"/>
      <c r="AB17" s="205" t="s">
        <v>173</v>
      </c>
      <c r="AC17" s="206"/>
      <c r="AD17" s="206"/>
      <c r="AE17" s="206"/>
      <c r="AF17" s="206"/>
      <c r="AG17" s="206"/>
      <c r="AH17" s="206"/>
      <c r="AI17" s="206"/>
      <c r="AJ17" s="206"/>
      <c r="AK17" s="206"/>
      <c r="AL17" s="206"/>
      <c r="AM17" s="206"/>
      <c r="AN17" s="206"/>
      <c r="AO17" s="207"/>
      <c r="AP17" s="208" t="s">
        <v>186</v>
      </c>
      <c r="AQ17" s="209"/>
      <c r="AR17" s="209"/>
      <c r="AS17" s="209"/>
      <c r="AT17" s="210"/>
      <c r="AU17" s="205"/>
      <c r="AV17" s="206"/>
      <c r="AW17" s="206"/>
      <c r="AX17" s="206"/>
      <c r="AY17" s="206"/>
      <c r="AZ17" s="206"/>
      <c r="BA17" s="206"/>
      <c r="BB17" s="206"/>
      <c r="BC17" s="207"/>
      <c r="BI17" s="37" t="str">
        <f>"ITEM" &amp; $BI$4 &amp; "=" &amp; IF(TRIM($A17)="","",TEXT($A17,"yyyymmdd"))</f>
        <v>ITEM1=20230728</v>
      </c>
      <c r="BJ17" s="37" t="str">
        <f>"ITEM"&amp;$BJ$4&amp;"="&amp;IF(TRIM($E17)="","",$E17)</f>
        <v>ITEM2=Ⅰ　関連情報
７ 請求先</v>
      </c>
      <c r="BK17" s="37" t="str">
        <f>"ITEM"&amp;$BK$4&amp;"="&amp;IF(TRIM($N17)="","",$N17)</f>
        <v>ITEM3=大阪府府民文化部府政情報室情報公開課　公文書総合センター（府政情報センター）
〒540-8570　大阪市中央区大手前２丁目　大阪府庁本館５階　06-6944-6066
大阪府健康医療部保健医療室地域保健課　難病認定グループ
〒540-8570　大阪市中央区大手前２丁目　大阪府庁本館　06-6944-7083</v>
      </c>
      <c r="BL17" s="37" t="str">
        <f>"ITEM"&amp;$BL$4&amp;"="&amp;IF(TRIM($AB17)="","",$AB17)</f>
        <v>ITEM4=大阪府府民文化部府政情報室情報公開課　公文書総合センター（府政情報センター）
〒540-8570　大阪市中央区大手前２丁目　大阪府庁本館　06-6944-6066
大阪府健康医療部保健医療室地域保健課　難病認定グループ
〒540-8570　大阪市中央区大手前２丁目　大阪府庁本館　06-6944-7083</v>
      </c>
      <c r="BM17" s="37" t="str">
        <f>"ITEM"&amp;$BM$4&amp;"="&amp;IF(TRIM($AP17)="","",IF(ISERROR(MATCH($AP17,$CA$3:$CA$4,0)),"INPUT_ERROR",MATCH($AP17,$CA$3:$CA$4,0)))</f>
        <v>ITEM5=2</v>
      </c>
      <c r="BN17" s="37" t="str">
        <f>"ITEM"&amp;$BN$4&amp;"="&amp;IF(TRIM($AU17)="","",$AU17)</f>
        <v>ITEM6=</v>
      </c>
    </row>
    <row r="18" spans="1:66" ht="58.8" customHeight="1">
      <c r="A18" s="202">
        <v>45383</v>
      </c>
      <c r="B18" s="203"/>
      <c r="C18" s="203"/>
      <c r="D18" s="204"/>
      <c r="E18" s="205" t="s">
        <v>213</v>
      </c>
      <c r="F18" s="206"/>
      <c r="G18" s="206"/>
      <c r="H18" s="206"/>
      <c r="I18" s="206"/>
      <c r="J18" s="206"/>
      <c r="K18" s="206"/>
      <c r="L18" s="206"/>
      <c r="M18" s="207"/>
      <c r="N18" s="205" t="s">
        <v>214</v>
      </c>
      <c r="O18" s="206"/>
      <c r="P18" s="206"/>
      <c r="Q18" s="206"/>
      <c r="R18" s="206"/>
      <c r="S18" s="206"/>
      <c r="T18" s="206"/>
      <c r="U18" s="206"/>
      <c r="V18" s="206"/>
      <c r="W18" s="206"/>
      <c r="X18" s="206"/>
      <c r="Y18" s="206"/>
      <c r="Z18" s="206"/>
      <c r="AA18" s="207"/>
      <c r="AB18" s="205" t="s">
        <v>162</v>
      </c>
      <c r="AC18" s="206"/>
      <c r="AD18" s="206"/>
      <c r="AE18" s="206"/>
      <c r="AF18" s="206"/>
      <c r="AG18" s="206"/>
      <c r="AH18" s="206"/>
      <c r="AI18" s="206"/>
      <c r="AJ18" s="206"/>
      <c r="AK18" s="206"/>
      <c r="AL18" s="206"/>
      <c r="AM18" s="206"/>
      <c r="AN18" s="206"/>
      <c r="AO18" s="207"/>
      <c r="AP18" s="208" t="s">
        <v>215</v>
      </c>
      <c r="AQ18" s="209"/>
      <c r="AR18" s="209"/>
      <c r="AS18" s="209"/>
      <c r="AT18" s="210"/>
      <c r="AU18" s="205"/>
      <c r="AV18" s="206"/>
      <c r="AW18" s="206"/>
      <c r="AX18" s="206"/>
      <c r="AY18" s="206"/>
      <c r="AZ18" s="206"/>
      <c r="BA18" s="206"/>
      <c r="BB18" s="206"/>
      <c r="BC18" s="207"/>
      <c r="BI18" s="37" t="str">
        <f t="shared" si="0"/>
        <v>ITEM1=20240401</v>
      </c>
      <c r="BJ18" s="37" t="str">
        <f t="shared" si="1"/>
        <v>ITEM2=表紙／評価書名及び
Ⅰ関連情報　1.特定個人情報ファイルを取り扱う事務　①事務の名称</v>
      </c>
      <c r="BK18" s="37" t="str">
        <f t="shared" si="2"/>
        <v>ITEM3=小児慢性特定疾病医療費の助成に関する事務についての基礎項目評価書</v>
      </c>
      <c r="BL18" s="37" t="str">
        <f t="shared" si="3"/>
        <v>ITEM4=小児慢性特定疾病医療費の助成等に関する事務についての基礎項目評価書</v>
      </c>
      <c r="BM18" s="37" t="str">
        <f t="shared" si="4"/>
        <v>ITEM5=1</v>
      </c>
      <c r="BN18" s="37" t="str">
        <f t="shared" si="5"/>
        <v>ITEM6=</v>
      </c>
    </row>
    <row r="19" spans="1:66" ht="192.6" customHeight="1">
      <c r="A19" s="202">
        <v>45383</v>
      </c>
      <c r="B19" s="203"/>
      <c r="C19" s="203"/>
      <c r="D19" s="204"/>
      <c r="E19" s="205" t="s">
        <v>216</v>
      </c>
      <c r="F19" s="206"/>
      <c r="G19" s="206"/>
      <c r="H19" s="206"/>
      <c r="I19" s="206"/>
      <c r="J19" s="206"/>
      <c r="K19" s="206"/>
      <c r="L19" s="206"/>
      <c r="M19" s="207"/>
      <c r="N19" s="205" t="s">
        <v>217</v>
      </c>
      <c r="O19" s="206"/>
      <c r="P19" s="206"/>
      <c r="Q19" s="206"/>
      <c r="R19" s="206"/>
      <c r="S19" s="206"/>
      <c r="T19" s="206"/>
      <c r="U19" s="206"/>
      <c r="V19" s="206"/>
      <c r="W19" s="206"/>
      <c r="X19" s="206"/>
      <c r="Y19" s="206"/>
      <c r="Z19" s="206"/>
      <c r="AA19" s="207"/>
      <c r="AB19" s="205" t="s">
        <v>218</v>
      </c>
      <c r="AC19" s="206"/>
      <c r="AD19" s="206"/>
      <c r="AE19" s="206"/>
      <c r="AF19" s="206"/>
      <c r="AG19" s="206"/>
      <c r="AH19" s="206"/>
      <c r="AI19" s="206"/>
      <c r="AJ19" s="206"/>
      <c r="AK19" s="206"/>
      <c r="AL19" s="206"/>
      <c r="AM19" s="206"/>
      <c r="AN19" s="206"/>
      <c r="AO19" s="207"/>
      <c r="AP19" s="208" t="s">
        <v>215</v>
      </c>
      <c r="AQ19" s="209"/>
      <c r="AR19" s="209"/>
      <c r="AS19" s="209"/>
      <c r="AT19" s="210"/>
      <c r="AU19" s="205"/>
      <c r="AV19" s="206"/>
      <c r="AW19" s="206"/>
      <c r="AX19" s="206"/>
      <c r="AY19" s="206"/>
      <c r="AZ19" s="206"/>
      <c r="BA19" s="206"/>
      <c r="BB19" s="206"/>
      <c r="BC19" s="207"/>
      <c r="BI19" s="37" t="str">
        <f t="shared" si="0"/>
        <v>ITEM1=20240401</v>
      </c>
      <c r="BJ19" s="37" t="str">
        <f t="shared" si="1"/>
        <v>ITEM2=Ⅰ関連情報　1.特定個人情報ファイルを取り扱う事務　②事務の概要</v>
      </c>
      <c r="BK19" s="37" t="str">
        <f t="shared" si="2"/>
        <v>ITEM3=児童福祉法に基づき、厚生労働大臣が定める小児慢性特定疾病にかかっている児童等について、健全育成の観点から、患児家庭の医療費の負担軽減を図るため、その医療費の自己負担分の一部を助成する。</v>
      </c>
      <c r="BL19" s="37" t="str">
        <f t="shared" si="3"/>
        <v>ITEM4=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特定個人情報ファイルは、次の事務に使用する。支給認定申請の受理、その申請についての審査、申請が認定された場合の医療受給者証や申請が認定された場合の医療受給者証や小児慢性特定疾病にかかっている事実等を証明する登録者証の交付及び副本登録等。</v>
      </c>
      <c r="BM19" s="37" t="str">
        <f t="shared" si="4"/>
        <v>ITEM5=1</v>
      </c>
      <c r="BN19" s="37" t="str">
        <f t="shared" si="5"/>
        <v>ITEM6=</v>
      </c>
    </row>
    <row r="20" spans="1:66" ht="93.6" customHeight="1">
      <c r="A20" s="202">
        <v>45383</v>
      </c>
      <c r="B20" s="203"/>
      <c r="C20" s="203"/>
      <c r="D20" s="204"/>
      <c r="E20" s="205" t="s">
        <v>219</v>
      </c>
      <c r="F20" s="206"/>
      <c r="G20" s="206"/>
      <c r="H20" s="206"/>
      <c r="I20" s="206"/>
      <c r="J20" s="206"/>
      <c r="K20" s="206"/>
      <c r="L20" s="206"/>
      <c r="M20" s="207"/>
      <c r="N20" s="205" t="s">
        <v>220</v>
      </c>
      <c r="O20" s="206"/>
      <c r="P20" s="206"/>
      <c r="Q20" s="206"/>
      <c r="R20" s="206"/>
      <c r="S20" s="206"/>
      <c r="T20" s="206"/>
      <c r="U20" s="206"/>
      <c r="V20" s="206"/>
      <c r="W20" s="206"/>
      <c r="X20" s="206"/>
      <c r="Y20" s="206"/>
      <c r="Z20" s="206"/>
      <c r="AA20" s="207"/>
      <c r="AB20" s="205" t="s">
        <v>264</v>
      </c>
      <c r="AC20" s="206"/>
      <c r="AD20" s="206"/>
      <c r="AE20" s="206"/>
      <c r="AF20" s="206"/>
      <c r="AG20" s="206"/>
      <c r="AH20" s="206"/>
      <c r="AI20" s="206"/>
      <c r="AJ20" s="206"/>
      <c r="AK20" s="206"/>
      <c r="AL20" s="206"/>
      <c r="AM20" s="206"/>
      <c r="AN20" s="206"/>
      <c r="AO20" s="207"/>
      <c r="AP20" s="208" t="s">
        <v>215</v>
      </c>
      <c r="AQ20" s="209"/>
      <c r="AR20" s="209"/>
      <c r="AS20" s="209"/>
      <c r="AT20" s="210"/>
      <c r="AU20" s="205"/>
      <c r="AV20" s="206"/>
      <c r="AW20" s="206"/>
      <c r="AX20" s="206"/>
      <c r="AY20" s="206"/>
      <c r="AZ20" s="206"/>
      <c r="BA20" s="206"/>
      <c r="BB20" s="206"/>
      <c r="BC20" s="207"/>
      <c r="BI20" s="37" t="str">
        <f t="shared" si="0"/>
        <v>ITEM1=20240401</v>
      </c>
      <c r="BJ20" s="37" t="str">
        <f t="shared" si="1"/>
        <v>ITEM2=3.個人番号の利用　②法令上の根拠</v>
      </c>
      <c r="BK20" s="37" t="str">
        <f t="shared" si="2"/>
        <v>ITEM3=・番号法第9条第１項及び別表第一の7の項
・番号法別表第一の主務省令で定める事務を定める命令（平成26年内閣府・総務省令第5号）第7条第１号及び第3号</v>
      </c>
      <c r="BL20" s="37" t="str">
        <f t="shared" si="3"/>
        <v>ITEM4=・行政手続における特定の個人を識別するための番号の利用等に関する法律（平成２５年法律第２７号。以下、「番号法」という。）第9条第１項及び別表第一の7の項
・番号法別表第一の主務省令で定める事務を定める命令（平成26年内閣府・総務省令第5号）第7条</v>
      </c>
      <c r="BM20" s="37" t="str">
        <f t="shared" si="4"/>
        <v>ITEM5=1</v>
      </c>
      <c r="BN20" s="37" t="str">
        <f t="shared" si="5"/>
        <v>ITEM6=</v>
      </c>
    </row>
    <row r="21" spans="1:66" ht="188.4" customHeight="1">
      <c r="A21" s="202">
        <v>45383</v>
      </c>
      <c r="B21" s="203"/>
      <c r="C21" s="203"/>
      <c r="D21" s="204"/>
      <c r="E21" s="205" t="s">
        <v>222</v>
      </c>
      <c r="F21" s="206"/>
      <c r="G21" s="206"/>
      <c r="H21" s="206"/>
      <c r="I21" s="206"/>
      <c r="J21" s="206"/>
      <c r="K21" s="206"/>
      <c r="L21" s="206"/>
      <c r="M21" s="207"/>
      <c r="N21" s="205" t="s">
        <v>223</v>
      </c>
      <c r="O21" s="206"/>
      <c r="P21" s="206"/>
      <c r="Q21" s="206"/>
      <c r="R21" s="206"/>
      <c r="S21" s="206"/>
      <c r="T21" s="206"/>
      <c r="U21" s="206"/>
      <c r="V21" s="206"/>
      <c r="W21" s="206"/>
      <c r="X21" s="206"/>
      <c r="Y21" s="206"/>
      <c r="Z21" s="206"/>
      <c r="AA21" s="207"/>
      <c r="AB21" s="205" t="s">
        <v>224</v>
      </c>
      <c r="AC21" s="206"/>
      <c r="AD21" s="206"/>
      <c r="AE21" s="206"/>
      <c r="AF21" s="206"/>
      <c r="AG21" s="206"/>
      <c r="AH21" s="206"/>
      <c r="AI21" s="206"/>
      <c r="AJ21" s="206"/>
      <c r="AK21" s="206"/>
      <c r="AL21" s="206"/>
      <c r="AM21" s="206"/>
      <c r="AN21" s="206"/>
      <c r="AO21" s="207"/>
      <c r="AP21" s="208" t="s">
        <v>215</v>
      </c>
      <c r="AQ21" s="209"/>
      <c r="AR21" s="209"/>
      <c r="AS21" s="209"/>
      <c r="AT21" s="210"/>
      <c r="AU21" s="205"/>
      <c r="AV21" s="206"/>
      <c r="AW21" s="206"/>
      <c r="AX21" s="206"/>
      <c r="AY21" s="206"/>
      <c r="AZ21" s="206"/>
      <c r="BA21" s="206"/>
      <c r="BB21" s="206"/>
      <c r="BC21" s="207"/>
      <c r="BI21" s="37" t="str">
        <f t="shared" si="0"/>
        <v>ITEM1=20240401</v>
      </c>
      <c r="BJ21" s="37" t="str">
        <f t="shared" si="1"/>
        <v>ITEM2=4.情報提供ネットワークシステムによる情報連携　②法令上の根拠</v>
      </c>
      <c r="BK21" s="37" t="str">
        <f t="shared" si="2"/>
        <v>ITEM3=【情報照会の根拠】
・番号法第19条第8号及び別表第二　9の項
・番号法別表第二の主務省令で定める事務及び情報を定める命令（平成26年内閣府・総務省令第7号）　第8条
【情報提供の根拠】
・番号法第19条第8号及び別表第二　26、56の2、87の項
・番号法別表第二の主務省令で定める事務及び情報を定める命令（平成26年内閣府・総務省令第7号）
　第19条第1号ニ及び第2号から第6号まで　　
　第30条第1号ロ、第2号及び第3号ロ
　第44条第1号ニ及び第2号から第6号まで
　第59条の3第3号ロ</v>
      </c>
      <c r="BL21" s="37" t="str">
        <f t="shared" si="3"/>
        <v>ITEM4=（情報照会）
・番号法第19条第8号及び別表第二　9の項
・番号法別表第二の主務省令で定める事務及び情報を定める命令（平成26年内閣府・総務省令第7号）　第8条
（情報提供）
・番号法第19条第8号及び別表第二　26、56の2、87、120の項
・番号法別表第二の主務省令で定める事務及び情報を定める命令（平成26年内閣府・総務省令第7号）
　第19条、第30条、第44条、第59条の3</v>
      </c>
      <c r="BM21" s="37" t="str">
        <f t="shared" si="4"/>
        <v>ITEM5=1</v>
      </c>
      <c r="BN21" s="37" t="str">
        <f t="shared" si="5"/>
        <v>ITEM6=</v>
      </c>
    </row>
    <row r="22" spans="1:66" ht="56.4" customHeight="1">
      <c r="A22" s="202">
        <v>45383</v>
      </c>
      <c r="B22" s="203"/>
      <c r="C22" s="203"/>
      <c r="D22" s="204"/>
      <c r="E22" s="205" t="s">
        <v>225</v>
      </c>
      <c r="F22" s="206"/>
      <c r="G22" s="206"/>
      <c r="H22" s="206"/>
      <c r="I22" s="206"/>
      <c r="J22" s="206"/>
      <c r="K22" s="206"/>
      <c r="L22" s="206"/>
      <c r="M22" s="207"/>
      <c r="N22" s="205" t="s">
        <v>226</v>
      </c>
      <c r="O22" s="206"/>
      <c r="P22" s="206"/>
      <c r="Q22" s="206"/>
      <c r="R22" s="206"/>
      <c r="S22" s="206"/>
      <c r="T22" s="206"/>
      <c r="U22" s="206"/>
      <c r="V22" s="206"/>
      <c r="W22" s="206"/>
      <c r="X22" s="206"/>
      <c r="Y22" s="206"/>
      <c r="Z22" s="206"/>
      <c r="AA22" s="207"/>
      <c r="AB22" s="205" t="s">
        <v>227</v>
      </c>
      <c r="AC22" s="206"/>
      <c r="AD22" s="206"/>
      <c r="AE22" s="206"/>
      <c r="AF22" s="206"/>
      <c r="AG22" s="206"/>
      <c r="AH22" s="206"/>
      <c r="AI22" s="206"/>
      <c r="AJ22" s="206"/>
      <c r="AK22" s="206"/>
      <c r="AL22" s="206"/>
      <c r="AM22" s="206"/>
      <c r="AN22" s="206"/>
      <c r="AO22" s="207"/>
      <c r="AP22" s="208" t="s">
        <v>186</v>
      </c>
      <c r="AQ22" s="209"/>
      <c r="AR22" s="209"/>
      <c r="AS22" s="209"/>
      <c r="AT22" s="210"/>
      <c r="AU22" s="205" t="s">
        <v>228</v>
      </c>
      <c r="AV22" s="206"/>
      <c r="AW22" s="206"/>
      <c r="AX22" s="206"/>
      <c r="AY22" s="206"/>
      <c r="AZ22" s="206"/>
      <c r="BA22" s="206"/>
      <c r="BB22" s="206"/>
      <c r="BC22" s="207"/>
      <c r="BI22" s="37" t="str">
        <f t="shared" si="0"/>
        <v>ITEM1=20240401</v>
      </c>
      <c r="BJ22" s="37" t="str">
        <f t="shared" si="1"/>
        <v>ITEM2=Ⅱしきい値判断項目
1.対象人数
2.取扱者数
いつ時点の計数か</v>
      </c>
      <c r="BK22" s="37" t="str">
        <f t="shared" si="2"/>
        <v>ITEM3=令和2年4月1日時点</v>
      </c>
      <c r="BL22" s="37" t="str">
        <f t="shared" si="3"/>
        <v>ITEM4=令和6年3月1日時点</v>
      </c>
      <c r="BM22" s="37" t="str">
        <f t="shared" si="4"/>
        <v>ITEM5=2</v>
      </c>
      <c r="BN22" s="37" t="str">
        <f t="shared" si="5"/>
        <v>ITEM6=更新</v>
      </c>
    </row>
    <row r="23" spans="1:66" ht="29.4" customHeight="1">
      <c r="A23" s="202">
        <v>45383</v>
      </c>
      <c r="B23" s="203"/>
      <c r="C23" s="203"/>
      <c r="D23" s="204"/>
      <c r="E23" s="205" t="s">
        <v>229</v>
      </c>
      <c r="F23" s="206"/>
      <c r="G23" s="206"/>
      <c r="H23" s="206"/>
      <c r="I23" s="206"/>
      <c r="J23" s="206"/>
      <c r="K23" s="206"/>
      <c r="L23" s="206"/>
      <c r="M23" s="207"/>
      <c r="N23" s="205" t="s">
        <v>230</v>
      </c>
      <c r="O23" s="206"/>
      <c r="P23" s="206"/>
      <c r="Q23" s="206"/>
      <c r="R23" s="206"/>
      <c r="S23" s="206"/>
      <c r="T23" s="206"/>
      <c r="U23" s="206"/>
      <c r="V23" s="206"/>
      <c r="W23" s="206"/>
      <c r="X23" s="206"/>
      <c r="Y23" s="206"/>
      <c r="Z23" s="206"/>
      <c r="AA23" s="207"/>
      <c r="AB23" s="205" t="s">
        <v>231</v>
      </c>
      <c r="AC23" s="206"/>
      <c r="AD23" s="206"/>
      <c r="AE23" s="206"/>
      <c r="AF23" s="206"/>
      <c r="AG23" s="206"/>
      <c r="AH23" s="206"/>
      <c r="AI23" s="206"/>
      <c r="AJ23" s="206"/>
      <c r="AK23" s="206"/>
      <c r="AL23" s="206"/>
      <c r="AM23" s="206"/>
      <c r="AN23" s="206"/>
      <c r="AO23" s="207"/>
      <c r="AP23" s="208" t="s">
        <v>186</v>
      </c>
      <c r="AQ23" s="209"/>
      <c r="AR23" s="209"/>
      <c r="AS23" s="209"/>
      <c r="AT23" s="210"/>
      <c r="AU23" s="205" t="s">
        <v>232</v>
      </c>
      <c r="AV23" s="206"/>
      <c r="AW23" s="206"/>
      <c r="AX23" s="206"/>
      <c r="AY23" s="206"/>
      <c r="AZ23" s="206"/>
      <c r="BA23" s="206"/>
      <c r="BB23" s="206"/>
      <c r="BC23" s="207"/>
      <c r="BI23" s="37" t="str">
        <f t="shared" si="0"/>
        <v>ITEM1=20240401</v>
      </c>
      <c r="BJ23" s="37" t="str">
        <f t="shared" si="1"/>
        <v>ITEM2=8.監査</v>
      </c>
      <c r="BK23" s="37" t="str">
        <f t="shared" si="2"/>
        <v>ITEM3=[〇]自己点検　[‐]内部監査　[‐]外部監査</v>
      </c>
      <c r="BL23" s="37" t="str">
        <f t="shared" si="3"/>
        <v>ITEM4=[〇]自己点検　[〇]内部監査　[‐]外部監査</v>
      </c>
      <c r="BM23" s="37" t="str">
        <f t="shared" si="4"/>
        <v>ITEM5=2</v>
      </c>
      <c r="BN23" s="37" t="str">
        <f t="shared" si="5"/>
        <v>ITEM6=追加</v>
      </c>
    </row>
    <row r="24" spans="1:66" ht="319.8" customHeight="1">
      <c r="A24" s="202">
        <v>45719</v>
      </c>
      <c r="B24" s="203"/>
      <c r="C24" s="203"/>
      <c r="D24" s="204"/>
      <c r="E24" s="205" t="s">
        <v>233</v>
      </c>
      <c r="F24" s="206"/>
      <c r="G24" s="206"/>
      <c r="H24" s="206"/>
      <c r="I24" s="206"/>
      <c r="J24" s="206"/>
      <c r="K24" s="206"/>
      <c r="L24" s="206"/>
      <c r="M24" s="207"/>
      <c r="N24" s="205" t="s">
        <v>234</v>
      </c>
      <c r="O24" s="206"/>
      <c r="P24" s="206"/>
      <c r="Q24" s="206"/>
      <c r="R24" s="206"/>
      <c r="S24" s="206"/>
      <c r="T24" s="206"/>
      <c r="U24" s="206"/>
      <c r="V24" s="206"/>
      <c r="W24" s="206"/>
      <c r="X24" s="206"/>
      <c r="Y24" s="206"/>
      <c r="Z24" s="206"/>
      <c r="AA24" s="207"/>
      <c r="AB24" s="205" t="s">
        <v>265</v>
      </c>
      <c r="AC24" s="206"/>
      <c r="AD24" s="206"/>
      <c r="AE24" s="206"/>
      <c r="AF24" s="206"/>
      <c r="AG24" s="206"/>
      <c r="AH24" s="206"/>
      <c r="AI24" s="206"/>
      <c r="AJ24" s="206"/>
      <c r="AK24" s="206"/>
      <c r="AL24" s="206"/>
      <c r="AM24" s="206"/>
      <c r="AN24" s="206"/>
      <c r="AO24" s="207"/>
      <c r="AP24" s="208" t="s">
        <v>215</v>
      </c>
      <c r="AQ24" s="209"/>
      <c r="AR24" s="209"/>
      <c r="AS24" s="209"/>
      <c r="AT24" s="210"/>
      <c r="AU24" s="205"/>
      <c r="AV24" s="206"/>
      <c r="AW24" s="206"/>
      <c r="AX24" s="206"/>
      <c r="AY24" s="206"/>
      <c r="AZ24" s="206"/>
      <c r="BA24" s="206"/>
      <c r="BB24" s="206"/>
      <c r="BC24" s="207"/>
      <c r="BI24" s="37" t="str">
        <f t="shared" si="0"/>
        <v>ITEM1=20250303</v>
      </c>
      <c r="BJ24" s="37" t="str">
        <f t="shared" si="1"/>
        <v>ITEM2=Ⅰ　関連情報
１．特定個人情報ファイルを取り扱う事務
②事務の概要</v>
      </c>
      <c r="BK24" s="37" t="str">
        <f t="shared" si="2"/>
        <v>ITEM3=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v>
      </c>
      <c r="BL24" s="37" t="str">
        <f t="shared" si="3"/>
        <v>ITEM4=児童福祉法に基づき、厚生労働大臣が定める小児慢性特定疾病にかかっている児童等について、健全育成の観点から、患児家庭の医療費の負担軽減を図るため、その医療費の自己負担分の一部を助成する。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v>
      </c>
      <c r="BM24" s="37" t="str">
        <f t="shared" si="4"/>
        <v>ITEM5=1</v>
      </c>
      <c r="BN24" s="37" t="str">
        <f t="shared" si="5"/>
        <v>ITEM6=</v>
      </c>
    </row>
    <row r="25" spans="1:66" ht="62.4" customHeight="1">
      <c r="A25" s="202">
        <v>45719</v>
      </c>
      <c r="B25" s="203"/>
      <c r="C25" s="203"/>
      <c r="D25" s="204"/>
      <c r="E25" s="205" t="s">
        <v>235</v>
      </c>
      <c r="F25" s="206"/>
      <c r="G25" s="206"/>
      <c r="H25" s="206"/>
      <c r="I25" s="206"/>
      <c r="J25" s="206"/>
      <c r="K25" s="206"/>
      <c r="L25" s="206"/>
      <c r="M25" s="207"/>
      <c r="N25" s="205" t="s">
        <v>200</v>
      </c>
      <c r="O25" s="206"/>
      <c r="P25" s="206"/>
      <c r="Q25" s="206"/>
      <c r="R25" s="206"/>
      <c r="S25" s="206"/>
      <c r="T25" s="206"/>
      <c r="U25" s="206"/>
      <c r="V25" s="206"/>
      <c r="W25" s="206"/>
      <c r="X25" s="206"/>
      <c r="Y25" s="206"/>
      <c r="Z25" s="206"/>
      <c r="AA25" s="207"/>
      <c r="AB25" s="205" t="s">
        <v>166</v>
      </c>
      <c r="AC25" s="206"/>
      <c r="AD25" s="206"/>
      <c r="AE25" s="206"/>
      <c r="AF25" s="206"/>
      <c r="AG25" s="206"/>
      <c r="AH25" s="206"/>
      <c r="AI25" s="206"/>
      <c r="AJ25" s="206"/>
      <c r="AK25" s="206"/>
      <c r="AL25" s="206"/>
      <c r="AM25" s="206"/>
      <c r="AN25" s="206"/>
      <c r="AO25" s="207"/>
      <c r="AP25" s="208" t="s">
        <v>215</v>
      </c>
      <c r="AQ25" s="209"/>
      <c r="AR25" s="209"/>
      <c r="AS25" s="209"/>
      <c r="AT25" s="210"/>
      <c r="AU25" s="205"/>
      <c r="AV25" s="206"/>
      <c r="AW25" s="206"/>
      <c r="AX25" s="206"/>
      <c r="AY25" s="206"/>
      <c r="AZ25" s="206"/>
      <c r="BA25" s="206"/>
      <c r="BB25" s="206"/>
      <c r="BC25" s="207"/>
      <c r="BI25" s="37" t="str">
        <f t="shared" si="0"/>
        <v>ITEM1=20250303</v>
      </c>
      <c r="BJ25" s="37" t="str">
        <f t="shared" si="1"/>
        <v>ITEM2=Ⅰ　関連情報
１．特定個人情報ファイルを取り扱う事務
③システムの名称</v>
      </c>
      <c r="BK25" s="37" t="str">
        <f t="shared" si="2"/>
        <v>ITEM3=大阪府公費負担医療給付システム、団体内統合宛名システム、中間サーバー、住民基本台帳ネットワークシステム</v>
      </c>
      <c r="BL25" s="37" t="str">
        <f t="shared" si="3"/>
        <v>ITEM4=大阪府公費負担医療給付システム、団体内統合宛名システム、中間サーバー、住民基本台帳ネットワークシステム、Public Medical Hub（PMH）</v>
      </c>
      <c r="BM25" s="37" t="str">
        <f t="shared" si="4"/>
        <v>ITEM5=1</v>
      </c>
      <c r="BN25" s="37" t="str">
        <f t="shared" si="5"/>
        <v>ITEM6=</v>
      </c>
    </row>
    <row r="26" spans="1:66" ht="91.8" customHeight="1">
      <c r="A26" s="202">
        <v>45719</v>
      </c>
      <c r="B26" s="203"/>
      <c r="C26" s="203"/>
      <c r="D26" s="204"/>
      <c r="E26" s="205" t="s">
        <v>236</v>
      </c>
      <c r="F26" s="206"/>
      <c r="G26" s="206"/>
      <c r="H26" s="206"/>
      <c r="I26" s="206"/>
      <c r="J26" s="206"/>
      <c r="K26" s="206"/>
      <c r="L26" s="206"/>
      <c r="M26" s="207"/>
      <c r="N26" s="205" t="s">
        <v>221</v>
      </c>
      <c r="O26" s="206"/>
      <c r="P26" s="206"/>
      <c r="Q26" s="206"/>
      <c r="R26" s="206"/>
      <c r="S26" s="206"/>
      <c r="T26" s="206"/>
      <c r="U26" s="206"/>
      <c r="V26" s="206"/>
      <c r="W26" s="206"/>
      <c r="X26" s="206"/>
      <c r="Y26" s="206"/>
      <c r="Z26" s="206"/>
      <c r="AA26" s="207"/>
      <c r="AB26" s="205" t="s">
        <v>168</v>
      </c>
      <c r="AC26" s="206"/>
      <c r="AD26" s="206"/>
      <c r="AE26" s="206"/>
      <c r="AF26" s="206"/>
      <c r="AG26" s="206"/>
      <c r="AH26" s="206"/>
      <c r="AI26" s="206"/>
      <c r="AJ26" s="206"/>
      <c r="AK26" s="206"/>
      <c r="AL26" s="206"/>
      <c r="AM26" s="206"/>
      <c r="AN26" s="206"/>
      <c r="AO26" s="207"/>
      <c r="AP26" s="208" t="s">
        <v>186</v>
      </c>
      <c r="AQ26" s="209"/>
      <c r="AR26" s="209"/>
      <c r="AS26" s="209"/>
      <c r="AT26" s="210"/>
      <c r="AU26" s="205" t="s">
        <v>237</v>
      </c>
      <c r="AV26" s="206"/>
      <c r="AW26" s="206"/>
      <c r="AX26" s="206"/>
      <c r="AY26" s="206"/>
      <c r="AZ26" s="206"/>
      <c r="BA26" s="206"/>
      <c r="BB26" s="206"/>
      <c r="BC26" s="207"/>
      <c r="BI26" s="37" t="str">
        <f t="shared" si="0"/>
        <v>ITEM1=20250303</v>
      </c>
      <c r="BJ26" s="37" t="str">
        <f t="shared" si="1"/>
        <v>ITEM2=Ⅰ　関連情報
３．個人番号の利用
法令上の根拠</v>
      </c>
      <c r="BK26" s="37" t="str">
        <f t="shared" si="2"/>
        <v>ITEM3=・行政手続における特定の個人を識別するための番号の利用等に関する法律（平成２５年法律第２７号。以下、「番号法」という。）第9条第１項及び別表第一の7の項
・番号法別表第一の主務省令で定める事務を定める命令（平成26年内閣府・総務省令第5号）第7条</v>
      </c>
      <c r="BL26" s="37" t="str">
        <f t="shared" si="3"/>
        <v>ITEM4=・番号法第9条第1項　　別表　８の項
・番号法別表の主務省令で定める事務を定める命令　第7条各号
・番号法第19条６号</v>
      </c>
      <c r="BM26" s="37" t="str">
        <f t="shared" si="4"/>
        <v>ITEM5=2</v>
      </c>
      <c r="BN26" s="37" t="str">
        <f t="shared" si="5"/>
        <v>ITEM6=法改正に伴う変更</v>
      </c>
    </row>
    <row r="27" spans="1:66" ht="154.19999999999999" customHeight="1">
      <c r="A27" s="202">
        <v>45719</v>
      </c>
      <c r="B27" s="203"/>
      <c r="C27" s="203"/>
      <c r="D27" s="204"/>
      <c r="E27" s="205" t="s">
        <v>238</v>
      </c>
      <c r="F27" s="206"/>
      <c r="G27" s="206"/>
      <c r="H27" s="206"/>
      <c r="I27" s="206"/>
      <c r="J27" s="206"/>
      <c r="K27" s="206"/>
      <c r="L27" s="206"/>
      <c r="M27" s="207"/>
      <c r="N27" s="205" t="s">
        <v>239</v>
      </c>
      <c r="O27" s="206"/>
      <c r="P27" s="206"/>
      <c r="Q27" s="206"/>
      <c r="R27" s="206"/>
      <c r="S27" s="206"/>
      <c r="T27" s="206"/>
      <c r="U27" s="206"/>
      <c r="V27" s="206"/>
      <c r="W27" s="206"/>
      <c r="X27" s="206"/>
      <c r="Y27" s="206"/>
      <c r="Z27" s="206"/>
      <c r="AA27" s="207"/>
      <c r="AB27" s="205" t="s">
        <v>170</v>
      </c>
      <c r="AC27" s="206"/>
      <c r="AD27" s="206"/>
      <c r="AE27" s="206"/>
      <c r="AF27" s="206"/>
      <c r="AG27" s="206"/>
      <c r="AH27" s="206"/>
      <c r="AI27" s="206"/>
      <c r="AJ27" s="206"/>
      <c r="AK27" s="206"/>
      <c r="AL27" s="206"/>
      <c r="AM27" s="206"/>
      <c r="AN27" s="206"/>
      <c r="AO27" s="207"/>
      <c r="AP27" s="208" t="s">
        <v>186</v>
      </c>
      <c r="AQ27" s="209"/>
      <c r="AR27" s="209"/>
      <c r="AS27" s="209"/>
      <c r="AT27" s="210"/>
      <c r="AU27" s="205" t="s">
        <v>237</v>
      </c>
      <c r="AV27" s="206"/>
      <c r="AW27" s="206"/>
      <c r="AX27" s="206"/>
      <c r="AY27" s="206"/>
      <c r="AZ27" s="206"/>
      <c r="BA27" s="206"/>
      <c r="BB27" s="206"/>
      <c r="BC27" s="207"/>
      <c r="BI27" s="37" t="str">
        <f t="shared" si="0"/>
        <v>ITEM1=20250303</v>
      </c>
      <c r="BJ27" s="37" t="str">
        <f t="shared" si="1"/>
        <v>ITEM2=Ⅰ　関連情報
４．情報提供ネットワークシス
テムによる情報連携
②法令上の根拠</v>
      </c>
      <c r="BK27" s="37" t="str">
        <f t="shared" si="2"/>
        <v>ITEM3=（情報照会）
・番号法第19条第8号及び別表第二　9の項
・番号法別表第二の主務省令で定める事務及び情報を定める命令（平成26年内閣府・総務省令第7号）　第8条
（情報提供）
・番号法第19条第8号及び別表第二　26、56の2、87、120の項
・番号法別表第二の主務省令で定める事務及び情報を定める命令（平成26年内閣府・総務省令第7号）　第19条、第30条、第44条、第59条の3</v>
      </c>
      <c r="BL27" s="37" t="str">
        <f t="shared" si="3"/>
        <v>ITEM4=（情報照会）
番号法第19条第８号に基づく主務省令第２条の表 13の項
（情報提供）
番号法第19条第８号に基づく主務省令第２条の表 42、80、125、161の項</v>
      </c>
      <c r="BM27" s="37" t="str">
        <f t="shared" si="4"/>
        <v>ITEM5=2</v>
      </c>
      <c r="BN27" s="37" t="str">
        <f t="shared" si="5"/>
        <v>ITEM6=法改正に伴う変更</v>
      </c>
    </row>
    <row r="28" spans="1:66" ht="59.4" customHeight="1">
      <c r="A28" s="202">
        <v>45719</v>
      </c>
      <c r="B28" s="203"/>
      <c r="C28" s="203"/>
      <c r="D28" s="204"/>
      <c r="E28" s="205" t="s">
        <v>240</v>
      </c>
      <c r="F28" s="206"/>
      <c r="G28" s="206"/>
      <c r="H28" s="206"/>
      <c r="I28" s="206"/>
      <c r="J28" s="206"/>
      <c r="K28" s="206"/>
      <c r="L28" s="206"/>
      <c r="M28" s="207"/>
      <c r="N28" s="205" t="s">
        <v>185</v>
      </c>
      <c r="O28" s="206"/>
      <c r="P28" s="206"/>
      <c r="Q28" s="206"/>
      <c r="R28" s="206"/>
      <c r="S28" s="206"/>
      <c r="T28" s="206"/>
      <c r="U28" s="206"/>
      <c r="V28" s="206"/>
      <c r="W28" s="206"/>
      <c r="X28" s="206"/>
      <c r="Y28" s="206"/>
      <c r="Z28" s="206"/>
      <c r="AA28" s="207"/>
      <c r="AB28" s="205" t="s">
        <v>172</v>
      </c>
      <c r="AC28" s="206"/>
      <c r="AD28" s="206"/>
      <c r="AE28" s="206"/>
      <c r="AF28" s="206"/>
      <c r="AG28" s="206"/>
      <c r="AH28" s="206"/>
      <c r="AI28" s="206"/>
      <c r="AJ28" s="206"/>
      <c r="AK28" s="206"/>
      <c r="AL28" s="206"/>
      <c r="AM28" s="206"/>
      <c r="AN28" s="206"/>
      <c r="AO28" s="207"/>
      <c r="AP28" s="208" t="s">
        <v>186</v>
      </c>
      <c r="AQ28" s="209"/>
      <c r="AR28" s="209"/>
      <c r="AS28" s="209"/>
      <c r="AT28" s="210"/>
      <c r="AU28" s="205" t="s">
        <v>241</v>
      </c>
      <c r="AV28" s="206"/>
      <c r="AW28" s="206"/>
      <c r="AX28" s="206"/>
      <c r="AY28" s="206"/>
      <c r="AZ28" s="206"/>
      <c r="BA28" s="206"/>
      <c r="BB28" s="206"/>
      <c r="BC28" s="207"/>
      <c r="BI28" s="37" t="str">
        <f t="shared" si="0"/>
        <v>ITEM1=20250303</v>
      </c>
      <c r="BJ28" s="37" t="str">
        <f t="shared" si="1"/>
        <v>ITEM2=Ⅰ　関連情報
５．評価実施機関における担当部署
②所属長の役職名</v>
      </c>
      <c r="BK28" s="37" t="str">
        <f t="shared" si="2"/>
        <v>ITEM3=室長</v>
      </c>
      <c r="BL28" s="37" t="str">
        <f t="shared" si="3"/>
        <v>ITEM4=保健医療室長</v>
      </c>
      <c r="BM28" s="37" t="str">
        <f t="shared" si="4"/>
        <v>ITEM5=2</v>
      </c>
      <c r="BN28" s="37" t="str">
        <f t="shared" si="5"/>
        <v>ITEM6=表現の修正</v>
      </c>
    </row>
    <row r="29" spans="1:66" ht="44.4" customHeight="1">
      <c r="A29" s="202">
        <v>45719</v>
      </c>
      <c r="B29" s="203"/>
      <c r="C29" s="203"/>
      <c r="D29" s="204"/>
      <c r="E29" s="205" t="s">
        <v>242</v>
      </c>
      <c r="F29" s="206"/>
      <c r="G29" s="206"/>
      <c r="H29" s="206"/>
      <c r="I29" s="206"/>
      <c r="J29" s="206"/>
      <c r="K29" s="206"/>
      <c r="L29" s="206"/>
      <c r="M29" s="207"/>
      <c r="N29" s="205" t="s">
        <v>227</v>
      </c>
      <c r="O29" s="206"/>
      <c r="P29" s="206"/>
      <c r="Q29" s="206"/>
      <c r="R29" s="206"/>
      <c r="S29" s="206"/>
      <c r="T29" s="206"/>
      <c r="U29" s="206"/>
      <c r="V29" s="206"/>
      <c r="W29" s="206"/>
      <c r="X29" s="206"/>
      <c r="Y29" s="206"/>
      <c r="Z29" s="206"/>
      <c r="AA29" s="207"/>
      <c r="AB29" s="205" t="s">
        <v>243</v>
      </c>
      <c r="AC29" s="206"/>
      <c r="AD29" s="206"/>
      <c r="AE29" s="206"/>
      <c r="AF29" s="206"/>
      <c r="AG29" s="206"/>
      <c r="AH29" s="206"/>
      <c r="AI29" s="206"/>
      <c r="AJ29" s="206"/>
      <c r="AK29" s="206"/>
      <c r="AL29" s="206"/>
      <c r="AM29" s="206"/>
      <c r="AN29" s="206"/>
      <c r="AO29" s="207"/>
      <c r="AP29" s="208" t="s">
        <v>186</v>
      </c>
      <c r="AQ29" s="209"/>
      <c r="AR29" s="209"/>
      <c r="AS29" s="209"/>
      <c r="AT29" s="210"/>
      <c r="AU29" s="205" t="s">
        <v>228</v>
      </c>
      <c r="AV29" s="206"/>
      <c r="AW29" s="206"/>
      <c r="AX29" s="206"/>
      <c r="AY29" s="206"/>
      <c r="AZ29" s="206"/>
      <c r="BA29" s="206"/>
      <c r="BB29" s="206"/>
      <c r="BC29" s="207"/>
      <c r="BI29" s="37" t="str">
        <f t="shared" si="0"/>
        <v>ITEM1=20250303</v>
      </c>
      <c r="BJ29" s="37" t="str">
        <f t="shared" si="1"/>
        <v>ITEM2=Ⅱしきい値判断項目
1.対象人数
いつ時点の計数か</v>
      </c>
      <c r="BK29" s="37" t="str">
        <f t="shared" si="2"/>
        <v>ITEM3=令和6年3月1日時点</v>
      </c>
      <c r="BL29" s="37" t="str">
        <f t="shared" si="3"/>
        <v>ITEM4=令和7年2月7日時点</v>
      </c>
      <c r="BM29" s="37" t="str">
        <f t="shared" si="4"/>
        <v>ITEM5=2</v>
      </c>
      <c r="BN29" s="37" t="str">
        <f t="shared" si="5"/>
        <v>ITEM6=更新</v>
      </c>
    </row>
    <row r="30" spans="1:66" ht="44.4" customHeight="1">
      <c r="A30" s="202">
        <v>45719</v>
      </c>
      <c r="B30" s="203"/>
      <c r="C30" s="203"/>
      <c r="D30" s="204"/>
      <c r="E30" s="205" t="s">
        <v>244</v>
      </c>
      <c r="F30" s="206"/>
      <c r="G30" s="206"/>
      <c r="H30" s="206"/>
      <c r="I30" s="206"/>
      <c r="J30" s="206"/>
      <c r="K30" s="206"/>
      <c r="L30" s="206"/>
      <c r="M30" s="207"/>
      <c r="N30" s="205" t="s">
        <v>227</v>
      </c>
      <c r="O30" s="206"/>
      <c r="P30" s="206"/>
      <c r="Q30" s="206"/>
      <c r="R30" s="206"/>
      <c r="S30" s="206"/>
      <c r="T30" s="206"/>
      <c r="U30" s="206"/>
      <c r="V30" s="206"/>
      <c r="W30" s="206"/>
      <c r="X30" s="206"/>
      <c r="Y30" s="206"/>
      <c r="Z30" s="206"/>
      <c r="AA30" s="207"/>
      <c r="AB30" s="205" t="s">
        <v>243</v>
      </c>
      <c r="AC30" s="206"/>
      <c r="AD30" s="206"/>
      <c r="AE30" s="206"/>
      <c r="AF30" s="206"/>
      <c r="AG30" s="206"/>
      <c r="AH30" s="206"/>
      <c r="AI30" s="206"/>
      <c r="AJ30" s="206"/>
      <c r="AK30" s="206"/>
      <c r="AL30" s="206"/>
      <c r="AM30" s="206"/>
      <c r="AN30" s="206"/>
      <c r="AO30" s="207"/>
      <c r="AP30" s="208" t="s">
        <v>186</v>
      </c>
      <c r="AQ30" s="209"/>
      <c r="AR30" s="209"/>
      <c r="AS30" s="209"/>
      <c r="AT30" s="210"/>
      <c r="AU30" s="205" t="s">
        <v>228</v>
      </c>
      <c r="AV30" s="206"/>
      <c r="AW30" s="206"/>
      <c r="AX30" s="206"/>
      <c r="AY30" s="206"/>
      <c r="AZ30" s="206"/>
      <c r="BA30" s="206"/>
      <c r="BB30" s="206"/>
      <c r="BC30" s="207"/>
      <c r="BI30" s="37" t="str">
        <f t="shared" si="0"/>
        <v>ITEM1=20250303</v>
      </c>
      <c r="BJ30" s="37" t="str">
        <f t="shared" si="1"/>
        <v>ITEM2=Ⅱしきい値判断項目
2.取扱者数
いつ時点の計数か</v>
      </c>
      <c r="BK30" s="37" t="str">
        <f t="shared" si="2"/>
        <v>ITEM3=令和6年3月1日時点</v>
      </c>
      <c r="BL30" s="37" t="str">
        <f t="shared" si="3"/>
        <v>ITEM4=令和7年2月7日時点</v>
      </c>
      <c r="BM30" s="37" t="str">
        <f t="shared" si="4"/>
        <v>ITEM5=2</v>
      </c>
      <c r="BN30" s="37" t="str">
        <f t="shared" si="5"/>
        <v>ITEM6=更新</v>
      </c>
    </row>
    <row r="31" spans="1:66" ht="36.6" customHeight="1">
      <c r="A31" s="202">
        <v>45719</v>
      </c>
      <c r="B31" s="203"/>
      <c r="C31" s="203"/>
      <c r="D31" s="204"/>
      <c r="E31" s="205" t="s">
        <v>245</v>
      </c>
      <c r="F31" s="206"/>
      <c r="G31" s="206"/>
      <c r="H31" s="206"/>
      <c r="I31" s="206"/>
      <c r="J31" s="206"/>
      <c r="K31" s="206"/>
      <c r="L31" s="206"/>
      <c r="M31" s="207"/>
      <c r="N31" s="205" t="s">
        <v>246</v>
      </c>
      <c r="O31" s="206"/>
      <c r="P31" s="206"/>
      <c r="Q31" s="206"/>
      <c r="R31" s="206"/>
      <c r="S31" s="206"/>
      <c r="T31" s="206"/>
      <c r="U31" s="206"/>
      <c r="V31" s="206"/>
      <c r="W31" s="206"/>
      <c r="X31" s="206"/>
      <c r="Y31" s="206"/>
      <c r="Z31" s="206"/>
      <c r="AA31" s="207"/>
      <c r="AB31" s="205" t="s">
        <v>247</v>
      </c>
      <c r="AC31" s="206"/>
      <c r="AD31" s="206"/>
      <c r="AE31" s="206"/>
      <c r="AF31" s="206"/>
      <c r="AG31" s="206"/>
      <c r="AH31" s="206"/>
      <c r="AI31" s="206"/>
      <c r="AJ31" s="206"/>
      <c r="AK31" s="206"/>
      <c r="AL31" s="206"/>
      <c r="AM31" s="206"/>
      <c r="AN31" s="206"/>
      <c r="AO31" s="207"/>
      <c r="AP31" s="208" t="s">
        <v>215</v>
      </c>
      <c r="AQ31" s="209"/>
      <c r="AR31" s="209"/>
      <c r="AS31" s="209"/>
      <c r="AT31" s="210"/>
      <c r="AU31" s="205" t="s">
        <v>197</v>
      </c>
      <c r="AV31" s="206"/>
      <c r="AW31" s="206"/>
      <c r="AX31" s="206"/>
      <c r="AY31" s="206"/>
      <c r="AZ31" s="206"/>
      <c r="BA31" s="206"/>
      <c r="BB31" s="206"/>
      <c r="BC31" s="207"/>
      <c r="BI31" s="37" t="str">
        <f t="shared" si="0"/>
        <v>ITEM1=20250303</v>
      </c>
      <c r="BJ31" s="37" t="str">
        <f t="shared" si="1"/>
        <v>ITEM2=Ⅳリスク対策
８　人手を介在させる作業</v>
      </c>
      <c r="BK31" s="37" t="str">
        <f t="shared" si="2"/>
        <v>ITEM3=（新規項目）</v>
      </c>
      <c r="BL31" s="37" t="str">
        <f t="shared" si="3"/>
        <v>ITEM4=記載のとおり</v>
      </c>
      <c r="BM31" s="37" t="str">
        <f t="shared" si="4"/>
        <v>ITEM5=1</v>
      </c>
      <c r="BN31" s="37" t="str">
        <f t="shared" si="5"/>
        <v>ITEM6=様式改正に伴う追加</v>
      </c>
    </row>
    <row r="32" spans="1:66" ht="47.4" customHeight="1">
      <c r="A32" s="202">
        <v>45719</v>
      </c>
      <c r="B32" s="203"/>
      <c r="C32" s="203"/>
      <c r="D32" s="204"/>
      <c r="E32" s="205" t="s">
        <v>248</v>
      </c>
      <c r="F32" s="206"/>
      <c r="G32" s="206"/>
      <c r="H32" s="206"/>
      <c r="I32" s="206"/>
      <c r="J32" s="206"/>
      <c r="K32" s="206"/>
      <c r="L32" s="206"/>
      <c r="M32" s="207"/>
      <c r="N32" s="205" t="s">
        <v>246</v>
      </c>
      <c r="O32" s="206"/>
      <c r="P32" s="206"/>
      <c r="Q32" s="206"/>
      <c r="R32" s="206"/>
      <c r="S32" s="206"/>
      <c r="T32" s="206"/>
      <c r="U32" s="206"/>
      <c r="V32" s="206"/>
      <c r="W32" s="206"/>
      <c r="X32" s="206"/>
      <c r="Y32" s="206"/>
      <c r="Z32" s="206"/>
      <c r="AA32" s="207"/>
      <c r="AB32" s="205" t="s">
        <v>247</v>
      </c>
      <c r="AC32" s="206"/>
      <c r="AD32" s="206"/>
      <c r="AE32" s="206"/>
      <c r="AF32" s="206"/>
      <c r="AG32" s="206"/>
      <c r="AH32" s="206"/>
      <c r="AI32" s="206"/>
      <c r="AJ32" s="206"/>
      <c r="AK32" s="206"/>
      <c r="AL32" s="206"/>
      <c r="AM32" s="206"/>
      <c r="AN32" s="206"/>
      <c r="AO32" s="207"/>
      <c r="AP32" s="208" t="s">
        <v>215</v>
      </c>
      <c r="AQ32" s="209"/>
      <c r="AR32" s="209"/>
      <c r="AS32" s="209"/>
      <c r="AT32" s="210"/>
      <c r="AU32" s="205" t="s">
        <v>197</v>
      </c>
      <c r="AV32" s="206"/>
      <c r="AW32" s="206"/>
      <c r="AX32" s="206"/>
      <c r="AY32" s="206"/>
      <c r="AZ32" s="206"/>
      <c r="BA32" s="206"/>
      <c r="BB32" s="206"/>
      <c r="BC32" s="207"/>
      <c r="BI32" s="37" t="str">
        <f t="shared" si="0"/>
        <v>ITEM1=20250303</v>
      </c>
      <c r="BJ32" s="37" t="str">
        <f t="shared" si="1"/>
        <v>ITEM2=Ⅳリスク対策
11　最も優先度が高いと考え
られる対策</v>
      </c>
      <c r="BK32" s="37" t="str">
        <f t="shared" si="2"/>
        <v>ITEM3=（新規項目）</v>
      </c>
      <c r="BL32" s="37" t="str">
        <f t="shared" si="3"/>
        <v>ITEM4=記載のとおり</v>
      </c>
      <c r="BM32" s="37" t="str">
        <f t="shared" si="4"/>
        <v>ITEM5=1</v>
      </c>
      <c r="BN32" s="37" t="str">
        <f t="shared" si="5"/>
        <v>ITEM6=様式改正に伴う追加</v>
      </c>
    </row>
    <row r="33" spans="1:66" ht="62.4" customHeight="1">
      <c r="A33" s="202">
        <v>46093</v>
      </c>
      <c r="B33" s="203"/>
      <c r="C33" s="203"/>
      <c r="D33" s="204"/>
      <c r="E33" s="205" t="s">
        <v>249</v>
      </c>
      <c r="F33" s="206"/>
      <c r="G33" s="206"/>
      <c r="H33" s="206"/>
      <c r="I33" s="206"/>
      <c r="J33" s="206"/>
      <c r="K33" s="206"/>
      <c r="L33" s="206"/>
      <c r="M33" s="207"/>
      <c r="N33" s="205" t="s">
        <v>250</v>
      </c>
      <c r="O33" s="206"/>
      <c r="P33" s="206"/>
      <c r="Q33" s="206"/>
      <c r="R33" s="206"/>
      <c r="S33" s="206"/>
      <c r="T33" s="206"/>
      <c r="U33" s="206"/>
      <c r="V33" s="206"/>
      <c r="W33" s="206"/>
      <c r="X33" s="206"/>
      <c r="Y33" s="206"/>
      <c r="Z33" s="206"/>
      <c r="AA33" s="207"/>
      <c r="AB33" s="205" t="s">
        <v>251</v>
      </c>
      <c r="AC33" s="206"/>
      <c r="AD33" s="206"/>
      <c r="AE33" s="206"/>
      <c r="AF33" s="206"/>
      <c r="AG33" s="206"/>
      <c r="AH33" s="206"/>
      <c r="AI33" s="206"/>
      <c r="AJ33" s="206"/>
      <c r="AK33" s="206"/>
      <c r="AL33" s="206"/>
      <c r="AM33" s="206"/>
      <c r="AN33" s="206"/>
      <c r="AO33" s="207"/>
      <c r="AP33" s="208" t="s">
        <v>186</v>
      </c>
      <c r="AQ33" s="209"/>
      <c r="AR33" s="209"/>
      <c r="AS33" s="209"/>
      <c r="AT33" s="210"/>
      <c r="AU33" s="205" t="s">
        <v>252</v>
      </c>
      <c r="AV33" s="206"/>
      <c r="AW33" s="206"/>
      <c r="AX33" s="206"/>
      <c r="AY33" s="206"/>
      <c r="AZ33" s="206"/>
      <c r="BA33" s="206"/>
      <c r="BB33" s="206"/>
      <c r="BC33" s="207"/>
      <c r="BI33" s="37" t="str">
        <f t="shared" si="0"/>
        <v>ITEM1=20260312</v>
      </c>
      <c r="BJ33" s="37" t="str">
        <f t="shared" si="1"/>
        <v>ITEM2=Ⅰ関連情報
1.特定個人情報ファイルを取り扱う事務
②事務の概要</v>
      </c>
      <c r="BK33" s="37" t="str">
        <f t="shared" si="2"/>
        <v>ITEM3=（略）
＜Public Medical Hub（PMH）を活用した情報連携に係る指定難病医療費の支給に関する事務＞
（略）</v>
      </c>
      <c r="BL33" s="37" t="str">
        <f t="shared" si="3"/>
        <v>ITEM4=（略）
＜Public Medical Hub（PMH）を活用した情報連携に係る小児慢性特定疾病医療費の助成等に関する事務＞
（略）</v>
      </c>
      <c r="BM33" s="37" t="str">
        <f t="shared" si="4"/>
        <v>ITEM5=2</v>
      </c>
      <c r="BN33" s="37" t="str">
        <f t="shared" si="5"/>
        <v>ITEM6=文言の修正</v>
      </c>
    </row>
    <row r="34" spans="1:66" ht="57" customHeight="1">
      <c r="A34" s="202">
        <v>46093</v>
      </c>
      <c r="B34" s="203"/>
      <c r="C34" s="203"/>
      <c r="D34" s="204"/>
      <c r="E34" s="205" t="s">
        <v>253</v>
      </c>
      <c r="F34" s="206"/>
      <c r="G34" s="206"/>
      <c r="H34" s="206"/>
      <c r="I34" s="206"/>
      <c r="J34" s="206"/>
      <c r="K34" s="206"/>
      <c r="L34" s="206"/>
      <c r="M34" s="207"/>
      <c r="N34" s="205" t="s">
        <v>254</v>
      </c>
      <c r="O34" s="206"/>
      <c r="P34" s="206"/>
      <c r="Q34" s="206"/>
      <c r="R34" s="206"/>
      <c r="S34" s="206"/>
      <c r="T34" s="206"/>
      <c r="U34" s="206"/>
      <c r="V34" s="206"/>
      <c r="W34" s="206"/>
      <c r="X34" s="206"/>
      <c r="Y34" s="206"/>
      <c r="Z34" s="206"/>
      <c r="AA34" s="207"/>
      <c r="AB34" s="205" t="s">
        <v>255</v>
      </c>
      <c r="AC34" s="206"/>
      <c r="AD34" s="206"/>
      <c r="AE34" s="206"/>
      <c r="AF34" s="206"/>
      <c r="AG34" s="206"/>
      <c r="AH34" s="206"/>
      <c r="AI34" s="206"/>
      <c r="AJ34" s="206"/>
      <c r="AK34" s="206"/>
      <c r="AL34" s="206"/>
      <c r="AM34" s="206"/>
      <c r="AN34" s="206"/>
      <c r="AO34" s="207"/>
      <c r="AP34" s="208" t="s">
        <v>186</v>
      </c>
      <c r="AQ34" s="209"/>
      <c r="AR34" s="209"/>
      <c r="AS34" s="209"/>
      <c r="AT34" s="210"/>
      <c r="AU34" s="205" t="s">
        <v>252</v>
      </c>
      <c r="AV34" s="206"/>
      <c r="AW34" s="206"/>
      <c r="AX34" s="206"/>
      <c r="AY34" s="206"/>
      <c r="AZ34" s="206"/>
      <c r="BA34" s="206"/>
      <c r="BB34" s="206"/>
      <c r="BC34" s="207"/>
      <c r="BI34" s="37" t="str">
        <f t="shared" si="0"/>
        <v>ITEM1=20260312</v>
      </c>
      <c r="BJ34" s="37" t="str">
        <f t="shared" si="1"/>
        <v>ITEM2=Ⅳリスク対策
8.人手を介在させる作業
判断の根拠</v>
      </c>
      <c r="BK34" s="37" t="str">
        <f t="shared" si="2"/>
        <v>ITEM3=（略）難病の患者に対する医療等に関する法律による特定医療費の支給に関する事務では、（略）</v>
      </c>
      <c r="BL34" s="37" t="str">
        <f t="shared" si="3"/>
        <v>ITEM4=（略）児童福祉法による小児慢性特定疾病医療費の支給に関する事務では、（略）</v>
      </c>
      <c r="BM34" s="37" t="str">
        <f t="shared" si="4"/>
        <v>ITEM5=2</v>
      </c>
      <c r="BN34" s="37" t="str">
        <f t="shared" si="5"/>
        <v>ITEM6=文言の修正</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2026-03-11T09:31:26Z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