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.19.12.25\tisui\011　高次脳機能障がい及びその関連障がい支援事業\02-7 平成31年度部会\01_部会開催関係\第１回（H310731)\09_ホームページ公開用\"/>
    </mc:Choice>
  </mc:AlternateContent>
  <bookViews>
    <workbookView xWindow="0" yWindow="0" windowWidth="20730" windowHeight="11760" tabRatio="500"/>
  </bookViews>
  <sheets>
    <sheet name="資料３−４" sheetId="2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2" l="1"/>
  <c r="I23" i="2"/>
  <c r="I22" i="2"/>
  <c r="I21" i="2"/>
  <c r="I20" i="2"/>
  <c r="I18" i="2"/>
  <c r="I17" i="2"/>
  <c r="I16" i="2"/>
  <c r="I19" i="2"/>
  <c r="C39" i="2"/>
  <c r="C27" i="2"/>
  <c r="D25" i="2"/>
  <c r="D26" i="2"/>
  <c r="C21" i="2"/>
  <c r="D20" i="2"/>
  <c r="D19" i="2"/>
  <c r="D18" i="2"/>
  <c r="D16" i="2"/>
  <c r="D15" i="2"/>
  <c r="I24" i="2"/>
</calcChain>
</file>

<file path=xl/sharedStrings.xml><?xml version="1.0" encoding="utf-8"?>
<sst xmlns="http://schemas.openxmlformats.org/spreadsheetml/2006/main" count="52" uniqueCount="45">
  <si>
    <t>表１：疾患</t>
    <rPh sb="0" eb="1">
      <t>ヒョウ</t>
    </rPh>
    <rPh sb="3" eb="5">
      <t>シッカン</t>
    </rPh>
    <phoneticPr fontId="2"/>
  </si>
  <si>
    <t>疾患</t>
    <rPh sb="0" eb="2">
      <t>シッカン</t>
    </rPh>
    <phoneticPr fontId="2"/>
  </si>
  <si>
    <t>外傷性脳損傷</t>
    <rPh sb="0" eb="3">
      <t>ガイショウセイ</t>
    </rPh>
    <rPh sb="3" eb="6">
      <t>ノウソンショウ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</si>
  <si>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</si>
  <si>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</si>
  <si>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（人）</t>
    <rPh sb="1" eb="2">
      <t>ヒト</t>
    </rPh>
    <phoneticPr fontId="2"/>
  </si>
  <si>
    <t>（％）</t>
    <phoneticPr fontId="2"/>
  </si>
  <si>
    <t>表２：性別</t>
    <rPh sb="0" eb="1">
      <t>ヒョウ</t>
    </rPh>
    <rPh sb="3" eb="5">
      <t>セイベツ</t>
    </rPh>
    <phoneticPr fontId="2"/>
  </si>
  <si>
    <t>性別</t>
    <rPh sb="0" eb="2">
      <t>セイベツ</t>
    </rPh>
    <phoneticPr fontId="2"/>
  </si>
  <si>
    <t>（人）</t>
    <rPh sb="1" eb="2">
      <t>ヒト</t>
    </rPh>
    <phoneticPr fontId="2"/>
  </si>
  <si>
    <t>（％）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</si>
  <si>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</si>
  <si>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</si>
  <si>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</si>
  <si>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表３：年齢</t>
    <rPh sb="0" eb="1">
      <t>ヒョウ</t>
    </rPh>
    <rPh sb="3" eb="5">
      <t>ネンレイ</t>
    </rPh>
    <phoneticPr fontId="2"/>
  </si>
  <si>
    <t>年齢</t>
    <rPh sb="0" eb="2">
      <t>ネンレイ</t>
    </rPh>
    <phoneticPr fontId="2"/>
  </si>
  <si>
    <t>０〜１０歳代</t>
    <rPh sb="4" eb="6">
      <t>サイダイ</t>
    </rPh>
    <phoneticPr fontId="2"/>
  </si>
  <si>
    <t>２０歳代</t>
    <rPh sb="2" eb="4">
      <t>サイダイ</t>
    </rPh>
    <phoneticPr fontId="2"/>
  </si>
  <si>
    <t>３０歳代</t>
    <rPh sb="2" eb="4">
      <t>サイダイ</t>
    </rPh>
    <phoneticPr fontId="2"/>
  </si>
  <si>
    <t>４０歳代</t>
    <rPh sb="2" eb="4">
      <t>サイダイ</t>
    </rPh>
    <phoneticPr fontId="2"/>
  </si>
  <si>
    <t>５０歳代</t>
    <rPh sb="2" eb="4">
      <t>サイダイ</t>
    </rPh>
    <phoneticPr fontId="2"/>
  </si>
  <si>
    <t>６０歳代</t>
    <rPh sb="2" eb="4">
      <t>サイダイ</t>
    </rPh>
    <phoneticPr fontId="2"/>
  </si>
  <si>
    <t>７０歳代</t>
    <rPh sb="2" eb="4">
      <t>サイダイ</t>
    </rPh>
    <phoneticPr fontId="2"/>
  </si>
  <si>
    <t>８０歳代以上</t>
    <rPh sb="2" eb="4">
      <t>サイダイ</t>
    </rPh>
    <rPh sb="4" eb="6">
      <t>イジョウ</t>
    </rPh>
    <phoneticPr fontId="2"/>
  </si>
  <si>
    <t>相談内容</t>
    <rPh sb="0" eb="2">
      <t>ソウダン</t>
    </rPh>
    <rPh sb="2" eb="4">
      <t>ナイヨウ</t>
    </rPh>
    <phoneticPr fontId="2"/>
  </si>
  <si>
    <t>外来OTリハ</t>
    <rPh sb="0" eb="2">
      <t>ガイライ</t>
    </rPh>
    <phoneticPr fontId="2"/>
  </si>
  <si>
    <t>他院通院リハ</t>
    <rPh sb="0" eb="2">
      <t>タイン</t>
    </rPh>
    <rPh sb="2" eb="4">
      <t>ツウイン</t>
    </rPh>
    <phoneticPr fontId="2"/>
  </si>
  <si>
    <t>就労</t>
    <rPh sb="0" eb="2">
      <t>シュウロウ</t>
    </rPh>
    <phoneticPr fontId="2"/>
  </si>
  <si>
    <t>福祉制度</t>
    <rPh sb="0" eb="4">
      <t>フクシセイド</t>
    </rPh>
    <phoneticPr fontId="2"/>
  </si>
  <si>
    <t>自立C利用</t>
    <rPh sb="0" eb="2">
      <t>ジリツ</t>
    </rPh>
    <rPh sb="3" eb="5">
      <t>リヨウ</t>
    </rPh>
    <phoneticPr fontId="2"/>
  </si>
  <si>
    <t>就学</t>
    <rPh sb="0" eb="2">
      <t>シュウガク</t>
    </rPh>
    <phoneticPr fontId="2"/>
  </si>
  <si>
    <t>　　　　　　　　　　　　　　</t>
    <phoneticPr fontId="2"/>
  </si>
  <si>
    <t>　　　　　　　　　　　　　　　　　</t>
    <phoneticPr fontId="2"/>
  </si>
  <si>
    <t>脳炎</t>
    <rPh sb="0" eb="2">
      <t>ノウエン</t>
    </rPh>
    <phoneticPr fontId="2"/>
  </si>
  <si>
    <t>在宅サービス</t>
    <rPh sb="0" eb="2">
      <t>ザイタク</t>
    </rPh>
    <phoneticPr fontId="2"/>
  </si>
  <si>
    <t>低酸素脳症</t>
    <phoneticPr fontId="2"/>
  </si>
  <si>
    <t>脳腫瘍</t>
    <phoneticPr fontId="2"/>
  </si>
  <si>
    <t>　　　　　　　　　　大阪急性期・総合医療センターリハビリテーション科　　　　　　</t>
    <rPh sb="10" eb="12">
      <t>オオサカ</t>
    </rPh>
    <rPh sb="12" eb="15">
      <t>キュウセイキ</t>
    </rPh>
    <rPh sb="16" eb="18">
      <t>ソウゴウ</t>
    </rPh>
    <rPh sb="18" eb="20">
      <t>イリョウ</t>
    </rPh>
    <rPh sb="33" eb="34">
      <t>カ</t>
    </rPh>
    <phoneticPr fontId="2"/>
  </si>
  <si>
    <t>　　　　　　　　　　　　平成３０年４月〜平成３１年３月末　高次脳機能障がい　外来通院状況　　　　　　</t>
    <rPh sb="12" eb="14">
      <t>ヘイセイ</t>
    </rPh>
    <rPh sb="16" eb="17">
      <t>ネン</t>
    </rPh>
    <rPh sb="18" eb="19">
      <t>ガツ</t>
    </rPh>
    <rPh sb="20" eb="22">
      <t>ヘイセイ</t>
    </rPh>
    <rPh sb="24" eb="25">
      <t>ネン</t>
    </rPh>
    <rPh sb="26" eb="27">
      <t>ガツ</t>
    </rPh>
    <rPh sb="27" eb="28">
      <t>マツ</t>
    </rPh>
    <rPh sb="29" eb="31">
      <t>コウジ</t>
    </rPh>
    <rPh sb="31" eb="34">
      <t>ノウキノウ</t>
    </rPh>
    <rPh sb="34" eb="35">
      <t>ショウ</t>
    </rPh>
    <rPh sb="38" eb="40">
      <t>ガイライ</t>
    </rPh>
    <rPh sb="40" eb="42">
      <t>ツウイン</t>
    </rPh>
    <rPh sb="42" eb="44">
      <t>ジョウキョウ</t>
    </rPh>
    <phoneticPr fontId="2"/>
  </si>
  <si>
    <t>資料3-4</t>
    <rPh sb="0" eb="2">
      <t>シリョウ</t>
    </rPh>
    <phoneticPr fontId="2"/>
  </si>
  <si>
    <t>　大阪急性期・総合医療センターリハビリテーション科外来に平成３０年４月〜平成３１年３月末の間に</t>
    <rPh sb="25" eb="27">
      <t>ガイライ</t>
    </rPh>
    <rPh sb="43" eb="44">
      <t>マツ</t>
    </rPh>
    <rPh sb="45" eb="46">
      <t>アイダ</t>
    </rPh>
    <phoneticPr fontId="2"/>
  </si>
  <si>
    <t>脳血管障がい</t>
    <rPh sb="0" eb="3">
      <t>ノウケッカンショウ</t>
    </rPh>
    <rPh sb="3" eb="4">
      <t>ショウ</t>
    </rPh>
    <phoneticPr fontId="2"/>
  </si>
  <si>
    <t>　以下、外来通院患者１３５名の疾患、性別、年齢、及び主たる相談内容について、表１〜４に示す。</t>
    <rPh sb="1" eb="3">
      <t>イカ</t>
    </rPh>
    <rPh sb="4" eb="5">
      <t>ガイ</t>
    </rPh>
    <rPh sb="5" eb="6">
      <t>キ</t>
    </rPh>
    <rPh sb="6" eb="8">
      <t>ツウイン</t>
    </rPh>
    <rPh sb="26" eb="27">
      <t>シュ</t>
    </rPh>
    <rPh sb="29" eb="31">
      <t>ソウダン</t>
    </rPh>
    <rPh sb="31" eb="33">
      <t>ナイヨウ</t>
    </rPh>
    <phoneticPr fontId="2"/>
  </si>
  <si>
    <t>　通院された高次脳機能障がいの方でMSWが介入したのは１３５名であった。</t>
    <rPh sb="1" eb="3">
      <t>ツウイン</t>
    </rPh>
    <rPh sb="21" eb="23">
      <t>カイニュウ</t>
    </rPh>
    <phoneticPr fontId="2"/>
  </si>
  <si>
    <t>表４：主たる相談内容</t>
    <rPh sb="0" eb="1">
      <t>ヒョウ</t>
    </rPh>
    <rPh sb="3" eb="4">
      <t>シュ</t>
    </rPh>
    <rPh sb="6" eb="8">
      <t>ソウダン</t>
    </rPh>
    <rPh sb="8" eb="10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</si>
</sst>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60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176" fontId="6" fillId="0" borderId="1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2" xfId="1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6" fontId="6" fillId="0" borderId="0" xfId="0" applyNumberFormat="1" applyFont="1"/>
    <xf numFmtId="176" fontId="6" fillId="0" borderId="0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176" fontId="0" fillId="0" borderId="0" xfId="0" applyNumberFormat="1" applyFont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60">
    <cellStyle name="パーセント" xfId="1" builtinId="5"/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H28" sqref="H28"/>
    </sheetView>
  </sheetViews>
  <sheetFormatPr defaultColWidth="13" defaultRowHeight="14.25" x14ac:dyDescent="0.15"/>
  <cols>
    <col min="1" max="5" width="13" style="16"/>
    <col min="6" max="6" width="12.75" style="16" customWidth="1"/>
    <col min="7" max="16384" width="13" style="16"/>
  </cols>
  <sheetData>
    <row r="1" spans="1:9" x14ac:dyDescent="0.15">
      <c r="H1" s="17"/>
      <c r="I1" s="19" t="s">
        <v>39</v>
      </c>
    </row>
    <row r="2" spans="1:9" ht="17.25" x14ac:dyDescent="0.2">
      <c r="B2" s="1" t="s">
        <v>31</v>
      </c>
      <c r="C2" s="1"/>
      <c r="D2" s="1"/>
      <c r="I2" s="20"/>
    </row>
    <row r="3" spans="1:9" ht="17.25" x14ac:dyDescent="0.2">
      <c r="A3" s="1" t="s">
        <v>32</v>
      </c>
      <c r="B3" s="1"/>
      <c r="C3" s="1"/>
      <c r="D3" s="1"/>
    </row>
    <row r="4" spans="1:9" ht="19.899999999999999" customHeight="1" x14ac:dyDescent="0.2">
      <c r="A4" s="2"/>
      <c r="B4" s="26" t="s">
        <v>37</v>
      </c>
      <c r="C4" s="26"/>
      <c r="D4" s="26"/>
      <c r="E4" s="26"/>
      <c r="F4" s="26"/>
      <c r="G4" s="26"/>
      <c r="H4" s="26"/>
      <c r="I4" s="2"/>
    </row>
    <row r="5" spans="1:9" ht="19.899999999999999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9.899999999999999" customHeight="1" x14ac:dyDescent="0.2">
      <c r="A6" s="26" t="s">
        <v>38</v>
      </c>
      <c r="B6" s="26"/>
      <c r="C6" s="26"/>
      <c r="D6" s="26"/>
      <c r="E6" s="26"/>
      <c r="F6" s="26"/>
      <c r="G6" s="26"/>
      <c r="H6" s="26"/>
      <c r="I6" s="26"/>
    </row>
    <row r="7" spans="1:9" ht="19.899999999999999" customHeight="1" x14ac:dyDescent="0.15">
      <c r="A7" s="2"/>
      <c r="B7" s="2"/>
      <c r="C7" s="2"/>
      <c r="D7" s="2"/>
      <c r="E7" s="2"/>
      <c r="F7" s="2"/>
      <c r="G7" s="2"/>
      <c r="H7" s="2"/>
      <c r="I7" s="2"/>
    </row>
    <row r="8" spans="1:9" ht="19.899999999999999" customHeight="1" x14ac:dyDescent="0.2">
      <c r="A8" s="3" t="s">
        <v>40</v>
      </c>
      <c r="B8" s="3"/>
      <c r="C8" s="3"/>
      <c r="D8" s="3"/>
      <c r="E8" s="3"/>
      <c r="F8" s="3"/>
      <c r="G8" s="3"/>
      <c r="H8" s="3"/>
      <c r="I8" s="2"/>
    </row>
    <row r="9" spans="1:9" ht="19.899999999999999" customHeight="1" x14ac:dyDescent="0.2">
      <c r="A9" s="3" t="s">
        <v>43</v>
      </c>
      <c r="B9" s="3"/>
      <c r="C9" s="3"/>
      <c r="D9" s="3"/>
      <c r="E9" s="3"/>
      <c r="F9" s="3"/>
      <c r="G9" s="3"/>
      <c r="H9" s="3"/>
      <c r="I9" s="3"/>
    </row>
    <row r="10" spans="1:9" ht="19.899999999999999" customHeight="1" x14ac:dyDescent="0.2">
      <c r="A10" s="3" t="s">
        <v>42</v>
      </c>
      <c r="B10" s="3"/>
      <c r="C10" s="3"/>
      <c r="D10" s="2"/>
      <c r="E10" s="2"/>
      <c r="F10" s="2"/>
      <c r="G10" s="2"/>
      <c r="H10" s="2"/>
      <c r="I10" s="2"/>
    </row>
    <row r="11" spans="1:9" ht="19.899999999999999" customHeight="1" x14ac:dyDescent="0.2">
      <c r="A11" s="3"/>
      <c r="B11" s="3"/>
      <c r="C11" s="3"/>
      <c r="D11" s="2"/>
      <c r="E11" s="2"/>
      <c r="F11" s="2"/>
      <c r="G11" s="2"/>
      <c r="H11" s="2"/>
      <c r="I11" s="2"/>
    </row>
    <row r="12" spans="1:9" ht="19.899999999999999" customHeight="1" x14ac:dyDescent="0.15">
      <c r="A12" s="2"/>
      <c r="B12" s="2"/>
      <c r="C12" s="2"/>
      <c r="D12" s="2"/>
      <c r="E12" s="2"/>
      <c r="F12" s="2"/>
      <c r="G12" s="2"/>
      <c r="H12" s="2"/>
      <c r="I12" s="2"/>
    </row>
    <row r="13" spans="1:9" ht="30" customHeight="1" x14ac:dyDescent="0.15">
      <c r="A13" s="2" t="s">
        <v>0</v>
      </c>
      <c r="B13" s="2"/>
      <c r="C13" s="2"/>
      <c r="D13" s="2"/>
      <c r="E13" s="2"/>
      <c r="F13" s="2"/>
      <c r="G13" s="2"/>
      <c r="H13" s="2"/>
      <c r="I13" s="2"/>
    </row>
    <row r="14" spans="1:9" ht="30" customHeight="1" x14ac:dyDescent="0.15">
      <c r="A14" s="22" t="s">
        <v>1</v>
      </c>
      <c r="B14" s="23"/>
      <c r="C14" s="13" t="s">
        <v>5</v>
      </c>
      <c r="D14" s="13" t="s">
        <v>6</v>
      </c>
      <c r="E14" s="2"/>
      <c r="F14" s="2" t="s">
        <v>44</v>
      </c>
      <c r="G14" s="2"/>
      <c r="H14" s="2"/>
      <c r="I14" s="2"/>
    </row>
    <row r="15" spans="1:9" ht="30" customHeight="1" x14ac:dyDescent="0.15">
      <c r="A15" s="22" t="s">
        <v>41</v>
      </c>
      <c r="B15" s="23"/>
      <c r="C15" s="13">
        <v>31</v>
      </c>
      <c r="D15" s="4">
        <f>C15/C21*100</f>
        <v>22.962962962962962</v>
      </c>
      <c r="E15" s="2"/>
      <c r="F15" s="24" t="s">
        <v>24</v>
      </c>
      <c r="G15" s="24"/>
      <c r="H15" s="13" t="s">
        <v>9</v>
      </c>
      <c r="I15" s="13" t="s">
        <v>10</v>
      </c>
    </row>
    <row r="16" spans="1:9" ht="30" customHeight="1" x14ac:dyDescent="0.15">
      <c r="A16" s="22" t="s">
        <v>2</v>
      </c>
      <c r="B16" s="23"/>
      <c r="C16" s="13">
        <v>87</v>
      </c>
      <c r="D16" s="4">
        <f>C16/C21*100</f>
        <v>64.444444444444443</v>
      </c>
      <c r="E16" s="2"/>
      <c r="F16" s="24" t="s">
        <v>25</v>
      </c>
      <c r="G16" s="24"/>
      <c r="H16" s="13">
        <v>19</v>
      </c>
      <c r="I16" s="4">
        <f>H16/H24*100</f>
        <v>14.074074074074074</v>
      </c>
    </row>
    <row r="17" spans="1:9" ht="30" customHeight="1" x14ac:dyDescent="0.15">
      <c r="A17" s="22" t="s">
        <v>35</v>
      </c>
      <c r="B17" s="23"/>
      <c r="C17" s="13">
        <v>6</v>
      </c>
      <c r="D17" s="4">
        <v>5</v>
      </c>
      <c r="E17" s="2"/>
      <c r="F17" s="24" t="s">
        <v>26</v>
      </c>
      <c r="G17" s="24"/>
      <c r="H17" s="13">
        <v>5</v>
      </c>
      <c r="I17" s="4">
        <f>H17/H24*100</f>
        <v>3.7037037037037033</v>
      </c>
    </row>
    <row r="18" spans="1:9" ht="30" customHeight="1" x14ac:dyDescent="0.15">
      <c r="A18" s="22" t="s">
        <v>36</v>
      </c>
      <c r="B18" s="23"/>
      <c r="C18" s="5">
        <v>3</v>
      </c>
      <c r="D18" s="4">
        <f>C18/C21*100</f>
        <v>2.2222222222222223</v>
      </c>
      <c r="E18" s="2"/>
      <c r="F18" s="24" t="s">
        <v>27</v>
      </c>
      <c r="G18" s="24"/>
      <c r="H18" s="13">
        <v>22</v>
      </c>
      <c r="I18" s="4">
        <f>H18/H24*100</f>
        <v>16.296296296296298</v>
      </c>
    </row>
    <row r="19" spans="1:9" ht="30" customHeight="1" x14ac:dyDescent="0.15">
      <c r="A19" s="22" t="s">
        <v>33</v>
      </c>
      <c r="B19" s="23"/>
      <c r="C19" s="5">
        <v>5</v>
      </c>
      <c r="D19" s="4">
        <f>C19/C21*100</f>
        <v>3.7037037037037033</v>
      </c>
      <c r="E19" s="2"/>
      <c r="F19" s="22" t="s">
        <v>28</v>
      </c>
      <c r="G19" s="23"/>
      <c r="H19" s="5">
        <v>47</v>
      </c>
      <c r="I19" s="4">
        <f>H19/H24*100</f>
        <v>34.814814814814817</v>
      </c>
    </row>
    <row r="20" spans="1:9" ht="30" customHeight="1" thickBot="1" x14ac:dyDescent="0.2">
      <c r="A20" s="30" t="s">
        <v>3</v>
      </c>
      <c r="B20" s="31"/>
      <c r="C20" s="14">
        <v>3</v>
      </c>
      <c r="D20" s="6">
        <f>C20/C21*100</f>
        <v>2.2222222222222223</v>
      </c>
      <c r="E20" s="2"/>
      <c r="F20" s="22" t="s">
        <v>34</v>
      </c>
      <c r="G20" s="23"/>
      <c r="H20" s="5">
        <v>4</v>
      </c>
      <c r="I20" s="4">
        <f>H20/H24*100</f>
        <v>2.9629629629629632</v>
      </c>
    </row>
    <row r="21" spans="1:9" ht="30" customHeight="1" thickTop="1" x14ac:dyDescent="0.15">
      <c r="A21" s="27" t="s">
        <v>4</v>
      </c>
      <c r="B21" s="28"/>
      <c r="C21" s="12">
        <f>SUM(C15:C20)</f>
        <v>135</v>
      </c>
      <c r="D21" s="7">
        <v>100</v>
      </c>
      <c r="E21" s="2"/>
      <c r="F21" s="22" t="s">
        <v>29</v>
      </c>
      <c r="G21" s="23"/>
      <c r="H21" s="5">
        <v>7</v>
      </c>
      <c r="I21" s="4">
        <f>H21/H24*100</f>
        <v>5.1851851851851851</v>
      </c>
    </row>
    <row r="22" spans="1:9" ht="30" customHeight="1" x14ac:dyDescent="0.15">
      <c r="A22" s="2"/>
      <c r="B22" s="2"/>
      <c r="C22" s="2"/>
      <c r="D22" s="10"/>
      <c r="E22" s="2"/>
      <c r="F22" s="22" t="s">
        <v>30</v>
      </c>
      <c r="G22" s="23"/>
      <c r="H22" s="5">
        <v>11</v>
      </c>
      <c r="I22" s="4">
        <f>H22/H24*100</f>
        <v>8.1481481481481488</v>
      </c>
    </row>
    <row r="23" spans="1:9" ht="30" customHeight="1" thickBot="1" x14ac:dyDescent="0.2">
      <c r="A23" s="8" t="s">
        <v>7</v>
      </c>
      <c r="B23" s="9"/>
      <c r="C23" s="2"/>
      <c r="D23" s="2"/>
      <c r="E23" s="2"/>
      <c r="F23" s="25" t="s">
        <v>3</v>
      </c>
      <c r="G23" s="25"/>
      <c r="H23" s="14">
        <v>20</v>
      </c>
      <c r="I23" s="6">
        <f>H23/H24*100</f>
        <v>14.814814814814813</v>
      </c>
    </row>
    <row r="24" spans="1:9" ht="30" customHeight="1" thickTop="1" x14ac:dyDescent="0.15">
      <c r="A24" s="22" t="s">
        <v>8</v>
      </c>
      <c r="B24" s="23"/>
      <c r="C24" s="13" t="s">
        <v>9</v>
      </c>
      <c r="D24" s="13" t="s">
        <v>10</v>
      </c>
      <c r="E24" s="2"/>
      <c r="F24" s="27" t="s">
        <v>13</v>
      </c>
      <c r="G24" s="28"/>
      <c r="H24" s="12">
        <f>SUM(H16:H23)</f>
        <v>135</v>
      </c>
      <c r="I24" s="7">
        <f>SUM(I16:I23)</f>
        <v>100</v>
      </c>
    </row>
    <row r="25" spans="1:9" ht="30" customHeight="1" x14ac:dyDescent="0.15">
      <c r="A25" s="24" t="s">
        <v>11</v>
      </c>
      <c r="B25" s="24"/>
      <c r="C25" s="13">
        <v>91</v>
      </c>
      <c r="D25" s="4">
        <f>C25/C27*100</f>
        <v>67.407407407407405</v>
      </c>
      <c r="E25" s="2"/>
      <c r="F25" s="2"/>
      <c r="G25" s="2"/>
      <c r="H25" s="2"/>
      <c r="I25" s="2"/>
    </row>
    <row r="26" spans="1:9" ht="30" customHeight="1" thickBot="1" x14ac:dyDescent="0.2">
      <c r="A26" s="25" t="s">
        <v>12</v>
      </c>
      <c r="B26" s="25"/>
      <c r="C26" s="14">
        <v>44</v>
      </c>
      <c r="D26" s="6">
        <f>C26/C27*100</f>
        <v>32.592592592592595</v>
      </c>
      <c r="E26" s="2"/>
      <c r="F26" s="29"/>
      <c r="G26" s="29"/>
      <c r="H26" s="15"/>
      <c r="I26" s="15"/>
    </row>
    <row r="27" spans="1:9" ht="30" customHeight="1" thickTop="1" x14ac:dyDescent="0.15">
      <c r="A27" s="21" t="s">
        <v>13</v>
      </c>
      <c r="B27" s="21"/>
      <c r="C27" s="12">
        <f>SUM(C25+C26)</f>
        <v>135</v>
      </c>
      <c r="D27" s="12">
        <v>100</v>
      </c>
      <c r="E27" s="2"/>
      <c r="F27" s="29"/>
      <c r="G27" s="29"/>
      <c r="H27" s="15"/>
      <c r="I27" s="11"/>
    </row>
    <row r="28" spans="1:9" ht="30" customHeight="1" x14ac:dyDescent="0.15">
      <c r="A28" s="2"/>
      <c r="B28" s="2"/>
      <c r="C28" s="2"/>
      <c r="D28" s="2"/>
      <c r="E28" s="2"/>
      <c r="F28" s="29"/>
      <c r="G28" s="29"/>
      <c r="H28" s="15"/>
      <c r="I28" s="11"/>
    </row>
    <row r="29" spans="1:9" ht="30" customHeight="1" x14ac:dyDescent="0.15">
      <c r="A29" s="2" t="s">
        <v>14</v>
      </c>
      <c r="B29" s="2"/>
      <c r="C29" s="2"/>
      <c r="D29" s="2"/>
      <c r="E29" s="2"/>
      <c r="F29" s="29"/>
      <c r="G29" s="29"/>
      <c r="H29" s="15"/>
      <c r="I29" s="11"/>
    </row>
    <row r="30" spans="1:9" ht="30" customHeight="1" x14ac:dyDescent="0.15">
      <c r="A30" s="24" t="s">
        <v>15</v>
      </c>
      <c r="B30" s="24"/>
      <c r="C30" s="13" t="s">
        <v>9</v>
      </c>
      <c r="D30" s="13" t="s">
        <v>10</v>
      </c>
      <c r="E30" s="2"/>
      <c r="F30" s="29"/>
      <c r="G30" s="29"/>
      <c r="H30" s="15"/>
      <c r="I30" s="11"/>
    </row>
    <row r="31" spans="1:9" ht="30" customHeight="1" x14ac:dyDescent="0.15">
      <c r="A31" s="24" t="s">
        <v>16</v>
      </c>
      <c r="B31" s="24"/>
      <c r="C31" s="13">
        <v>15</v>
      </c>
      <c r="D31" s="4">
        <v>11</v>
      </c>
      <c r="E31" s="2"/>
      <c r="F31" s="29"/>
      <c r="G31" s="29"/>
      <c r="H31" s="15"/>
      <c r="I31" s="11"/>
    </row>
    <row r="32" spans="1:9" ht="30" customHeight="1" x14ac:dyDescent="0.15">
      <c r="A32" s="24" t="s">
        <v>17</v>
      </c>
      <c r="B32" s="24"/>
      <c r="C32" s="13">
        <v>14</v>
      </c>
      <c r="D32" s="4">
        <v>10</v>
      </c>
      <c r="E32" s="2"/>
      <c r="F32" s="29"/>
      <c r="G32" s="29"/>
      <c r="H32" s="15"/>
      <c r="I32" s="15"/>
    </row>
    <row r="33" spans="1:9" ht="30" customHeight="1" x14ac:dyDescent="0.15">
      <c r="A33" s="24" t="s">
        <v>18</v>
      </c>
      <c r="B33" s="24"/>
      <c r="C33" s="13">
        <v>15</v>
      </c>
      <c r="D33" s="4">
        <v>11</v>
      </c>
      <c r="E33" s="2"/>
      <c r="F33" s="2"/>
      <c r="G33" s="2"/>
      <c r="H33" s="2"/>
      <c r="I33" s="2"/>
    </row>
    <row r="34" spans="1:9" ht="30" customHeight="1" x14ac:dyDescent="0.15">
      <c r="A34" s="24" t="s">
        <v>19</v>
      </c>
      <c r="B34" s="24"/>
      <c r="C34" s="13">
        <v>34</v>
      </c>
      <c r="D34" s="4">
        <v>25</v>
      </c>
      <c r="E34" s="2"/>
      <c r="F34" s="2"/>
      <c r="G34" s="2"/>
      <c r="H34" s="2"/>
      <c r="I34" s="2"/>
    </row>
    <row r="35" spans="1:9" ht="30" customHeight="1" x14ac:dyDescent="0.15">
      <c r="A35" s="24" t="s">
        <v>20</v>
      </c>
      <c r="B35" s="24"/>
      <c r="C35" s="13">
        <v>33</v>
      </c>
      <c r="D35" s="4">
        <v>24</v>
      </c>
      <c r="E35" s="2"/>
      <c r="F35" s="2"/>
      <c r="G35" s="2"/>
      <c r="H35" s="2"/>
      <c r="I35" s="2"/>
    </row>
    <row r="36" spans="1:9" ht="30" customHeight="1" x14ac:dyDescent="0.15">
      <c r="A36" s="24" t="s">
        <v>21</v>
      </c>
      <c r="B36" s="24"/>
      <c r="C36" s="13">
        <v>21</v>
      </c>
      <c r="D36" s="4">
        <v>17</v>
      </c>
      <c r="E36" s="2"/>
      <c r="F36" s="2"/>
      <c r="G36" s="2"/>
      <c r="H36" s="2"/>
      <c r="I36" s="2"/>
    </row>
    <row r="37" spans="1:9" ht="30" customHeight="1" x14ac:dyDescent="0.15">
      <c r="A37" s="24" t="s">
        <v>22</v>
      </c>
      <c r="B37" s="24"/>
      <c r="C37" s="13">
        <v>3</v>
      </c>
      <c r="D37" s="4">
        <v>2</v>
      </c>
      <c r="E37" s="2"/>
      <c r="F37" s="2"/>
      <c r="G37" s="2"/>
      <c r="H37" s="2"/>
      <c r="I37" s="2"/>
    </row>
    <row r="38" spans="1:9" ht="30" customHeight="1" thickBot="1" x14ac:dyDescent="0.2">
      <c r="A38" s="25" t="s">
        <v>23</v>
      </c>
      <c r="B38" s="25"/>
      <c r="C38" s="14">
        <v>0</v>
      </c>
      <c r="D38" s="6">
        <v>0</v>
      </c>
      <c r="E38" s="2"/>
      <c r="F38" s="2"/>
      <c r="G38" s="2"/>
      <c r="H38" s="2"/>
      <c r="I38" s="2"/>
    </row>
    <row r="39" spans="1:9" ht="30" customHeight="1" thickTop="1" x14ac:dyDescent="0.15">
      <c r="A39" s="21" t="s">
        <v>13</v>
      </c>
      <c r="B39" s="21"/>
      <c r="C39" s="12">
        <f>SUM(C31:C38)</f>
        <v>135</v>
      </c>
      <c r="D39" s="12">
        <v>100</v>
      </c>
      <c r="E39" s="2"/>
    </row>
    <row r="40" spans="1:9" ht="24.95" customHeight="1" x14ac:dyDescent="0.15">
      <c r="D40" s="18"/>
    </row>
    <row r="41" spans="1:9" ht="24.95" customHeight="1" x14ac:dyDescent="0.15"/>
    <row r="42" spans="1:9" ht="24.95" customHeight="1" x14ac:dyDescent="0.15"/>
    <row r="43" spans="1:9" ht="24.95" customHeight="1" x14ac:dyDescent="0.15"/>
    <row r="44" spans="1:9" ht="24.95" customHeight="1" x14ac:dyDescent="0.15"/>
    <row r="45" spans="1:9" ht="24.95" customHeight="1" x14ac:dyDescent="0.15"/>
    <row r="46" spans="1:9" ht="24.95" customHeight="1" x14ac:dyDescent="0.15"/>
    <row r="47" spans="1:9" ht="24.95" customHeight="1" x14ac:dyDescent="0.15"/>
    <row r="48" spans="1:9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</sheetData>
  <mergeCells count="42">
    <mergeCell ref="F32:G32"/>
    <mergeCell ref="A39:B39"/>
    <mergeCell ref="A24:B24"/>
    <mergeCell ref="A19:B19"/>
    <mergeCell ref="A37:B37"/>
    <mergeCell ref="A38:B38"/>
    <mergeCell ref="A30:B30"/>
    <mergeCell ref="A21:B21"/>
    <mergeCell ref="A20:B20"/>
    <mergeCell ref="A25:B25"/>
    <mergeCell ref="A26:B26"/>
    <mergeCell ref="A36:B36"/>
    <mergeCell ref="A33:B33"/>
    <mergeCell ref="A34:B34"/>
    <mergeCell ref="F19:G19"/>
    <mergeCell ref="F20:G20"/>
    <mergeCell ref="F21:G21"/>
    <mergeCell ref="F22:G22"/>
    <mergeCell ref="A35:B35"/>
    <mergeCell ref="F28:G28"/>
    <mergeCell ref="F24:G24"/>
    <mergeCell ref="A27:B27"/>
    <mergeCell ref="F23:G23"/>
    <mergeCell ref="F26:G26"/>
    <mergeCell ref="F27:G27"/>
    <mergeCell ref="F29:G29"/>
    <mergeCell ref="F30:G30"/>
    <mergeCell ref="F31:G31"/>
    <mergeCell ref="A31:B31"/>
    <mergeCell ref="A32:B32"/>
    <mergeCell ref="I1:I2"/>
    <mergeCell ref="A18:B18"/>
    <mergeCell ref="A16:B16"/>
    <mergeCell ref="A15:B15"/>
    <mergeCell ref="A14:B14"/>
    <mergeCell ref="B4:H4"/>
    <mergeCell ref="A6:I6"/>
    <mergeCell ref="A17:B17"/>
    <mergeCell ref="F18:G18"/>
    <mergeCell ref="F15:G15"/>
    <mergeCell ref="F16:G16"/>
    <mergeCell ref="F17:G17"/>
  </mergeCells>
  <phoneticPr fontId="2"/>
  <pageMargins left="0.7" right="0.7" top="0.75" bottom="0.75" header="0.3" footer="0.3"/>
  <pageSetup paperSize="9" scale="64" orientation="portrait" r:id="rId1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資料３−４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徹</dc:creator>
  <cp:lastModifiedBy>大阪府</cp:lastModifiedBy>
  <cp:lastPrinted>2019-07-05T06:24:54Z</cp:lastPrinted>
  <dcterms:created xsi:type="dcterms:W3CDTF">2015-06-22T08:12:35Z</dcterms:created>
  <dcterms:modified xsi:type="dcterms:W3CDTF">2019-09-03T04:35:33Z</dcterms:modified>
</cp:coreProperties>
</file>