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465" windowWidth="1980" windowHeight="11760" tabRatio="882"/>
  </bookViews>
  <sheets>
    <sheet name="資料４－２" sheetId="28" r:id="rId1"/>
  </sheets>
  <definedNames>
    <definedName name="_xlnm.Print_Area" localSheetId="0">'資料４－２'!$A$1:$J$70</definedName>
  </definedNames>
  <calcPr calcId="145621"/>
</workbook>
</file>

<file path=xl/calcChain.xml><?xml version="1.0" encoding="utf-8"?>
<calcChain xmlns="http://schemas.openxmlformats.org/spreadsheetml/2006/main">
  <c r="I24" i="28" l="1"/>
  <c r="I23" i="28"/>
  <c r="I22" i="28"/>
  <c r="I21" i="28"/>
  <c r="I20" i="28"/>
  <c r="I19" i="28"/>
  <c r="I46" i="28"/>
  <c r="I59" i="28"/>
  <c r="I65" i="28"/>
  <c r="I64" i="28"/>
  <c r="I63" i="28"/>
  <c r="I62" i="28"/>
  <c r="I61" i="28"/>
  <c r="I60" i="28"/>
  <c r="I51" i="28"/>
  <c r="I50" i="28"/>
  <c r="I49" i="28"/>
  <c r="I48" i="28"/>
  <c r="I47" i="28"/>
  <c r="I32" i="28"/>
  <c r="I33" i="28"/>
</calcChain>
</file>

<file path=xl/sharedStrings.xml><?xml version="1.0" encoding="utf-8"?>
<sst xmlns="http://schemas.openxmlformats.org/spreadsheetml/2006/main" count="58" uniqueCount="47">
  <si>
    <t>年齢</t>
    <rPh sb="0" eb="2">
      <t>ネンレイ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</si>
  <si>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</si>
  <si>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</si>
  <si>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低酸素脳症</t>
    <rPh sb="0" eb="3">
      <t>テイサンソ</t>
    </rPh>
    <rPh sb="3" eb="5">
      <t>ノウショウ</t>
    </rPh>
    <phoneticPr fontId="1"/>
  </si>
  <si>
    <t>女</t>
    <rPh sb="0" eb="1">
      <t>オンナ</t>
    </rPh>
    <phoneticPr fontId="1"/>
  </si>
  <si>
    <t>脳血管障害</t>
    <rPh sb="0" eb="1">
      <t>ノウ</t>
    </rPh>
    <rPh sb="1" eb="3">
      <t>ケッカン</t>
    </rPh>
    <rPh sb="3" eb="5">
      <t>ショウガイ</t>
    </rPh>
    <phoneticPr fontId="1"/>
  </si>
  <si>
    <t>外傷性脳損傷</t>
    <rPh sb="0" eb="3">
      <t>ガイショウセイ</t>
    </rPh>
    <rPh sb="3" eb="4">
      <t>ノウ</t>
    </rPh>
    <rPh sb="4" eb="6">
      <t>ソンショウ</t>
    </rPh>
    <phoneticPr fontId="1"/>
  </si>
  <si>
    <t>脳腫瘍</t>
    <rPh sb="0" eb="1">
      <t>ノウ</t>
    </rPh>
    <rPh sb="1" eb="3">
      <t>シュヨウ</t>
    </rPh>
    <phoneticPr fontId="1"/>
  </si>
  <si>
    <t>脳炎</t>
    <rPh sb="0" eb="2">
      <t>ノウエン</t>
    </rPh>
    <phoneticPr fontId="1"/>
  </si>
  <si>
    <t>その他</t>
    <rPh sb="2" eb="3">
      <t>タ</t>
    </rPh>
    <phoneticPr fontId="1"/>
  </si>
  <si>
    <t>疾患</t>
    <rPh sb="0" eb="2">
      <t>シッカン</t>
    </rPh>
    <phoneticPr fontId="1"/>
  </si>
  <si>
    <t>20歳代</t>
    <rPh sb="2" eb="3">
      <t>サイ</t>
    </rPh>
    <rPh sb="3" eb="4">
      <t>ダイ</t>
    </rPh>
    <phoneticPr fontId="1"/>
  </si>
  <si>
    <t>30歳代</t>
    <rPh sb="2" eb="3">
      <t>サイ</t>
    </rPh>
    <rPh sb="3" eb="4">
      <t>ダイ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</si>
  <si>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</si>
  <si>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</si>
  <si>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60歳以上</t>
    <rPh sb="2" eb="5">
      <t>サイイジョウ</t>
    </rPh>
    <phoneticPr fontId="1"/>
  </si>
  <si>
    <t>人数</t>
    <rPh sb="0" eb="1">
      <t>ニン</t>
    </rPh>
    <rPh sb="1" eb="2">
      <t>スウ</t>
    </rPh>
    <phoneticPr fontId="1"/>
  </si>
  <si>
    <t>0～10歳代</t>
    <rPh sb="4" eb="5">
      <t>サイ</t>
    </rPh>
    <rPh sb="5" eb="6">
      <t>ダイ</t>
    </rPh>
    <phoneticPr fontId="1"/>
  </si>
  <si>
    <t>％</t>
    <phoneticPr fontId="1"/>
  </si>
  <si>
    <t xml:space="preserve"> 計</t>
    <rPh sb="1" eb="2">
      <t>ケイ</t>
    </rPh>
    <phoneticPr fontId="1"/>
  </si>
  <si>
    <t>高次脳機能障がい外来ＯＴ認知訓練　支援実施状況</t>
    <rPh sb="0" eb="2">
      <t>コウジ</t>
    </rPh>
    <rPh sb="2" eb="3">
      <t>ノウ</t>
    </rPh>
    <rPh sb="3" eb="5">
      <t>キノウ</t>
    </rPh>
    <rPh sb="5" eb="6">
      <t>サワ</t>
    </rPh>
    <rPh sb="8" eb="10">
      <t>ガイライ</t>
    </rPh>
    <rPh sb="12" eb="14">
      <t>ニンチ</t>
    </rPh>
    <rPh sb="14" eb="16">
      <t>クンレン</t>
    </rPh>
    <rPh sb="17" eb="19">
      <t>シエン</t>
    </rPh>
    <rPh sb="19" eb="21">
      <t>ジッシ</t>
    </rPh>
    <rPh sb="21" eb="23">
      <t>ジョウキョウ</t>
    </rPh>
    <phoneticPr fontId="1"/>
  </si>
  <si>
    <t>２．目的・内容</t>
    <rPh sb="5" eb="7">
      <t>ナイヨウ</t>
    </rPh>
    <phoneticPr fontId="1"/>
  </si>
  <si>
    <t>１．対象者</t>
    <phoneticPr fontId="1"/>
  </si>
  <si>
    <t>高次脳機能障がいの支援について、障がい者医療・リハビリテーションセンターに相談をされた方の中で、受傷・発症から概ね6か月以内であり、大阪府立急性期・総合医療センターのリハビリテーション科の医師の診察によって外来ＯＴ認知訓練の処方が出された方。　　　　　　　　　　　　　　　　　　　　　　　　　　　　　　　　　　　　　　　　　　　　　　　　　　　　　　　　　　　</t>
    <rPh sb="37" eb="39">
      <t>ソウダン</t>
    </rPh>
    <rPh sb="43" eb="44">
      <t>カタ</t>
    </rPh>
    <rPh sb="45" eb="46">
      <t>ナカ</t>
    </rPh>
    <rPh sb="107" eb="109">
      <t>ニンチ</t>
    </rPh>
    <rPh sb="119" eb="120">
      <t>カタ</t>
    </rPh>
    <phoneticPr fontId="1"/>
  </si>
  <si>
    <t>表2：性別</t>
  </si>
  <si>
    <t>表1：疾患</t>
  </si>
  <si>
    <t>OT外来認知訓練対象者資料</t>
  </si>
  <si>
    <t>（平成20年5月～平成29年3月末）</t>
    <rPh sb="16" eb="17">
      <t>マツ</t>
    </rPh>
    <phoneticPr fontId="1"/>
  </si>
  <si>
    <t>（H29年3月末現在）</t>
    <phoneticPr fontId="1"/>
  </si>
  <si>
    <t>（H29年3月末現在）</t>
    <phoneticPr fontId="1"/>
  </si>
  <si>
    <t>表3：年齢　　　平均年齢：38.9歳</t>
    <phoneticPr fontId="1"/>
  </si>
  <si>
    <t>（H29年3月末現在）</t>
    <phoneticPr fontId="1"/>
  </si>
  <si>
    <t>高次脳機能障がいに対して認知機能の改善・代償手段の獲得・障害の認識を高めることを目的に週1～2回・1回40分～60分・3ケ月間（週2回×12週間＝24回）実施する。訓練開始時に大阪府障がい者自立相談支援センター（以下相談支援C）にて高次脳機能障がい支援コーディネーターと面談の場を設け支援の連携をはかる。</t>
    <rPh sb="0" eb="2">
      <t>コウジ</t>
    </rPh>
    <rPh sb="2" eb="3">
      <t>ノウ</t>
    </rPh>
    <rPh sb="3" eb="5">
      <t>キノウ</t>
    </rPh>
    <rPh sb="5" eb="6">
      <t>サワ</t>
    </rPh>
    <rPh sb="9" eb="10">
      <t>タイ</t>
    </rPh>
    <rPh sb="50" eb="51">
      <t>カイ</t>
    </rPh>
    <rPh sb="57" eb="58">
      <t>フン</t>
    </rPh>
    <rPh sb="62" eb="63">
      <t>カン</t>
    </rPh>
    <rPh sb="64" eb="65">
      <t>シュウ</t>
    </rPh>
    <rPh sb="66" eb="67">
      <t>カイ</t>
    </rPh>
    <rPh sb="70" eb="71">
      <t>シュウ</t>
    </rPh>
    <rPh sb="71" eb="72">
      <t>カン</t>
    </rPh>
    <rPh sb="75" eb="76">
      <t>カイ</t>
    </rPh>
    <rPh sb="82" eb="84">
      <t>クンレン</t>
    </rPh>
    <rPh sb="84" eb="86">
      <t>カイシ</t>
    </rPh>
    <rPh sb="86" eb="87">
      <t>ジ</t>
    </rPh>
    <rPh sb="88" eb="90">
      <t>オオサカ</t>
    </rPh>
    <rPh sb="90" eb="91">
      <t>フ</t>
    </rPh>
    <rPh sb="106" eb="108">
      <t>イカ</t>
    </rPh>
    <rPh sb="108" eb="110">
      <t>ソウダン</t>
    </rPh>
    <rPh sb="110" eb="112">
      <t>シエン</t>
    </rPh>
    <rPh sb="138" eb="139">
      <t>バ</t>
    </rPh>
    <rPh sb="140" eb="141">
      <t>モウ</t>
    </rPh>
    <rPh sb="142" eb="144">
      <t>シエン</t>
    </rPh>
    <rPh sb="145" eb="147">
      <t>レンケイ</t>
    </rPh>
    <phoneticPr fontId="1"/>
  </si>
  <si>
    <t>平成29年3月末までの訓練対象者は、男性131名・女性51名、平均年齢38.9歳、訓練開始時の受傷・発症からの期間(慢性度)は182.6日（6.1ｹ月）である。182名のうち173名が訓練を終えている。表1～3に対象者の詳細を示す。</t>
    <rPh sb="18" eb="20">
      <t>ダンセイ</t>
    </rPh>
    <rPh sb="23" eb="24">
      <t>メイ</t>
    </rPh>
    <rPh sb="25" eb="27">
      <t>ジョセイ</t>
    </rPh>
    <rPh sb="29" eb="30">
      <t>メイ</t>
    </rPh>
    <rPh sb="31" eb="33">
      <t>ヘイキン</t>
    </rPh>
    <rPh sb="33" eb="35">
      <t>ネンレイ</t>
    </rPh>
    <rPh sb="39" eb="40">
      <t>サイ</t>
    </rPh>
    <rPh sb="41" eb="43">
      <t>クンレン</t>
    </rPh>
    <rPh sb="43" eb="45">
      <t>カイシ</t>
    </rPh>
    <rPh sb="45" eb="46">
      <t>ジ</t>
    </rPh>
    <rPh sb="47" eb="49">
      <t>ジュショウ</t>
    </rPh>
    <rPh sb="50" eb="52">
      <t>ハッショウ</t>
    </rPh>
    <rPh sb="55" eb="57">
      <t>キカン</t>
    </rPh>
    <rPh sb="58" eb="60">
      <t>マンセイ</t>
    </rPh>
    <rPh sb="60" eb="61">
      <t>ド</t>
    </rPh>
    <rPh sb="68" eb="69">
      <t>ニチ</t>
    </rPh>
    <rPh sb="74" eb="75">
      <t>ツキ</t>
    </rPh>
    <rPh sb="90" eb="91">
      <t>メイ</t>
    </rPh>
    <rPh sb="101" eb="102">
      <t>ヒョウ</t>
    </rPh>
    <rPh sb="106" eb="109">
      <t>タイショウシャ</t>
    </rPh>
    <rPh sb="110" eb="112">
      <t>ショウサイ</t>
    </rPh>
    <rPh sb="113" eb="114">
      <t>シメ</t>
    </rPh>
    <phoneticPr fontId="1"/>
  </si>
  <si>
    <t>表４：訓練後の社会復帰状況</t>
    <rPh sb="0" eb="1">
      <t>ヒョウ</t>
    </rPh>
    <rPh sb="3" eb="6">
      <t>クンレンゴ</t>
    </rPh>
    <rPh sb="7" eb="11">
      <t>シャカイフッキ</t>
    </rPh>
    <rPh sb="11" eb="13">
      <t>ジョウキョウ</t>
    </rPh>
    <phoneticPr fontId="1"/>
  </si>
  <si>
    <t>社会復帰状況</t>
    <rPh sb="0" eb="4">
      <t>シャカイフッキ</t>
    </rPh>
    <rPh sb="4" eb="6">
      <t>ジョウキョウ</t>
    </rPh>
    <phoneticPr fontId="1"/>
  </si>
  <si>
    <t>就労</t>
    <rPh sb="0" eb="2">
      <t>シュウロウ</t>
    </rPh>
    <phoneticPr fontId="1"/>
  </si>
  <si>
    <t>就労準備中</t>
    <rPh sb="0" eb="4">
      <t>シュウロウジュンビ</t>
    </rPh>
    <rPh sb="4" eb="5">
      <t>チュウ</t>
    </rPh>
    <phoneticPr fontId="1"/>
  </si>
  <si>
    <t>復学</t>
    <rPh sb="0" eb="2">
      <t>フクガク</t>
    </rPh>
    <phoneticPr fontId="1"/>
  </si>
  <si>
    <t>復学準備中</t>
    <rPh sb="0" eb="4">
      <t>フクガクジュンビ</t>
    </rPh>
    <rPh sb="4" eb="5">
      <t>チュウ</t>
    </rPh>
    <phoneticPr fontId="1"/>
  </si>
  <si>
    <t>自立センター</t>
    <rPh sb="0" eb="2">
      <t>ジリツ</t>
    </rPh>
    <phoneticPr fontId="1"/>
  </si>
  <si>
    <t>福祉事業所</t>
    <rPh sb="0" eb="5">
      <t>フクシジギョウショ</t>
    </rPh>
    <phoneticPr fontId="1"/>
  </si>
  <si>
    <t xml:space="preserve">
訓練実施中より相談支援Cと連携をはかり、訓練経過の報告・今後の方針、訓練終了後の具体的な支援調整を行っている。
訓練終了者173名の終了後の進路については表4に示す。
</t>
    <rPh sb="3" eb="5">
      <t>ジッシ</t>
    </rPh>
    <rPh sb="5" eb="6">
      <t>チュウ</t>
    </rPh>
    <rPh sb="14" eb="16">
      <t>レンケイ</t>
    </rPh>
    <rPh sb="21" eb="23">
      <t>クンレン</t>
    </rPh>
    <rPh sb="23" eb="25">
      <t>ケイカ</t>
    </rPh>
    <rPh sb="26" eb="28">
      <t>ホウコク</t>
    </rPh>
    <rPh sb="29" eb="31">
      <t>コンゴ</t>
    </rPh>
    <rPh sb="32" eb="34">
      <t>ホウシン</t>
    </rPh>
    <rPh sb="35" eb="37">
      <t>クンレン</t>
    </rPh>
    <rPh sb="39" eb="40">
      <t>ゴ</t>
    </rPh>
    <rPh sb="41" eb="44">
      <t>グタイテキ</t>
    </rPh>
    <rPh sb="45" eb="47">
      <t>シエン</t>
    </rPh>
    <rPh sb="47" eb="49">
      <t>チョウセイ</t>
    </rPh>
    <rPh sb="50" eb="51">
      <t>オコナ</t>
    </rPh>
    <rPh sb="78" eb="79">
      <t>ヒョウ</t>
    </rPh>
    <rPh sb="81" eb="82">
      <t>シメ</t>
    </rPh>
    <phoneticPr fontId="1"/>
  </si>
  <si>
    <t>４．支援の連携</t>
    <phoneticPr fontId="1"/>
  </si>
  <si>
    <t xml:space="preserve"> 地方独立行政法人大阪府立病院機構　大阪急性期・総合医療センターでは平成20年5月より、大阪府の高次脳機能障がい支援拠点機関：障がい者医療・リハビリテーションセンター・医療部門として高次脳機能障がい外来ＯＴ認知訓練を実施している。平成29年3月末現在の支援状況について以下に報告する。</t>
    <rPh sb="1" eb="3">
      <t>チホウ</t>
    </rPh>
    <rPh sb="3" eb="5">
      <t>ドクリツ</t>
    </rPh>
    <rPh sb="5" eb="7">
      <t>ギョウセイ</t>
    </rPh>
    <rPh sb="7" eb="9">
      <t>ホウジン</t>
    </rPh>
    <rPh sb="9" eb="11">
      <t>オオサカ</t>
    </rPh>
    <rPh sb="11" eb="13">
      <t>フリツ</t>
    </rPh>
    <rPh sb="13" eb="15">
      <t>ビョウイン</t>
    </rPh>
    <rPh sb="15" eb="17">
      <t>キコウ</t>
    </rPh>
    <rPh sb="44" eb="46">
      <t>オオサカ</t>
    </rPh>
    <rPh sb="46" eb="47">
      <t>フ</t>
    </rPh>
    <rPh sb="48" eb="50">
      <t>コウジ</t>
    </rPh>
    <rPh sb="50" eb="51">
      <t>ノウ</t>
    </rPh>
    <rPh sb="51" eb="53">
      <t>キノウ</t>
    </rPh>
    <rPh sb="91" eb="93">
      <t>コウジ</t>
    </rPh>
    <rPh sb="93" eb="94">
      <t>ノウ</t>
    </rPh>
    <rPh sb="94" eb="96">
      <t>キノウ</t>
    </rPh>
    <rPh sb="103" eb="105">
      <t>ニンチ</t>
    </rPh>
    <rPh sb="126" eb="128">
      <t>シエン</t>
    </rPh>
    <rPh sb="128" eb="130">
      <t>ジョウキョウ</t>
    </rPh>
    <rPh sb="134" eb="136">
      <t>イカ</t>
    </rPh>
    <rPh sb="137" eb="139">
      <t>ホウコク</t>
    </rPh>
    <phoneticPr fontId="1"/>
  </si>
  <si>
    <t>３．支援状況</t>
    <rPh sb="2" eb="4">
      <t>シエン</t>
    </rPh>
    <rPh sb="4" eb="6">
      <t>ジョウキョウ</t>
    </rPh>
    <phoneticPr fontId="1"/>
  </si>
  <si>
    <t>大阪急性期・総合医療センターリハビリテーション科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</si>
</sst>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3">
    <xf numFmtId="0" fontId="0" fillId="0" borderId="0"/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1" borderId="1" applyNumberFormat="0" applyAlignment="0" applyProtection="0">
      <alignment vertical="center"/>
    </xf>
    <xf numFmtId="0" fontId="2" fillId="1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3" fillId="0" borderId="0"/>
    <xf numFmtId="0" fontId="17" fillId="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shrinkToFit="1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shrinkToFi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shrinkToFit="1"/>
    </xf>
    <xf numFmtId="0" fontId="0" fillId="0" borderId="0" xfId="0" applyBorder="1" applyAlignment="1">
      <alignment horizontal="center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18" fillId="0" borderId="0" xfId="0" applyFont="1" applyAlignment="1">
      <alignment horizontal="right"/>
    </xf>
    <xf numFmtId="0" fontId="0" fillId="0" borderId="14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ont="1" applyAlignment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14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Alignment="1">
      <alignment wrapText="1"/>
    </xf>
  </cellXfs>
  <cellStyles count="23">
    <cellStyle name="アクセント 1" xfId="1" builtinId="29" customBuiltin="1"/>
    <cellStyle name="アクセント 2" xfId="2" builtinId="33" customBuiltin="1"/>
    <cellStyle name="アクセント 3" xfId="3" builtinId="37" customBuiltin="1"/>
    <cellStyle name="アクセント 4" xfId="4" builtinId="41" customBuiltin="1"/>
    <cellStyle name="アクセント 5" xfId="5" builtinId="45" customBuiltin="1"/>
    <cellStyle name="アクセント 6" xfId="6" builtinId="49" customBuiltin="1"/>
    <cellStyle name="タイトル" xfId="7" builtinId="15" customBuiltin="1"/>
    <cellStyle name="チェック セル" xfId="8" builtinId="23" customBuiltin="1"/>
    <cellStyle name="メモ" xfId="9" builtinId="10" customBuiltin="1"/>
    <cellStyle name="リンク セル" xfId="10" builtinId="24" customBuiltin="1"/>
    <cellStyle name="悪い" xfId="11" builtinId="27" customBuiltin="1"/>
    <cellStyle name="計算" xfId="12" builtinId="22" customBuiltin="1"/>
    <cellStyle name="警告文" xfId="13" builtinId="11" customBuiltin="1"/>
    <cellStyle name="見出し 1" xfId="14" builtinId="16" customBuiltin="1"/>
    <cellStyle name="見出し 2" xfId="15" builtinId="17" customBuiltin="1"/>
    <cellStyle name="見出し 3" xfId="16" builtinId="18" customBuiltin="1"/>
    <cellStyle name="見出し 4" xfId="17" builtinId="19" customBuiltin="1"/>
    <cellStyle name="出力" xfId="18" builtinId="21" customBuiltin="1"/>
    <cellStyle name="説明文" xfId="19" builtinId="53" customBuiltin="1"/>
    <cellStyle name="入力" xfId="20" builtinId="20" customBuiltin="1"/>
    <cellStyle name="標準" xfId="0" builtinId="0"/>
    <cellStyle name="標準 2" xfId="21"/>
    <cellStyle name="良い" xfId="2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/>
              <a:t>疾患</a:t>
            </a:r>
          </a:p>
        </c:rich>
      </c:tx>
      <c:layout>
        <c:manualLayout>
          <c:xMode val="edge"/>
          <c:yMode val="edge"/>
          <c:x val="3.2321315918596202E-2"/>
          <c:y val="1.3512549660135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03295248331348"/>
          <c:y val="0.17526474367269501"/>
          <c:w val="0.44827900963418149"/>
          <c:h val="0.733091099538322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4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25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3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7.9068498790592356E-2"/>
                  <c:y val="-0.185504609757715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numFmt formatCode="0%" sourceLinked="0"/>
              <c:spPr>
                <a:pattFill prst="pct5">
                  <a:fgClr>
                    <a:schemeClr val="lt1"/>
                  </a:fgClr>
                  <a:bgClr>
                    <a:schemeClr val="bg1"/>
                  </a:bgClr>
                </a:patt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564304461942258E-2"/>
                  <c:y val="1.2430521997024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202369924347692E-2"/>
                  <c:y val="2.34181377147351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'資料４－２'!$G$19:$G$24</c:f>
              <c:strCache>
                <c:ptCount val="6"/>
                <c:pt idx="0">
                  <c:v>脳血管障害</c:v>
                </c:pt>
                <c:pt idx="1">
                  <c:v>外傷性脳損傷</c:v>
                </c:pt>
                <c:pt idx="2">
                  <c:v>脳腫瘍</c:v>
                </c:pt>
                <c:pt idx="3">
                  <c:v>低酸素脳症</c:v>
                </c:pt>
                <c:pt idx="4">
                  <c:v>脳炎</c:v>
                </c:pt>
                <c:pt idx="5">
                  <c:v>その他</c:v>
                </c:pt>
              </c:strCache>
            </c:strRef>
          </c:cat>
          <c:val>
            <c:numRef>
              <c:f>'資料４－２'!$H$19:$H$24</c:f>
              <c:numCache>
                <c:formatCode>General</c:formatCode>
                <c:ptCount val="6"/>
                <c:pt idx="0">
                  <c:v>43</c:v>
                </c:pt>
                <c:pt idx="1">
                  <c:v>111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5079791583919"/>
          <c:y val="0.27309635722080533"/>
          <c:w val="0.30742088989618133"/>
          <c:h val="0.5499867029541858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ja-JP" sz="900" b="0"/>
              <a:t>性別</a:t>
            </a:r>
          </a:p>
        </c:rich>
      </c:tx>
      <c:layout>
        <c:manualLayout>
          <c:xMode val="edge"/>
          <c:yMode val="edge"/>
          <c:x val="2.9296797306973238E-2"/>
          <c:y val="3.39276249639508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75541986554755"/>
          <c:y val="0.14782598433792168"/>
          <c:w val="0.43569254942519592"/>
          <c:h val="0.68936746878352873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11369317842794065"/>
                  <c:y val="-0.199394011512011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340995578486675"/>
                  <c:y val="0.112898204797571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'資料４－２'!$G$32:$G$33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'資料４－２'!$H$32:$H$33</c:f>
              <c:numCache>
                <c:formatCode>General</c:formatCode>
                <c:ptCount val="2"/>
                <c:pt idx="0">
                  <c:v>131</c:v>
                </c:pt>
                <c:pt idx="1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6294807122399457"/>
          <c:y val="0.2915913934293225"/>
          <c:w val="0.15679105423843431"/>
          <c:h val="0.29187265390897976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ja-JP" sz="900" b="0"/>
              <a:t>年齢</a:t>
            </a:r>
          </a:p>
        </c:rich>
      </c:tx>
      <c:layout>
        <c:manualLayout>
          <c:xMode val="edge"/>
          <c:yMode val="edge"/>
          <c:x val="4.5067096583253495E-2"/>
          <c:y val="3.36846895853944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202091949188843"/>
          <c:y val="0.16523038038473073"/>
          <c:w val="0.42351394502986828"/>
          <c:h val="0.6638338100879253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pattFill prst="pct4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pattFill prst="pct25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pattFill prst="pct3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'資料４－２'!$G$46:$G$51</c:f>
              <c:strCache>
                <c:ptCount val="6"/>
                <c:pt idx="0">
                  <c:v>0～10歳代</c:v>
                </c:pt>
                <c:pt idx="1">
                  <c:v>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60歳以上</c:v>
                </c:pt>
              </c:strCache>
            </c:strRef>
          </c:cat>
          <c:val>
            <c:numRef>
              <c:f>'資料４－２'!$H$46:$H$51</c:f>
              <c:numCache>
                <c:formatCode>General</c:formatCode>
                <c:ptCount val="6"/>
                <c:pt idx="0">
                  <c:v>34</c:v>
                </c:pt>
                <c:pt idx="1">
                  <c:v>26</c:v>
                </c:pt>
                <c:pt idx="2">
                  <c:v>30</c:v>
                </c:pt>
                <c:pt idx="3">
                  <c:v>35</c:v>
                </c:pt>
                <c:pt idx="4">
                  <c:v>36</c:v>
                </c:pt>
                <c:pt idx="5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3981681814995672"/>
          <c:y val="0.20163154569079933"/>
          <c:w val="0.28742665327071504"/>
          <c:h val="0.52155308383230614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ja-JP" sz="900" b="0"/>
              <a:t>社会復帰状況</a:t>
            </a:r>
          </a:p>
        </c:rich>
      </c:tx>
      <c:layout>
        <c:manualLayout>
          <c:xMode val="edge"/>
          <c:yMode val="edge"/>
          <c:x val="3.897187407787045E-2"/>
          <c:y val="3.50877192982456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4687136001491"/>
          <c:y val="0.21057098125892157"/>
          <c:w val="0.4464880647315535"/>
          <c:h val="0.6618989731546715"/>
        </c:manualLayout>
      </c:layout>
      <c:pieChart>
        <c:varyColors val="1"/>
        <c:ser>
          <c:idx val="0"/>
          <c:order val="0"/>
          <c:tx>
            <c:strRef>
              <c:f>'資料４－２'!$H$58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pct40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pattFill prst="pct25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pattFill prst="pct3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pattFill prst="pct5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-7.491962912919909E-4"/>
                  <c:y val="-1.42791361606115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'資料４－２'!$G$59:$G$65</c:f>
              <c:strCache>
                <c:ptCount val="7"/>
                <c:pt idx="0">
                  <c:v>就労</c:v>
                </c:pt>
                <c:pt idx="1">
                  <c:v>就労準備中</c:v>
                </c:pt>
                <c:pt idx="2">
                  <c:v>復学</c:v>
                </c:pt>
                <c:pt idx="3">
                  <c:v>復学準備中</c:v>
                </c:pt>
                <c:pt idx="4">
                  <c:v>自立センター</c:v>
                </c:pt>
                <c:pt idx="5">
                  <c:v>福祉事業所</c:v>
                </c:pt>
                <c:pt idx="6">
                  <c:v>その他</c:v>
                </c:pt>
              </c:strCache>
            </c:strRef>
          </c:cat>
          <c:val>
            <c:numRef>
              <c:f>'資料４－２'!$H$59:$H$65</c:f>
              <c:numCache>
                <c:formatCode>General</c:formatCode>
                <c:ptCount val="7"/>
                <c:pt idx="0">
                  <c:v>51</c:v>
                </c:pt>
                <c:pt idx="1">
                  <c:v>17</c:v>
                </c:pt>
                <c:pt idx="2">
                  <c:v>30</c:v>
                </c:pt>
                <c:pt idx="3">
                  <c:v>2</c:v>
                </c:pt>
                <c:pt idx="4">
                  <c:v>19</c:v>
                </c:pt>
                <c:pt idx="5">
                  <c:v>35</c:v>
                </c:pt>
                <c:pt idx="6">
                  <c:v>19</c:v>
                </c:pt>
              </c:numCache>
            </c:numRef>
          </c:val>
        </c:ser>
        <c:ser>
          <c:idx val="1"/>
          <c:order val="1"/>
          <c:tx>
            <c:strRef>
              <c:f>'資料４－２'!$I$58</c:f>
              <c:strCache>
                <c:ptCount val="1"/>
                <c:pt idx="0">
                  <c:v>％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'資料４－２'!$G$59:$G$65</c:f>
              <c:strCache>
                <c:ptCount val="7"/>
                <c:pt idx="0">
                  <c:v>就労</c:v>
                </c:pt>
                <c:pt idx="1">
                  <c:v>就労準備中</c:v>
                </c:pt>
                <c:pt idx="2">
                  <c:v>復学</c:v>
                </c:pt>
                <c:pt idx="3">
                  <c:v>復学準備中</c:v>
                </c:pt>
                <c:pt idx="4">
                  <c:v>自立センター</c:v>
                </c:pt>
                <c:pt idx="5">
                  <c:v>福祉事業所</c:v>
                </c:pt>
                <c:pt idx="6">
                  <c:v>その他</c:v>
                </c:pt>
              </c:strCache>
            </c:strRef>
          </c:cat>
          <c:val>
            <c:numRef>
              <c:f>'資料４－２'!$I$59:$I$65</c:f>
              <c:numCache>
                <c:formatCode>General</c:formatCode>
                <c:ptCount val="7"/>
                <c:pt idx="0">
                  <c:v>30</c:v>
                </c:pt>
                <c:pt idx="1">
                  <c:v>10</c:v>
                </c:pt>
                <c:pt idx="2">
                  <c:v>17</c:v>
                </c:pt>
                <c:pt idx="3">
                  <c:v>1</c:v>
                </c:pt>
                <c:pt idx="4">
                  <c:v>11</c:v>
                </c:pt>
                <c:pt idx="5">
                  <c:v>20</c:v>
                </c:pt>
                <c:pt idx="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5306807063318275"/>
          <c:y val="0.13596583321821615"/>
          <c:w val="0.38569662519995651"/>
          <c:h val="0.7105299995395312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16</xdr:row>
      <xdr:rowOff>0</xdr:rowOff>
    </xdr:from>
    <xdr:to>
      <xdr:col>4</xdr:col>
      <xdr:colOff>657225</xdr:colOff>
      <xdr:row>27</xdr:row>
      <xdr:rowOff>57842</xdr:rowOff>
    </xdr:to>
    <xdr:graphicFrame macro="">
      <xdr:nvGraphicFramePr>
        <xdr:cNvPr id="59811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161926</xdr:colOff>
      <xdr:row>29</xdr:row>
      <xdr:rowOff>9526</xdr:rowOff>
    </xdr:from>
    <xdr:to>
      <xdr:col>4</xdr:col>
      <xdr:colOff>674618</xdr:colOff>
      <xdr:row>40</xdr:row>
      <xdr:rowOff>138228</xdr:rowOff>
    </xdr:to>
    <xdr:graphicFrame macro="">
      <xdr:nvGraphicFramePr>
        <xdr:cNvPr id="59811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43</xdr:row>
      <xdr:rowOff>1</xdr:rowOff>
    </xdr:from>
    <xdr:to>
      <xdr:col>4</xdr:col>
      <xdr:colOff>666750</xdr:colOff>
      <xdr:row>54</xdr:row>
      <xdr:rowOff>142875</xdr:rowOff>
    </xdr:to>
    <xdr:graphicFrame macro="">
      <xdr:nvGraphicFramePr>
        <xdr:cNvPr id="59811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219076</xdr:colOff>
      <xdr:row>56</xdr:row>
      <xdr:rowOff>85725</xdr:rowOff>
    </xdr:from>
    <xdr:to>
      <xdr:col>5</xdr:col>
      <xdr:colOff>19050</xdr:colOff>
      <xdr:row>69</xdr:row>
      <xdr:rowOff>9525</xdr:rowOff>
    </xdr:to>
    <xdr:graphicFrame macro="">
      <xdr:nvGraphicFramePr>
        <xdr:cNvPr id="59811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380999</xdr:colOff>
      <xdr:row>0</xdr:row>
      <xdr:rowOff>95250</xdr:rowOff>
    </xdr:from>
    <xdr:to>
      <xdr:col>9</xdr:col>
      <xdr:colOff>85724</xdr:colOff>
      <xdr:row>1</xdr:row>
      <xdr:rowOff>114300</xdr:rowOff>
    </xdr:to>
    <xdr:sp macro="" textlink="">
      <xdr:nvSpPr>
        <xdr:cNvPr id="6" name="テキスト ボックス 5"/>
        <xdr:cNvSpPr txBox="1"/>
      </xdr:nvSpPr>
      <xdr:spPr>
        <a:xfrm>
          <a:off x="5133974" y="95250"/>
          <a:ext cx="9429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資料４－２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topLeftCell="A52" zoomScaleNormal="100" workbookViewId="0">
      <selection activeCell="G69" sqref="G69"/>
    </sheetView>
  </sheetViews>
  <sheetFormatPr defaultColWidth="8.875" defaultRowHeight="13.5"/>
  <cols>
    <col min="6" max="6" width="4" customWidth="1"/>
    <col min="7" max="7" width="14" customWidth="1"/>
    <col min="8" max="9" width="8.125" customWidth="1"/>
    <col min="10" max="10" width="3" customWidth="1"/>
  </cols>
  <sheetData>
    <row r="1" spans="1:12" ht="30" customHeight="1"/>
    <row r="2" spans="1:12" ht="39.950000000000003" customHeight="1">
      <c r="A2" s="29" t="s">
        <v>46</v>
      </c>
      <c r="B2" s="29"/>
      <c r="C2" s="29"/>
      <c r="D2" s="29"/>
      <c r="E2" s="29"/>
      <c r="F2" s="29"/>
      <c r="G2" s="29"/>
      <c r="H2" s="29"/>
      <c r="I2" s="29"/>
      <c r="J2" s="29"/>
      <c r="L2" s="36"/>
    </row>
    <row r="3" spans="1:12" ht="14.25">
      <c r="A3" s="30" t="s">
        <v>20</v>
      </c>
      <c r="B3" s="30"/>
      <c r="C3" s="30"/>
      <c r="D3" s="30"/>
      <c r="E3" s="30"/>
      <c r="F3" s="30"/>
      <c r="G3" s="30"/>
      <c r="H3" s="30"/>
      <c r="I3" s="30"/>
      <c r="J3" s="30"/>
    </row>
    <row r="4" spans="1:12" ht="24" customHeight="1">
      <c r="A4" s="31" t="s">
        <v>27</v>
      </c>
      <c r="B4" s="31"/>
      <c r="C4" s="31"/>
      <c r="D4" s="31"/>
      <c r="E4" s="31"/>
      <c r="F4" s="31"/>
      <c r="G4" s="31"/>
      <c r="H4" s="31"/>
      <c r="I4" s="31"/>
      <c r="J4" s="31"/>
    </row>
    <row r="5" spans="1:12" ht="64.5" customHeight="1">
      <c r="A5" s="32" t="s">
        <v>44</v>
      </c>
      <c r="B5" s="32"/>
      <c r="C5" s="32"/>
      <c r="D5" s="32"/>
      <c r="E5" s="32"/>
      <c r="F5" s="32"/>
      <c r="G5" s="32"/>
      <c r="H5" s="32"/>
      <c r="I5" s="32"/>
      <c r="J5" s="32"/>
    </row>
    <row r="6" spans="1:12" s="24" customFormat="1" ht="23.25" customHeight="1">
      <c r="A6" s="28" t="s">
        <v>22</v>
      </c>
      <c r="B6" s="28"/>
      <c r="C6" s="28"/>
      <c r="D6" s="28"/>
      <c r="E6" s="28"/>
      <c r="F6" s="28"/>
      <c r="G6" s="28"/>
      <c r="H6" s="28"/>
      <c r="I6" s="28"/>
      <c r="J6" s="25"/>
    </row>
    <row r="7" spans="1:12" s="23" customFormat="1" ht="54.75" customHeight="1">
      <c r="A7" s="32" t="s">
        <v>23</v>
      </c>
      <c r="B7" s="32"/>
      <c r="C7" s="32"/>
      <c r="D7" s="32"/>
      <c r="E7" s="32"/>
      <c r="F7" s="32"/>
      <c r="G7" s="32"/>
      <c r="H7" s="32"/>
      <c r="I7" s="32"/>
      <c r="J7" s="32"/>
    </row>
    <row r="8" spans="1:12" s="24" customFormat="1" ht="27" customHeight="1">
      <c r="A8" s="28" t="s">
        <v>21</v>
      </c>
      <c r="B8" s="28"/>
      <c r="C8" s="28"/>
      <c r="D8" s="28"/>
      <c r="E8" s="28"/>
      <c r="F8" s="28"/>
      <c r="G8" s="28"/>
      <c r="H8" s="28"/>
      <c r="I8" s="28"/>
      <c r="J8" s="25"/>
    </row>
    <row r="9" spans="1:12" s="23" customFormat="1" ht="60.75" customHeight="1">
      <c r="A9" s="32" t="s">
        <v>32</v>
      </c>
      <c r="B9" s="32"/>
      <c r="C9" s="32"/>
      <c r="D9" s="32"/>
      <c r="E9" s="32"/>
      <c r="F9" s="32"/>
      <c r="G9" s="32"/>
      <c r="H9" s="32"/>
      <c r="I9" s="32"/>
      <c r="J9" s="32"/>
    </row>
    <row r="10" spans="1:12" s="23" customFormat="1" ht="27" customHeight="1">
      <c r="A10" s="28" t="s">
        <v>45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2" s="23" customFormat="1" ht="44.25" customHeight="1">
      <c r="A11" s="33" t="s">
        <v>33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2" s="24" customFormat="1" ht="28.5" customHeight="1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25"/>
    </row>
    <row r="13" spans="1:12" s="23" customFormat="1" ht="65.25" customHeight="1">
      <c r="A13" s="34" t="s">
        <v>42</v>
      </c>
      <c r="B13" s="34"/>
      <c r="C13" s="34"/>
      <c r="D13" s="34"/>
      <c r="E13" s="34"/>
      <c r="F13" s="34"/>
      <c r="G13" s="34"/>
      <c r="H13" s="34"/>
      <c r="I13" s="34"/>
      <c r="J13" s="34"/>
    </row>
    <row r="15" spans="1:12">
      <c r="A15" t="s">
        <v>26</v>
      </c>
    </row>
    <row r="17" spans="7:13">
      <c r="G17" t="s">
        <v>25</v>
      </c>
    </row>
    <row r="18" spans="7:13">
      <c r="G18" s="1" t="s">
        <v>10</v>
      </c>
      <c r="H18" s="2" t="s">
        <v>16</v>
      </c>
      <c r="I18" s="1" t="s">
        <v>18</v>
      </c>
    </row>
    <row r="19" spans="7:13">
      <c r="G19" s="5" t="s">
        <v>5</v>
      </c>
      <c r="H19" s="7">
        <v>43</v>
      </c>
      <c r="I19" s="1">
        <f>ROUND(H19/H$25,2)*100</f>
        <v>24</v>
      </c>
    </row>
    <row r="20" spans="7:13">
      <c r="G20" s="5" t="s">
        <v>6</v>
      </c>
      <c r="H20" s="7">
        <v>111</v>
      </c>
      <c r="I20" s="1">
        <f t="shared" ref="I20:I24" si="0">ROUND(H20/H$25,2)*100</f>
        <v>61</v>
      </c>
    </row>
    <row r="21" spans="7:13">
      <c r="G21" s="5" t="s">
        <v>7</v>
      </c>
      <c r="H21" s="7">
        <v>5</v>
      </c>
      <c r="I21" s="1">
        <f t="shared" si="0"/>
        <v>3</v>
      </c>
    </row>
    <row r="22" spans="7:13">
      <c r="G22" s="5" t="s">
        <v>3</v>
      </c>
      <c r="H22" s="7">
        <v>10</v>
      </c>
      <c r="I22" s="1">
        <f t="shared" si="0"/>
        <v>5</v>
      </c>
    </row>
    <row r="23" spans="7:13">
      <c r="G23" s="5" t="s">
        <v>8</v>
      </c>
      <c r="H23" s="7">
        <v>10</v>
      </c>
      <c r="I23" s="1">
        <f t="shared" si="0"/>
        <v>5</v>
      </c>
    </row>
    <row r="24" spans="7:13" ht="14.25" thickBot="1">
      <c r="G24" s="12" t="s">
        <v>9</v>
      </c>
      <c r="H24" s="13">
        <v>3</v>
      </c>
      <c r="I24" s="14">
        <f t="shared" si="0"/>
        <v>2</v>
      </c>
      <c r="K24" s="3"/>
      <c r="L24" s="3"/>
      <c r="M24" s="3"/>
    </row>
    <row r="25" spans="7:13" ht="14.25" thickTop="1">
      <c r="G25" s="15" t="s">
        <v>19</v>
      </c>
      <c r="H25" s="16">
        <v>182</v>
      </c>
      <c r="I25" s="16">
        <v>100</v>
      </c>
      <c r="K25" s="4"/>
      <c r="L25" s="9"/>
      <c r="M25" s="9"/>
    </row>
    <row r="26" spans="7:13">
      <c r="I26" s="20" t="s">
        <v>28</v>
      </c>
      <c r="K26" s="9"/>
      <c r="L26" s="9"/>
      <c r="M26" s="9"/>
    </row>
    <row r="27" spans="7:13">
      <c r="K27" s="9"/>
      <c r="L27" s="9"/>
      <c r="M27" s="9"/>
    </row>
    <row r="28" spans="7:13">
      <c r="I28" s="3"/>
      <c r="K28" s="3"/>
      <c r="L28" s="3"/>
      <c r="M28" s="3"/>
    </row>
    <row r="29" spans="7:13">
      <c r="K29" s="11"/>
      <c r="L29" s="11"/>
      <c r="M29" s="9"/>
    </row>
    <row r="30" spans="7:13">
      <c r="G30" t="s">
        <v>24</v>
      </c>
      <c r="K30" s="11"/>
      <c r="L30" s="11"/>
      <c r="M30" s="9"/>
    </row>
    <row r="31" spans="7:13">
      <c r="G31" s="5" t="s">
        <v>1</v>
      </c>
      <c r="H31" s="2" t="s">
        <v>16</v>
      </c>
      <c r="I31" s="1" t="s">
        <v>18</v>
      </c>
      <c r="K31" s="11"/>
      <c r="L31" s="11"/>
      <c r="M31" s="9"/>
    </row>
    <row r="32" spans="7:13">
      <c r="G32" s="1" t="s">
        <v>2</v>
      </c>
      <c r="H32" s="2">
        <v>131</v>
      </c>
      <c r="I32" s="1">
        <f>ROUND(H32/H$34,2)*100</f>
        <v>72</v>
      </c>
      <c r="K32" s="11"/>
      <c r="L32" s="11"/>
      <c r="M32" s="9"/>
    </row>
    <row r="33" spans="7:14" ht="14.25" thickBot="1">
      <c r="G33" s="14" t="s">
        <v>4</v>
      </c>
      <c r="H33" s="17">
        <v>51</v>
      </c>
      <c r="I33" s="26">
        <f>ROUND(H33/H$34,2)*100</f>
        <v>28.000000000000004</v>
      </c>
      <c r="K33" s="10"/>
      <c r="L33" s="10"/>
      <c r="M33" s="10"/>
    </row>
    <row r="34" spans="7:14" ht="14.25" thickTop="1">
      <c r="G34" s="15" t="s">
        <v>19</v>
      </c>
      <c r="H34" s="16">
        <v>182</v>
      </c>
      <c r="I34" s="16">
        <v>100</v>
      </c>
      <c r="K34" s="3"/>
      <c r="L34" s="3"/>
      <c r="M34" s="3"/>
    </row>
    <row r="35" spans="7:14">
      <c r="I35" s="20" t="s">
        <v>29</v>
      </c>
    </row>
    <row r="36" spans="7:14">
      <c r="N36" s="4"/>
    </row>
    <row r="37" spans="7:14">
      <c r="N37" s="4"/>
    </row>
    <row r="38" spans="7:14">
      <c r="N38" s="4"/>
    </row>
    <row r="39" spans="7:14">
      <c r="N39" s="4"/>
    </row>
    <row r="40" spans="7:14">
      <c r="N40" s="4"/>
    </row>
    <row r="41" spans="7:14">
      <c r="N41" s="4"/>
    </row>
    <row r="42" spans="7:14">
      <c r="N42" s="9"/>
    </row>
    <row r="43" spans="7:14">
      <c r="N43" s="9"/>
    </row>
    <row r="44" spans="7:14">
      <c r="G44" t="s">
        <v>30</v>
      </c>
      <c r="N44" s="9"/>
    </row>
    <row r="45" spans="7:14">
      <c r="G45" s="1" t="s">
        <v>0</v>
      </c>
      <c r="H45" s="2" t="s">
        <v>16</v>
      </c>
      <c r="I45" s="1" t="s">
        <v>18</v>
      </c>
      <c r="N45" s="9"/>
    </row>
    <row r="46" spans="7:14">
      <c r="G46" s="6" t="s">
        <v>17</v>
      </c>
      <c r="H46" s="8">
        <v>34</v>
      </c>
      <c r="I46" s="1">
        <f>ROUND(H46/H$52,2)*100</f>
        <v>19</v>
      </c>
      <c r="N46" s="3"/>
    </row>
    <row r="47" spans="7:14">
      <c r="G47" s="6" t="s">
        <v>11</v>
      </c>
      <c r="H47" s="8">
        <v>26</v>
      </c>
      <c r="I47" s="1">
        <f t="shared" ref="I47:I51" si="1">ROUND(H47/H$52,2)*100</f>
        <v>14.000000000000002</v>
      </c>
      <c r="N47" s="9"/>
    </row>
    <row r="48" spans="7:14">
      <c r="G48" s="6" t="s">
        <v>12</v>
      </c>
      <c r="H48" s="8">
        <v>30</v>
      </c>
      <c r="I48" s="1">
        <f t="shared" si="1"/>
        <v>16</v>
      </c>
      <c r="N48" s="11"/>
    </row>
    <row r="49" spans="7:14">
      <c r="G49" s="6" t="s">
        <v>13</v>
      </c>
      <c r="H49" s="8">
        <v>35</v>
      </c>
      <c r="I49" s="1">
        <f t="shared" si="1"/>
        <v>19</v>
      </c>
      <c r="N49" s="11"/>
    </row>
    <row r="50" spans="7:14">
      <c r="G50" s="6" t="s">
        <v>14</v>
      </c>
      <c r="H50" s="8">
        <v>36</v>
      </c>
      <c r="I50" s="1">
        <f t="shared" si="1"/>
        <v>20</v>
      </c>
      <c r="N50" s="11"/>
    </row>
    <row r="51" spans="7:14" ht="14.25" thickBot="1">
      <c r="G51" s="18" t="s">
        <v>15</v>
      </c>
      <c r="H51" s="19">
        <v>21</v>
      </c>
      <c r="I51" s="14">
        <f t="shared" si="1"/>
        <v>12</v>
      </c>
      <c r="N51" s="11"/>
    </row>
    <row r="52" spans="7:14" ht="14.25" thickTop="1">
      <c r="G52" s="15" t="s">
        <v>19</v>
      </c>
      <c r="H52" s="16">
        <v>182</v>
      </c>
      <c r="I52" s="16">
        <v>100</v>
      </c>
      <c r="N52" s="11"/>
    </row>
    <row r="53" spans="7:14">
      <c r="I53" s="20" t="s">
        <v>31</v>
      </c>
      <c r="N53" s="11"/>
    </row>
    <row r="54" spans="7:14">
      <c r="N54" s="9"/>
    </row>
    <row r="57" spans="7:14">
      <c r="G57" s="27" t="s">
        <v>34</v>
      </c>
      <c r="H57" s="27"/>
      <c r="I57" s="27"/>
    </row>
    <row r="58" spans="7:14">
      <c r="G58" s="1" t="s">
        <v>35</v>
      </c>
      <c r="H58" s="2" t="s">
        <v>16</v>
      </c>
      <c r="I58" s="1" t="s">
        <v>18</v>
      </c>
    </row>
    <row r="59" spans="7:14">
      <c r="G59" s="6" t="s">
        <v>36</v>
      </c>
      <c r="H59" s="8">
        <v>51</v>
      </c>
      <c r="I59" s="1">
        <f>ROUNDUP(H59/H$66,2)*100</f>
        <v>30</v>
      </c>
    </row>
    <row r="60" spans="7:14">
      <c r="G60" s="6" t="s">
        <v>37</v>
      </c>
      <c r="H60" s="8">
        <v>17</v>
      </c>
      <c r="I60" s="1">
        <f t="shared" ref="I60:I65" si="2">ROUND(H60/H$66,2)*100</f>
        <v>10</v>
      </c>
    </row>
    <row r="61" spans="7:14">
      <c r="G61" s="6" t="s">
        <v>38</v>
      </c>
      <c r="H61" s="8">
        <v>30</v>
      </c>
      <c r="I61" s="1">
        <f t="shared" si="2"/>
        <v>17</v>
      </c>
    </row>
    <row r="62" spans="7:14">
      <c r="G62" s="6" t="s">
        <v>39</v>
      </c>
      <c r="H62" s="8">
        <v>2</v>
      </c>
      <c r="I62" s="1">
        <f t="shared" si="2"/>
        <v>1</v>
      </c>
    </row>
    <row r="63" spans="7:14">
      <c r="G63" s="6" t="s">
        <v>40</v>
      </c>
      <c r="H63" s="8">
        <v>19</v>
      </c>
      <c r="I63" s="1">
        <f t="shared" si="2"/>
        <v>11</v>
      </c>
    </row>
    <row r="64" spans="7:14">
      <c r="G64" s="21" t="s">
        <v>41</v>
      </c>
      <c r="H64" s="22">
        <v>35</v>
      </c>
      <c r="I64" s="1">
        <f t="shared" si="2"/>
        <v>20</v>
      </c>
    </row>
    <row r="65" spans="7:9" ht="14.25" thickBot="1">
      <c r="G65" s="18" t="s">
        <v>9</v>
      </c>
      <c r="H65" s="19">
        <v>19</v>
      </c>
      <c r="I65" s="14">
        <f t="shared" si="2"/>
        <v>11</v>
      </c>
    </row>
    <row r="66" spans="7:9" ht="14.25" thickTop="1">
      <c r="G66" s="15" t="s">
        <v>19</v>
      </c>
      <c r="H66" s="16">
        <v>173</v>
      </c>
      <c r="I66" s="16">
        <v>100</v>
      </c>
    </row>
    <row r="67" spans="7:9">
      <c r="I67" s="20" t="s">
        <v>28</v>
      </c>
    </row>
  </sheetData>
  <mergeCells count="13">
    <mergeCell ref="G57:I57"/>
    <mergeCell ref="A6:I6"/>
    <mergeCell ref="A8:I8"/>
    <mergeCell ref="A2:J2"/>
    <mergeCell ref="A3:J3"/>
    <mergeCell ref="A4:J4"/>
    <mergeCell ref="A5:J5"/>
    <mergeCell ref="A7:J7"/>
    <mergeCell ref="A9:J9"/>
    <mergeCell ref="A11:J11"/>
    <mergeCell ref="A13:J13"/>
    <mergeCell ref="A12:I12"/>
    <mergeCell ref="A10:J10"/>
  </mergeCells>
  <phoneticPr fontId="1"/>
  <printOptions horizontalCentered="1"/>
  <pageMargins left="0.51181102362204722" right="0.51181102362204722" top="0.98425196850393704" bottom="0.98425196850393704" header="0.51181102362204722" footer="0.51181102362204722"/>
  <pageSetup paperSize="9" fitToHeight="2" orientation="portrait" r:id="rId1"/>
  <headerFooter alignWithMargins="0"/>
  <rowBreaks count="1" manualBreakCount="1">
    <brk id="1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資料４－２</vt:lpstr>
      <vt:lpstr>'資料４－２'!Print_Area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作業療法室</dc:creator>
  <cp:lastModifiedBy>HOSTNAME</cp:lastModifiedBy>
  <cp:lastPrinted>2017-07-20T05:15:23Z</cp:lastPrinted>
  <dcterms:created xsi:type="dcterms:W3CDTF">1997-01-08T22:48:59Z</dcterms:created>
  <dcterms:modified xsi:type="dcterms:W3CDTF">2017-07-20T05:15:38Z</dcterms:modified>
</cp:coreProperties>
</file>