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75"/>
  </bookViews>
  <sheets>
    <sheet name="ﾘﾊ外来状況" sheetId="6" r:id="rId1"/>
    <sheet name="H28年度" sheetId="2" r:id="rId2"/>
  </sheets>
  <definedNames>
    <definedName name="_xlnm.Print_Area" localSheetId="0">ﾘﾊ外来状況!$A$1:$P$56</definedName>
  </definedNames>
  <calcPr calcId="145621"/>
</workbook>
</file>

<file path=xl/calcChain.xml><?xml version="1.0" encoding="utf-8"?>
<calcChain xmlns="http://schemas.openxmlformats.org/spreadsheetml/2006/main">
  <c r="T16" i="2" l="1"/>
  <c r="C22" i="2"/>
  <c r="O9" i="6" l="1"/>
  <c r="O10" i="6"/>
  <c r="O11" i="6"/>
  <c r="O12" i="6"/>
  <c r="O8" i="6"/>
  <c r="R13" i="2"/>
  <c r="D22" i="2"/>
  <c r="E22" i="2"/>
  <c r="F22" i="2"/>
  <c r="B22" i="2"/>
  <c r="G15" i="2"/>
  <c r="G16" i="2"/>
  <c r="G17" i="2"/>
  <c r="G18" i="2"/>
  <c r="G19" i="2"/>
  <c r="G20" i="2"/>
  <c r="G21" i="2"/>
  <c r="G14" i="2"/>
  <c r="D10" i="2"/>
  <c r="N3" i="2"/>
  <c r="N4" i="2"/>
  <c r="N5" i="2"/>
  <c r="N6" i="2"/>
  <c r="N2" i="2"/>
  <c r="G22" i="2" l="1"/>
</calcChain>
</file>

<file path=xl/sharedStrings.xml><?xml version="1.0" encoding="utf-8"?>
<sst xmlns="http://schemas.openxmlformats.org/spreadsheetml/2006/main" count="74" uniqueCount="59">
  <si>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</si>
  <si>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</si>
  <si>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</si>
  <si>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</si>
  <si>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</si>
  <si>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</si>
  <si>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</si>
  <si>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</si>
  <si>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</si>
  <si>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</si>
  <si>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</si>
  <si>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</si>
  <si>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受診者数</t>
    <rPh sb="0" eb="3">
      <t>ジュシンシャ</t>
    </rPh>
    <rPh sb="3" eb="4">
      <t>スウ</t>
    </rPh>
    <phoneticPr fontId="1"/>
  </si>
  <si>
    <t>確定</t>
    <rPh sb="0" eb="2">
      <t>カクテイ</t>
    </rPh>
    <phoneticPr fontId="1"/>
  </si>
  <si>
    <t>疑い</t>
    <rPh sb="0" eb="1">
      <t>ウタガ</t>
    </rPh>
    <phoneticPr fontId="1"/>
  </si>
  <si>
    <t>否定</t>
    <rPh sb="0" eb="2">
      <t>ヒテイ</t>
    </rPh>
    <phoneticPr fontId="1"/>
  </si>
  <si>
    <t>退院</t>
    <rPh sb="0" eb="2">
      <t>タイイン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</si>
  <si>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</si>
  <si>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</si>
  <si>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～１５</t>
    <phoneticPr fontId="1"/>
  </si>
  <si>
    <t>１６～２５</t>
    <phoneticPr fontId="1"/>
  </si>
  <si>
    <t>２６～３５</t>
    <phoneticPr fontId="1"/>
  </si>
  <si>
    <t>３６～４５</t>
    <phoneticPr fontId="1"/>
  </si>
  <si>
    <t>４６～５５</t>
    <phoneticPr fontId="1"/>
  </si>
  <si>
    <t>５６～６５</t>
    <phoneticPr fontId="1"/>
  </si>
  <si>
    <t>６６～</t>
    <phoneticPr fontId="1"/>
  </si>
  <si>
    <t>不明</t>
    <rPh sb="0" eb="2">
      <t>フメイ</t>
    </rPh>
    <phoneticPr fontId="1"/>
  </si>
  <si>
    <t>頭部外傷</t>
    <rPh sb="0" eb="2">
      <t>トウブ</t>
    </rPh>
    <rPh sb="2" eb="4">
      <t>ガイショウ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</si>
  <si>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</si>
  <si>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低酸素脳症</t>
    <rPh sb="0" eb="3">
      <t>テイサンソ</t>
    </rPh>
    <rPh sb="3" eb="5">
      <t>ノウショウ</t>
    </rPh>
    <phoneticPr fontId="1"/>
  </si>
  <si>
    <t>脳腫瘍</t>
    <rPh sb="0" eb="3">
      <t>ノウシュヨウ</t>
    </rPh>
    <phoneticPr fontId="1"/>
  </si>
  <si>
    <t>その他</t>
    <rPh sb="2" eb="3">
      <t>タ</t>
    </rPh>
    <phoneticPr fontId="1"/>
  </si>
  <si>
    <t>交通事故</t>
    <rPh sb="0" eb="2">
      <t>コウツウ</t>
    </rPh>
    <rPh sb="2" eb="4">
      <t>ジコ</t>
    </rPh>
    <phoneticPr fontId="1"/>
  </si>
  <si>
    <t>転落</t>
    <rPh sb="0" eb="2">
      <t>テンラク</t>
    </rPh>
    <phoneticPr fontId="1"/>
  </si>
  <si>
    <t>ﾊﾞｲｸ乗車</t>
    <rPh sb="4" eb="6">
      <t>ジョウシャ</t>
    </rPh>
    <phoneticPr fontId="1"/>
  </si>
  <si>
    <t>自転車乗車</t>
    <rPh sb="0" eb="3">
      <t>ジテンシャ</t>
    </rPh>
    <rPh sb="3" eb="5">
      <t>ジョウシャ</t>
    </rPh>
    <phoneticPr fontId="1"/>
  </si>
  <si>
    <t>歩行中</t>
    <rPh sb="0" eb="3">
      <t>ホコウチュウ</t>
    </rPh>
    <phoneticPr fontId="1"/>
  </si>
  <si>
    <t>自動車乗車</t>
    <rPh sb="0" eb="2">
      <t>ジドウ</t>
    </rPh>
    <rPh sb="2" eb="3">
      <t>シャ</t>
    </rPh>
    <rPh sb="3" eb="5">
      <t>ジョウシャ</t>
    </rPh>
    <phoneticPr fontId="1"/>
  </si>
  <si>
    <t>※対象患者</t>
    <rPh sb="1" eb="3">
      <t>タイショウ</t>
    </rPh>
    <rPh sb="3" eb="5">
      <t>カンジャ</t>
    </rPh>
    <phoneticPr fontId="1"/>
  </si>
  <si>
    <t>表１：月別受診者数</t>
    <rPh sb="0" eb="1">
      <t>ヒョウ</t>
    </rPh>
    <rPh sb="3" eb="5">
      <t>ツキベツ</t>
    </rPh>
    <rPh sb="5" eb="8">
      <t>ジュシンシャ</t>
    </rPh>
    <rPh sb="8" eb="9">
      <t>スウ</t>
    </rPh>
    <phoneticPr fontId="1"/>
  </si>
  <si>
    <t>疑い者</t>
    <rPh sb="0" eb="1">
      <t>ウタガ</t>
    </rPh>
    <rPh sb="2" eb="3">
      <t>シャ</t>
    </rPh>
    <phoneticPr fontId="1"/>
  </si>
  <si>
    <t>否定者</t>
    <rPh sb="0" eb="2">
      <t>ヒテイ</t>
    </rPh>
    <rPh sb="2" eb="3">
      <t>シャ</t>
    </rPh>
    <phoneticPr fontId="1"/>
  </si>
  <si>
    <t>受診者</t>
    <rPh sb="0" eb="3">
      <t>ジュシンシャ</t>
    </rPh>
    <phoneticPr fontId="1"/>
  </si>
  <si>
    <t>当院退院患者</t>
    <rPh sb="0" eb="2">
      <t>トウイン</t>
    </rPh>
    <rPh sb="2" eb="4">
      <t>タイイン</t>
    </rPh>
    <rPh sb="4" eb="6">
      <t>カンジャ</t>
    </rPh>
    <phoneticPr fontId="1"/>
  </si>
  <si>
    <t>合計</t>
    <rPh sb="0" eb="2">
      <t>ゴウケイ</t>
    </rPh>
    <phoneticPr fontId="1"/>
  </si>
  <si>
    <t>図１：男女比</t>
    <rPh sb="0" eb="1">
      <t>ズ</t>
    </rPh>
    <rPh sb="3" eb="6">
      <t>ダンジョヒ</t>
    </rPh>
    <phoneticPr fontId="1"/>
  </si>
  <si>
    <t>表２：発症原因</t>
    <rPh sb="0" eb="1">
      <t>ヒョウ</t>
    </rPh>
    <rPh sb="3" eb="5">
      <t>ハッショウ</t>
    </rPh>
    <rPh sb="5" eb="7">
      <t>ゲンイン</t>
    </rPh>
    <phoneticPr fontId="1"/>
  </si>
  <si>
    <t>単位：人</t>
    <rPh sb="0" eb="2">
      <t>タンイ</t>
    </rPh>
    <rPh sb="3" eb="4">
      <t>ニン</t>
    </rPh>
    <phoneticPr fontId="1"/>
  </si>
  <si>
    <t>高次脳機能障がい</t>
    <rPh sb="0" eb="2">
      <t>コウジ</t>
    </rPh>
    <rPh sb="2" eb="5">
      <t>ノウキノウ</t>
    </rPh>
    <rPh sb="5" eb="6">
      <t>ショウ</t>
    </rPh>
    <phoneticPr fontId="1"/>
  </si>
  <si>
    <t>確定者</t>
    <rPh sb="0" eb="2">
      <t>カクテイ</t>
    </rPh>
    <rPh sb="2" eb="3">
      <t>シャ</t>
    </rPh>
    <phoneticPr fontId="1"/>
  </si>
  <si>
    <t>低酸素脳症</t>
    <rPh sb="0" eb="3">
      <t>テイサンソ</t>
    </rPh>
    <rPh sb="3" eb="5">
      <t>ノウショウ</t>
    </rPh>
    <phoneticPr fontId="1"/>
  </si>
  <si>
    <t>脳腫瘍</t>
    <rPh sb="0" eb="3">
      <t>ノウシュヨウ</t>
    </rPh>
    <phoneticPr fontId="1"/>
  </si>
  <si>
    <t>その他</t>
    <rPh sb="2" eb="3">
      <t>タ</t>
    </rPh>
    <phoneticPr fontId="1"/>
  </si>
  <si>
    <t>大阪急性期・総合医療センターリハビリテーション科を
外来受診した高次脳機能障がい患者の状況</t>
    <rPh sb="0" eb="2">
      <t>オオサカ</t>
    </rPh>
    <rPh sb="2" eb="5">
      <t>キュウセイキ</t>
    </rPh>
    <rPh sb="6" eb="8">
      <t>ソウゴウ</t>
    </rPh>
    <rPh sb="8" eb="10">
      <t>イリョウ</t>
    </rPh>
    <rPh sb="23" eb="24">
      <t>カ</t>
    </rPh>
    <rPh sb="26" eb="28">
      <t>ガイライ</t>
    </rPh>
    <rPh sb="28" eb="30">
      <t>ジュシン</t>
    </rPh>
    <rPh sb="32" eb="34">
      <t>コウジ</t>
    </rPh>
    <rPh sb="34" eb="37">
      <t>ノウキノウ</t>
    </rPh>
    <rPh sb="37" eb="38">
      <t>ショウ</t>
    </rPh>
    <rPh sb="40" eb="42">
      <t>カンジャ</t>
    </rPh>
    <rPh sb="43" eb="45">
      <t>ジョウキョウ</t>
    </rPh>
    <phoneticPr fontId="1"/>
  </si>
  <si>
    <t>脳炎</t>
    <rPh sb="0" eb="2">
      <t>ノウエン</t>
    </rPh>
    <phoneticPr fontId="1"/>
  </si>
  <si>
    <t xml:space="preserve"> 2016年4月～2017年3月の間に当センターリハビリテーション科を外来で初めて受診した106名のうち、高次脳機能障がいと診断した78人【受診者のうち36人がﾘﾊｾﾝﾀｰ経由者】</t>
    <rPh sb="5" eb="6">
      <t>ネン</t>
    </rPh>
    <rPh sb="7" eb="8">
      <t>ガツ</t>
    </rPh>
    <rPh sb="13" eb="14">
      <t>ネン</t>
    </rPh>
    <rPh sb="15" eb="16">
      <t>ガツ</t>
    </rPh>
    <rPh sb="17" eb="18">
      <t>アイダ</t>
    </rPh>
    <rPh sb="19" eb="20">
      <t>トウ</t>
    </rPh>
    <rPh sb="33" eb="34">
      <t>カ</t>
    </rPh>
    <rPh sb="35" eb="37">
      <t>ガイライ</t>
    </rPh>
    <rPh sb="38" eb="39">
      <t>ハジ</t>
    </rPh>
    <rPh sb="41" eb="43">
      <t>ジュシン</t>
    </rPh>
    <rPh sb="48" eb="49">
      <t>メイ</t>
    </rPh>
    <phoneticPr fontId="1"/>
  </si>
  <si>
    <t>図２：年齢別発症原因</t>
    <rPh sb="0" eb="1">
      <t>ズ</t>
    </rPh>
    <rPh sb="3" eb="5">
      <t>ネンレイ</t>
    </rPh>
    <rPh sb="5" eb="6">
      <t>ベツ</t>
    </rPh>
    <rPh sb="6" eb="8">
      <t>ハッショウ</t>
    </rPh>
    <rPh sb="8" eb="10">
      <t>ゲンイン</t>
    </rPh>
    <phoneticPr fontId="1"/>
  </si>
  <si>
    <t>図３：頭部外傷の原因</t>
    <rPh sb="0" eb="1">
      <t>ズ</t>
    </rPh>
    <rPh sb="3" eb="5">
      <t>トウブ</t>
    </rPh>
    <rPh sb="5" eb="7">
      <t>ガイショウ</t>
    </rPh>
    <rPh sb="8" eb="10">
      <t>ゲンイン</t>
    </rPh>
    <phoneticPr fontId="1"/>
  </si>
  <si>
    <t>図４：交通事故の原因</t>
    <rPh sb="0" eb="1">
      <t>ズ</t>
    </rPh>
    <rPh sb="3" eb="5">
      <t>コウツウ</t>
    </rPh>
    <rPh sb="5" eb="7">
      <t>ジコ</t>
    </rPh>
    <rPh sb="8" eb="10">
      <t>ゲンイン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</si>
</sst>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28254292640896E-2"/>
          <c:y val="4.2634596048628251E-2"/>
          <c:w val="0.70751101342014222"/>
          <c:h val="0.8556650290508557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8706887885350312"/>
                  <c:y val="0.1086936723271037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chemeClr val="bg1">
                            <a:lumMod val="95000"/>
                          </a:schemeClr>
                        </a:solidFill>
                        <a:latin typeface="ＭＳ Ｐゴシック"/>
                        <a:ea typeface="ＭＳ Ｐゴシック"/>
                      </a:rPr>
                      <a:t>女性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chemeClr val="bg1">
                            <a:lumMod val="95000"/>
                          </a:schemeClr>
                        </a:solidFill>
                        <a:latin typeface="ＭＳ Ｐゴシック"/>
                        <a:ea typeface="ＭＳ Ｐゴシック"/>
                      </a:rPr>
                      <a:t>19</a:t>
                    </a:r>
                    <a:r>
                      <a:rPr lang="ja-JP" altLang="en-US" sz="1000" b="0" i="0" u="none" strike="noStrike" baseline="0">
                        <a:solidFill>
                          <a:schemeClr val="bg1">
                            <a:lumMod val="95000"/>
                          </a:schemeClr>
                        </a:solidFill>
                        <a:latin typeface="ＭＳ Ｐゴシック"/>
                        <a:ea typeface="ＭＳ Ｐゴシック"/>
                      </a:rPr>
                      <a:t>人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chemeClr val="bg1">
                            <a:lumMod val="95000"/>
                          </a:schemeClr>
                        </a:solidFill>
                        <a:latin typeface="ＭＳ Ｐゴシック"/>
                        <a:ea typeface="ＭＳ Ｐゴシック"/>
                      </a:rPr>
                      <a:t> </a:t>
                    </a:r>
                    <a:r>
                      <a:rPr lang="en-US" altLang="ja-JP" sz="1000" b="0" i="0" u="none" strike="noStrike" baseline="0">
                        <a:solidFill>
                          <a:schemeClr val="bg1">
                            <a:lumMod val="95000"/>
                          </a:schemeClr>
                        </a:solidFill>
                        <a:latin typeface="ＭＳ Ｐゴシック"/>
                        <a:ea typeface="ＭＳ Ｐゴシック"/>
                      </a:rPr>
                      <a:t>24</a:t>
                    </a:r>
                    <a:r>
                      <a:rPr lang="ja-JP" altLang="en-US" sz="1000" b="0" i="0" u="none" strike="noStrike" baseline="0">
                        <a:solidFill>
                          <a:schemeClr val="bg1">
                            <a:lumMod val="95000"/>
                          </a:schemeClr>
                        </a:solidFill>
                        <a:latin typeface="ＭＳ Ｐゴシック"/>
                        <a:ea typeface="ＭＳ Ｐゴシック"/>
                      </a:rPr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827374252153843"/>
                  <c:y val="-0.297313980330771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男性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59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人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76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％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H28年度!$B$9:$C$9</c:f>
              <c:strCache>
                <c:ptCount val="2"/>
                <c:pt idx="0">
                  <c:v>女</c:v>
                </c:pt>
                <c:pt idx="1">
                  <c:v>男</c:v>
                </c:pt>
              </c:strCache>
            </c:strRef>
          </c:cat>
          <c:val>
            <c:numRef>
              <c:f>H28年度!$B$10:$C$10</c:f>
              <c:numCache>
                <c:formatCode>General</c:formatCode>
                <c:ptCount val="2"/>
                <c:pt idx="0">
                  <c:v>19</c:v>
                </c:pt>
                <c:pt idx="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26609858699169"/>
          <c:y val="0.16487445890866767"/>
          <c:w val="0.50541976773451269"/>
          <c:h val="0.79345424126986641"/>
        </c:manualLayout>
      </c:layout>
      <c:pie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explosion val="1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12842507569980133"/>
                  <c:y val="-0.1842529933942971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交通事故
</a:t>
                    </a:r>
                    <a:r>
                      <a:rPr lang="en-US" altLang="ja-JP"/>
                      <a:t>84%</a:t>
                    </a:r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4947945076847493E-3"/>
                  <c:y val="7.8131076605945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886200383495666E-2"/>
                  <c:y val="9.1440131267379879E-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H28年度!$O$12:$Q$12</c:f>
              <c:strCache>
                <c:ptCount val="3"/>
                <c:pt idx="0">
                  <c:v>交通事故</c:v>
                </c:pt>
                <c:pt idx="1">
                  <c:v>転落</c:v>
                </c:pt>
                <c:pt idx="2">
                  <c:v>その他</c:v>
                </c:pt>
              </c:strCache>
            </c:strRef>
          </c:cat>
          <c:val>
            <c:numRef>
              <c:f>H28年度!$O$13:$Q$13</c:f>
              <c:numCache>
                <c:formatCode>General</c:formatCode>
                <c:ptCount val="3"/>
                <c:pt idx="0">
                  <c:v>41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83096667332632E-2"/>
          <c:y val="6.1488867468356433E-2"/>
          <c:w val="0.75541594309774718"/>
          <c:h val="0.66343251742174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H28年度!$B$13</c:f>
              <c:strCache>
                <c:ptCount val="1"/>
                <c:pt idx="0">
                  <c:v>頭部外傷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H28年度!$A$14:$A$21</c:f>
              <c:strCache>
                <c:ptCount val="8"/>
                <c:pt idx="0">
                  <c:v>～１５</c:v>
                </c:pt>
                <c:pt idx="1">
                  <c:v>１６～２５</c:v>
                </c:pt>
                <c:pt idx="2">
                  <c:v>２６～３５</c:v>
                </c:pt>
                <c:pt idx="3">
                  <c:v>３６～４５</c:v>
                </c:pt>
                <c:pt idx="4">
                  <c:v>４６～５５</c:v>
                </c:pt>
                <c:pt idx="5">
                  <c:v>５６～６５</c:v>
                </c:pt>
                <c:pt idx="6">
                  <c:v>６６～</c:v>
                </c:pt>
                <c:pt idx="7">
                  <c:v>不明</c:v>
                </c:pt>
              </c:strCache>
            </c:strRef>
          </c:cat>
          <c:val>
            <c:numRef>
              <c:f>H28年度!$B$14:$B$21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11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H28年度!$C$13</c:f>
              <c:strCache>
                <c:ptCount val="1"/>
                <c:pt idx="0">
                  <c:v>脳血管障害</c:v>
                </c:pt>
              </c:strCache>
            </c:strRef>
          </c:tx>
          <c:spPr>
            <a:pattFill prst="dk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H28年度!$A$14:$A$21</c:f>
              <c:strCache>
                <c:ptCount val="8"/>
                <c:pt idx="0">
                  <c:v>～１５</c:v>
                </c:pt>
                <c:pt idx="1">
                  <c:v>１６～２５</c:v>
                </c:pt>
                <c:pt idx="2">
                  <c:v>２６～３５</c:v>
                </c:pt>
                <c:pt idx="3">
                  <c:v>３６～４５</c:v>
                </c:pt>
                <c:pt idx="4">
                  <c:v>４６～５５</c:v>
                </c:pt>
                <c:pt idx="5">
                  <c:v>５６～６５</c:v>
                </c:pt>
                <c:pt idx="6">
                  <c:v>６６～</c:v>
                </c:pt>
                <c:pt idx="7">
                  <c:v>不明</c:v>
                </c:pt>
              </c:strCache>
            </c:strRef>
          </c:cat>
          <c:val>
            <c:numRef>
              <c:f>H28年度!$C$14:$C$21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tx>
            <c:strRef>
              <c:f>H28年度!$D$13</c:f>
              <c:strCache>
                <c:ptCount val="1"/>
                <c:pt idx="0">
                  <c:v>低酸素脳症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H28年度!$A$14:$A$21</c:f>
              <c:strCache>
                <c:ptCount val="8"/>
                <c:pt idx="0">
                  <c:v>～１５</c:v>
                </c:pt>
                <c:pt idx="1">
                  <c:v>１６～２５</c:v>
                </c:pt>
                <c:pt idx="2">
                  <c:v>２６～３５</c:v>
                </c:pt>
                <c:pt idx="3">
                  <c:v>３６～４５</c:v>
                </c:pt>
                <c:pt idx="4">
                  <c:v>４６～５５</c:v>
                </c:pt>
                <c:pt idx="5">
                  <c:v>５６～６５</c:v>
                </c:pt>
                <c:pt idx="6">
                  <c:v>６６～</c:v>
                </c:pt>
                <c:pt idx="7">
                  <c:v>不明</c:v>
                </c:pt>
              </c:strCache>
            </c:strRef>
          </c:cat>
          <c:val>
            <c:numRef>
              <c:f>H28年度!$D$14:$D$21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3"/>
          <c:tx>
            <c:strRef>
              <c:f>H28年度!$E$13</c:f>
              <c:strCache>
                <c:ptCount val="1"/>
                <c:pt idx="0">
                  <c:v>脳腫瘍</c:v>
                </c:pt>
              </c:strCache>
            </c:strRef>
          </c:tx>
          <c:spPr>
            <a:pattFill prst="pct50">
              <a:fgClr>
                <a:srgbClr val="333333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H28年度!$A$14:$A$21</c:f>
              <c:strCache>
                <c:ptCount val="8"/>
                <c:pt idx="0">
                  <c:v>～１５</c:v>
                </c:pt>
                <c:pt idx="1">
                  <c:v>１６～２５</c:v>
                </c:pt>
                <c:pt idx="2">
                  <c:v>２６～３５</c:v>
                </c:pt>
                <c:pt idx="3">
                  <c:v>３６～４５</c:v>
                </c:pt>
                <c:pt idx="4">
                  <c:v>４６～５５</c:v>
                </c:pt>
                <c:pt idx="5">
                  <c:v>５６～６５</c:v>
                </c:pt>
                <c:pt idx="6">
                  <c:v>６６～</c:v>
                </c:pt>
                <c:pt idx="7">
                  <c:v>不明</c:v>
                </c:pt>
              </c:strCache>
            </c:strRef>
          </c:cat>
          <c:val>
            <c:numRef>
              <c:f>H28年度!$E$14:$E$21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4"/>
          <c:tx>
            <c:strRef>
              <c:f>H28年度!$F$13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H28年度!$A$14:$A$21</c:f>
              <c:strCache>
                <c:ptCount val="8"/>
                <c:pt idx="0">
                  <c:v>～１５</c:v>
                </c:pt>
                <c:pt idx="1">
                  <c:v>１６～２５</c:v>
                </c:pt>
                <c:pt idx="2">
                  <c:v>２６～３５</c:v>
                </c:pt>
                <c:pt idx="3">
                  <c:v>３６～４５</c:v>
                </c:pt>
                <c:pt idx="4">
                  <c:v>４６～５５</c:v>
                </c:pt>
                <c:pt idx="5">
                  <c:v>５６～６５</c:v>
                </c:pt>
                <c:pt idx="6">
                  <c:v>６６～</c:v>
                </c:pt>
                <c:pt idx="7">
                  <c:v>不明</c:v>
                </c:pt>
              </c:strCache>
            </c:strRef>
          </c:cat>
          <c:val>
            <c:numRef>
              <c:f>H28年度!$F$14:$F$21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685888"/>
        <c:axId val="183687808"/>
      </c:barChart>
      <c:catAx>
        <c:axId val="18368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発症年齢(歳）</a:t>
                </a:r>
              </a:p>
            </c:rich>
          </c:tx>
          <c:layout>
            <c:manualLayout>
              <c:xMode val="edge"/>
              <c:yMode val="edge"/>
              <c:x val="0.36871898565549399"/>
              <c:y val="0.81230043612969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368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68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2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人数(人）</a:t>
                </a:r>
              </a:p>
            </c:rich>
          </c:tx>
          <c:layout>
            <c:manualLayout>
              <c:xMode val="edge"/>
              <c:yMode val="edge"/>
              <c:x val="1.2316345989342749E-2"/>
              <c:y val="0.2556641740537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3685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7.2231449065831871E-2"/>
          <c:y val="0.88453818272715912"/>
          <c:w val="0.87180353593888771"/>
          <c:h val="9.60473690788651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89773571709579"/>
          <c:y val="0.17146895732589426"/>
          <c:w val="0.55947526472717279"/>
          <c:h val="0.75191319819776725"/>
        </c:manualLayout>
      </c:layout>
      <c:pieChart>
        <c:varyColors val="1"/>
        <c:ser>
          <c:idx val="0"/>
          <c:order val="0"/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pattFill prst="pct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rgbClr val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chemeClr val="bg2"/>
              </a:solidFill>
              <a:ln>
                <a:solidFill>
                  <a:schemeClr val="tx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pattFill prst="wdUpDiag">
                <a:fgClr>
                  <a:schemeClr val="bg1">
                    <a:lumMod val="95000"/>
                  </a:schemeClr>
                </a:fgClr>
                <a:bgClr>
                  <a:schemeClr val="tx1">
                    <a:lumMod val="50000"/>
                    <a:lumOff val="50000"/>
                  </a:schemeClr>
                </a:bgClr>
              </a:pattFill>
              <a:ln>
                <a:solidFill>
                  <a:srgbClr val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13089964659481487"/>
                  <c:y val="0.21652587410905294"/>
                </c:manualLayout>
              </c:layout>
              <c:tx>
                <c:rich>
                  <a:bodyPr rot="0" spcFirstLastPara="1" vertOverflow="ellipsis" vert="horz" wrap="square" anchor="t" anchorCtr="0"/>
                  <a:lstStyle/>
                  <a:p>
                    <a:pPr>
                      <a:defRPr sz="900" b="0" i="0" u="none" strike="noStrike" kern="1200" baseline="0">
                        <a:solidFill>
                          <a:schemeClr val="bg1">
                            <a:lumMod val="9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ﾊﾞｲｸ</a:t>
                    </a:r>
                    <a:endParaRPr lang="en-US" altLang="ja-JP" sz="900"/>
                  </a:p>
                  <a:p>
                    <a:pPr>
                      <a:defRPr sz="900" b="0" i="0" u="none" strike="noStrike" kern="1200" baseline="0">
                        <a:solidFill>
                          <a:schemeClr val="bg1">
                            <a:lumMod val="9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乗車
</a:t>
                    </a:r>
                    <a:r>
                      <a:rPr lang="en-US" altLang="ja-JP" sz="900"/>
                      <a:t>15%</a:t>
                    </a: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 rot="0" spcFirstLastPara="1" vertOverflow="ellipsis" vert="horz" wrap="square" anchor="t" anchorCtr="0"/>
                  <a:lstStyle/>
                  <a:p>
                    <a:pPr>
                      <a:defRPr sz="900" b="0" i="0" u="none" strike="noStrike" kern="1200" baseline="0">
                        <a:solidFill>
                          <a:schemeClr val="bg1">
                            <a:lumMod val="9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自転車</a:t>
                    </a:r>
                    <a:endParaRPr lang="en-US" altLang="ja-JP" sz="900"/>
                  </a:p>
                  <a:p>
                    <a:pPr>
                      <a:defRPr sz="900" b="0" i="0" u="none" strike="noStrike" kern="1200" baseline="0">
                        <a:solidFill>
                          <a:schemeClr val="bg1">
                            <a:lumMod val="9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乗車
</a:t>
                    </a:r>
                    <a:r>
                      <a:rPr lang="en-US" altLang="ja-JP" sz="900"/>
                      <a:t>44%</a:t>
                    </a: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86223683730379"/>
                  <c:y val="-7.52561103683701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t" anchorCtr="0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2012416711938338E-2"/>
                  <c:y val="8.887545859686522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自動車</a:t>
                    </a:r>
                    <a:endParaRPr lang="en-US" altLang="ja-JP" sz="900"/>
                  </a:p>
                  <a:p>
                    <a:r>
                      <a:rPr lang="ja-JP" altLang="en-US" sz="900"/>
                      <a:t>乗車
</a:t>
                    </a:r>
                    <a:r>
                      <a:rPr lang="en-US" altLang="ja-JP" sz="900"/>
                      <a:t>12%</a:t>
                    </a:r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9559175963050304E-3"/>
                  <c:y val="2.9587610128471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t" anchorCtr="0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H28年度!$O$15:$S$15</c:f>
              <c:strCache>
                <c:ptCount val="5"/>
                <c:pt idx="0">
                  <c:v>ﾊﾞｲｸ乗車</c:v>
                </c:pt>
                <c:pt idx="1">
                  <c:v>自転車乗車</c:v>
                </c:pt>
                <c:pt idx="2">
                  <c:v>歩行中</c:v>
                </c:pt>
                <c:pt idx="3">
                  <c:v>自動車乗車</c:v>
                </c:pt>
                <c:pt idx="4">
                  <c:v>その他</c:v>
                </c:pt>
              </c:strCache>
            </c:strRef>
          </c:cat>
          <c:val>
            <c:numRef>
              <c:f>H28年度!$O$16:$S$16</c:f>
              <c:numCache>
                <c:formatCode>General</c:formatCode>
                <c:ptCount val="5"/>
                <c:pt idx="0">
                  <c:v>6</c:v>
                </c:pt>
                <c:pt idx="1">
                  <c:v>18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15</xdr:row>
      <xdr:rowOff>66676</xdr:rowOff>
    </xdr:from>
    <xdr:to>
      <xdr:col>2</xdr:col>
      <xdr:colOff>285750</xdr:colOff>
      <xdr:row>24</xdr:row>
      <xdr:rowOff>76200</xdr:rowOff>
    </xdr:to>
    <xdr:graphicFrame macro="">
      <xdr:nvGraphicFramePr>
        <xdr:cNvPr id="10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44</xdr:row>
      <xdr:rowOff>85724</xdr:rowOff>
    </xdr:from>
    <xdr:to>
      <xdr:col>5</xdr:col>
      <xdr:colOff>238124</xdr:colOff>
      <xdr:row>54</xdr:row>
      <xdr:rowOff>142875</xdr:rowOff>
    </xdr:to>
    <xdr:graphicFrame macro="">
      <xdr:nvGraphicFramePr>
        <xdr:cNvPr id="10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28575</xdr:colOff>
      <xdr:row>0</xdr:row>
      <xdr:rowOff>104776</xdr:rowOff>
    </xdr:from>
    <xdr:to>
      <xdr:col>15</xdr:col>
      <xdr:colOff>208875</xdr:colOff>
      <xdr:row>1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5638800" y="104776"/>
          <a:ext cx="913725" cy="3524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資料４－１</a:t>
          </a:r>
        </a:p>
      </xdr:txBody>
    </xdr:sp>
    <xdr:clientData/>
  </xdr:twoCellAnchor>
  <xdr:twoCellAnchor>
    <xdr:from>
      <xdr:col>0</xdr:col>
      <xdr:colOff>104776</xdr:colOff>
      <xdr:row>26</xdr:row>
      <xdr:rowOff>66675</xdr:rowOff>
    </xdr:from>
    <xdr:to>
      <xdr:col>15</xdr:col>
      <xdr:colOff>66676</xdr:colOff>
      <xdr:row>41</xdr:row>
      <xdr:rowOff>28575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314327</xdr:colOff>
      <xdr:row>44</xdr:row>
      <xdr:rowOff>33336</xdr:rowOff>
    </xdr:from>
    <xdr:to>
      <xdr:col>13</xdr:col>
      <xdr:colOff>114301</xdr:colOff>
      <xdr:row>55</xdr:row>
      <xdr:rowOff>47625</xdr:rowOff>
    </xdr:to>
    <xdr:graphicFrame macro="">
      <xdr:nvGraphicFramePr>
        <xdr:cNvPr id="3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Normal="100" workbookViewId="0">
      <selection activeCell="A2" sqref="A2:O2"/>
    </sheetView>
  </sheetViews>
  <sheetFormatPr defaultRowHeight="13.5"/>
  <cols>
    <col min="1" max="1" width="16.25" customWidth="1"/>
    <col min="2" max="2" width="7.25" customWidth="1"/>
    <col min="3" max="5" width="4.625" bestFit="1" customWidth="1"/>
    <col min="6" max="8" width="4.375" bestFit="1" customWidth="1"/>
    <col min="9" max="11" width="4.625" customWidth="1"/>
    <col min="12" max="14" width="4.625" bestFit="1" customWidth="1"/>
    <col min="15" max="16" width="5" customWidth="1"/>
    <col min="17" max="21" width="8.625" customWidth="1"/>
  </cols>
  <sheetData>
    <row r="1" spans="1:17" ht="30" customHeight="1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ht="57" customHeight="1">
      <c r="A2" s="20" t="s">
        <v>53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5"/>
      <c r="Q2" s="15"/>
    </row>
    <row r="3" spans="1:17" ht="27.75" customHeight="1">
      <c r="A3" s="14" t="s">
        <v>38</v>
      </c>
      <c r="B3" s="14"/>
      <c r="C3" s="14"/>
      <c r="D3" s="14"/>
      <c r="E3" s="14"/>
      <c r="F3" s="14"/>
    </row>
    <row r="4" spans="1:17" ht="33.75" customHeight="1">
      <c r="A4" s="21" t="s">
        <v>55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17"/>
      <c r="Q4" s="17"/>
    </row>
    <row r="5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4.25">
      <c r="A6" s="25" t="s">
        <v>39</v>
      </c>
      <c r="B6" s="25"/>
      <c r="C6" s="25"/>
      <c r="D6" s="25"/>
      <c r="E6" s="25"/>
      <c r="F6" s="25"/>
      <c r="G6" s="1"/>
      <c r="H6" s="1"/>
      <c r="I6" s="1"/>
      <c r="J6" s="1"/>
      <c r="K6" s="1"/>
      <c r="L6" s="1"/>
      <c r="M6" s="1"/>
      <c r="N6" s="26" t="s">
        <v>47</v>
      </c>
      <c r="O6" s="26"/>
      <c r="P6" s="4"/>
    </row>
    <row r="7" spans="1:17" ht="14.25">
      <c r="A7" s="23"/>
      <c r="B7" s="24"/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44</v>
      </c>
      <c r="P7" s="4"/>
    </row>
    <row r="8" spans="1:17" ht="14.25">
      <c r="A8" s="23" t="s">
        <v>42</v>
      </c>
      <c r="B8" s="24"/>
      <c r="C8" s="2">
        <v>9</v>
      </c>
      <c r="D8" s="2">
        <v>2</v>
      </c>
      <c r="E8" s="2">
        <v>9</v>
      </c>
      <c r="F8" s="2">
        <v>9</v>
      </c>
      <c r="G8" s="2">
        <v>8</v>
      </c>
      <c r="H8" s="2">
        <v>15</v>
      </c>
      <c r="I8" s="2">
        <v>12</v>
      </c>
      <c r="J8" s="2">
        <v>6</v>
      </c>
      <c r="K8" s="2">
        <v>8</v>
      </c>
      <c r="L8" s="2">
        <v>11</v>
      </c>
      <c r="M8" s="2">
        <v>8</v>
      </c>
      <c r="N8" s="2">
        <v>9</v>
      </c>
      <c r="O8" s="2">
        <f>SUM(C8:N8)</f>
        <v>106</v>
      </c>
      <c r="P8" s="4"/>
    </row>
    <row r="9" spans="1:17" ht="14.25">
      <c r="A9" s="8" t="s">
        <v>48</v>
      </c>
      <c r="B9" s="9" t="s">
        <v>49</v>
      </c>
      <c r="C9" s="2">
        <v>7</v>
      </c>
      <c r="D9" s="2">
        <v>2</v>
      </c>
      <c r="E9" s="2">
        <v>7</v>
      </c>
      <c r="F9" s="2">
        <v>7</v>
      </c>
      <c r="G9" s="2">
        <v>4</v>
      </c>
      <c r="H9" s="2">
        <v>12</v>
      </c>
      <c r="I9" s="2">
        <v>8</v>
      </c>
      <c r="J9" s="2">
        <v>5</v>
      </c>
      <c r="K9" s="2">
        <v>3</v>
      </c>
      <c r="L9" s="2">
        <v>8</v>
      </c>
      <c r="M9" s="2">
        <v>7</v>
      </c>
      <c r="N9" s="2">
        <v>8</v>
      </c>
      <c r="O9" s="2">
        <f>SUM(C9:N9)</f>
        <v>78</v>
      </c>
      <c r="P9" s="4"/>
    </row>
    <row r="10" spans="1:17" ht="14.25">
      <c r="A10" s="7"/>
      <c r="B10" s="5" t="s">
        <v>40</v>
      </c>
      <c r="C10" s="2">
        <v>2</v>
      </c>
      <c r="D10" s="2">
        <v>0</v>
      </c>
      <c r="E10" s="2">
        <v>2</v>
      </c>
      <c r="F10" s="2">
        <v>1</v>
      </c>
      <c r="G10" s="2">
        <v>4</v>
      </c>
      <c r="H10" s="2">
        <v>3</v>
      </c>
      <c r="I10" s="2">
        <v>3</v>
      </c>
      <c r="J10" s="2">
        <v>1</v>
      </c>
      <c r="K10" s="2">
        <v>5</v>
      </c>
      <c r="L10" s="2">
        <v>3</v>
      </c>
      <c r="M10" s="2">
        <v>1</v>
      </c>
      <c r="N10" s="2">
        <v>1</v>
      </c>
      <c r="O10" s="2">
        <f>SUM(C10:N10)</f>
        <v>26</v>
      </c>
      <c r="P10" s="4"/>
    </row>
    <row r="11" spans="1:17" ht="14.25">
      <c r="A11" s="6"/>
      <c r="B11" s="5" t="s">
        <v>41</v>
      </c>
      <c r="C11" s="2">
        <v>0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f>SUM(C11:N11)</f>
        <v>2</v>
      </c>
      <c r="P11" s="4"/>
    </row>
    <row r="12" spans="1:17" ht="14.25">
      <c r="A12" s="23" t="s">
        <v>43</v>
      </c>
      <c r="B12" s="24"/>
      <c r="C12" s="2">
        <v>4</v>
      </c>
      <c r="D12" s="2">
        <v>0</v>
      </c>
      <c r="E12" s="2">
        <v>3</v>
      </c>
      <c r="F12" s="2">
        <v>3</v>
      </c>
      <c r="G12" s="2">
        <v>3</v>
      </c>
      <c r="H12" s="2">
        <v>4</v>
      </c>
      <c r="I12" s="2">
        <v>3</v>
      </c>
      <c r="J12" s="2">
        <v>4</v>
      </c>
      <c r="K12" s="2">
        <v>6</v>
      </c>
      <c r="L12" s="2">
        <v>9</v>
      </c>
      <c r="M12" s="2">
        <v>3</v>
      </c>
      <c r="N12" s="2">
        <v>1</v>
      </c>
      <c r="O12" s="2">
        <f>SUM(C12:N12)</f>
        <v>43</v>
      </c>
      <c r="P12" s="4"/>
    </row>
    <row r="15" spans="1:17" ht="14.25">
      <c r="A15" s="3" t="s">
        <v>45</v>
      </c>
      <c r="D15" s="3" t="s">
        <v>46</v>
      </c>
    </row>
    <row r="17" spans="1:15" ht="14.25">
      <c r="D17" s="22" t="s">
        <v>27</v>
      </c>
      <c r="E17" s="22"/>
      <c r="F17" s="22" t="s">
        <v>28</v>
      </c>
      <c r="G17" s="22"/>
      <c r="H17" s="22"/>
      <c r="I17" s="18" t="s">
        <v>50</v>
      </c>
      <c r="J17" s="18"/>
      <c r="K17" s="19"/>
      <c r="L17" s="27" t="s">
        <v>54</v>
      </c>
      <c r="M17" s="28"/>
      <c r="N17" s="27" t="s">
        <v>51</v>
      </c>
      <c r="O17" s="28"/>
    </row>
    <row r="18" spans="1:15" ht="14.25">
      <c r="D18" s="22">
        <v>49</v>
      </c>
      <c r="E18" s="22"/>
      <c r="F18" s="22">
        <v>22</v>
      </c>
      <c r="G18" s="22"/>
      <c r="H18" s="22"/>
      <c r="I18" s="18">
        <v>3</v>
      </c>
      <c r="J18" s="18"/>
      <c r="K18" s="19"/>
      <c r="L18" s="27">
        <v>2</v>
      </c>
      <c r="M18" s="28"/>
      <c r="N18" s="27">
        <v>2</v>
      </c>
      <c r="O18" s="28"/>
    </row>
    <row r="26" spans="1:15" ht="14.25">
      <c r="A26" s="3" t="s">
        <v>56</v>
      </c>
    </row>
    <row r="44" spans="1:6" ht="14.25">
      <c r="A44" s="3" t="s">
        <v>57</v>
      </c>
      <c r="F44" s="3" t="s">
        <v>58</v>
      </c>
    </row>
  </sheetData>
  <mergeCells count="17">
    <mergeCell ref="I18:K18"/>
    <mergeCell ref="I17:K17"/>
    <mergeCell ref="A2:O2"/>
    <mergeCell ref="A4:O4"/>
    <mergeCell ref="F17:H17"/>
    <mergeCell ref="F18:H18"/>
    <mergeCell ref="D17:E17"/>
    <mergeCell ref="D18:E18"/>
    <mergeCell ref="A12:B12"/>
    <mergeCell ref="A6:F6"/>
    <mergeCell ref="A7:B7"/>
    <mergeCell ref="A8:B8"/>
    <mergeCell ref="N6:O6"/>
    <mergeCell ref="L17:M17"/>
    <mergeCell ref="L18:M18"/>
    <mergeCell ref="N17:O17"/>
    <mergeCell ref="N18:O18"/>
  </mergeCells>
  <phoneticPr fontId="1"/>
  <printOptions horizontalCentered="1"/>
  <pageMargins left="0.70866141732283472" right="0.70866141732283472" top="0.35433070866141736" bottom="0.35433070866141736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P22" sqref="P22"/>
    </sheetView>
  </sheetViews>
  <sheetFormatPr defaultRowHeight="13.5"/>
  <cols>
    <col min="2" max="13" width="5.875" customWidth="1"/>
    <col min="14" max="14" width="5" customWidth="1"/>
  </cols>
  <sheetData>
    <row r="1" spans="1:20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20">
      <c r="A2" t="s">
        <v>12</v>
      </c>
      <c r="B2">
        <v>9</v>
      </c>
      <c r="C2">
        <v>2</v>
      </c>
      <c r="D2">
        <v>9</v>
      </c>
      <c r="E2">
        <v>9</v>
      </c>
      <c r="F2">
        <v>8</v>
      </c>
      <c r="G2">
        <v>15</v>
      </c>
      <c r="H2">
        <v>12</v>
      </c>
      <c r="I2">
        <v>6</v>
      </c>
      <c r="J2">
        <v>8</v>
      </c>
      <c r="K2">
        <v>11</v>
      </c>
      <c r="L2">
        <v>8</v>
      </c>
      <c r="M2">
        <v>9</v>
      </c>
      <c r="N2">
        <f t="shared" ref="N2:N6" si="0">SUM(B2:M2)</f>
        <v>106</v>
      </c>
    </row>
    <row r="3" spans="1:20">
      <c r="A3" t="s">
        <v>13</v>
      </c>
      <c r="B3">
        <v>7</v>
      </c>
      <c r="C3">
        <v>2</v>
      </c>
      <c r="D3">
        <v>7</v>
      </c>
      <c r="E3">
        <v>7</v>
      </c>
      <c r="F3">
        <v>4</v>
      </c>
      <c r="G3">
        <v>12</v>
      </c>
      <c r="H3">
        <v>8</v>
      </c>
      <c r="I3">
        <v>5</v>
      </c>
      <c r="J3">
        <v>3</v>
      </c>
      <c r="K3">
        <v>8</v>
      </c>
      <c r="L3">
        <v>7</v>
      </c>
      <c r="M3">
        <v>8</v>
      </c>
      <c r="N3">
        <f t="shared" si="0"/>
        <v>78</v>
      </c>
    </row>
    <row r="4" spans="1:20">
      <c r="A4" t="s">
        <v>14</v>
      </c>
      <c r="B4">
        <v>2</v>
      </c>
      <c r="C4">
        <v>0</v>
      </c>
      <c r="D4">
        <v>2</v>
      </c>
      <c r="E4">
        <v>1</v>
      </c>
      <c r="F4">
        <v>4</v>
      </c>
      <c r="G4">
        <v>3</v>
      </c>
      <c r="H4">
        <v>3</v>
      </c>
      <c r="I4">
        <v>1</v>
      </c>
      <c r="J4">
        <v>5</v>
      </c>
      <c r="K4">
        <v>3</v>
      </c>
      <c r="L4">
        <v>1</v>
      </c>
      <c r="M4">
        <v>1</v>
      </c>
      <c r="N4">
        <f t="shared" si="0"/>
        <v>26</v>
      </c>
    </row>
    <row r="5" spans="1:20">
      <c r="A5" t="s">
        <v>15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f t="shared" si="0"/>
        <v>2</v>
      </c>
    </row>
    <row r="6" spans="1:20">
      <c r="A6" t="s">
        <v>16</v>
      </c>
      <c r="B6">
        <v>4</v>
      </c>
      <c r="C6">
        <v>0</v>
      </c>
      <c r="D6">
        <v>3</v>
      </c>
      <c r="E6">
        <v>3</v>
      </c>
      <c r="F6">
        <v>3</v>
      </c>
      <c r="G6">
        <v>4</v>
      </c>
      <c r="H6">
        <v>3</v>
      </c>
      <c r="I6">
        <v>4</v>
      </c>
      <c r="J6">
        <v>6</v>
      </c>
      <c r="K6">
        <v>9</v>
      </c>
      <c r="L6">
        <v>3</v>
      </c>
      <c r="M6">
        <v>1</v>
      </c>
      <c r="N6">
        <f t="shared" si="0"/>
        <v>43</v>
      </c>
    </row>
    <row r="9" spans="1:20">
      <c r="B9" t="s">
        <v>17</v>
      </c>
      <c r="C9" t="s">
        <v>18</v>
      </c>
    </row>
    <row r="10" spans="1:20">
      <c r="B10">
        <v>19</v>
      </c>
      <c r="C10">
        <v>59</v>
      </c>
      <c r="D10">
        <f>SUM(B10:C10)</f>
        <v>78</v>
      </c>
    </row>
    <row r="12" spans="1:20">
      <c r="O12" t="s">
        <v>32</v>
      </c>
      <c r="P12" t="s">
        <v>33</v>
      </c>
      <c r="Q12" t="s">
        <v>31</v>
      </c>
    </row>
    <row r="13" spans="1:20">
      <c r="B13" t="s">
        <v>27</v>
      </c>
      <c r="C13" t="s">
        <v>28</v>
      </c>
      <c r="D13" t="s">
        <v>29</v>
      </c>
      <c r="E13" t="s">
        <v>30</v>
      </c>
      <c r="F13" t="s">
        <v>31</v>
      </c>
      <c r="O13">
        <v>41</v>
      </c>
      <c r="P13">
        <v>5</v>
      </c>
      <c r="Q13">
        <v>3</v>
      </c>
      <c r="R13">
        <f>SUM(O13:Q13)</f>
        <v>49</v>
      </c>
    </row>
    <row r="14" spans="1:20">
      <c r="A14" t="s">
        <v>19</v>
      </c>
      <c r="B14">
        <v>8</v>
      </c>
      <c r="C14">
        <v>0</v>
      </c>
      <c r="D14">
        <v>0</v>
      </c>
      <c r="E14">
        <v>0</v>
      </c>
      <c r="F14">
        <v>0</v>
      </c>
      <c r="G14">
        <f t="shared" ref="G14:G21" si="1">SUM(B14:F14)</f>
        <v>8</v>
      </c>
    </row>
    <row r="15" spans="1:20">
      <c r="A15" t="s">
        <v>20</v>
      </c>
      <c r="B15">
        <v>7</v>
      </c>
      <c r="C15">
        <v>2</v>
      </c>
      <c r="D15">
        <v>0</v>
      </c>
      <c r="E15">
        <v>0</v>
      </c>
      <c r="F15">
        <v>0</v>
      </c>
      <c r="G15">
        <f t="shared" si="1"/>
        <v>9</v>
      </c>
      <c r="O15" t="s">
        <v>34</v>
      </c>
      <c r="P15" t="s">
        <v>35</v>
      </c>
      <c r="Q15" t="s">
        <v>36</v>
      </c>
      <c r="R15" t="s">
        <v>37</v>
      </c>
      <c r="S15" t="s">
        <v>52</v>
      </c>
    </row>
    <row r="16" spans="1:20">
      <c r="A16" t="s">
        <v>21</v>
      </c>
      <c r="B16">
        <v>7</v>
      </c>
      <c r="C16">
        <v>2</v>
      </c>
      <c r="D16">
        <v>0</v>
      </c>
      <c r="E16">
        <v>2</v>
      </c>
      <c r="F16">
        <v>0</v>
      </c>
      <c r="G16">
        <f t="shared" si="1"/>
        <v>11</v>
      </c>
      <c r="O16">
        <v>6</v>
      </c>
      <c r="P16">
        <v>18</v>
      </c>
      <c r="Q16">
        <v>9</v>
      </c>
      <c r="R16">
        <v>5</v>
      </c>
      <c r="S16">
        <v>3</v>
      </c>
      <c r="T16">
        <f>SUM(O16:S16)</f>
        <v>41</v>
      </c>
    </row>
    <row r="17" spans="1:19">
      <c r="A17" t="s">
        <v>22</v>
      </c>
      <c r="B17">
        <v>4</v>
      </c>
      <c r="C17">
        <v>3</v>
      </c>
      <c r="D17">
        <v>1</v>
      </c>
      <c r="E17">
        <v>0</v>
      </c>
      <c r="F17">
        <v>1</v>
      </c>
      <c r="G17">
        <f t="shared" si="1"/>
        <v>9</v>
      </c>
    </row>
    <row r="18" spans="1:19">
      <c r="A18" t="s">
        <v>23</v>
      </c>
      <c r="B18">
        <v>11</v>
      </c>
      <c r="C18">
        <v>11</v>
      </c>
      <c r="D18">
        <v>2</v>
      </c>
      <c r="E18">
        <v>0</v>
      </c>
      <c r="F18">
        <v>0</v>
      </c>
      <c r="G18">
        <f t="shared" si="1"/>
        <v>24</v>
      </c>
    </row>
    <row r="19" spans="1:19">
      <c r="A19" t="s">
        <v>24</v>
      </c>
      <c r="B19">
        <v>6</v>
      </c>
      <c r="C19">
        <v>2</v>
      </c>
      <c r="D19">
        <v>0</v>
      </c>
      <c r="E19">
        <v>0</v>
      </c>
      <c r="F19">
        <v>0</v>
      </c>
      <c r="G19">
        <f t="shared" si="1"/>
        <v>8</v>
      </c>
    </row>
    <row r="20" spans="1:19">
      <c r="A20" t="s">
        <v>25</v>
      </c>
      <c r="B20">
        <v>6</v>
      </c>
      <c r="C20">
        <v>2</v>
      </c>
      <c r="D20">
        <v>0</v>
      </c>
      <c r="E20">
        <v>0</v>
      </c>
      <c r="F20">
        <v>0</v>
      </c>
      <c r="G20">
        <f t="shared" si="1"/>
        <v>8</v>
      </c>
    </row>
    <row r="21" spans="1:19">
      <c r="A21" t="s">
        <v>26</v>
      </c>
      <c r="B21">
        <v>0</v>
      </c>
      <c r="C21">
        <v>0</v>
      </c>
      <c r="D21">
        <v>0</v>
      </c>
      <c r="E21">
        <v>0</v>
      </c>
      <c r="F21">
        <v>1</v>
      </c>
      <c r="G21">
        <f t="shared" si="1"/>
        <v>1</v>
      </c>
    </row>
    <row r="22" spans="1:19">
      <c r="B22">
        <f t="shared" ref="B22:G22" si="2">SUM(B14:B21)</f>
        <v>49</v>
      </c>
      <c r="C22">
        <f t="shared" si="2"/>
        <v>22</v>
      </c>
      <c r="D22">
        <f t="shared" si="2"/>
        <v>3</v>
      </c>
      <c r="E22">
        <f t="shared" si="2"/>
        <v>2</v>
      </c>
      <c r="F22">
        <f t="shared" si="2"/>
        <v>2</v>
      </c>
      <c r="G22">
        <f t="shared" si="2"/>
        <v>78</v>
      </c>
      <c r="O22" s="11"/>
      <c r="P22" s="11"/>
      <c r="Q22" s="11"/>
      <c r="R22" s="11"/>
      <c r="S22" s="11"/>
    </row>
    <row r="23" spans="1:19">
      <c r="O23" s="11"/>
      <c r="P23" s="11"/>
      <c r="Q23" s="11"/>
      <c r="R23" s="11"/>
      <c r="S23" s="11"/>
    </row>
    <row r="24" spans="1:19">
      <c r="P24" s="11"/>
      <c r="Q24" s="11"/>
      <c r="R24" s="11"/>
    </row>
    <row r="25" spans="1:19">
      <c r="A25" s="12"/>
      <c r="B25" s="13"/>
      <c r="C25" s="13"/>
      <c r="D25" s="13"/>
      <c r="E25" s="13"/>
      <c r="F25" s="13"/>
    </row>
    <row r="26" spans="1:19">
      <c r="A26" s="12"/>
      <c r="B26" s="13"/>
      <c r="C26" s="13"/>
      <c r="D26" s="13"/>
      <c r="E26" s="13"/>
      <c r="F26" s="13"/>
    </row>
    <row r="27" spans="1:19">
      <c r="A27" s="12"/>
      <c r="B27" s="13"/>
      <c r="C27" s="13"/>
      <c r="D27" s="13"/>
      <c r="E27" s="13"/>
      <c r="F27" s="13"/>
    </row>
    <row r="28" spans="1:19">
      <c r="A28" s="12"/>
      <c r="B28" s="13"/>
      <c r="C28" s="13"/>
      <c r="D28" s="13"/>
      <c r="E28" s="13"/>
      <c r="F28" s="13"/>
    </row>
    <row r="29" spans="1:19">
      <c r="A29" s="12"/>
      <c r="B29" s="13"/>
      <c r="C29" s="13"/>
      <c r="D29" s="13"/>
      <c r="E29" s="13"/>
      <c r="F29" s="13"/>
    </row>
    <row r="30" spans="1:19">
      <c r="A30" s="12"/>
      <c r="B30" s="13"/>
      <c r="C30" s="13"/>
      <c r="D30" s="13"/>
      <c r="E30" s="13"/>
      <c r="F30" s="13"/>
    </row>
    <row r="31" spans="1:19">
      <c r="A31" s="12"/>
      <c r="B31" s="13"/>
      <c r="C31" s="13"/>
      <c r="D31" s="13"/>
      <c r="E31" s="13"/>
      <c r="F31" s="13"/>
    </row>
    <row r="32" spans="1:19">
      <c r="A32" s="12"/>
      <c r="B32" s="13"/>
      <c r="C32" s="13"/>
      <c r="D32" s="13"/>
      <c r="E32" s="13"/>
      <c r="F32" s="13"/>
    </row>
    <row r="33" spans="1:6">
      <c r="A33" s="12"/>
      <c r="B33" s="13"/>
      <c r="C33" s="13"/>
      <c r="D33" s="13"/>
      <c r="E33" s="13"/>
      <c r="F33" s="13"/>
    </row>
    <row r="34" spans="1:6">
      <c r="A34" s="1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ﾘﾊ外来状況</vt:lpstr>
      <vt:lpstr>H28年度</vt:lpstr>
      <vt:lpstr>ﾘﾊ外来状況!Print_Area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　史都子</dc:creator>
  <cp:lastModifiedBy>HOSTNAME</cp:lastModifiedBy>
  <cp:lastPrinted>2017-07-20T04:32:33Z</cp:lastPrinted>
  <dcterms:created xsi:type="dcterms:W3CDTF">2016-06-17T06:57:25Z</dcterms:created>
  <dcterms:modified xsi:type="dcterms:W3CDTF">2017-07-20T05:12:48Z</dcterms:modified>
</cp:coreProperties>
</file>