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ml.chartshapes+xml"/>
  <Override PartName="/xl/charts/chart7.xml" ContentType="application/vnd.openxmlformats-officedocument.drawingml.chart+xml"/>
  <Override PartName="/xl/drawings/drawing7.xml" ContentType="application/vnd.openxmlformats-officedocument.drawingml.chartshapes+xml"/>
  <Override PartName="/xl/charts/chart8.xml" ContentType="application/vnd.openxmlformats-officedocument.drawingml.chart+xml"/>
  <Override PartName="/xl/drawings/drawing8.xml" ContentType="application/vnd.openxmlformats-officedocument.drawingml.chartshapes+xml"/>
  <Override PartName="/xl/charts/chart9.xml" ContentType="application/vnd.openxmlformats-officedocument.drawingml.chart+xml"/>
  <Override PartName="/xl/drawings/drawing9.xml" ContentType="application/vnd.openxmlformats-officedocument.drawingml.chartshapes+xml"/>
  <Override PartName="/xl/charts/chart10.xml" ContentType="application/vnd.openxmlformats-officedocument.drawingml.chart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drawings/drawing11.xml" ContentType="application/vnd.openxmlformats-officedocument.drawingml.chartshapes+xml"/>
  <Override PartName="/xl/charts/chart12.xml" ContentType="application/vnd.openxmlformats-officedocument.drawingml.chart+xml"/>
  <Override PartName="/xl/drawings/drawing12.xml" ContentType="application/vnd.openxmlformats-officedocument.drawingml.chartshapes+xml"/>
  <Override PartName="/xl/charts/chart13.xml" ContentType="application/vnd.openxmlformats-officedocument.drawingml.chart+xml"/>
  <Override PartName="/xl/drawings/drawing13.xml" ContentType="application/vnd.openxmlformats-officedocument.drawingml.chartshapes+xml"/>
  <Override PartName="/xl/charts/chart14.xml" ContentType="application/vnd.openxmlformats-officedocument.drawingml.chart+xml"/>
  <Override PartName="/xl/drawings/drawing14.xml" ContentType="application/vnd.openxmlformats-officedocument.drawingml.chartshapes+xml"/>
  <Override PartName="/xl/charts/chart15.xml" ContentType="application/vnd.openxmlformats-officedocument.drawingml.chart+xml"/>
  <Override PartName="/xl/drawings/drawing15.xml" ContentType="application/vnd.openxmlformats-officedocument.drawingml.chartshapes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6.xml" ContentType="application/vnd.openxmlformats-officedocument.drawingml.chartshapes+xml"/>
  <Override PartName="/xl/charts/chart18.xml" ContentType="application/vnd.openxmlformats-officedocument.drawingml.chart+xml"/>
  <Override PartName="/xl/drawings/drawing17.xml" ContentType="application/vnd.openxmlformats-officedocument.drawingml.chartshapes+xml"/>
  <Override PartName="/xl/charts/chart19.xml" ContentType="application/vnd.openxmlformats-officedocument.drawingml.chart+xml"/>
  <Override PartName="/xl/drawings/drawing18.xml" ContentType="application/vnd.openxmlformats-officedocument.drawingml.chartshapes+xml"/>
  <Override PartName="/xl/charts/chart20.xml" ContentType="application/vnd.openxmlformats-officedocument.drawingml.chart+xml"/>
  <Override PartName="/xl/drawings/drawing19.xml" ContentType="application/vnd.openxmlformats-officedocument.drawingml.chartshapes+xml"/>
  <Override PartName="/xl/charts/chart21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22.xml" ContentType="application/vnd.openxmlformats-officedocument.drawingml.chart+xml"/>
  <Override PartName="/xl/drawings/drawing22.xml" ContentType="application/vnd.openxmlformats-officedocument.drawingml.chartshapes+xml"/>
  <Override PartName="/xl/charts/chart23.xml" ContentType="application/vnd.openxmlformats-officedocument.drawingml.chart+xml"/>
  <Override PartName="/xl/drawings/drawing23.xml" ContentType="application/vnd.openxmlformats-officedocument.drawingml.chartshapes+xml"/>
  <Override PartName="/xl/charts/chart24.xml" ContentType="application/vnd.openxmlformats-officedocument.drawingml.chart+xml"/>
  <Override PartName="/xl/drawings/drawing24.xml" ContentType="application/vnd.openxmlformats-officedocument.drawingml.chartshapes+xml"/>
  <Override PartName="/xl/charts/chart25.xml" ContentType="application/vnd.openxmlformats-officedocument.drawingml.chart+xml"/>
  <Override PartName="/xl/drawings/drawing25.xml" ContentType="application/vnd.openxmlformats-officedocument.drawingml.chartshapes+xml"/>
  <Override PartName="/xl/charts/chart26.xml" ContentType="application/vnd.openxmlformats-officedocument.drawingml.chart+xml"/>
  <Override PartName="/xl/drawings/drawing26.xml" ContentType="application/vnd.openxmlformats-officedocument.drawingml.chartshapes+xml"/>
  <Override PartName="/xl/charts/chart27.xml" ContentType="application/vnd.openxmlformats-officedocument.drawingml.chart+xml"/>
  <Override PartName="/xl/drawings/drawing27.xml" ContentType="application/vnd.openxmlformats-officedocument.drawingml.chartshapes+xml"/>
  <Override PartName="/xl/charts/chart28.xml" ContentType="application/vnd.openxmlformats-officedocument.drawingml.chart+xml"/>
  <Override PartName="/xl/drawings/drawing28.xml" ContentType="application/vnd.openxmlformats-officedocument.drawingml.chartshapes+xml"/>
  <Override PartName="/xl/charts/chart29.xml" ContentType="application/vnd.openxmlformats-officedocument.drawingml.chart+xml"/>
  <Override PartName="/xl/drawings/drawing29.xml" ContentType="application/vnd.openxmlformats-officedocument.drawingml.chartshapes+xml"/>
  <Override PartName="/xl/charts/chart30.xml" ContentType="application/vnd.openxmlformats-officedocument.drawingml.chart+xml"/>
  <Override PartName="/xl/drawings/drawing30.xml" ContentType="application/vnd.openxmlformats-officedocument.drawingml.chartshapes+xml"/>
  <Override PartName="/xl/charts/chart31.xml" ContentType="application/vnd.openxmlformats-officedocument.drawingml.chart+xml"/>
  <Override PartName="/xl/drawings/drawing31.xml" ContentType="application/vnd.openxmlformats-officedocument.drawingml.chartshapes+xml"/>
  <Override PartName="/xl/charts/chart32.xml" ContentType="application/vnd.openxmlformats-officedocument.drawingml.chart+xml"/>
  <Override PartName="/xl/drawings/drawing32.xml" ContentType="application/vnd.openxmlformats-officedocument.drawingml.chartshapes+xml"/>
  <Override PartName="/xl/charts/chart33.xml" ContentType="application/vnd.openxmlformats-officedocument.drawingml.chart+xml"/>
  <Override PartName="/xl/drawings/drawing33.xml" ContentType="application/vnd.openxmlformats-officedocument.drawingml.chartshapes+xml"/>
  <Override PartName="/xl/charts/chart34.xml" ContentType="application/vnd.openxmlformats-officedocument.drawingml.chart+xml"/>
  <Override PartName="/xl/drawings/drawing34.xml" ContentType="application/vnd.openxmlformats-officedocument.drawingml.chartshapes+xml"/>
  <Override PartName="/xl/drawings/drawing35.xml" ContentType="application/vnd.openxmlformats-officedocument.drawing+xml"/>
  <Override PartName="/xl/charts/chart35.xml" ContentType="application/vnd.openxmlformats-officedocument.drawingml.chart+xml"/>
  <Override PartName="/xl/drawings/drawing36.xml" ContentType="application/vnd.openxmlformats-officedocument.drawingml.chartshapes+xml"/>
  <Override PartName="/xl/charts/chart36.xml" ContentType="application/vnd.openxmlformats-officedocument.drawingml.chart+xml"/>
  <Override PartName="/xl/drawings/drawing37.xml" ContentType="application/vnd.openxmlformats-officedocument.drawingml.chartshapes+xml"/>
  <Override PartName="/xl/charts/chart37.xml" ContentType="application/vnd.openxmlformats-officedocument.drawingml.chart+xml"/>
  <Override PartName="/xl/drawings/drawing38.xml" ContentType="application/vnd.openxmlformats-officedocument.drawingml.chartshapes+xml"/>
  <Override PartName="/xl/charts/chart38.xml" ContentType="application/vnd.openxmlformats-officedocument.drawingml.chart+xml"/>
  <Override PartName="/xl/drawings/drawing39.xml" ContentType="application/vnd.openxmlformats-officedocument.drawingml.chartshapes+xml"/>
  <Override PartName="/xl/charts/chart39.xml" ContentType="application/vnd.openxmlformats-officedocument.drawingml.chart+xml"/>
  <Override PartName="/xl/drawings/drawing40.xml" ContentType="application/vnd.openxmlformats-officedocument.drawingml.chartshapes+xml"/>
  <Override PartName="/xl/charts/chart40.xml" ContentType="application/vnd.openxmlformats-officedocument.drawingml.chart+xml"/>
  <Override PartName="/xl/drawings/drawing41.xml" ContentType="application/vnd.openxmlformats-officedocument.drawingml.chartshapes+xml"/>
  <Override PartName="/xl/charts/chart41.xml" ContentType="application/vnd.openxmlformats-officedocument.drawingml.chart+xml"/>
  <Override PartName="/xl/drawings/drawing42.xml" ContentType="application/vnd.openxmlformats-officedocument.drawingml.chartshapes+xml"/>
  <Override PartName="/xl/charts/chart42.xml" ContentType="application/vnd.openxmlformats-officedocument.drawingml.chart+xml"/>
  <Override PartName="/xl/drawings/drawing43.xml" ContentType="application/vnd.openxmlformats-officedocument.drawingml.chartshapes+xml"/>
  <Override PartName="/xl/charts/chart43.xml" ContentType="application/vnd.openxmlformats-officedocument.drawingml.chart+xml"/>
  <Override PartName="/xl/drawings/drawing44.xml" ContentType="application/vnd.openxmlformats-officedocument.drawingml.chartshapes+xml"/>
  <Override PartName="/xl/charts/chart44.xml" ContentType="application/vnd.openxmlformats-officedocument.drawingml.chart+xml"/>
  <Override PartName="/xl/drawings/drawing45.xml" ContentType="application/vnd.openxmlformats-officedocument.drawingml.chartshapes+xml"/>
  <Override PartName="/xl/charts/chart45.xml" ContentType="application/vnd.openxmlformats-officedocument.drawingml.chart+xml"/>
  <Override PartName="/xl/drawings/drawing46.xml" ContentType="application/vnd.openxmlformats-officedocument.drawingml.chartshapes+xml"/>
  <Override PartName="/xl/charts/chart46.xml" ContentType="application/vnd.openxmlformats-officedocument.drawingml.chart+xml"/>
  <Override PartName="/xl/drawings/drawing47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48.xml" ContentType="application/vnd.openxmlformats-officedocument.drawingml.chartshapes+xml"/>
  <Override PartName="/xl/drawings/drawing49.xml" ContentType="application/vnd.openxmlformats-officedocument.drawing+xml"/>
  <Override PartName="/xl/charts/chart49.xml" ContentType="application/vnd.openxmlformats-officedocument.drawingml.chart+xml"/>
  <Override PartName="/xl/drawings/drawing50.xml" ContentType="application/vnd.openxmlformats-officedocument.drawingml.chartshapes+xml"/>
  <Override PartName="/xl/drawings/drawing51.xml" ContentType="application/vnd.openxmlformats-officedocument.drawing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0545" windowHeight="8115" activeTab="4"/>
  </bookViews>
  <sheets>
    <sheet name="1ページ" sheetId="16" r:id="rId1"/>
    <sheet name="2ページ" sheetId="5" r:id="rId2"/>
    <sheet name="3ページ" sheetId="7" r:id="rId3"/>
    <sheet name="４ページ（退所後）" sheetId="8" r:id="rId4"/>
    <sheet name="H26利用者状況" sheetId="23" r:id="rId5"/>
    <sheet name="Sheet1" sheetId="24" r:id="rId6"/>
  </sheets>
  <definedNames>
    <definedName name="_1統計用_拡大">#REF!</definedName>
    <definedName name="統計用">#REF!</definedName>
    <definedName name="統計用_拡大">#REF!</definedName>
    <definedName name="入所一覧">#REF!</definedName>
    <definedName name="入所者状況">#REF!</definedName>
    <definedName name="利用者状況">#REF!</definedName>
  </definedNames>
  <calcPr calcId="145621" calcMode="manual"/>
</workbook>
</file>

<file path=xl/calcChain.xml><?xml version="1.0" encoding="utf-8"?>
<calcChain xmlns="http://schemas.openxmlformats.org/spreadsheetml/2006/main">
  <c r="O13" i="24" l="1"/>
  <c r="D17" i="24"/>
  <c r="D16" i="24"/>
  <c r="D15" i="24"/>
  <c r="D14" i="24"/>
  <c r="E8" i="24" l="1"/>
  <c r="C45" i="8" l="1"/>
  <c r="J27" i="8"/>
  <c r="C6" i="8"/>
  <c r="D67" i="7"/>
  <c r="D64" i="7"/>
  <c r="D65" i="7"/>
  <c r="D69" i="7"/>
  <c r="D68" i="7"/>
  <c r="D63" i="7"/>
  <c r="D62" i="7"/>
  <c r="D61" i="7"/>
  <c r="D60" i="7"/>
  <c r="D59" i="7"/>
  <c r="D58" i="7"/>
  <c r="D57" i="7"/>
  <c r="D56" i="7"/>
  <c r="D55" i="7"/>
  <c r="D54" i="7"/>
  <c r="D53" i="7"/>
  <c r="D52" i="7"/>
  <c r="D51" i="7"/>
  <c r="D50" i="7"/>
  <c r="D49" i="7"/>
  <c r="D48" i="7"/>
  <c r="D47" i="7"/>
  <c r="D46" i="7"/>
  <c r="D45" i="7"/>
  <c r="D44" i="7"/>
  <c r="D43" i="7"/>
  <c r="D66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J7" i="5" l="1"/>
  <c r="E50" i="16"/>
  <c r="D50" i="16"/>
  <c r="C50" i="16"/>
  <c r="D7" i="5" l="1"/>
  <c r="D41" i="8"/>
  <c r="D3" i="8"/>
  <c r="I34" i="23"/>
  <c r="D5" i="8" l="1"/>
  <c r="D4" i="8"/>
  <c r="D21" i="23"/>
  <c r="D40" i="8"/>
  <c r="D42" i="8"/>
  <c r="D39" i="8"/>
  <c r="D6" i="8" l="1"/>
  <c r="I17" i="23"/>
  <c r="I23" i="23"/>
  <c r="D45" i="8"/>
</calcChain>
</file>

<file path=xl/sharedStrings.xml><?xml version="1.0" encoding="utf-8"?>
<sst xmlns="http://schemas.openxmlformats.org/spreadsheetml/2006/main" count="232" uniqueCount="169">
  <si>
    <t>割合</t>
    <rPh sb="0" eb="2">
      <t>ワリアイ</t>
    </rPh>
    <phoneticPr fontId="2"/>
  </si>
  <si>
    <t>人数</t>
    <rPh sb="0" eb="2">
      <t>ニンズウ</t>
    </rPh>
    <phoneticPr fontId="2"/>
  </si>
  <si>
    <t>計</t>
    <rPh sb="0" eb="1">
      <t>ケイ</t>
    </rPh>
    <phoneticPr fontId="2"/>
  </si>
  <si>
    <t>頭部外傷</t>
  </si>
  <si>
    <t>作業所</t>
  </si>
  <si>
    <t>復学</t>
  </si>
  <si>
    <t>脳炎</t>
  </si>
  <si>
    <t>在宅</t>
  </si>
  <si>
    <t>低酸素脳症</t>
  </si>
  <si>
    <t>その他</t>
  </si>
  <si>
    <t>就労準備</t>
  </si>
  <si>
    <t>趣味活動等</t>
  </si>
  <si>
    <t>１０代</t>
    <rPh sb="2" eb="3">
      <t>ダイ</t>
    </rPh>
    <phoneticPr fontId="2"/>
  </si>
  <si>
    <t>２０代</t>
    <rPh sb="2" eb="3">
      <t>ダイ</t>
    </rPh>
    <phoneticPr fontId="2"/>
  </si>
  <si>
    <t>３０代</t>
    <rPh sb="2" eb="3">
      <t>ダイ</t>
    </rPh>
    <phoneticPr fontId="2"/>
  </si>
  <si>
    <t>４０代</t>
    <rPh sb="2" eb="3">
      <t>ダイ</t>
    </rPh>
    <phoneticPr fontId="2"/>
  </si>
  <si>
    <t>５０代</t>
    <rPh sb="2" eb="3">
      <t>ダイ</t>
    </rPh>
    <phoneticPr fontId="2"/>
  </si>
  <si>
    <t>６０代</t>
    <rPh sb="2" eb="3">
      <t>ダイ</t>
    </rPh>
    <phoneticPr fontId="2"/>
  </si>
  <si>
    <t>原因疾患等</t>
    <rPh sb="0" eb="2">
      <t>ゲンイン</t>
    </rPh>
    <rPh sb="2" eb="4">
      <t>シッカン</t>
    </rPh>
    <rPh sb="4" eb="5">
      <t>トウ</t>
    </rPh>
    <phoneticPr fontId="2"/>
  </si>
  <si>
    <t>在宅</t>
    <rPh sb="0" eb="2">
      <t>ザイタク</t>
    </rPh>
    <phoneticPr fontId="2"/>
  </si>
  <si>
    <t>病院</t>
    <rPh sb="0" eb="2">
      <t>ビョウイン</t>
    </rPh>
    <phoneticPr fontId="2"/>
  </si>
  <si>
    <t>施設</t>
    <rPh sb="0" eb="2">
      <t>シセツ</t>
    </rPh>
    <phoneticPr fontId="2"/>
  </si>
  <si>
    <t>平均年齢</t>
    <rPh sb="0" eb="2">
      <t>ヘイキン</t>
    </rPh>
    <rPh sb="2" eb="4">
      <t>ネンレイ</t>
    </rPh>
    <phoneticPr fontId="2"/>
  </si>
  <si>
    <t>脳血管障がい</t>
    <rPh sb="3" eb="4">
      <t>ショウ</t>
    </rPh>
    <phoneticPr fontId="2"/>
  </si>
  <si>
    <t>入院</t>
    <rPh sb="0" eb="2">
      <t>ニュウイン</t>
    </rPh>
    <phoneticPr fontId="2"/>
  </si>
  <si>
    <t>就労（復職含む）</t>
    <rPh sb="3" eb="5">
      <t>フクショク</t>
    </rPh>
    <rPh sb="5" eb="6">
      <t>フク</t>
    </rPh>
    <phoneticPr fontId="2"/>
  </si>
  <si>
    <t>高次脳の有無</t>
    <rPh sb="0" eb="2">
      <t>コウジ</t>
    </rPh>
    <rPh sb="2" eb="3">
      <t>ノウ</t>
    </rPh>
    <rPh sb="4" eb="6">
      <t>ウム</t>
    </rPh>
    <phoneticPr fontId="2"/>
  </si>
  <si>
    <t>デイサービス等</t>
    <phoneticPr fontId="2"/>
  </si>
  <si>
    <t>機能訓練</t>
    <rPh sb="0" eb="2">
      <t>キノウ</t>
    </rPh>
    <rPh sb="2" eb="4">
      <t>クンレン</t>
    </rPh>
    <phoneticPr fontId="2"/>
  </si>
  <si>
    <t>生活訓練</t>
    <rPh sb="0" eb="2">
      <t>セイカツ</t>
    </rPh>
    <rPh sb="2" eb="4">
      <t>クンレン</t>
    </rPh>
    <phoneticPr fontId="2"/>
  </si>
  <si>
    <t>脊髄損傷</t>
  </si>
  <si>
    <t>あり</t>
    <phoneticPr fontId="2"/>
  </si>
  <si>
    <t>なし</t>
    <phoneticPr fontId="2"/>
  </si>
  <si>
    <t xml:space="preserve"> </t>
    <phoneticPr fontId="2"/>
  </si>
  <si>
    <t>障がい者自立センターにおける高次脳機能障がい支援状況</t>
    <rPh sb="0" eb="1">
      <t>ショウ</t>
    </rPh>
    <rPh sb="3" eb="4">
      <t>シャ</t>
    </rPh>
    <rPh sb="4" eb="6">
      <t>ジリツ</t>
    </rPh>
    <rPh sb="14" eb="16">
      <t>コウジ</t>
    </rPh>
    <rPh sb="16" eb="19">
      <t>ノウキノウ</t>
    </rPh>
    <rPh sb="19" eb="20">
      <t>ショウ</t>
    </rPh>
    <rPh sb="22" eb="24">
      <t>シエン</t>
    </rPh>
    <rPh sb="24" eb="26">
      <t>ジョウキョウ</t>
    </rPh>
    <phoneticPr fontId="2"/>
  </si>
  <si>
    <t>１．障がい者自立センターにおける高次脳機能障がい者の割合</t>
    <rPh sb="2" eb="3">
      <t>ショウ</t>
    </rPh>
    <rPh sb="5" eb="6">
      <t>シャ</t>
    </rPh>
    <rPh sb="6" eb="8">
      <t>ジリツ</t>
    </rPh>
    <rPh sb="16" eb="18">
      <t>コウジ</t>
    </rPh>
    <rPh sb="18" eb="19">
      <t>ノウ</t>
    </rPh>
    <rPh sb="19" eb="21">
      <t>キノウ</t>
    </rPh>
    <rPh sb="21" eb="22">
      <t>ショウ</t>
    </rPh>
    <rPh sb="24" eb="25">
      <t>シャ</t>
    </rPh>
    <rPh sb="26" eb="28">
      <t>ワリアイ</t>
    </rPh>
    <phoneticPr fontId="2"/>
  </si>
  <si>
    <t>利用前</t>
    <rPh sb="0" eb="2">
      <t>リヨウ</t>
    </rPh>
    <rPh sb="2" eb="3">
      <t>マエ</t>
    </rPh>
    <phoneticPr fontId="2"/>
  </si>
  <si>
    <t>利用後</t>
    <rPh sb="0" eb="2">
      <t>リヨウ</t>
    </rPh>
    <rPh sb="2" eb="3">
      <t>ゴ</t>
    </rPh>
    <phoneticPr fontId="2"/>
  </si>
  <si>
    <t>利用開始時年齢</t>
  </si>
  <si>
    <t>男</t>
  </si>
  <si>
    <t>女</t>
  </si>
  <si>
    <t>計</t>
  </si>
  <si>
    <t>生活</t>
  </si>
  <si>
    <t>10歳代</t>
  </si>
  <si>
    <t>20歳代</t>
  </si>
  <si>
    <t>30歳代</t>
  </si>
  <si>
    <t>40歳代</t>
  </si>
  <si>
    <t>原傷病分類</t>
  </si>
  <si>
    <t>50歳代</t>
  </si>
  <si>
    <t>60歳代</t>
  </si>
  <si>
    <t>65歳以上</t>
  </si>
  <si>
    <t>平均</t>
  </si>
  <si>
    <t>6ヶ月未満</t>
  </si>
  <si>
    <t>病院</t>
    <phoneticPr fontId="2"/>
  </si>
  <si>
    <t>福祉施設</t>
    <rPh sb="0" eb="2">
      <t>フクシ</t>
    </rPh>
    <phoneticPr fontId="2"/>
  </si>
  <si>
    <t>退所後の生活形態</t>
  </si>
  <si>
    <t>退所後の日中活動</t>
  </si>
  <si>
    <t>サービス変更</t>
    <rPh sb="4" eb="6">
      <t>ヘンコウ</t>
    </rPh>
    <phoneticPr fontId="2"/>
  </si>
  <si>
    <t>家庭</t>
  </si>
  <si>
    <t>単身</t>
  </si>
  <si>
    <t>デイ等</t>
  </si>
  <si>
    <t>発症から入所までの期間</t>
  </si>
  <si>
    <t>GH・CH</t>
  </si>
  <si>
    <t>趣味活動</t>
  </si>
  <si>
    <t>施設</t>
  </si>
  <si>
    <t>病院</t>
  </si>
  <si>
    <t>6ヶ月～1年未満</t>
  </si>
  <si>
    <t>1年～1年半未満</t>
  </si>
  <si>
    <t>1年半～2年未満</t>
  </si>
  <si>
    <t>2年～3年</t>
  </si>
  <si>
    <t>復職</t>
  </si>
  <si>
    <t>3年～5年</t>
  </si>
  <si>
    <t>サービス変更</t>
  </si>
  <si>
    <t>5年以上</t>
  </si>
  <si>
    <t>1　サービス別の高次脳機能障がいの割合</t>
    <rPh sb="6" eb="7">
      <t>ベツ</t>
    </rPh>
    <rPh sb="8" eb="10">
      <t>コウジ</t>
    </rPh>
    <rPh sb="10" eb="11">
      <t>ノウ</t>
    </rPh>
    <rPh sb="11" eb="13">
      <t>キノウ</t>
    </rPh>
    <rPh sb="13" eb="14">
      <t>ショウ</t>
    </rPh>
    <rPh sb="17" eb="19">
      <t>ワリアイ</t>
    </rPh>
    <phoneticPr fontId="2"/>
  </si>
  <si>
    <t>高次脳のある人／利用者数</t>
    <rPh sb="0" eb="2">
      <t>コウジ</t>
    </rPh>
    <rPh sb="2" eb="3">
      <t>ノウ</t>
    </rPh>
    <rPh sb="6" eb="7">
      <t>ヒト</t>
    </rPh>
    <rPh sb="8" eb="10">
      <t>リヨウ</t>
    </rPh>
    <rPh sb="10" eb="11">
      <t>シャ</t>
    </rPh>
    <rPh sb="11" eb="12">
      <t>スウ</t>
    </rPh>
    <phoneticPr fontId="2"/>
  </si>
  <si>
    <t>利用形態</t>
    <rPh sb="0" eb="2">
      <t>リヨウ</t>
    </rPh>
    <rPh sb="2" eb="4">
      <t>ケイタイ</t>
    </rPh>
    <phoneticPr fontId="2"/>
  </si>
  <si>
    <t>通所</t>
    <rPh sb="0" eb="2">
      <t>ツウショ</t>
    </rPh>
    <phoneticPr fontId="2"/>
  </si>
  <si>
    <t>入所</t>
    <rPh sb="0" eb="2">
      <t>ニュウショ</t>
    </rPh>
    <phoneticPr fontId="2"/>
  </si>
  <si>
    <t>利用前の居所</t>
    <rPh sb="0" eb="2">
      <t>リヨウ</t>
    </rPh>
    <rPh sb="2" eb="3">
      <t>マエ</t>
    </rPh>
    <rPh sb="4" eb="6">
      <t>キョショ</t>
    </rPh>
    <phoneticPr fontId="2"/>
  </si>
  <si>
    <t>3　生活訓練利用後の状況</t>
    <rPh sb="2" eb="4">
      <t>セイカツ</t>
    </rPh>
    <rPh sb="4" eb="6">
      <t>クンレン</t>
    </rPh>
    <rPh sb="6" eb="8">
      <t>リヨウ</t>
    </rPh>
    <rPh sb="8" eb="9">
      <t>ゴ</t>
    </rPh>
    <rPh sb="10" eb="12">
      <t>ジョウキョウ</t>
    </rPh>
    <phoneticPr fontId="2"/>
  </si>
  <si>
    <t>復学</t>
    <rPh sb="0" eb="2">
      <t>フクガク</t>
    </rPh>
    <phoneticPr fontId="2"/>
  </si>
  <si>
    <t>入院・入所</t>
    <rPh sb="0" eb="2">
      <t>ニュウイン</t>
    </rPh>
    <rPh sb="3" eb="5">
      <t>ニュウショ</t>
    </rPh>
    <phoneticPr fontId="2"/>
  </si>
  <si>
    <t>原因疾患等</t>
    <rPh sb="0" eb="2">
      <t>ゲンイン</t>
    </rPh>
    <rPh sb="2" eb="4">
      <t>シッカン</t>
    </rPh>
    <rPh sb="4" eb="5">
      <t>トウ</t>
    </rPh>
    <phoneticPr fontId="2"/>
  </si>
  <si>
    <t>脊髄損傷</t>
    <rPh sb="0" eb="2">
      <t>セキズイ</t>
    </rPh>
    <rPh sb="2" eb="4">
      <t>ソンショウ</t>
    </rPh>
    <phoneticPr fontId="2"/>
  </si>
  <si>
    <t>頭部外傷</t>
    <rPh sb="0" eb="2">
      <t>トウブ</t>
    </rPh>
    <rPh sb="2" eb="4">
      <t>ガイショウ</t>
    </rPh>
    <phoneticPr fontId="2"/>
  </si>
  <si>
    <t>低酸素脳症</t>
    <rPh sb="0" eb="3">
      <t>テイサンソ</t>
    </rPh>
    <rPh sb="3" eb="5">
      <t>ノウショウ</t>
    </rPh>
    <phoneticPr fontId="2"/>
  </si>
  <si>
    <t>脳炎</t>
    <rPh sb="0" eb="2">
      <t>ノウエン</t>
    </rPh>
    <phoneticPr fontId="2"/>
  </si>
  <si>
    <t>その他</t>
    <rPh sb="2" eb="3">
      <t>タ</t>
    </rPh>
    <phoneticPr fontId="2"/>
  </si>
  <si>
    <t>計</t>
    <rPh sb="0" eb="1">
      <t>ケイ</t>
    </rPh>
    <phoneticPr fontId="2"/>
  </si>
  <si>
    <t>機能訓練</t>
    <rPh sb="0" eb="2">
      <t>キノウ</t>
    </rPh>
    <rPh sb="2" eb="4">
      <t>クンレン</t>
    </rPh>
    <phoneticPr fontId="2"/>
  </si>
  <si>
    <t>生活訓練</t>
    <rPh sb="0" eb="2">
      <t>セイカツ</t>
    </rPh>
    <rPh sb="2" eb="4">
      <t>クンレン</t>
    </rPh>
    <phoneticPr fontId="2"/>
  </si>
  <si>
    <t>割合</t>
    <rPh sb="0" eb="2">
      <t>ワリアイ</t>
    </rPh>
    <phoneticPr fontId="2"/>
  </si>
  <si>
    <t>369人</t>
    <rPh sb="3" eb="4">
      <t>ニン</t>
    </rPh>
    <phoneticPr fontId="2"/>
  </si>
  <si>
    <t>310人</t>
    <rPh sb="3" eb="4">
      <t>ニン</t>
    </rPh>
    <phoneticPr fontId="2"/>
  </si>
  <si>
    <t>679人</t>
    <rPh sb="3" eb="4">
      <t>ニン</t>
    </rPh>
    <phoneticPr fontId="2"/>
  </si>
  <si>
    <t>大阪市</t>
    <rPh sb="0" eb="3">
      <t>オオサカシ</t>
    </rPh>
    <phoneticPr fontId="13"/>
  </si>
  <si>
    <t>堺市</t>
    <rPh sb="0" eb="2">
      <t>サカイシ</t>
    </rPh>
    <phoneticPr fontId="13"/>
  </si>
  <si>
    <t>東大阪市</t>
    <rPh sb="0" eb="4">
      <t>ヒガシオオサカシ</t>
    </rPh>
    <phoneticPr fontId="13"/>
  </si>
  <si>
    <t>羽曳野市</t>
  </si>
  <si>
    <t>八尾市</t>
    <rPh sb="0" eb="3">
      <t>ヤオシ</t>
    </rPh>
    <phoneticPr fontId="13"/>
  </si>
  <si>
    <t>松原市</t>
    <rPh sb="0" eb="3">
      <t>マツバラシ</t>
    </rPh>
    <phoneticPr fontId="13"/>
  </si>
  <si>
    <t>大東市</t>
    <rPh sb="0" eb="2">
      <t>ダイトウ</t>
    </rPh>
    <rPh sb="2" eb="3">
      <t>シ</t>
    </rPh>
    <phoneticPr fontId="13"/>
  </si>
  <si>
    <t>富田林市</t>
    <rPh sb="0" eb="4">
      <t>トンダバヤシシ</t>
    </rPh>
    <phoneticPr fontId="13"/>
  </si>
  <si>
    <t>枚方市</t>
    <rPh sb="0" eb="3">
      <t>ヒラカタシ</t>
    </rPh>
    <phoneticPr fontId="13"/>
  </si>
  <si>
    <t>茨木市</t>
  </si>
  <si>
    <t>寝屋川市</t>
    <rPh sb="0" eb="4">
      <t>ネヤガワシ</t>
    </rPh>
    <phoneticPr fontId="13"/>
  </si>
  <si>
    <t>守口市</t>
    <rPh sb="0" eb="3">
      <t>モリグチシ</t>
    </rPh>
    <phoneticPr fontId="13"/>
  </si>
  <si>
    <t>吹田市</t>
    <rPh sb="0" eb="3">
      <t>スイタシ</t>
    </rPh>
    <phoneticPr fontId="13"/>
  </si>
  <si>
    <t>泉南市</t>
    <rPh sb="0" eb="3">
      <t>センナンシ</t>
    </rPh>
    <phoneticPr fontId="13"/>
  </si>
  <si>
    <t>豊中市</t>
    <rPh sb="0" eb="3">
      <t>トヨナカシ</t>
    </rPh>
    <phoneticPr fontId="13"/>
  </si>
  <si>
    <t>京都府</t>
    <rPh sb="0" eb="3">
      <t>キョウトフ</t>
    </rPh>
    <phoneticPr fontId="13"/>
  </si>
  <si>
    <t>交野市</t>
    <rPh sb="0" eb="3">
      <t>カタノシ</t>
    </rPh>
    <phoneticPr fontId="13"/>
  </si>
  <si>
    <t>摂津市</t>
    <rPh sb="0" eb="3">
      <t>セッツシ</t>
    </rPh>
    <phoneticPr fontId="13"/>
  </si>
  <si>
    <t>泉佐野市</t>
    <rPh sb="0" eb="4">
      <t>イズミサノシ</t>
    </rPh>
    <phoneticPr fontId="13"/>
  </si>
  <si>
    <t>藤井寺市</t>
    <rPh sb="0" eb="4">
      <t>フジイデラシ</t>
    </rPh>
    <phoneticPr fontId="13"/>
  </si>
  <si>
    <t>豊能町</t>
  </si>
  <si>
    <t>箕面市</t>
    <rPh sb="0" eb="1">
      <t>ミ</t>
    </rPh>
    <rPh sb="1" eb="2">
      <t>メン</t>
    </rPh>
    <rPh sb="2" eb="3">
      <t>シ</t>
    </rPh>
    <phoneticPr fontId="13"/>
  </si>
  <si>
    <t>門真市</t>
    <rPh sb="0" eb="3">
      <t>カドマシ</t>
    </rPh>
    <phoneticPr fontId="13"/>
  </si>
  <si>
    <t>河内長野市</t>
  </si>
  <si>
    <t>河南町</t>
  </si>
  <si>
    <t>貝塚市</t>
  </si>
  <si>
    <t>岸和田市</t>
    <rPh sb="0" eb="4">
      <t>キシワダシ</t>
    </rPh>
    <phoneticPr fontId="13"/>
  </si>
  <si>
    <t>高槻市</t>
    <rPh sb="0" eb="3">
      <t>タカツキシ</t>
    </rPh>
    <phoneticPr fontId="13"/>
  </si>
  <si>
    <t>四条畷市</t>
    <rPh sb="0" eb="4">
      <t>シジョウナワテシ</t>
    </rPh>
    <phoneticPr fontId="13"/>
  </si>
  <si>
    <t>大阪狭山市</t>
    <rPh sb="0" eb="5">
      <t>オオサカサヤマシ</t>
    </rPh>
    <phoneticPr fontId="13"/>
  </si>
  <si>
    <t>柏原市</t>
    <rPh sb="0" eb="2">
      <t>カシハラ</t>
    </rPh>
    <rPh sb="2" eb="3">
      <t>シ</t>
    </rPh>
    <phoneticPr fontId="13"/>
  </si>
  <si>
    <t>和泉市</t>
    <rPh sb="0" eb="3">
      <t>イズミシ</t>
    </rPh>
    <phoneticPr fontId="13"/>
  </si>
  <si>
    <t>熊取町</t>
    <rPh sb="0" eb="3">
      <t>クマトリチョウ</t>
    </rPh>
    <phoneticPr fontId="13"/>
  </si>
  <si>
    <t>高石市</t>
    <rPh sb="0" eb="3">
      <t>タカイシシ</t>
    </rPh>
    <phoneticPr fontId="13"/>
  </si>
  <si>
    <t>泉大津市</t>
    <rPh sb="0" eb="4">
      <t>イズミオオツシ</t>
    </rPh>
    <phoneticPr fontId="13"/>
  </si>
  <si>
    <t>池田市</t>
    <rPh sb="0" eb="2">
      <t>イケダ</t>
    </rPh>
    <rPh sb="2" eb="3">
      <t>シ</t>
    </rPh>
    <phoneticPr fontId="13"/>
  </si>
  <si>
    <t>兵庫県</t>
    <rPh sb="0" eb="3">
      <t>ヒョウゴケン</t>
    </rPh>
    <phoneticPr fontId="13"/>
  </si>
  <si>
    <t>和歌山県</t>
    <rPh sb="0" eb="3">
      <t>ワカヤマ</t>
    </rPh>
    <rPh sb="3" eb="4">
      <t>ケン</t>
    </rPh>
    <phoneticPr fontId="13"/>
  </si>
  <si>
    <t>富山県</t>
    <rPh sb="0" eb="3">
      <t>トヤマケン</t>
    </rPh>
    <phoneticPr fontId="13"/>
  </si>
  <si>
    <t>三重県</t>
    <rPh sb="0" eb="3">
      <t>ミエケン</t>
    </rPh>
    <phoneticPr fontId="13"/>
  </si>
  <si>
    <t>千葉県</t>
    <rPh sb="0" eb="3">
      <t>チバケン</t>
    </rPh>
    <phoneticPr fontId="13"/>
  </si>
  <si>
    <t>奈良県</t>
    <rPh sb="0" eb="3">
      <t>ナラケン</t>
    </rPh>
    <phoneticPr fontId="13"/>
  </si>
  <si>
    <t>市町村</t>
    <rPh sb="0" eb="3">
      <t>シチョウソン</t>
    </rPh>
    <phoneticPr fontId="2"/>
  </si>
  <si>
    <t>人数</t>
    <rPh sb="0" eb="2">
      <t>ニンズウ</t>
    </rPh>
    <phoneticPr fontId="2"/>
  </si>
  <si>
    <t>割合</t>
    <rPh sb="0" eb="2">
      <t>ワリアイ</t>
    </rPh>
    <phoneticPr fontId="2"/>
  </si>
  <si>
    <t>他
府
県</t>
    <rPh sb="0" eb="1">
      <t>タ</t>
    </rPh>
    <rPh sb="2" eb="3">
      <t>プ</t>
    </rPh>
    <rPh sb="4" eb="5">
      <t>ケン</t>
    </rPh>
    <phoneticPr fontId="2"/>
  </si>
  <si>
    <t>81/81</t>
    <phoneticPr fontId="2"/>
  </si>
  <si>
    <t>82/106</t>
    <phoneticPr fontId="2"/>
  </si>
  <si>
    <t>163/187</t>
    <phoneticPr fontId="2"/>
  </si>
  <si>
    <t>1年6ヶ月</t>
    <rPh sb="1" eb="2">
      <t>ネン</t>
    </rPh>
    <rPh sb="4" eb="5">
      <t>ゲツ</t>
    </rPh>
    <phoneticPr fontId="2"/>
  </si>
  <si>
    <r>
      <t>生活訓練</t>
    </r>
    <r>
      <rPr>
        <vertAlign val="superscript"/>
        <sz val="11"/>
        <rFont val="ＭＳ Ｐゴシック"/>
        <family val="3"/>
        <charset val="128"/>
      </rPr>
      <t>※1</t>
    </r>
    <rPh sb="0" eb="2">
      <t>セイカツ</t>
    </rPh>
    <rPh sb="2" eb="4">
      <t>クンレン</t>
    </rPh>
    <phoneticPr fontId="2"/>
  </si>
  <si>
    <r>
      <t>機能訓練</t>
    </r>
    <r>
      <rPr>
        <vertAlign val="superscript"/>
        <sz val="11"/>
        <rFont val="ＭＳ Ｐゴシック"/>
        <family val="3"/>
        <charset val="128"/>
      </rPr>
      <t>※2</t>
    </r>
    <rPh sb="0" eb="2">
      <t>キノウ</t>
    </rPh>
    <rPh sb="2" eb="4">
      <t>クンレン</t>
    </rPh>
    <phoneticPr fontId="2"/>
  </si>
  <si>
    <r>
      <t>246人</t>
    </r>
    <r>
      <rPr>
        <vertAlign val="superscript"/>
        <sz val="11"/>
        <rFont val="ＭＳ Ｐゴシック"/>
        <family val="3"/>
        <charset val="128"/>
      </rPr>
      <t>※3</t>
    </r>
    <rPh sb="3" eb="4">
      <t>ニン</t>
    </rPh>
    <phoneticPr fontId="2"/>
  </si>
  <si>
    <r>
      <t xml:space="preserve">３．年齢分布
</t>
    </r>
    <r>
      <rPr>
        <sz val="11"/>
        <rFont val="ＭＳ Ｐゴシック"/>
        <family val="3"/>
        <charset val="128"/>
      </rPr>
      <t>　</t>
    </r>
    <r>
      <rPr>
        <sz val="12"/>
        <rFont val="ＭＳ Ｐゴシック"/>
        <family val="3"/>
        <charset val="128"/>
      </rPr>
      <t xml:space="preserve">
　　平均年齢は、44.4歳。
　　①50代、②40代、③30代の順に多い。</t>
    </r>
    <rPh sb="2" eb="4">
      <t>ネンレイ</t>
    </rPh>
    <rPh sb="4" eb="6">
      <t>ブンプ</t>
    </rPh>
    <rPh sb="11" eb="13">
      <t>ヘイキン</t>
    </rPh>
    <rPh sb="13" eb="15">
      <t>ネンレイ</t>
    </rPh>
    <rPh sb="21" eb="22">
      <t>サイ</t>
    </rPh>
    <rPh sb="29" eb="30">
      <t>ダイ</t>
    </rPh>
    <rPh sb="34" eb="35">
      <t>ダイ</t>
    </rPh>
    <rPh sb="39" eb="40">
      <t>ダイ</t>
    </rPh>
    <rPh sb="41" eb="42">
      <t>ジュン</t>
    </rPh>
    <rPh sb="43" eb="44">
      <t>オオ</t>
    </rPh>
    <phoneticPr fontId="2"/>
  </si>
  <si>
    <t>施設入所</t>
    <rPh sb="0" eb="2">
      <t>シセツ</t>
    </rPh>
    <rPh sb="2" eb="4">
      <t>ニュウショ</t>
    </rPh>
    <phoneticPr fontId="2"/>
  </si>
  <si>
    <r>
      <t xml:space="preserve">４．利用前の居所
</t>
    </r>
    <r>
      <rPr>
        <sz val="11"/>
        <rFont val="ＭＳ Ｐゴシック"/>
        <family val="3"/>
        <charset val="128"/>
      </rPr>
      <t>　</t>
    </r>
    <rPh sb="2" eb="4">
      <t>リヨウ</t>
    </rPh>
    <rPh sb="4" eb="5">
      <t>マエ</t>
    </rPh>
    <rPh sb="6" eb="8">
      <t>イドコロ</t>
    </rPh>
    <phoneticPr fontId="2"/>
  </si>
  <si>
    <t xml:space="preserve">５．利用者の居住地
</t>
    <rPh sb="2" eb="5">
      <t>リヨウシャ</t>
    </rPh>
    <rPh sb="6" eb="9">
      <t>キョジュウチ</t>
    </rPh>
    <phoneticPr fontId="2"/>
  </si>
  <si>
    <r>
      <t xml:space="preserve">６．利用後の居所
</t>
    </r>
    <r>
      <rPr>
        <sz val="11"/>
        <rFont val="ＭＳ Ｐゴシック"/>
        <family val="3"/>
        <charset val="128"/>
      </rPr>
      <t>　（在籍者20人及びサービス変更者57人を除く　n＝233）</t>
    </r>
    <rPh sb="2" eb="4">
      <t>リヨウ</t>
    </rPh>
    <rPh sb="4" eb="5">
      <t>ゴ</t>
    </rPh>
    <rPh sb="6" eb="8">
      <t>キョショ</t>
    </rPh>
    <rPh sb="11" eb="14">
      <t>ザイセキシャ</t>
    </rPh>
    <rPh sb="16" eb="17">
      <t>ニン</t>
    </rPh>
    <rPh sb="17" eb="18">
      <t>オヨ</t>
    </rPh>
    <rPh sb="23" eb="25">
      <t>ヘンコウ</t>
    </rPh>
    <rPh sb="25" eb="26">
      <t>シャ</t>
    </rPh>
    <rPh sb="28" eb="29">
      <t>ニン</t>
    </rPh>
    <rPh sb="30" eb="31">
      <t>ノゾ</t>
    </rPh>
    <phoneticPr fontId="2"/>
  </si>
  <si>
    <r>
      <t xml:space="preserve">７．利用後の日中活動
</t>
    </r>
    <r>
      <rPr>
        <sz val="11"/>
        <rFont val="ＭＳ Ｐゴシック"/>
        <family val="3"/>
        <charset val="128"/>
      </rPr>
      <t>　（在籍者20人及びサービス変更者57人と、利用後に施設入所・入院・自立訓練となった10名を除く　Ｎ＝223）</t>
    </r>
    <rPh sb="2" eb="4">
      <t>リヨウ</t>
    </rPh>
    <rPh sb="4" eb="5">
      <t>ゴ</t>
    </rPh>
    <rPh sb="6" eb="8">
      <t>ニッチュウ</t>
    </rPh>
    <rPh sb="8" eb="10">
      <t>カツドウ</t>
    </rPh>
    <rPh sb="33" eb="35">
      <t>リヨウ</t>
    </rPh>
    <rPh sb="39" eb="41">
      <t>ニュウショ</t>
    </rPh>
    <rPh sb="45" eb="47">
      <t>ジリツ</t>
    </rPh>
    <rPh sb="47" eb="49">
      <t>クンレン</t>
    </rPh>
    <rPh sb="55" eb="56">
      <t>メイ</t>
    </rPh>
    <rPh sb="57" eb="58">
      <t>ノゾ</t>
    </rPh>
    <phoneticPr fontId="2"/>
  </si>
  <si>
    <t>平成26年度　大阪府立障がい者自立センターにおける高次脳機能障がいの支援状況（H26.4.1～H27.3.31）</t>
    <rPh sb="0" eb="2">
      <t>ヘイセイ</t>
    </rPh>
    <rPh sb="4" eb="5">
      <t>ネン</t>
    </rPh>
    <rPh sb="5" eb="6">
      <t>ド</t>
    </rPh>
    <rPh sb="7" eb="9">
      <t>オオサカ</t>
    </rPh>
    <rPh sb="9" eb="11">
      <t>フリツ</t>
    </rPh>
    <rPh sb="11" eb="12">
      <t>ショウ</t>
    </rPh>
    <rPh sb="14" eb="15">
      <t>シャ</t>
    </rPh>
    <rPh sb="15" eb="17">
      <t>ジリツ</t>
    </rPh>
    <rPh sb="25" eb="27">
      <t>コウジ</t>
    </rPh>
    <rPh sb="27" eb="28">
      <t>ノウ</t>
    </rPh>
    <rPh sb="28" eb="30">
      <t>キノウ</t>
    </rPh>
    <rPh sb="30" eb="31">
      <t>ショウ</t>
    </rPh>
    <rPh sb="34" eb="36">
      <t>シエン</t>
    </rPh>
    <rPh sb="36" eb="38">
      <t>ジョウキョウ</t>
    </rPh>
    <phoneticPr fontId="2"/>
  </si>
  <si>
    <t>2　生活訓練利用者について</t>
    <rPh sb="2" eb="4">
      <t>セイカツ</t>
    </rPh>
    <rPh sb="4" eb="6">
      <t>クンレン</t>
    </rPh>
    <rPh sb="6" eb="9">
      <t>リヨウシャ</t>
    </rPh>
    <phoneticPr fontId="2"/>
  </si>
  <si>
    <t>内、急総Ｃ病棟</t>
    <rPh sb="0" eb="1">
      <t>ウチ</t>
    </rPh>
    <rPh sb="2" eb="3">
      <t>キュウ</t>
    </rPh>
    <rPh sb="3" eb="4">
      <t>フサ</t>
    </rPh>
    <rPh sb="5" eb="7">
      <t>ビョウトウ</t>
    </rPh>
    <phoneticPr fontId="2"/>
  </si>
  <si>
    <r>
      <t xml:space="preserve">２．高次脳機能障がいの原因
</t>
    </r>
    <r>
      <rPr>
        <sz val="11"/>
        <rFont val="ＭＳ Ｐゴシック"/>
        <family val="3"/>
        <charset val="128"/>
      </rPr>
      <t>　　</t>
    </r>
    <r>
      <rPr>
        <sz val="12"/>
        <rFont val="ＭＳ Ｐゴシック"/>
        <family val="3"/>
        <charset val="128"/>
      </rPr>
      <t xml:space="preserve">
　①脳血管障がい（50％）、②頭部外傷（34％）、③低酸素脳症（4％）、③脳炎（4％）。</t>
    </r>
    <rPh sb="2" eb="4">
      <t>コウジ</t>
    </rPh>
    <rPh sb="4" eb="5">
      <t>ノウ</t>
    </rPh>
    <rPh sb="5" eb="7">
      <t>キノウ</t>
    </rPh>
    <rPh sb="7" eb="8">
      <t>ショウ</t>
    </rPh>
    <rPh sb="11" eb="13">
      <t>ゲンイン</t>
    </rPh>
    <rPh sb="43" eb="46">
      <t>テイサンソ</t>
    </rPh>
    <rPh sb="46" eb="47">
      <t>ノウ</t>
    </rPh>
    <rPh sb="47" eb="48">
      <t>ショウ</t>
    </rPh>
    <rPh sb="54" eb="56">
      <t>ノウエン</t>
    </rPh>
    <phoneticPr fontId="2"/>
  </si>
  <si>
    <t>大阪市、堺市を除く市町村</t>
    <rPh sb="0" eb="3">
      <t>オオサカシ</t>
    </rPh>
    <rPh sb="4" eb="6">
      <t>サカイシ</t>
    </rPh>
    <rPh sb="7" eb="8">
      <t>ノゾ</t>
    </rPh>
    <rPh sb="9" eb="10">
      <t>シ</t>
    </rPh>
    <rPh sb="10" eb="11">
      <t>マチ</t>
    </rPh>
    <rPh sb="11" eb="12">
      <t>ムラ</t>
    </rPh>
    <phoneticPr fontId="2"/>
  </si>
  <si>
    <r>
      <t xml:space="preserve">生活
</t>
    </r>
    <r>
      <rPr>
        <sz val="8"/>
        <rFont val="ＭＳ Ｐゴシック"/>
        <family val="3"/>
        <charset val="128"/>
      </rPr>
      <t>(入所のみ)</t>
    </r>
    <rPh sb="0" eb="2">
      <t>セイカツ</t>
    </rPh>
    <rPh sb="4" eb="6">
      <t>ニュウショ</t>
    </rPh>
    <phoneticPr fontId="2"/>
  </si>
  <si>
    <t>大阪市</t>
    <rPh sb="0" eb="3">
      <t>オオサカシ</t>
    </rPh>
    <phoneticPr fontId="2"/>
  </si>
  <si>
    <t>堺市</t>
    <rPh sb="0" eb="2">
      <t>サカイシ</t>
    </rPh>
    <phoneticPr fontId="2"/>
  </si>
  <si>
    <t>大阪市、堺市を除く市町村</t>
    <rPh sb="0" eb="3">
      <t>オオサカシ</t>
    </rPh>
    <rPh sb="4" eb="6">
      <t>サカイシ</t>
    </rPh>
    <rPh sb="7" eb="8">
      <t>ノゾ</t>
    </rPh>
    <rPh sb="9" eb="12">
      <t>シチョウソン</t>
    </rPh>
    <phoneticPr fontId="2"/>
  </si>
  <si>
    <t>他府県</t>
    <rPh sb="0" eb="1">
      <t>タ</t>
    </rPh>
    <rPh sb="1" eb="3">
      <t>フケン</t>
    </rPh>
    <phoneticPr fontId="2"/>
  </si>
  <si>
    <t>就労継続支援
就労移行支援</t>
    <rPh sb="0" eb="2">
      <t>シュウロウ</t>
    </rPh>
    <rPh sb="2" eb="4">
      <t>ケイゾク</t>
    </rPh>
    <rPh sb="4" eb="6">
      <t>シエン</t>
    </rPh>
    <rPh sb="7" eb="9">
      <t>シュウロウ</t>
    </rPh>
    <rPh sb="9" eb="11">
      <t>イコウ</t>
    </rPh>
    <rPh sb="11" eb="13">
      <t>シエン</t>
    </rPh>
    <phoneticPr fontId="2"/>
  </si>
  <si>
    <t>（参考）障がい者自立センター全体における障害原因分類</t>
    <rPh sb="1" eb="3">
      <t>サンコウ</t>
    </rPh>
    <rPh sb="4" eb="5">
      <t>ショウ</t>
    </rPh>
    <rPh sb="7" eb="8">
      <t>シャ</t>
    </rPh>
    <rPh sb="8" eb="10">
      <t>ジリツ</t>
    </rPh>
    <rPh sb="14" eb="16">
      <t>ゼンタイ</t>
    </rPh>
    <rPh sb="20" eb="22">
      <t>ショウガイ</t>
    </rPh>
    <rPh sb="22" eb="24">
      <t>ゲンイン</t>
    </rPh>
    <rPh sb="24" eb="26">
      <t>ブンルイ</t>
    </rPh>
    <phoneticPr fontId="2"/>
  </si>
  <si>
    <t>脳血管障がい</t>
    <rPh sb="0" eb="1">
      <t>ノウ</t>
    </rPh>
    <rPh sb="1" eb="3">
      <t>ケッカン</t>
    </rPh>
    <rPh sb="3" eb="4">
      <t>ショウ</t>
    </rPh>
    <phoneticPr fontId="2"/>
  </si>
  <si>
    <t>脳血管障がい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</si>
</sst>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&quot;才&quot;"/>
    <numFmt numFmtId="177" formatCode="0.0_ "/>
    <numFmt numFmtId="178" formatCode="General&quot;人&quot;"/>
    <numFmt numFmtId="179" formatCode="General&quot;ヶ月&quot;"/>
    <numFmt numFmtId="180" formatCode="General&quot;才&quot;"/>
    <numFmt numFmtId="181" formatCode="&quot;（&quot;0&quot;）&quot;"/>
    <numFmt numFmtId="182" formatCode="0.0%"/>
  </numFmts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color indexed="72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8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vertAlign val="superscript"/>
      <sz val="11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164">
    <xf numFmtId="0" fontId="0" fillId="0" borderId="0" xfId="0"/>
    <xf numFmtId="0" fontId="4" fillId="0" borderId="0" xfId="0" applyFont="1"/>
    <xf numFmtId="0" fontId="3" fillId="0" borderId="1" xfId="6" applyFont="1" applyBorder="1" applyAlignment="1">
      <alignment horizontal="center" vertical="center"/>
    </xf>
    <xf numFmtId="0" fontId="3" fillId="0" borderId="0" xfId="6">
      <alignment vertical="center"/>
    </xf>
    <xf numFmtId="0" fontId="3" fillId="0" borderId="0" xfId="6" applyFont="1" applyAlignment="1">
      <alignment horizontal="right" vertical="center"/>
    </xf>
    <xf numFmtId="0" fontId="3" fillId="0" borderId="0" xfId="6" applyFont="1">
      <alignment vertical="center"/>
    </xf>
    <xf numFmtId="0" fontId="0" fillId="0" borderId="0" xfId="0" applyAlignment="1">
      <alignment horizontal="right"/>
    </xf>
    <xf numFmtId="0" fontId="3" fillId="0" borderId="0" xfId="6" applyFont="1" applyFill="1" applyBorder="1" applyAlignment="1">
      <alignment horizontal="left" vertical="center"/>
    </xf>
    <xf numFmtId="0" fontId="3" fillId="0" borderId="0" xfId="5">
      <alignment vertical="center"/>
    </xf>
    <xf numFmtId="0" fontId="3" fillId="0" borderId="1" xfId="5" applyFont="1" applyFill="1" applyBorder="1" applyAlignment="1">
      <alignment horizontal="center" vertical="center"/>
    </xf>
    <xf numFmtId="0" fontId="3" fillId="0" borderId="1" xfId="5" applyFill="1" applyBorder="1" applyAlignment="1">
      <alignment horizontal="center" vertical="center"/>
    </xf>
    <xf numFmtId="0" fontId="3" fillId="0" borderId="0" xfId="6" applyAlignment="1">
      <alignment horizontal="right" vertical="center"/>
    </xf>
    <xf numFmtId="0" fontId="0" fillId="0" borderId="0" xfId="0" applyAlignment="1">
      <alignment horizontal="center"/>
    </xf>
    <xf numFmtId="0" fontId="0" fillId="0" borderId="0" xfId="0" applyBorder="1"/>
    <xf numFmtId="9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9" fontId="0" fillId="0" borderId="0" xfId="0" applyNumberFormat="1"/>
    <xf numFmtId="0" fontId="0" fillId="0" borderId="1" xfId="0" applyFill="1" applyBorder="1" applyAlignment="1">
      <alignment horizontal="center" shrinkToFit="1"/>
    </xf>
    <xf numFmtId="0" fontId="7" fillId="0" borderId="0" xfId="6" applyFont="1" applyBorder="1" applyAlignment="1">
      <alignment vertical="center" wrapText="1"/>
    </xf>
    <xf numFmtId="9" fontId="0" fillId="0" borderId="0" xfId="0" applyNumberFormat="1" applyBorder="1" applyAlignment="1">
      <alignment horizontal="center"/>
    </xf>
    <xf numFmtId="0" fontId="3" fillId="3" borderId="1" xfId="6" applyFont="1" applyFill="1" applyBorder="1" applyAlignment="1">
      <alignment horizontal="center" vertical="center"/>
    </xf>
    <xf numFmtId="178" fontId="3" fillId="0" borderId="1" xfId="6" applyNumberFormat="1" applyBorder="1" applyAlignment="1">
      <alignment horizontal="center" vertical="center"/>
    </xf>
    <xf numFmtId="178" fontId="3" fillId="3" borderId="1" xfId="6" applyNumberFormat="1" applyFill="1" applyBorder="1" applyAlignment="1">
      <alignment horizontal="center" vertical="center"/>
    </xf>
    <xf numFmtId="178" fontId="3" fillId="0" borderId="1" xfId="6" applyNumberFormat="1" applyFill="1" applyBorder="1" applyAlignment="1">
      <alignment horizontal="center" vertical="center"/>
    </xf>
    <xf numFmtId="0" fontId="3" fillId="0" borderId="0" xfId="5" applyFont="1" applyFill="1" applyBorder="1" applyAlignment="1">
      <alignment horizontal="center" vertical="center"/>
    </xf>
    <xf numFmtId="178" fontId="3" fillId="0" borderId="0" xfId="6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/>
    </xf>
    <xf numFmtId="176" fontId="3" fillId="0" borderId="1" xfId="6" applyNumberFormat="1" applyBorder="1" applyAlignment="1">
      <alignment horizontal="center" vertical="center"/>
    </xf>
    <xf numFmtId="0" fontId="0" fillId="0" borderId="0" xfId="0" applyFill="1" applyBorder="1" applyAlignment="1">
      <alignment horizontal="center" shrinkToFit="1"/>
    </xf>
    <xf numFmtId="178" fontId="3" fillId="0" borderId="0" xfId="6" applyNumberFormat="1" applyFill="1" applyBorder="1" applyAlignment="1">
      <alignment horizontal="center" vertical="center"/>
    </xf>
    <xf numFmtId="9" fontId="0" fillId="0" borderId="0" xfId="0" applyNumberFormat="1" applyFill="1" applyBorder="1" applyAlignment="1">
      <alignment horizontal="center"/>
    </xf>
    <xf numFmtId="0" fontId="3" fillId="0" borderId="0" xfId="4">
      <alignment vertical="center"/>
    </xf>
    <xf numFmtId="0" fontId="3" fillId="3" borderId="1" xfId="4" applyFill="1" applyBorder="1" applyAlignment="1">
      <alignment horizontal="center" vertical="center"/>
    </xf>
    <xf numFmtId="0" fontId="3" fillId="3" borderId="1" xfId="4" applyFill="1" applyBorder="1">
      <alignment vertical="center"/>
    </xf>
    <xf numFmtId="0" fontId="3" fillId="0" borderId="1" xfId="4" applyBorder="1" applyAlignment="1">
      <alignment horizontal="center" vertical="center"/>
    </xf>
    <xf numFmtId="0" fontId="3" fillId="0" borderId="0" xfId="4" applyAlignment="1">
      <alignment vertical="center" wrapText="1"/>
    </xf>
    <xf numFmtId="9" fontId="0" fillId="3" borderId="1" xfId="0" applyNumberFormat="1" applyFill="1" applyBorder="1" applyAlignment="1">
      <alignment horizontal="center"/>
    </xf>
    <xf numFmtId="0" fontId="3" fillId="3" borderId="1" xfId="6" applyFill="1" applyBorder="1" applyAlignment="1">
      <alignment horizontal="center" vertical="center"/>
    </xf>
    <xf numFmtId="178" fontId="0" fillId="3" borderId="1" xfId="0" applyNumberFormat="1" applyFill="1" applyBorder="1" applyAlignment="1">
      <alignment horizontal="center"/>
    </xf>
    <xf numFmtId="176" fontId="3" fillId="3" borderId="1" xfId="6" applyNumberFormat="1" applyFill="1" applyBorder="1" applyAlignment="1">
      <alignment horizontal="center" vertic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3" fillId="0" borderId="0" xfId="4" applyAlignment="1">
      <alignment horizontal="left" vertical="center" wrapText="1"/>
    </xf>
    <xf numFmtId="0" fontId="8" fillId="0" borderId="0" xfId="0" applyFont="1" applyAlignment="1">
      <alignment horizontal="left"/>
    </xf>
    <xf numFmtId="9" fontId="3" fillId="0" borderId="0" xfId="1" applyFont="1" applyFill="1" applyBorder="1" applyAlignment="1">
      <alignment vertical="center"/>
    </xf>
    <xf numFmtId="0" fontId="9" fillId="0" borderId="0" xfId="0" applyFont="1" applyAlignment="1">
      <alignment horizontal="left"/>
    </xf>
    <xf numFmtId="0" fontId="3" fillId="3" borderId="1" xfId="4" applyFont="1" applyFill="1" applyBorder="1" applyAlignment="1">
      <alignment horizontal="center" vertical="center"/>
    </xf>
    <xf numFmtId="0" fontId="3" fillId="0" borderId="0" xfId="4" applyFill="1" applyBorder="1" applyAlignment="1">
      <alignment horizontal="center" vertical="center"/>
    </xf>
    <xf numFmtId="178" fontId="3" fillId="0" borderId="0" xfId="4" applyNumberFormat="1" applyFill="1" applyBorder="1">
      <alignment vertical="center"/>
    </xf>
    <xf numFmtId="0" fontId="11" fillId="0" borderId="0" xfId="3" applyFont="1" applyAlignment="1">
      <alignment vertical="center"/>
    </xf>
    <xf numFmtId="0" fontId="11" fillId="0" borderId="0" xfId="3" applyFont="1" applyBorder="1" applyAlignment="1">
      <alignment horizontal="center" vertical="center"/>
    </xf>
    <xf numFmtId="0" fontId="11" fillId="0" borderId="1" xfId="3" applyFont="1" applyBorder="1" applyAlignment="1">
      <alignment horizontal="center" vertical="center"/>
    </xf>
    <xf numFmtId="0" fontId="11" fillId="2" borderId="1" xfId="3" applyFont="1" applyFill="1" applyBorder="1" applyAlignment="1">
      <alignment horizontal="center" vertical="center"/>
    </xf>
    <xf numFmtId="0" fontId="11" fillId="0" borderId="0" xfId="3" applyFont="1" applyBorder="1" applyAlignment="1">
      <alignment vertical="center"/>
    </xf>
    <xf numFmtId="9" fontId="11" fillId="0" borderId="1" xfId="1" applyFont="1" applyBorder="1" applyAlignment="1">
      <alignment vertical="center"/>
    </xf>
    <xf numFmtId="9" fontId="11" fillId="0" borderId="4" xfId="2" applyFont="1" applyBorder="1" applyAlignment="1">
      <alignment vertical="center"/>
    </xf>
    <xf numFmtId="181" fontId="11" fillId="0" borderId="0" xfId="3" applyNumberFormat="1" applyFont="1" applyBorder="1" applyAlignment="1">
      <alignment horizontal="right" vertical="center"/>
    </xf>
    <xf numFmtId="9" fontId="11" fillId="0" borderId="5" xfId="2" applyFont="1" applyBorder="1" applyAlignment="1">
      <alignment vertical="center"/>
    </xf>
    <xf numFmtId="181" fontId="11" fillId="0" borderId="6" xfId="3" applyNumberFormat="1" applyFont="1" applyBorder="1" applyAlignment="1">
      <alignment horizontal="right" vertical="center"/>
    </xf>
    <xf numFmtId="9" fontId="11" fillId="0" borderId="7" xfId="2" applyFont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81" fontId="11" fillId="0" borderId="0" xfId="3" applyNumberFormat="1" applyFont="1" applyFill="1" applyBorder="1" applyAlignment="1">
      <alignment vertical="center"/>
    </xf>
    <xf numFmtId="9" fontId="11" fillId="0" borderId="0" xfId="3" applyNumberFormat="1" applyFont="1" applyAlignment="1">
      <alignment vertical="center"/>
    </xf>
    <xf numFmtId="177" fontId="11" fillId="0" borderId="0" xfId="3" applyNumberFormat="1" applyFont="1" applyBorder="1" applyAlignment="1">
      <alignment vertical="center"/>
    </xf>
    <xf numFmtId="9" fontId="11" fillId="0" borderId="4" xfId="2" applyFont="1" applyBorder="1" applyAlignment="1">
      <alignment horizontal="right" vertical="center"/>
    </xf>
    <xf numFmtId="9" fontId="11" fillId="0" borderId="1" xfId="1" applyFont="1" applyBorder="1" applyAlignment="1">
      <alignment horizontal="right" vertical="center"/>
    </xf>
    <xf numFmtId="178" fontId="11" fillId="0" borderId="1" xfId="3" applyNumberFormat="1" applyFont="1" applyBorder="1" applyAlignment="1">
      <alignment horizontal="right" vertical="center"/>
    </xf>
    <xf numFmtId="178" fontId="11" fillId="0" borderId="2" xfId="3" applyNumberFormat="1" applyFont="1" applyBorder="1" applyAlignment="1">
      <alignment horizontal="right" vertical="center"/>
    </xf>
    <xf numFmtId="178" fontId="11" fillId="0" borderId="8" xfId="3" applyNumberFormat="1" applyFont="1" applyBorder="1" applyAlignment="1">
      <alignment horizontal="right" vertical="center"/>
    </xf>
    <xf numFmtId="178" fontId="11" fillId="0" borderId="9" xfId="3" applyNumberFormat="1" applyFont="1" applyBorder="1" applyAlignment="1">
      <alignment horizontal="right" vertical="center"/>
    </xf>
    <xf numFmtId="178" fontId="11" fillId="0" borderId="1" xfId="3" applyNumberFormat="1" applyFont="1" applyBorder="1" applyAlignment="1">
      <alignment vertical="center"/>
    </xf>
    <xf numFmtId="178" fontId="11" fillId="2" borderId="1" xfId="3" applyNumberFormat="1" applyFont="1" applyFill="1" applyBorder="1" applyAlignment="1">
      <alignment vertical="center"/>
    </xf>
    <xf numFmtId="178" fontId="11" fillId="0" borderId="0" xfId="3" applyNumberFormat="1" applyFont="1" applyAlignment="1">
      <alignment vertical="center"/>
    </xf>
    <xf numFmtId="0" fontId="6" fillId="0" borderId="0" xfId="0" applyFont="1"/>
    <xf numFmtId="0" fontId="3" fillId="0" borderId="0" xfId="5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shrinkToFit="1"/>
    </xf>
    <xf numFmtId="0" fontId="0" fillId="5" borderId="1" xfId="0" applyFill="1" applyBorder="1" applyAlignment="1">
      <alignment horizontal="center" shrinkToFit="1"/>
    </xf>
    <xf numFmtId="0" fontId="0" fillId="0" borderId="1" xfId="0" applyBorder="1" applyAlignment="1">
      <alignment horizontal="center" shrinkToFit="1"/>
    </xf>
    <xf numFmtId="9" fontId="0" fillId="0" borderId="1" xfId="0" applyNumberFormat="1" applyBorder="1" applyAlignment="1">
      <alignment horizontal="center" shrinkToFit="1"/>
    </xf>
    <xf numFmtId="0" fontId="6" fillId="4" borderId="15" xfId="0" applyFont="1" applyFill="1" applyBorder="1" applyAlignment="1">
      <alignment horizontal="center" shrinkToFit="1"/>
    </xf>
    <xf numFmtId="0" fontId="0" fillId="4" borderId="15" xfId="0" applyFill="1" applyBorder="1" applyAlignment="1">
      <alignment horizontal="center" shrinkToFit="1"/>
    </xf>
    <xf numFmtId="0" fontId="0" fillId="0" borderId="15" xfId="0" applyBorder="1" applyAlignment="1">
      <alignment horizontal="center" shrinkToFit="1"/>
    </xf>
    <xf numFmtId="0" fontId="6" fillId="0" borderId="14" xfId="0" applyFont="1" applyBorder="1" applyAlignment="1">
      <alignment horizontal="center" shrinkToFit="1"/>
    </xf>
    <xf numFmtId="0" fontId="0" fillId="0" borderId="14" xfId="0" applyBorder="1" applyAlignment="1">
      <alignment horizontal="center" shrinkToFit="1"/>
    </xf>
    <xf numFmtId="178" fontId="0" fillId="0" borderId="1" xfId="6" applyNumberFormat="1" applyFont="1" applyBorder="1" applyAlignment="1">
      <alignment horizontal="center" vertical="center"/>
    </xf>
    <xf numFmtId="0" fontId="3" fillId="0" borderId="0" xfId="6" applyFont="1" applyFill="1" applyBorder="1" applyAlignment="1">
      <alignment horizontal="center" vertical="center"/>
    </xf>
    <xf numFmtId="178" fontId="0" fillId="0" borderId="0" xfId="6" applyNumberFormat="1" applyFont="1" applyBorder="1" applyAlignment="1">
      <alignment horizontal="center" vertical="center"/>
    </xf>
    <xf numFmtId="0" fontId="14" fillId="0" borderId="1" xfId="0" applyFont="1" applyBorder="1"/>
    <xf numFmtId="0" fontId="15" fillId="0" borderId="1" xfId="0" applyFont="1" applyBorder="1" applyAlignment="1"/>
    <xf numFmtId="0" fontId="15" fillId="0" borderId="16" xfId="0" applyFont="1" applyBorder="1" applyAlignment="1"/>
    <xf numFmtId="0" fontId="14" fillId="0" borderId="1" xfId="0" applyFont="1" applyBorder="1" applyAlignment="1"/>
    <xf numFmtId="0" fontId="0" fillId="6" borderId="0" xfId="0" applyFill="1"/>
    <xf numFmtId="9" fontId="11" fillId="0" borderId="0" xfId="1" applyFont="1" applyBorder="1" applyAlignment="1">
      <alignment horizontal="right" vertical="center"/>
    </xf>
    <xf numFmtId="9" fontId="11" fillId="0" borderId="0" xfId="3" applyNumberFormat="1" applyFont="1" applyBorder="1" applyAlignment="1">
      <alignment vertical="center"/>
    </xf>
    <xf numFmtId="0" fontId="0" fillId="3" borderId="1" xfId="4" applyFont="1" applyFill="1" applyBorder="1" applyAlignment="1">
      <alignment horizontal="center" vertical="center" shrinkToFit="1"/>
    </xf>
    <xf numFmtId="178" fontId="0" fillId="0" borderId="1" xfId="1" applyNumberFormat="1" applyFont="1" applyBorder="1" applyAlignment="1">
      <alignment horizontal="right" vertical="center"/>
    </xf>
    <xf numFmtId="178" fontId="3" fillId="0" borderId="1" xfId="1" applyNumberFormat="1" applyFont="1" applyBorder="1" applyAlignment="1">
      <alignment horizontal="center" vertical="center"/>
    </xf>
    <xf numFmtId="178" fontId="3" fillId="3" borderId="1" xfId="1" applyNumberFormat="1" applyFont="1" applyFill="1" applyBorder="1" applyAlignment="1">
      <alignment horizontal="center" vertical="center"/>
    </xf>
    <xf numFmtId="178" fontId="3" fillId="0" borderId="1" xfId="4" applyNumberFormat="1" applyBorder="1" applyAlignment="1">
      <alignment horizontal="center" vertical="center"/>
    </xf>
    <xf numFmtId="178" fontId="3" fillId="0" borderId="3" xfId="4" applyNumberFormat="1" applyBorder="1" applyAlignment="1">
      <alignment horizontal="center" vertical="center"/>
    </xf>
    <xf numFmtId="178" fontId="3" fillId="3" borderId="1" xfId="4" applyNumberFormat="1" applyFill="1" applyBorder="1" applyAlignment="1">
      <alignment horizontal="center" vertical="center"/>
    </xf>
    <xf numFmtId="0" fontId="0" fillId="0" borderId="1" xfId="6" applyFont="1" applyBorder="1" applyAlignment="1">
      <alignment horizontal="center" vertical="center" shrinkToFit="1"/>
    </xf>
    <xf numFmtId="0" fontId="0" fillId="3" borderId="1" xfId="6" applyFont="1" applyFill="1" applyBorder="1" applyAlignment="1">
      <alignment horizontal="center" vertical="center"/>
    </xf>
    <xf numFmtId="182" fontId="11" fillId="0" borderId="4" xfId="2" applyNumberFormat="1" applyFont="1" applyBorder="1" applyAlignment="1">
      <alignment vertical="center"/>
    </xf>
    <xf numFmtId="9" fontId="15" fillId="0" borderId="1" xfId="1" applyNumberFormat="1" applyFont="1" applyBorder="1" applyAlignment="1"/>
    <xf numFmtId="9" fontId="14" fillId="0" borderId="1" xfId="1" applyNumberFormat="1" applyFont="1" applyBorder="1" applyAlignment="1"/>
    <xf numFmtId="0" fontId="6" fillId="4" borderId="1" xfId="0" applyFont="1" applyFill="1" applyBorder="1" applyAlignment="1">
      <alignment horizontal="center"/>
    </xf>
    <xf numFmtId="0" fontId="16" fillId="4" borderId="1" xfId="0" applyFont="1" applyFill="1" applyBorder="1" applyAlignment="1"/>
    <xf numFmtId="0" fontId="16" fillId="4" borderId="16" xfId="0" applyFont="1" applyFill="1" applyBorder="1" applyAlignment="1"/>
    <xf numFmtId="0" fontId="12" fillId="4" borderId="1" xfId="0" applyFont="1" applyFill="1" applyBorder="1"/>
    <xf numFmtId="0" fontId="11" fillId="0" borderId="2" xfId="3" applyFont="1" applyBorder="1" applyAlignment="1">
      <alignment vertical="center"/>
    </xf>
    <xf numFmtId="0" fontId="11" fillId="0" borderId="10" xfId="3" applyFont="1" applyBorder="1" applyAlignment="1">
      <alignment vertical="center"/>
    </xf>
    <xf numFmtId="178" fontId="0" fillId="0" borderId="0" xfId="0" applyNumberFormat="1"/>
    <xf numFmtId="0" fontId="11" fillId="0" borderId="2" xfId="3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 shrinkToFit="1"/>
    </xf>
    <xf numFmtId="0" fontId="11" fillId="0" borderId="2" xfId="3" applyFont="1" applyBorder="1" applyAlignment="1">
      <alignment vertical="center" wrapText="1"/>
    </xf>
    <xf numFmtId="0" fontId="18" fillId="0" borderId="0" xfId="3" applyFont="1" applyAlignment="1">
      <alignment vertical="center"/>
    </xf>
    <xf numFmtId="0" fontId="5" fillId="0" borderId="0" xfId="6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3" fillId="0" borderId="0" xfId="6" applyFont="1" applyBorder="1" applyAlignment="1">
      <alignment horizontal="center" vertical="center"/>
    </xf>
    <xf numFmtId="0" fontId="0" fillId="0" borderId="1" xfId="6" applyFont="1" applyBorder="1" applyAlignment="1">
      <alignment horizontal="center" vertical="center"/>
    </xf>
    <xf numFmtId="0" fontId="3" fillId="0" borderId="1" xfId="6" applyFont="1" applyBorder="1" applyAlignment="1">
      <alignment horizontal="center" vertical="center"/>
    </xf>
    <xf numFmtId="0" fontId="3" fillId="3" borderId="1" xfId="6" applyFont="1" applyFill="1" applyBorder="1" applyAlignment="1">
      <alignment horizontal="center" vertical="center"/>
    </xf>
    <xf numFmtId="0" fontId="4" fillId="0" borderId="0" xfId="6" applyFont="1" applyAlignment="1">
      <alignment horizontal="left" vertical="center"/>
    </xf>
    <xf numFmtId="0" fontId="3" fillId="3" borderId="1" xfId="6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5" applyFont="1" applyFill="1" applyBorder="1" applyAlignment="1">
      <alignment horizontal="left" vertical="center" wrapText="1"/>
    </xf>
    <xf numFmtId="0" fontId="0" fillId="4" borderId="16" xfId="0" applyFill="1" applyBorder="1" applyAlignment="1">
      <alignment vertical="center" wrapText="1"/>
    </xf>
    <xf numFmtId="0" fontId="0" fillId="4" borderId="17" xfId="0" applyFill="1" applyBorder="1" applyAlignment="1">
      <alignment vertical="center"/>
    </xf>
    <xf numFmtId="0" fontId="0" fillId="4" borderId="15" xfId="0" applyFill="1" applyBorder="1" applyAlignment="1">
      <alignment vertical="center"/>
    </xf>
    <xf numFmtId="0" fontId="6" fillId="4" borderId="16" xfId="0" applyFont="1" applyFill="1" applyBorder="1" applyAlignment="1">
      <alignment horizontal="center" vertical="center" textRotation="255" readingOrder="1"/>
    </xf>
    <xf numFmtId="0" fontId="6" fillId="4" borderId="17" xfId="0" applyFont="1" applyFill="1" applyBorder="1" applyAlignment="1">
      <alignment horizontal="center" vertical="center" textRotation="255" readingOrder="1"/>
    </xf>
    <xf numFmtId="0" fontId="6" fillId="4" borderId="15" xfId="0" applyFont="1" applyFill="1" applyBorder="1" applyAlignment="1">
      <alignment horizontal="center" vertical="center" textRotation="255" readingOrder="1"/>
    </xf>
    <xf numFmtId="0" fontId="12" fillId="4" borderId="1" xfId="0" applyFont="1" applyFill="1" applyBorder="1" applyAlignment="1">
      <alignment horizontal="center"/>
    </xf>
    <xf numFmtId="0" fontId="16" fillId="4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11" fillId="0" borderId="1" xfId="3" applyFont="1" applyBorder="1" applyAlignment="1">
      <alignment horizontal="center" vertical="center"/>
    </xf>
    <xf numFmtId="0" fontId="11" fillId="4" borderId="1" xfId="3" applyFont="1" applyFill="1" applyBorder="1" applyAlignment="1">
      <alignment horizontal="center" vertical="center"/>
    </xf>
    <xf numFmtId="0" fontId="11" fillId="0" borderId="2" xfId="3" applyFont="1" applyBorder="1" applyAlignment="1">
      <alignment horizontal="center" vertical="center"/>
    </xf>
    <xf numFmtId="0" fontId="11" fillId="0" borderId="10" xfId="3" applyFont="1" applyBorder="1" applyAlignment="1">
      <alignment horizontal="center" vertical="center"/>
    </xf>
    <xf numFmtId="178" fontId="11" fillId="4" borderId="2" xfId="3" applyNumberFormat="1" applyFont="1" applyFill="1" applyBorder="1" applyAlignment="1">
      <alignment horizontal="center" vertical="center"/>
    </xf>
    <xf numFmtId="178" fontId="11" fillId="4" borderId="10" xfId="3" applyNumberFormat="1" applyFont="1" applyFill="1" applyBorder="1" applyAlignment="1">
      <alignment horizontal="center" vertical="center"/>
    </xf>
    <xf numFmtId="0" fontId="11" fillId="0" borderId="11" xfId="3" applyFont="1" applyBorder="1" applyAlignment="1">
      <alignment horizontal="center" vertical="center"/>
    </xf>
    <xf numFmtId="0" fontId="11" fillId="0" borderId="2" xfId="3" applyFont="1" applyBorder="1" applyAlignment="1">
      <alignment horizontal="center" vertical="center" shrinkToFit="1"/>
    </xf>
    <xf numFmtId="0" fontId="11" fillId="0" borderId="11" xfId="3" applyFont="1" applyBorder="1" applyAlignment="1">
      <alignment horizontal="center" vertical="center" shrinkToFit="1"/>
    </xf>
    <xf numFmtId="0" fontId="11" fillId="0" borderId="9" xfId="3" applyFont="1" applyBorder="1" applyAlignment="1">
      <alignment horizontal="center" vertical="center" shrinkToFit="1"/>
    </xf>
    <xf numFmtId="0" fontId="11" fillId="0" borderId="12" xfId="3" applyFont="1" applyBorder="1" applyAlignment="1">
      <alignment horizontal="center" vertical="center" shrinkToFit="1"/>
    </xf>
    <xf numFmtId="0" fontId="11" fillId="0" borderId="6" xfId="3" applyFont="1" applyBorder="1" applyAlignment="1">
      <alignment horizontal="center" vertical="center" shrinkToFit="1"/>
    </xf>
    <xf numFmtId="0" fontId="11" fillId="0" borderId="13" xfId="3" applyFont="1" applyBorder="1" applyAlignment="1">
      <alignment horizontal="center" vertical="center" shrinkToFit="1"/>
    </xf>
    <xf numFmtId="0" fontId="11" fillId="4" borderId="2" xfId="3" applyFont="1" applyFill="1" applyBorder="1" applyAlignment="1">
      <alignment horizontal="center" vertical="center"/>
    </xf>
    <xf numFmtId="0" fontId="11" fillId="4" borderId="11" xfId="3" applyFont="1" applyFill="1" applyBorder="1" applyAlignment="1">
      <alignment horizontal="center" vertical="center"/>
    </xf>
    <xf numFmtId="179" fontId="11" fillId="4" borderId="2" xfId="3" applyNumberFormat="1" applyFont="1" applyFill="1" applyBorder="1" applyAlignment="1">
      <alignment horizontal="center" vertical="center"/>
    </xf>
    <xf numFmtId="179" fontId="11" fillId="4" borderId="10" xfId="3" applyNumberFormat="1" applyFont="1" applyFill="1" applyBorder="1" applyAlignment="1">
      <alignment horizontal="center" vertical="center"/>
    </xf>
    <xf numFmtId="0" fontId="11" fillId="4" borderId="10" xfId="3" applyFont="1" applyFill="1" applyBorder="1" applyAlignment="1">
      <alignment horizontal="center" vertical="center"/>
    </xf>
    <xf numFmtId="0" fontId="11" fillId="0" borderId="2" xfId="3" applyFont="1" applyBorder="1" applyAlignment="1">
      <alignment horizontal="center" vertical="center" wrapText="1"/>
    </xf>
    <xf numFmtId="0" fontId="11" fillId="0" borderId="10" xfId="3" applyFont="1" applyBorder="1" applyAlignment="1">
      <alignment horizontal="center" vertical="center" wrapText="1"/>
    </xf>
    <xf numFmtId="0" fontId="19" fillId="0" borderId="2" xfId="3" applyFont="1" applyBorder="1" applyAlignment="1">
      <alignment horizontal="center" vertical="center" wrapText="1"/>
    </xf>
    <xf numFmtId="0" fontId="19" fillId="0" borderId="10" xfId="3" applyFont="1" applyBorder="1" applyAlignment="1">
      <alignment horizontal="center" vertical="center" wrapText="1"/>
    </xf>
    <xf numFmtId="180" fontId="11" fillId="2" borderId="2" xfId="3" applyNumberFormat="1" applyFont="1" applyFill="1" applyBorder="1" applyAlignment="1">
      <alignment horizontal="center" vertical="center"/>
    </xf>
    <xf numFmtId="180" fontId="11" fillId="2" borderId="10" xfId="3" applyNumberFormat="1" applyFont="1" applyFill="1" applyBorder="1" applyAlignment="1">
      <alignment horizontal="center" vertical="center"/>
    </xf>
  </cellXfs>
  <cellStyles count="7">
    <cellStyle name="パーセント" xfId="1" builtinId="5"/>
    <cellStyle name="パーセント 2" xfId="2"/>
    <cellStyle name="標準" xfId="0" builtinId="0"/>
    <cellStyle name="標準 2" xfId="3"/>
    <cellStyle name="標準_100810委員会報告追加資料" xfId="4"/>
    <cellStyle name="標準_220112障がい者自立センター利用者一覧" xfId="5"/>
    <cellStyle name="標準_障がい者自立センター利用者一覧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6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7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8.xml"/></Relationships>
</file>

<file path=xl/charts/_rels/chart4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年齢分布（積み上げ）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#REF!</c:f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#REF!</c:f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#REF!</c:f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3532288"/>
        <c:axId val="113550464"/>
      </c:barChart>
      <c:catAx>
        <c:axId val="1135322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3550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35504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353228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ja-JP" altLang="en-US" sz="1400"/>
              <a:t>障害原因分類</a:t>
            </a:r>
            <a:endParaRPr lang="en-US" altLang="ja-JP" sz="1400"/>
          </a:p>
        </c:rich>
      </c:tx>
      <c:layout>
        <c:manualLayout>
          <c:xMode val="edge"/>
          <c:yMode val="edge"/>
          <c:x val="0.39002331934760731"/>
          <c:y val="1.608040201005025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9205249966052873"/>
          <c:y val="0.22531397143196297"/>
          <c:w val="0.5842901030767127"/>
          <c:h val="0.7545855260554742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</c:spPr>
          </c:dPt>
          <c:dLbls>
            <c:dLbl>
              <c:idx val="0"/>
              <c:layout>
                <c:manualLayout>
                  <c:x val="-0.23960739964028302"/>
                  <c:y val="5.7915403790606577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900"/>
                      <a:t>脳血管障がい</a:t>
                    </a:r>
                    <a:r>
                      <a:rPr lang="ja-JP" altLang="en-US"/>
                      <a:t>
　</a:t>
                    </a:r>
                    <a:r>
                      <a:rPr lang="en-US" altLang="ja-JP"/>
                      <a:t>156</a:t>
                    </a:r>
                    <a:r>
                      <a:rPr lang="ja-JP" altLang="en-US"/>
                      <a:t>人、</a:t>
                    </a:r>
                    <a:r>
                      <a:rPr lang="en-US" altLang="ja-JP"/>
                      <a:t>50%</a:t>
                    </a:r>
                    <a:r>
                      <a:rPr lang="ja-JP" altLang="en-US"/>
                      <a:t>　</a:t>
                    </a:r>
                    <a:endParaRPr lang="en-US" altLang="ja-JP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ja-JP" altLang="en-US"/>
                      <a:t>頭部外傷
</a:t>
                    </a:r>
                    <a:r>
                      <a:rPr lang="en-US" altLang="ja-JP"/>
                      <a:t>104</a:t>
                    </a:r>
                    <a:r>
                      <a:rPr lang="ja-JP" altLang="en-US"/>
                      <a:t>人、</a:t>
                    </a:r>
                    <a:r>
                      <a:rPr lang="en-US" altLang="ja-JP"/>
                      <a:t>34%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7.247779965004375E-2"/>
                  <c:y val="0.1288903470399533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低酸素脳症
</a:t>
                    </a:r>
                    <a:r>
                      <a:rPr lang="en-US" altLang="ja-JP"/>
                      <a:t>13</a:t>
                    </a:r>
                    <a:r>
                      <a:rPr lang="ja-JP" altLang="en-US"/>
                      <a:t>人、</a:t>
                    </a:r>
                    <a:r>
                      <a:rPr lang="en-US" altLang="ja-JP"/>
                      <a:t>4%</a:t>
                    </a:r>
                    <a:endParaRPr lang="ja-JP" altLang="en-US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8.1150918635170599E-2"/>
                  <c:y val="4.0896398366870805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脳炎　　
</a:t>
                    </a:r>
                    <a:r>
                      <a:rPr lang="en-US" altLang="ja-JP"/>
                      <a:t>12</a:t>
                    </a:r>
                    <a:r>
                      <a:rPr lang="ja-JP" altLang="en-US"/>
                      <a:t>人、</a:t>
                    </a:r>
                    <a:r>
                      <a:rPr lang="en-US" altLang="ja-JP"/>
                      <a:t>4%</a:t>
                    </a:r>
                    <a:endParaRPr lang="ja-JP" altLang="en-US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6.3433576625160484E-2"/>
                  <c:y val="7.2939751309366871E-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その他
</a:t>
                    </a:r>
                    <a:r>
                      <a:rPr lang="en-US" altLang="ja-JP"/>
                      <a:t>25</a:t>
                    </a:r>
                    <a:r>
                      <a:rPr lang="ja-JP" altLang="en-US"/>
                      <a:t>人、</a:t>
                    </a:r>
                    <a:r>
                      <a:rPr lang="en-US" altLang="ja-JP"/>
                      <a:t>8%</a:t>
                    </a:r>
                    <a:endParaRPr lang="ja-JP" altLang="en-US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'1ページ'!$B$25:$B$29</c:f>
              <c:strCache>
                <c:ptCount val="5"/>
                <c:pt idx="0">
                  <c:v>脳血管障がい</c:v>
                </c:pt>
                <c:pt idx="1">
                  <c:v>頭部外傷</c:v>
                </c:pt>
                <c:pt idx="2">
                  <c:v>低酸素脳症</c:v>
                </c:pt>
                <c:pt idx="3">
                  <c:v>脳炎</c:v>
                </c:pt>
                <c:pt idx="4">
                  <c:v>その他</c:v>
                </c:pt>
              </c:strCache>
            </c:strRef>
          </c:cat>
          <c:val>
            <c:numRef>
              <c:f>'1ページ'!$C$25:$C$29</c:f>
              <c:numCache>
                <c:formatCode>General"人"</c:formatCode>
                <c:ptCount val="5"/>
                <c:pt idx="0">
                  <c:v>156</c:v>
                </c:pt>
                <c:pt idx="1">
                  <c:v>104</c:v>
                </c:pt>
                <c:pt idx="2">
                  <c:v>13</c:v>
                </c:pt>
                <c:pt idx="3">
                  <c:v>12</c:v>
                </c:pt>
                <c:pt idx="4">
                  <c:v>25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3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サービス利用内訳</a:t>
            </a:r>
            <a:r>
              <a:rPr lang="ja-JP" altLang="en-US"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（利用開始時）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機能訓練・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施設入所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59%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生活訓練・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施設入所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"/>
              <c:tx>
                <c:rich>
                  <a:bodyPr/>
                  <a:lstStyle/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生活訓練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（通所）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32%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男女比率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</c:dLbls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サービス別利用者数（男女）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#REF!</c:f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#REF!</c:f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003776"/>
        <c:axId val="117005312"/>
      </c:barChart>
      <c:catAx>
        <c:axId val="1170037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7005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70053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700377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障がい原因分類（機能訓練）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</c:dLbls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障がい原因分類（生活訓練）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</c:dLbls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利用前の居所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#REF!</c:f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#REF!</c:f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#REF!</c:f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781632"/>
        <c:axId val="117783168"/>
      </c:barChart>
      <c:catAx>
        <c:axId val="1177816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7783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77831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77816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障がい者自立センター利用者の居住地（市町村）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#REF!</c:f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5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3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#REF!</c:f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在籍期間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#REF!</c:f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#REF!</c:f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876224"/>
        <c:axId val="117877760"/>
      </c:barChart>
      <c:catAx>
        <c:axId val="1178762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7877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78777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7876224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退所後の居所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</c:dLbls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年齢分布（サービス別）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#REF!</c:f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#REF!</c:f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#REF!</c:f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407104"/>
        <c:axId val="113408640"/>
      </c:barChart>
      <c:catAx>
        <c:axId val="1134071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3408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34086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340710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退所後の日中活動</a:t>
            </a:r>
          </a:p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 altLang="en-US" sz="2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</c:dLbls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/>
              <a:t>年齢分布</a:t>
            </a:r>
            <a:endParaRPr lang="en-US" altLang="ja-JP"/>
          </a:p>
        </c:rich>
      </c:tx>
      <c:layout>
        <c:manualLayout>
          <c:xMode val="edge"/>
          <c:yMode val="edge"/>
          <c:x val="0.40475978002711194"/>
          <c:y val="3.488373157655239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6851278192314515"/>
          <c:y val="0.15706407772205266"/>
          <c:w val="0.71267475133659242"/>
          <c:h val="0.6011791494778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'2ページ'!$B$5:$C$5</c:f>
              <c:strCache>
                <c:ptCount val="1"/>
                <c:pt idx="0">
                  <c:v>施設入所</c:v>
                </c:pt>
              </c:strCache>
            </c:strRef>
          </c:tx>
          <c:invertIfNegative val="0"/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'2ページ'!$D$4:$I$4</c:f>
              <c:strCache>
                <c:ptCount val="6"/>
                <c:pt idx="0">
                  <c:v>１０代</c:v>
                </c:pt>
                <c:pt idx="1">
                  <c:v>２０代</c:v>
                </c:pt>
                <c:pt idx="2">
                  <c:v>３０代</c:v>
                </c:pt>
                <c:pt idx="3">
                  <c:v>４０代</c:v>
                </c:pt>
                <c:pt idx="4">
                  <c:v>５０代</c:v>
                </c:pt>
                <c:pt idx="5">
                  <c:v>６０代</c:v>
                </c:pt>
              </c:strCache>
            </c:strRef>
          </c:cat>
          <c:val>
            <c:numRef>
              <c:f>'2ページ'!$D$5:$I$5</c:f>
              <c:numCache>
                <c:formatCode>General"人"</c:formatCode>
                <c:ptCount val="6"/>
                <c:pt idx="0">
                  <c:v>3</c:v>
                </c:pt>
                <c:pt idx="1">
                  <c:v>8</c:v>
                </c:pt>
                <c:pt idx="2">
                  <c:v>18</c:v>
                </c:pt>
                <c:pt idx="3">
                  <c:v>48</c:v>
                </c:pt>
                <c:pt idx="4">
                  <c:v>50</c:v>
                </c:pt>
                <c:pt idx="5">
                  <c:v>25</c:v>
                </c:pt>
              </c:numCache>
            </c:numRef>
          </c:val>
        </c:ser>
        <c:ser>
          <c:idx val="1"/>
          <c:order val="1"/>
          <c:tx>
            <c:strRef>
              <c:f>'2ページ'!$B$6:$C$6</c:f>
              <c:strCache>
                <c:ptCount val="1"/>
                <c:pt idx="0">
                  <c:v>通所</c:v>
                </c:pt>
              </c:strCache>
            </c:strRef>
          </c:tx>
          <c:invertIfNegative val="0"/>
          <c:dLbls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'2ページ'!$D$4:$I$4</c:f>
              <c:strCache>
                <c:ptCount val="6"/>
                <c:pt idx="0">
                  <c:v>１０代</c:v>
                </c:pt>
                <c:pt idx="1">
                  <c:v>２０代</c:v>
                </c:pt>
                <c:pt idx="2">
                  <c:v>３０代</c:v>
                </c:pt>
                <c:pt idx="3">
                  <c:v>４０代</c:v>
                </c:pt>
                <c:pt idx="4">
                  <c:v>５０代</c:v>
                </c:pt>
                <c:pt idx="5">
                  <c:v>６０代</c:v>
                </c:pt>
              </c:strCache>
            </c:strRef>
          </c:cat>
          <c:val>
            <c:numRef>
              <c:f>'2ページ'!$D$6:$I$6</c:f>
              <c:numCache>
                <c:formatCode>General"人"</c:formatCode>
                <c:ptCount val="6"/>
                <c:pt idx="0">
                  <c:v>3</c:v>
                </c:pt>
                <c:pt idx="1">
                  <c:v>38</c:v>
                </c:pt>
                <c:pt idx="2">
                  <c:v>34</c:v>
                </c:pt>
                <c:pt idx="3">
                  <c:v>35</c:v>
                </c:pt>
                <c:pt idx="4">
                  <c:v>35</c:v>
                </c:pt>
                <c:pt idx="5">
                  <c:v>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18059008"/>
        <c:axId val="118060544"/>
      </c:barChart>
      <c:catAx>
        <c:axId val="118059008"/>
        <c:scaling>
          <c:orientation val="minMax"/>
        </c:scaling>
        <c:delete val="0"/>
        <c:axPos val="b"/>
        <c:majorTickMark val="none"/>
        <c:minorTickMark val="none"/>
        <c:tickLblPos val="nextTo"/>
        <c:crossAx val="118060544"/>
        <c:crosses val="autoZero"/>
        <c:auto val="1"/>
        <c:lblAlgn val="ctr"/>
        <c:lblOffset val="100"/>
        <c:noMultiLvlLbl val="0"/>
      </c:catAx>
      <c:valAx>
        <c:axId val="118060544"/>
        <c:scaling>
          <c:orientation val="minMax"/>
        </c:scaling>
        <c:delete val="0"/>
        <c:axPos val="l"/>
        <c:majorGridlines/>
        <c:numFmt formatCode="General&quot;人&quot;" sourceLinked="1"/>
        <c:majorTickMark val="none"/>
        <c:minorTickMark val="none"/>
        <c:tickLblPos val="nextTo"/>
        <c:crossAx val="118059008"/>
        <c:crosses val="autoZero"/>
        <c:crossBetween val="between"/>
      </c:valAx>
    </c:plotArea>
    <c:legend>
      <c:legendPos val="l"/>
      <c:layout/>
      <c:overlay val="0"/>
    </c:legend>
    <c:plotVisOnly val="1"/>
    <c:dispBlanksAs val="gap"/>
    <c:showDLblsOverMax val="0"/>
  </c:chart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3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サービス利用内訳</a:t>
            </a:r>
            <a:r>
              <a:rPr lang="ja-JP" altLang="en-US"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（利用開始時）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機能訓練・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施設入所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59%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生活訓練・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施設入所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"/>
              <c:tx>
                <c:rich>
                  <a:bodyPr/>
                  <a:lstStyle/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生活訓練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（通所）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32%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男女比率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</c:dLbls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サービス別利用者数（男女）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#REF!</c:f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#REF!</c:f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456256"/>
        <c:axId val="117458048"/>
      </c:barChart>
      <c:catAx>
        <c:axId val="1174562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7458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74580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745625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年齢分布（積み上げ）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#REF!</c:f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#REF!</c:f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#REF!</c:f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7356928"/>
        <c:axId val="107358464"/>
      </c:barChart>
      <c:catAx>
        <c:axId val="107356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7358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73584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735692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4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年齢分布（サービス別）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#REF!</c:f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#REF!</c:f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#REF!</c:f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407232"/>
        <c:axId val="107408768"/>
      </c:barChart>
      <c:catAx>
        <c:axId val="1074072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7408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74087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740723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4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障がい原因分類（機能訓練）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</c:dLbls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障がい原因分類（生活訓練）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</c:dLbls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在籍期間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#REF!</c:f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#REF!</c:f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546368"/>
        <c:axId val="117568640"/>
      </c:barChart>
      <c:catAx>
        <c:axId val="1175463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7568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75686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7546368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障がい原因分類（機能訓練）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</c:dLbls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退所後の居所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</c:dLbls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退所後の日中活動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</c:dLbls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ja-JP" altLang="en-US" sz="1200"/>
              <a:t>利用前の居所</a:t>
            </a:r>
            <a:r>
              <a:rPr lang="ja-JP" altLang="en-US" sz="1100"/>
              <a:t>（施設入所・通所別）</a:t>
            </a:r>
            <a:r>
              <a:rPr lang="ja-JP" altLang="en-US" sz="800"/>
              <a:t>　</a:t>
            </a:r>
            <a:r>
              <a:rPr lang="ja-JP" altLang="en-US" sz="900"/>
              <a:t>　　　　　　　</a:t>
            </a:r>
            <a:endParaRPr lang="en-US" altLang="ja-JP" sz="900"/>
          </a:p>
          <a:p>
            <a:pPr>
              <a:defRPr sz="900"/>
            </a:pPr>
            <a:r>
              <a:rPr lang="ja-JP" altLang="en-US" sz="900"/>
              <a:t>　　　　　　　　　　　　　　　　　　　　　</a:t>
            </a:r>
          </a:p>
        </c:rich>
      </c:tx>
      <c:layout>
        <c:manualLayout>
          <c:xMode val="edge"/>
          <c:yMode val="edge"/>
          <c:x val="0.23604311428505814"/>
          <c:y val="4.016219529445046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082662807192864"/>
          <c:y val="0.19592332776584745"/>
          <c:w val="0.85559492563429573"/>
          <c:h val="0.635832520934883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'3ページ'!$B$3</c:f>
              <c:strCache>
                <c:ptCount val="1"/>
                <c:pt idx="0">
                  <c:v>在宅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9175784099197666E-3"/>
                  <c:y val="-2.0202020202020127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在宅</a:t>
                    </a:r>
                    <a:endParaRPr lang="en-US" altLang="ja-JP"/>
                  </a:p>
                  <a:p>
                    <a:r>
                      <a:rPr lang="en-US" altLang="ja-JP"/>
                      <a:t>34</a:t>
                    </a:r>
                    <a:r>
                      <a:rPr lang="ja-JP" altLang="en-US"/>
                      <a:t>人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2.0202020202020204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在宅</a:t>
                    </a:r>
                    <a:endParaRPr lang="en-US" altLang="ja-JP"/>
                  </a:p>
                  <a:p>
                    <a:r>
                      <a:rPr lang="ja-JP" altLang="en-US"/>
                      <a:t>　</a:t>
                    </a:r>
                    <a:r>
                      <a:rPr lang="en-US" altLang="ja-JP"/>
                      <a:t>138</a:t>
                    </a:r>
                    <a:r>
                      <a:rPr lang="ja-JP" altLang="en-US"/>
                      <a:t>人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'3ページ'!$C$2:$D$2</c:f>
              <c:strCache>
                <c:ptCount val="2"/>
                <c:pt idx="0">
                  <c:v>施設入所</c:v>
                </c:pt>
                <c:pt idx="1">
                  <c:v>通所</c:v>
                </c:pt>
              </c:strCache>
            </c:strRef>
          </c:cat>
          <c:val>
            <c:numRef>
              <c:f>'3ページ'!$C$3:$D$3</c:f>
              <c:numCache>
                <c:formatCode>General"人"</c:formatCode>
                <c:ptCount val="2"/>
                <c:pt idx="0">
                  <c:v>34</c:v>
                </c:pt>
                <c:pt idx="1">
                  <c:v>138</c:v>
                </c:pt>
              </c:numCache>
            </c:numRef>
          </c:val>
        </c:ser>
        <c:ser>
          <c:idx val="1"/>
          <c:order val="1"/>
          <c:tx>
            <c:strRef>
              <c:f>'3ページ'!$B$4</c:f>
              <c:strCache>
                <c:ptCount val="1"/>
                <c:pt idx="0">
                  <c:v>病院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ja-JP" altLang="en-US"/>
                      <a:t>病院</a:t>
                    </a:r>
                    <a:endParaRPr lang="en-US" altLang="ja-JP"/>
                  </a:p>
                  <a:p>
                    <a:r>
                      <a:rPr lang="en-US" altLang="ja-JP"/>
                      <a:t>109</a:t>
                    </a:r>
                    <a:r>
                      <a:rPr lang="ja-JP" altLang="en-US"/>
                      <a:t>人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ja-JP" altLang="en-US"/>
                      <a:t>病院</a:t>
                    </a:r>
                    <a:endParaRPr lang="en-US" altLang="ja-JP"/>
                  </a:p>
                  <a:p>
                    <a:r>
                      <a:rPr lang="en-US" altLang="ja-JP"/>
                      <a:t>16</a:t>
                    </a:r>
                    <a:r>
                      <a:rPr lang="ja-JP" altLang="en-US"/>
                      <a:t>人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'3ページ'!$C$2:$D$2</c:f>
              <c:strCache>
                <c:ptCount val="2"/>
                <c:pt idx="0">
                  <c:v>施設入所</c:v>
                </c:pt>
                <c:pt idx="1">
                  <c:v>通所</c:v>
                </c:pt>
              </c:strCache>
            </c:strRef>
          </c:cat>
          <c:val>
            <c:numRef>
              <c:f>'3ページ'!$C$4:$D$4</c:f>
              <c:numCache>
                <c:formatCode>General"人"</c:formatCode>
                <c:ptCount val="2"/>
                <c:pt idx="0">
                  <c:v>109</c:v>
                </c:pt>
                <c:pt idx="1">
                  <c:v>16</c:v>
                </c:pt>
              </c:numCache>
            </c:numRef>
          </c:val>
        </c:ser>
        <c:ser>
          <c:idx val="2"/>
          <c:order val="2"/>
          <c:tx>
            <c:strRef>
              <c:f>'3ページ'!$B$5</c:f>
              <c:strCache>
                <c:ptCount val="1"/>
                <c:pt idx="0">
                  <c:v>施設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91757840991982E-3"/>
                  <c:y val="-2.4242424242424242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施設</a:t>
                    </a:r>
                    <a:endParaRPr lang="en-US" altLang="ja-JP"/>
                  </a:p>
                  <a:p>
                    <a:r>
                      <a:rPr lang="en-US" altLang="ja-JP"/>
                      <a:t>9</a:t>
                    </a:r>
                    <a:r>
                      <a:rPr lang="ja-JP" altLang="en-US"/>
                      <a:t>人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ja-JP" altLang="en-US"/>
                      <a:t>施設</a:t>
                    </a:r>
                    <a:endParaRPr lang="en-US" altLang="ja-JP"/>
                  </a:p>
                  <a:p>
                    <a:r>
                      <a:rPr lang="en-US" altLang="ja-JP"/>
                      <a:t>4</a:t>
                    </a:r>
                    <a:r>
                      <a:rPr lang="ja-JP" altLang="en-US"/>
                      <a:t>人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'3ページ'!$C$2:$D$2</c:f>
              <c:strCache>
                <c:ptCount val="2"/>
                <c:pt idx="0">
                  <c:v>施設入所</c:v>
                </c:pt>
                <c:pt idx="1">
                  <c:v>通所</c:v>
                </c:pt>
              </c:strCache>
            </c:strRef>
          </c:cat>
          <c:val>
            <c:numRef>
              <c:f>'3ページ'!$C$5:$D$5</c:f>
              <c:numCache>
                <c:formatCode>General"人"</c:formatCode>
                <c:ptCount val="2"/>
                <c:pt idx="0">
                  <c:v>9</c:v>
                </c:pt>
                <c:pt idx="1">
                  <c:v>4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118782976"/>
        <c:axId val="118801152"/>
      </c:barChart>
      <c:catAx>
        <c:axId val="118782976"/>
        <c:scaling>
          <c:orientation val="minMax"/>
        </c:scaling>
        <c:delete val="0"/>
        <c:axPos val="b"/>
        <c:majorTickMark val="none"/>
        <c:minorTickMark val="none"/>
        <c:tickLblPos val="nextTo"/>
        <c:crossAx val="118801152"/>
        <c:crosses val="autoZero"/>
        <c:auto val="1"/>
        <c:lblAlgn val="ctr"/>
        <c:lblOffset val="100"/>
        <c:noMultiLvlLbl val="0"/>
      </c:catAx>
      <c:valAx>
        <c:axId val="118801152"/>
        <c:scaling>
          <c:orientation val="minMax"/>
        </c:scaling>
        <c:delete val="0"/>
        <c:axPos val="l"/>
        <c:majorGridlines/>
        <c:numFmt formatCode="General&quot;人&quot;" sourceLinked="1"/>
        <c:majorTickMark val="none"/>
        <c:minorTickMark val="none"/>
        <c:tickLblPos val="nextTo"/>
        <c:spPr>
          <a:ln w="9525">
            <a:noFill/>
          </a:ln>
        </c:spPr>
        <c:crossAx val="1187829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利用前の居所</a:t>
            </a:r>
            <a:endParaRPr lang="en-US" altLang="ja-JP" sz="1200"/>
          </a:p>
        </c:rich>
      </c:tx>
      <c:layout>
        <c:manualLayout>
          <c:xMode val="edge"/>
          <c:yMode val="edge"/>
          <c:x val="0.29428775948460989"/>
          <c:y val="7.799145299145299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953115810356481"/>
          <c:y val="0.32842082239720033"/>
          <c:w val="0.62048016573179177"/>
          <c:h val="0.59462682549296719"/>
        </c:manualLayout>
      </c:layout>
      <c:pieChart>
        <c:varyColors val="1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dPt>
            <c:idx val="1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ja-JP" altLang="en-US"/>
                      <a:t>在宅、　</a:t>
                    </a:r>
                    <a:r>
                      <a:rPr lang="en-US" altLang="ja-JP"/>
                      <a:t>172</a:t>
                    </a:r>
                    <a:r>
                      <a:rPr lang="ja-JP" altLang="en-US"/>
                      <a:t>人、</a:t>
                    </a:r>
                    <a:r>
                      <a:rPr lang="en-US" altLang="ja-JP"/>
                      <a:t>56</a:t>
                    </a:r>
                    <a:r>
                      <a:rPr lang="ja-JP" altLang="en-US"/>
                      <a:t>％</a:t>
                    </a:r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ja-JP" altLang="en-US"/>
                      <a:t>病院</a:t>
                    </a:r>
                    <a:endParaRPr lang="en-US" altLang="ja-JP"/>
                  </a:p>
                  <a:p>
                    <a:r>
                      <a:rPr lang="en-US" altLang="ja-JP"/>
                      <a:t>125</a:t>
                    </a:r>
                    <a:r>
                      <a:rPr lang="ja-JP" altLang="en-US"/>
                      <a:t>人</a:t>
                    </a:r>
                    <a:endParaRPr lang="en-US" altLang="ja-JP"/>
                  </a:p>
                  <a:p>
                    <a:r>
                      <a:rPr lang="en-US" altLang="en-US"/>
                      <a:t>40%</a:t>
                    </a:r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0.11908325580339922"/>
                  <c:y val="4.7456423716266238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施設</a:t>
                    </a:r>
                    <a:endParaRPr lang="en-US" altLang="ja-JP"/>
                  </a:p>
                  <a:p>
                    <a:r>
                      <a:rPr lang="en-US" altLang="ja-JP"/>
                      <a:t>13</a:t>
                    </a:r>
                    <a:r>
                      <a:rPr lang="ja-JP" altLang="en-US"/>
                      <a:t>人</a:t>
                    </a:r>
                    <a:endParaRPr lang="en-US" altLang="ja-JP"/>
                  </a:p>
                  <a:p>
                    <a:r>
                      <a:rPr lang="en-US" altLang="en-US"/>
                      <a:t>4%</a:t>
                    </a:r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</c:dLbl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'3ページ'!$B$3:$B$5</c:f>
              <c:strCache>
                <c:ptCount val="3"/>
                <c:pt idx="0">
                  <c:v>在宅</c:v>
                </c:pt>
                <c:pt idx="1">
                  <c:v>病院</c:v>
                </c:pt>
                <c:pt idx="2">
                  <c:v>施設</c:v>
                </c:pt>
              </c:strCache>
            </c:strRef>
          </c:cat>
          <c:val>
            <c:numRef>
              <c:f>'3ページ'!$E$3:$E$5</c:f>
              <c:numCache>
                <c:formatCode>General"人"</c:formatCode>
                <c:ptCount val="3"/>
                <c:pt idx="0">
                  <c:v>172</c:v>
                </c:pt>
                <c:pt idx="1">
                  <c:v>125</c:v>
                </c:pt>
                <c:pt idx="2">
                  <c:v>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利用者の居住地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dLbl>
              <c:idx val="0"/>
              <c:spPr/>
              <c:txPr>
                <a:bodyPr/>
                <a:lstStyle/>
                <a:p>
                  <a:pPr>
                    <a:defRPr sz="1100"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1"/>
              <c:spPr/>
              <c:txPr>
                <a:bodyPr/>
                <a:lstStyle/>
                <a:p>
                  <a:pPr>
                    <a:defRPr sz="1100"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1100"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3.236627507123107E-2"/>
                  <c:y val="2.001267082993936E-2"/>
                </c:manualLayout>
              </c:layout>
              <c:spPr/>
              <c:txPr>
                <a:bodyPr/>
                <a:lstStyle/>
                <a:p>
                  <a:pPr>
                    <a:defRPr sz="1100"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</c:dLbl>
            <c:showLegendKey val="0"/>
            <c:showVal val="1"/>
            <c:showCatName val="1"/>
            <c:showSerName val="0"/>
            <c:showPercent val="1"/>
            <c:showBubbleSize val="0"/>
            <c:showLeaderLines val="1"/>
          </c:dLbls>
          <c:cat>
            <c:strRef>
              <c:f>Sheet1!$H$3:$H$6</c:f>
              <c:strCache>
                <c:ptCount val="4"/>
                <c:pt idx="0">
                  <c:v>大阪市</c:v>
                </c:pt>
                <c:pt idx="1">
                  <c:v>堺市</c:v>
                </c:pt>
                <c:pt idx="2">
                  <c:v>大阪市、堺市を除く市町村</c:v>
                </c:pt>
                <c:pt idx="3">
                  <c:v>他府県</c:v>
                </c:pt>
              </c:strCache>
            </c:strRef>
          </c:cat>
          <c:val>
            <c:numRef>
              <c:f>Sheet1!$I$3:$I$6</c:f>
              <c:numCache>
                <c:formatCode>General"人"</c:formatCode>
                <c:ptCount val="4"/>
                <c:pt idx="0">
                  <c:v>111</c:v>
                </c:pt>
                <c:pt idx="1">
                  <c:v>25</c:v>
                </c:pt>
                <c:pt idx="2">
                  <c:v>147</c:v>
                </c:pt>
                <c:pt idx="3">
                  <c:v>27</c:v>
                </c:pt>
              </c:numCache>
            </c:numRef>
          </c:val>
        </c:ser>
        <c:ser>
          <c:idx val="1"/>
          <c:order val="1"/>
          <c:dLbls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Sheet1!$H$3:$H$6</c:f>
              <c:strCache>
                <c:ptCount val="4"/>
                <c:pt idx="0">
                  <c:v>大阪市</c:v>
                </c:pt>
                <c:pt idx="1">
                  <c:v>堺市</c:v>
                </c:pt>
                <c:pt idx="2">
                  <c:v>大阪市、堺市を除く市町村</c:v>
                </c:pt>
                <c:pt idx="3">
                  <c:v>他府県</c:v>
                </c:pt>
              </c:strCache>
            </c:strRef>
          </c:cat>
          <c:val>
            <c:numRef>
              <c:f>Sheet1!$J$3:$J$6</c:f>
              <c:numCache>
                <c:formatCode>0%</c:formatCode>
                <c:ptCount val="4"/>
                <c:pt idx="0">
                  <c:v>0.36</c:v>
                </c:pt>
                <c:pt idx="1">
                  <c:v>0.08</c:v>
                </c:pt>
                <c:pt idx="2">
                  <c:v>0.47</c:v>
                </c:pt>
                <c:pt idx="3">
                  <c:v>0.09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サービス利用内訳（利用開始時）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機能訓練・</a:t>
                    </a:r>
                  </a:p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施設入所</a:t>
                    </a:r>
                  </a:p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59%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生活訓練・</a:t>
                    </a:r>
                  </a:p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施設入所</a:t>
                    </a:r>
                  </a:p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生活訓練</a:t>
                    </a:r>
                  </a:p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（通所）</a:t>
                    </a:r>
                  </a:p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32%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男女比率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</c:dLbls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サービス別利用者数（男女）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#REF!</c:f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#REF!</c:f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012352"/>
        <c:axId val="119280384"/>
      </c:barChart>
      <c:catAx>
        <c:axId val="1190123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9280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92803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90123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年齢分布（積み上げ）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#REF!</c:f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#REF!</c:f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#REF!</c:f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9333248"/>
        <c:axId val="119334784"/>
      </c:barChart>
      <c:catAx>
        <c:axId val="1193332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9334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93347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93332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年齢分布（サービス別）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#REF!</c:f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#REF!</c:f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#REF!</c:f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395840"/>
        <c:axId val="119397376"/>
      </c:barChart>
      <c:catAx>
        <c:axId val="1193958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9397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9397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939584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障がい原因分類（生活訓練）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</c:dLbls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障がい原因分類（機能訓練）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</c:dLbls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障がい原因分類（生活訓練）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</c:dLbls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利用前の居所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#REF!</c:f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#REF!</c:f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#REF!</c:f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571584"/>
        <c:axId val="119573120"/>
      </c:barChart>
      <c:catAx>
        <c:axId val="1195715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9573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95731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957158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利用者の居住地（市町村）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#REF!</c:f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5"/>
              <c:layout>
                <c:manualLayout>
                  <c:xMode val="edge"/>
                  <c:yMode val="edge"/>
                  <c:x val="0.42431240179768337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#REF!</c:f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生活訓練平均在籍期間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'５ページ（退所後）'!#REF!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'５ページ（退所後）'!#REF!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'５ページ（退所後）'!#REF!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612160"/>
        <c:axId val="119613696"/>
      </c:barChart>
      <c:catAx>
        <c:axId val="119612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9613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96136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9612160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退所後の日中活動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</c:dLbls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退所後の居所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5998441242879574"/>
          <c:y val="0.27984997213929474"/>
          <c:w val="0.51919447288819842"/>
          <c:h val="0.73047550444207088"/>
        </c:manualLayout>
      </c:layout>
      <c:pieChart>
        <c:varyColors val="1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Lbls>
            <c:dLbl>
              <c:idx val="1"/>
              <c:layout>
                <c:manualLayout>
                  <c:x val="-9.472900262467189E-2"/>
                  <c:y val="2.90793776960845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1100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</c:dLbls>
          <c:cat>
            <c:strRef>
              <c:f>'４ページ（退所後）'!$B$3:$B$5</c:f>
              <c:strCache>
                <c:ptCount val="3"/>
                <c:pt idx="0">
                  <c:v>在宅</c:v>
                </c:pt>
                <c:pt idx="1">
                  <c:v>施設</c:v>
                </c:pt>
                <c:pt idx="2">
                  <c:v>入院</c:v>
                </c:pt>
              </c:strCache>
            </c:strRef>
          </c:cat>
          <c:val>
            <c:numRef>
              <c:f>'４ページ（退所後）'!$C$3:$C$5</c:f>
              <c:numCache>
                <c:formatCode>General"人"</c:formatCode>
                <c:ptCount val="3"/>
                <c:pt idx="0">
                  <c:v>224</c:v>
                </c:pt>
                <c:pt idx="1">
                  <c:v>5</c:v>
                </c:pt>
                <c:pt idx="2">
                  <c:v>4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'４ページ（退所後）'!$I$24</c:f>
              <c:strCache>
                <c:ptCount val="1"/>
                <c:pt idx="0">
                  <c:v>在宅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solidFill>
                <a:schemeClr val="accent1"/>
              </a:solidFill>
            </a:ln>
          </c:spPr>
          <c:invertIfNegative val="0"/>
          <c:dLbls>
            <c:dLbl>
              <c:idx val="0"/>
              <c:layout>
                <c:manualLayout>
                  <c:x val="3.2358705161854816E-2"/>
                  <c:y val="-4.81385675166055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7.8818460192475889E-2"/>
                  <c:y val="-9.626955475330926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'４ページ（退所後）'!$J$23:$K$23</c:f>
              <c:strCache>
                <c:ptCount val="2"/>
                <c:pt idx="0">
                  <c:v>利用前</c:v>
                </c:pt>
                <c:pt idx="1">
                  <c:v>利用後</c:v>
                </c:pt>
              </c:strCache>
            </c:strRef>
          </c:cat>
          <c:val>
            <c:numRef>
              <c:f>'４ページ（退所後）'!$J$24:$K$24</c:f>
              <c:numCache>
                <c:formatCode>General"人"</c:formatCode>
                <c:ptCount val="2"/>
                <c:pt idx="0">
                  <c:v>159</c:v>
                </c:pt>
                <c:pt idx="1">
                  <c:v>224</c:v>
                </c:pt>
              </c:numCache>
            </c:numRef>
          </c:val>
        </c:ser>
        <c:ser>
          <c:idx val="1"/>
          <c:order val="1"/>
          <c:tx>
            <c:strRef>
              <c:f>'４ページ（退所後）'!$I$25</c:f>
              <c:strCache>
                <c:ptCount val="1"/>
                <c:pt idx="0">
                  <c:v>施設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6747594050743656E-3"/>
                  <c:y val="-0.1164575979726672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4.5208880139982505E-2"/>
                  <c:y val="-1.817540048873201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'４ページ（退所後）'!$J$23:$K$23</c:f>
              <c:strCache>
                <c:ptCount val="2"/>
                <c:pt idx="0">
                  <c:v>利用前</c:v>
                </c:pt>
                <c:pt idx="1">
                  <c:v>利用後</c:v>
                </c:pt>
              </c:strCache>
            </c:strRef>
          </c:cat>
          <c:val>
            <c:numRef>
              <c:f>'４ページ（退所後）'!$J$25:$K$25</c:f>
              <c:numCache>
                <c:formatCode>General"人"</c:formatCode>
                <c:ptCount val="2"/>
                <c:pt idx="0">
                  <c:v>9</c:v>
                </c:pt>
                <c:pt idx="1">
                  <c:v>5</c:v>
                </c:pt>
              </c:numCache>
            </c:numRef>
          </c:val>
        </c:ser>
        <c:ser>
          <c:idx val="2"/>
          <c:order val="2"/>
          <c:tx>
            <c:strRef>
              <c:f>'４ページ（退所後）'!$I$26</c:f>
              <c:strCache>
                <c:ptCount val="1"/>
                <c:pt idx="0">
                  <c:v>入院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1.1034558180227471E-3"/>
                  <c:y val="-1.96895646664856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9992125984252072E-2"/>
                  <c:y val="-0.1379310344827586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'４ページ（退所後）'!$J$23:$K$23</c:f>
              <c:strCache>
                <c:ptCount val="2"/>
                <c:pt idx="0">
                  <c:v>利用前</c:v>
                </c:pt>
                <c:pt idx="1">
                  <c:v>利用後</c:v>
                </c:pt>
              </c:strCache>
            </c:strRef>
          </c:cat>
          <c:val>
            <c:numRef>
              <c:f>'４ページ（退所後）'!$J$26:$K$26</c:f>
              <c:numCache>
                <c:formatCode>General"人"</c:formatCode>
                <c:ptCount val="2"/>
                <c:pt idx="0">
                  <c:v>65</c:v>
                </c:pt>
                <c:pt idx="1">
                  <c:v>4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9857152"/>
        <c:axId val="119858688"/>
      </c:barChart>
      <c:catAx>
        <c:axId val="119857152"/>
        <c:scaling>
          <c:orientation val="minMax"/>
        </c:scaling>
        <c:delete val="0"/>
        <c:axPos val="l"/>
        <c:majorTickMark val="out"/>
        <c:minorTickMark val="none"/>
        <c:tickLblPos val="nextTo"/>
        <c:crossAx val="119858688"/>
        <c:crosses val="autoZero"/>
        <c:auto val="1"/>
        <c:lblAlgn val="ctr"/>
        <c:lblOffset val="100"/>
        <c:noMultiLvlLbl val="0"/>
      </c:catAx>
      <c:valAx>
        <c:axId val="119858688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19857152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legend>
      <c:legendPos val="r"/>
      <c:layout/>
      <c:overlay val="0"/>
      <c:spPr>
        <a:ln w="6350">
          <a:solidFill>
            <a:sysClr val="windowText" lastClr="000000"/>
          </a:solidFill>
        </a:ln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退所後の日中活動</a:t>
            </a:r>
          </a:p>
        </c:rich>
      </c:tx>
      <c:layout>
        <c:manualLayout>
          <c:xMode val="edge"/>
          <c:yMode val="edge"/>
          <c:x val="0.24834790812438767"/>
          <c:y val="4.8650444118214037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Pt>
            <c:idx val="3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</c:spPr>
          </c:dPt>
          <c:dLbls>
            <c:showLegendKey val="0"/>
            <c:showVal val="1"/>
            <c:showCatName val="1"/>
            <c:showSerName val="0"/>
            <c:showPercent val="1"/>
            <c:showBubbleSize val="0"/>
            <c:showLeaderLines val="1"/>
          </c:dLbls>
          <c:cat>
            <c:strRef>
              <c:f>Sheet1!$B$14:$B$19</c:f>
              <c:strCache>
                <c:ptCount val="6"/>
                <c:pt idx="0">
                  <c:v>就労（復職含む）</c:v>
                </c:pt>
                <c:pt idx="1">
                  <c:v>就労準備</c:v>
                </c:pt>
                <c:pt idx="2">
                  <c:v>復学</c:v>
                </c:pt>
                <c:pt idx="3">
                  <c:v>就労継続支援
就労移行支援</c:v>
                </c:pt>
                <c:pt idx="4">
                  <c:v>デイサービス等</c:v>
                </c:pt>
                <c:pt idx="5">
                  <c:v>趣味活動等</c:v>
                </c:pt>
              </c:strCache>
            </c:strRef>
          </c:cat>
          <c:val>
            <c:numRef>
              <c:f>Sheet1!$C$14:$C$19</c:f>
              <c:numCache>
                <c:formatCode>General"人"</c:formatCode>
                <c:ptCount val="6"/>
                <c:pt idx="0">
                  <c:v>43</c:v>
                </c:pt>
                <c:pt idx="1">
                  <c:v>34</c:v>
                </c:pt>
                <c:pt idx="2">
                  <c:v>4</c:v>
                </c:pt>
                <c:pt idx="3">
                  <c:v>93</c:v>
                </c:pt>
                <c:pt idx="4">
                  <c:v>19</c:v>
                </c:pt>
                <c:pt idx="5">
                  <c:v>30</c:v>
                </c:pt>
              </c:numCache>
            </c:numRef>
          </c:val>
        </c:ser>
        <c:ser>
          <c:idx val="1"/>
          <c:order val="1"/>
          <c:dLbls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Sheet1!$B$14:$B$19</c:f>
              <c:strCache>
                <c:ptCount val="6"/>
                <c:pt idx="0">
                  <c:v>就労（復職含む）</c:v>
                </c:pt>
                <c:pt idx="1">
                  <c:v>就労準備</c:v>
                </c:pt>
                <c:pt idx="2">
                  <c:v>復学</c:v>
                </c:pt>
                <c:pt idx="3">
                  <c:v>就労継続支援
就労移行支援</c:v>
                </c:pt>
                <c:pt idx="4">
                  <c:v>デイサービス等</c:v>
                </c:pt>
                <c:pt idx="5">
                  <c:v>趣味活動等</c:v>
                </c:pt>
              </c:strCache>
            </c:strRef>
          </c:cat>
          <c:val>
            <c:numRef>
              <c:f>Sheet1!$D$14:$D$19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0.09</c:v>
                </c:pt>
                <c:pt idx="5">
                  <c:v>0.13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退所後の日中活動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0.12365080561102111"/>
                  <c:y val="1.361821507848709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showLegendKey val="0"/>
            <c:showVal val="1"/>
            <c:showCatName val="1"/>
            <c:showSerName val="0"/>
            <c:showPercent val="1"/>
            <c:showBubbleSize val="0"/>
            <c:showLeaderLines val="1"/>
          </c:dLbls>
          <c:cat>
            <c:strRef>
              <c:f>Sheet1!$M$8:$M$15</c:f>
              <c:strCache>
                <c:ptCount val="8"/>
                <c:pt idx="0">
                  <c:v>デイ等</c:v>
                </c:pt>
                <c:pt idx="1">
                  <c:v>趣味活動</c:v>
                </c:pt>
                <c:pt idx="2">
                  <c:v>就労継続支援
就労移行支援</c:v>
                </c:pt>
                <c:pt idx="3">
                  <c:v>就労準備</c:v>
                </c:pt>
                <c:pt idx="4">
                  <c:v>復職</c:v>
                </c:pt>
                <c:pt idx="5">
                  <c:v>復学</c:v>
                </c:pt>
                <c:pt idx="6">
                  <c:v>入院・入所</c:v>
                </c:pt>
                <c:pt idx="7">
                  <c:v>サービス変更</c:v>
                </c:pt>
              </c:strCache>
            </c:strRef>
          </c:cat>
          <c:val>
            <c:numRef>
              <c:f>Sheet1!$N$8:$N$15</c:f>
              <c:numCache>
                <c:formatCode>General"人"</c:formatCode>
                <c:ptCount val="8"/>
                <c:pt idx="0">
                  <c:v>2</c:v>
                </c:pt>
                <c:pt idx="1">
                  <c:v>7</c:v>
                </c:pt>
                <c:pt idx="2">
                  <c:v>13</c:v>
                </c:pt>
                <c:pt idx="3">
                  <c:v>4</c:v>
                </c:pt>
                <c:pt idx="4">
                  <c:v>8</c:v>
                </c:pt>
                <c:pt idx="5">
                  <c:v>0</c:v>
                </c:pt>
                <c:pt idx="6">
                  <c:v>2</c:v>
                </c:pt>
                <c:pt idx="7">
                  <c:v>20</c:v>
                </c:pt>
              </c:numCache>
            </c:numRef>
          </c:val>
        </c:ser>
        <c:ser>
          <c:idx val="1"/>
          <c:order val="1"/>
          <c:dLbls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Sheet1!$M$8:$M$15</c:f>
              <c:strCache>
                <c:ptCount val="8"/>
                <c:pt idx="0">
                  <c:v>デイ等</c:v>
                </c:pt>
                <c:pt idx="1">
                  <c:v>趣味活動</c:v>
                </c:pt>
                <c:pt idx="2">
                  <c:v>就労継続支援
就労移行支援</c:v>
                </c:pt>
                <c:pt idx="3">
                  <c:v>就労準備</c:v>
                </c:pt>
                <c:pt idx="4">
                  <c:v>復職</c:v>
                </c:pt>
                <c:pt idx="5">
                  <c:v>復学</c:v>
                </c:pt>
                <c:pt idx="6">
                  <c:v>入院・入所</c:v>
                </c:pt>
                <c:pt idx="7">
                  <c:v>サービス変更</c:v>
                </c:pt>
              </c:strCache>
            </c:strRef>
          </c:cat>
          <c:val>
            <c:numRef>
              <c:f>Sheet1!$O$8:$O$15</c:f>
              <c:numCache>
                <c:formatCode>0%</c:formatCode>
                <c:ptCount val="8"/>
                <c:pt idx="0">
                  <c:v>0.04</c:v>
                </c:pt>
                <c:pt idx="1">
                  <c:v>0.12</c:v>
                </c:pt>
                <c:pt idx="2">
                  <c:v>0.23</c:v>
                </c:pt>
                <c:pt idx="3">
                  <c:v>7.0000000000000007E-2</c:v>
                </c:pt>
                <c:pt idx="4">
                  <c:v>0.14000000000000001</c:v>
                </c:pt>
                <c:pt idx="5">
                  <c:v>0</c:v>
                </c:pt>
                <c:pt idx="6">
                  <c:v>0.04</c:v>
                </c:pt>
                <c:pt idx="7">
                  <c:v>0.36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利用前の居所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#REF!</c:f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#REF!</c:f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#REF!</c:f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498368"/>
        <c:axId val="117198848"/>
      </c:barChart>
      <c:catAx>
        <c:axId val="1134983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7198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71988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34983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Sheet1!$B$14:$B$19</c:f>
              <c:strCache>
                <c:ptCount val="6"/>
                <c:pt idx="0">
                  <c:v>就労（復職含む）</c:v>
                </c:pt>
                <c:pt idx="1">
                  <c:v>就労準備</c:v>
                </c:pt>
                <c:pt idx="2">
                  <c:v>復学</c:v>
                </c:pt>
                <c:pt idx="3">
                  <c:v>就労継続支援
就労移行支援</c:v>
                </c:pt>
                <c:pt idx="4">
                  <c:v>デイサービス等</c:v>
                </c:pt>
                <c:pt idx="5">
                  <c:v>趣味活動等</c:v>
                </c:pt>
              </c:strCache>
            </c:strRef>
          </c:cat>
          <c:val>
            <c:numRef>
              <c:f>Sheet1!$C$14:$C$19</c:f>
              <c:numCache>
                <c:formatCode>General"人"</c:formatCode>
                <c:ptCount val="6"/>
                <c:pt idx="0">
                  <c:v>43</c:v>
                </c:pt>
                <c:pt idx="1">
                  <c:v>34</c:v>
                </c:pt>
                <c:pt idx="2">
                  <c:v>4</c:v>
                </c:pt>
                <c:pt idx="3">
                  <c:v>93</c:v>
                </c:pt>
                <c:pt idx="4">
                  <c:v>19</c:v>
                </c:pt>
                <c:pt idx="5">
                  <c:v>30</c:v>
                </c:pt>
              </c:numCache>
            </c:numRef>
          </c:val>
        </c:ser>
        <c:ser>
          <c:idx val="1"/>
          <c:order val="1"/>
          <c:dLbls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Sheet1!$B$14:$B$19</c:f>
              <c:strCache>
                <c:ptCount val="6"/>
                <c:pt idx="0">
                  <c:v>就労（復職含む）</c:v>
                </c:pt>
                <c:pt idx="1">
                  <c:v>就労準備</c:v>
                </c:pt>
                <c:pt idx="2">
                  <c:v>復学</c:v>
                </c:pt>
                <c:pt idx="3">
                  <c:v>就労継続支援
就労移行支援</c:v>
                </c:pt>
                <c:pt idx="4">
                  <c:v>デイサービス等</c:v>
                </c:pt>
                <c:pt idx="5">
                  <c:v>趣味活動等</c:v>
                </c:pt>
              </c:strCache>
            </c:strRef>
          </c:cat>
          <c:val>
            <c:numRef>
              <c:f>Sheet1!$D$14:$D$19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0.09</c:v>
                </c:pt>
                <c:pt idx="5">
                  <c:v>0.13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Sheet1!$M$8:$M$15</c:f>
              <c:strCache>
                <c:ptCount val="8"/>
                <c:pt idx="0">
                  <c:v>デイ等</c:v>
                </c:pt>
                <c:pt idx="1">
                  <c:v>趣味活動</c:v>
                </c:pt>
                <c:pt idx="2">
                  <c:v>就労継続支援
就労移行支援</c:v>
                </c:pt>
                <c:pt idx="3">
                  <c:v>就労準備</c:v>
                </c:pt>
                <c:pt idx="4">
                  <c:v>復職</c:v>
                </c:pt>
                <c:pt idx="5">
                  <c:v>復学</c:v>
                </c:pt>
                <c:pt idx="6">
                  <c:v>入院・入所</c:v>
                </c:pt>
                <c:pt idx="7">
                  <c:v>サービス変更</c:v>
                </c:pt>
              </c:strCache>
            </c:strRef>
          </c:cat>
          <c:val>
            <c:numRef>
              <c:f>Sheet1!$N$8:$N$15</c:f>
              <c:numCache>
                <c:formatCode>General"人"</c:formatCode>
                <c:ptCount val="8"/>
                <c:pt idx="0">
                  <c:v>2</c:v>
                </c:pt>
                <c:pt idx="1">
                  <c:v>7</c:v>
                </c:pt>
                <c:pt idx="2">
                  <c:v>13</c:v>
                </c:pt>
                <c:pt idx="3">
                  <c:v>4</c:v>
                </c:pt>
                <c:pt idx="4">
                  <c:v>8</c:v>
                </c:pt>
                <c:pt idx="5">
                  <c:v>0</c:v>
                </c:pt>
                <c:pt idx="6">
                  <c:v>2</c:v>
                </c:pt>
                <c:pt idx="7">
                  <c:v>20</c:v>
                </c:pt>
              </c:numCache>
            </c:numRef>
          </c:val>
        </c:ser>
        <c:ser>
          <c:idx val="1"/>
          <c:order val="1"/>
          <c:dLbls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Sheet1!$M$8:$M$15</c:f>
              <c:strCache>
                <c:ptCount val="8"/>
                <c:pt idx="0">
                  <c:v>デイ等</c:v>
                </c:pt>
                <c:pt idx="1">
                  <c:v>趣味活動</c:v>
                </c:pt>
                <c:pt idx="2">
                  <c:v>就労継続支援
就労移行支援</c:v>
                </c:pt>
                <c:pt idx="3">
                  <c:v>就労準備</c:v>
                </c:pt>
                <c:pt idx="4">
                  <c:v>復職</c:v>
                </c:pt>
                <c:pt idx="5">
                  <c:v>復学</c:v>
                </c:pt>
                <c:pt idx="6">
                  <c:v>入院・入所</c:v>
                </c:pt>
                <c:pt idx="7">
                  <c:v>サービス変更</c:v>
                </c:pt>
              </c:strCache>
            </c:strRef>
          </c:cat>
          <c:val>
            <c:numRef>
              <c:f>Sheet1!$O$8:$O$15</c:f>
              <c:numCache>
                <c:formatCode>0%</c:formatCode>
                <c:ptCount val="8"/>
                <c:pt idx="0">
                  <c:v>0.04</c:v>
                </c:pt>
                <c:pt idx="1">
                  <c:v>0.12</c:v>
                </c:pt>
                <c:pt idx="2">
                  <c:v>0.23</c:v>
                </c:pt>
                <c:pt idx="3">
                  <c:v>7.0000000000000007E-2</c:v>
                </c:pt>
                <c:pt idx="4">
                  <c:v>0.14000000000000001</c:v>
                </c:pt>
                <c:pt idx="5">
                  <c:v>0</c:v>
                </c:pt>
                <c:pt idx="6">
                  <c:v>0.04</c:v>
                </c:pt>
                <c:pt idx="7">
                  <c:v>0.36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障がい者自立センター利用者の居住地（市町村）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#REF!</c:f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5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3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#REF!</c:f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在籍期間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#REF!</c:f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#REF!</c:f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265920"/>
        <c:axId val="117267456"/>
      </c:barChart>
      <c:catAx>
        <c:axId val="117265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7267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72674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7265920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退所後の居所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</c:dLbls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退所後の日中活動</a:t>
            </a:r>
          </a:p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 altLang="en-US" sz="2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</c:dLbls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8.xml"/><Relationship Id="rId3" Type="http://schemas.openxmlformats.org/officeDocument/2006/relationships/chart" Target="../charts/chart13.xml"/><Relationship Id="rId7" Type="http://schemas.openxmlformats.org/officeDocument/2006/relationships/chart" Target="../charts/chart17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6" Type="http://schemas.openxmlformats.org/officeDocument/2006/relationships/chart" Target="../charts/chart16.xml"/><Relationship Id="rId11" Type="http://schemas.openxmlformats.org/officeDocument/2006/relationships/chart" Target="../charts/chart21.xml"/><Relationship Id="rId5" Type="http://schemas.openxmlformats.org/officeDocument/2006/relationships/chart" Target="../charts/chart15.xml"/><Relationship Id="rId10" Type="http://schemas.openxmlformats.org/officeDocument/2006/relationships/chart" Target="../charts/chart20.xml"/><Relationship Id="rId4" Type="http://schemas.openxmlformats.org/officeDocument/2006/relationships/chart" Target="../charts/chart14.xml"/><Relationship Id="rId9" Type="http://schemas.openxmlformats.org/officeDocument/2006/relationships/chart" Target="../charts/chart19.xml"/></Relationships>
</file>

<file path=xl/drawings/_rels/drawing2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9.xml"/><Relationship Id="rId13" Type="http://schemas.openxmlformats.org/officeDocument/2006/relationships/chart" Target="../charts/chart34.xml"/><Relationship Id="rId3" Type="http://schemas.openxmlformats.org/officeDocument/2006/relationships/chart" Target="../charts/chart24.xml"/><Relationship Id="rId7" Type="http://schemas.openxmlformats.org/officeDocument/2006/relationships/chart" Target="../charts/chart28.xml"/><Relationship Id="rId12" Type="http://schemas.openxmlformats.org/officeDocument/2006/relationships/chart" Target="../charts/chart33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Relationship Id="rId6" Type="http://schemas.openxmlformats.org/officeDocument/2006/relationships/chart" Target="../charts/chart27.xml"/><Relationship Id="rId11" Type="http://schemas.openxmlformats.org/officeDocument/2006/relationships/chart" Target="../charts/chart32.xml"/><Relationship Id="rId5" Type="http://schemas.openxmlformats.org/officeDocument/2006/relationships/chart" Target="../charts/chart26.xml"/><Relationship Id="rId10" Type="http://schemas.openxmlformats.org/officeDocument/2006/relationships/chart" Target="../charts/chart31.xml"/><Relationship Id="rId4" Type="http://schemas.openxmlformats.org/officeDocument/2006/relationships/chart" Target="../charts/chart25.xml"/><Relationship Id="rId9" Type="http://schemas.openxmlformats.org/officeDocument/2006/relationships/chart" Target="../charts/chart30.xml"/></Relationships>
</file>

<file path=xl/drawings/_rels/drawing3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2.xml"/><Relationship Id="rId13" Type="http://schemas.openxmlformats.org/officeDocument/2006/relationships/chart" Target="../charts/chart47.xml"/><Relationship Id="rId3" Type="http://schemas.openxmlformats.org/officeDocument/2006/relationships/chart" Target="../charts/chart37.xml"/><Relationship Id="rId7" Type="http://schemas.openxmlformats.org/officeDocument/2006/relationships/chart" Target="../charts/chart41.xml"/><Relationship Id="rId12" Type="http://schemas.openxmlformats.org/officeDocument/2006/relationships/chart" Target="../charts/chart46.xml"/><Relationship Id="rId2" Type="http://schemas.openxmlformats.org/officeDocument/2006/relationships/chart" Target="../charts/chart36.xml"/><Relationship Id="rId1" Type="http://schemas.openxmlformats.org/officeDocument/2006/relationships/chart" Target="../charts/chart35.xml"/><Relationship Id="rId6" Type="http://schemas.openxmlformats.org/officeDocument/2006/relationships/chart" Target="../charts/chart40.xml"/><Relationship Id="rId11" Type="http://schemas.openxmlformats.org/officeDocument/2006/relationships/chart" Target="../charts/chart45.xml"/><Relationship Id="rId5" Type="http://schemas.openxmlformats.org/officeDocument/2006/relationships/chart" Target="../charts/chart39.xml"/><Relationship Id="rId10" Type="http://schemas.openxmlformats.org/officeDocument/2006/relationships/chart" Target="../charts/chart44.xml"/><Relationship Id="rId4" Type="http://schemas.openxmlformats.org/officeDocument/2006/relationships/chart" Target="../charts/chart38.xml"/><Relationship Id="rId9" Type="http://schemas.openxmlformats.org/officeDocument/2006/relationships/chart" Target="../charts/chart43.xml"/><Relationship Id="rId14" Type="http://schemas.openxmlformats.org/officeDocument/2006/relationships/chart" Target="../charts/chart48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9.xml"/></Relationships>
</file>

<file path=xl/drawings/_rels/drawing5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1.xml"/><Relationship Id="rId1" Type="http://schemas.openxmlformats.org/officeDocument/2006/relationships/chart" Target="../charts/chart5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54</xdr:row>
      <xdr:rowOff>0</xdr:rowOff>
    </xdr:from>
    <xdr:to>
      <xdr:col>0</xdr:col>
      <xdr:colOff>0</xdr:colOff>
      <xdr:row>54</xdr:row>
      <xdr:rowOff>0</xdr:rowOff>
    </xdr:to>
    <xdr:graphicFrame macro="">
      <xdr:nvGraphicFramePr>
        <xdr:cNvPr id="166468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54</xdr:row>
      <xdr:rowOff>0</xdr:rowOff>
    </xdr:from>
    <xdr:to>
      <xdr:col>0</xdr:col>
      <xdr:colOff>0</xdr:colOff>
      <xdr:row>54</xdr:row>
      <xdr:rowOff>0</xdr:rowOff>
    </xdr:to>
    <xdr:graphicFrame macro="">
      <xdr:nvGraphicFramePr>
        <xdr:cNvPr id="166469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54</xdr:row>
      <xdr:rowOff>0</xdr:rowOff>
    </xdr:from>
    <xdr:to>
      <xdr:col>0</xdr:col>
      <xdr:colOff>0</xdr:colOff>
      <xdr:row>54</xdr:row>
      <xdr:rowOff>0</xdr:rowOff>
    </xdr:to>
    <xdr:graphicFrame macro="">
      <xdr:nvGraphicFramePr>
        <xdr:cNvPr id="166470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54</xdr:row>
      <xdr:rowOff>0</xdr:rowOff>
    </xdr:from>
    <xdr:to>
      <xdr:col>0</xdr:col>
      <xdr:colOff>0</xdr:colOff>
      <xdr:row>54</xdr:row>
      <xdr:rowOff>0</xdr:rowOff>
    </xdr:to>
    <xdr:graphicFrame macro="">
      <xdr:nvGraphicFramePr>
        <xdr:cNvPr id="166471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54</xdr:row>
      <xdr:rowOff>0</xdr:rowOff>
    </xdr:from>
    <xdr:to>
      <xdr:col>0</xdr:col>
      <xdr:colOff>0</xdr:colOff>
      <xdr:row>54</xdr:row>
      <xdr:rowOff>0</xdr:rowOff>
    </xdr:to>
    <xdr:graphicFrame macro="">
      <xdr:nvGraphicFramePr>
        <xdr:cNvPr id="166472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54</xdr:row>
      <xdr:rowOff>0</xdr:rowOff>
    </xdr:from>
    <xdr:to>
      <xdr:col>0</xdr:col>
      <xdr:colOff>0</xdr:colOff>
      <xdr:row>54</xdr:row>
      <xdr:rowOff>0</xdr:rowOff>
    </xdr:to>
    <xdr:graphicFrame macro="">
      <xdr:nvGraphicFramePr>
        <xdr:cNvPr id="166473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54</xdr:row>
      <xdr:rowOff>0</xdr:rowOff>
    </xdr:from>
    <xdr:to>
      <xdr:col>0</xdr:col>
      <xdr:colOff>0</xdr:colOff>
      <xdr:row>54</xdr:row>
      <xdr:rowOff>0</xdr:rowOff>
    </xdr:to>
    <xdr:graphicFrame macro="">
      <xdr:nvGraphicFramePr>
        <xdr:cNvPr id="166474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54</xdr:row>
      <xdr:rowOff>0</xdr:rowOff>
    </xdr:from>
    <xdr:to>
      <xdr:col>0</xdr:col>
      <xdr:colOff>0</xdr:colOff>
      <xdr:row>54</xdr:row>
      <xdr:rowOff>0</xdr:rowOff>
    </xdr:to>
    <xdr:graphicFrame macro="">
      <xdr:nvGraphicFramePr>
        <xdr:cNvPr id="166475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54</xdr:row>
      <xdr:rowOff>0</xdr:rowOff>
    </xdr:from>
    <xdr:to>
      <xdr:col>0</xdr:col>
      <xdr:colOff>0</xdr:colOff>
      <xdr:row>54</xdr:row>
      <xdr:rowOff>0</xdr:rowOff>
    </xdr:to>
    <xdr:graphicFrame macro="">
      <xdr:nvGraphicFramePr>
        <xdr:cNvPr id="166476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</xdr:col>
      <xdr:colOff>552450</xdr:colOff>
      <xdr:row>1</xdr:row>
      <xdr:rowOff>171450</xdr:rowOff>
    </xdr:from>
    <xdr:to>
      <xdr:col>9</xdr:col>
      <xdr:colOff>895350</xdr:colOff>
      <xdr:row>2</xdr:row>
      <xdr:rowOff>19050</xdr:rowOff>
    </xdr:to>
    <xdr:sp macro="" textlink="">
      <xdr:nvSpPr>
        <xdr:cNvPr id="165904" name="AutoShape 16"/>
        <xdr:cNvSpPr>
          <a:spLocks noChangeArrowheads="1"/>
        </xdr:cNvSpPr>
      </xdr:nvSpPr>
      <xdr:spPr bwMode="auto">
        <a:xfrm>
          <a:off x="2400300" y="533400"/>
          <a:ext cx="4419600" cy="476250"/>
        </a:xfrm>
        <a:prstGeom prst="roundRect">
          <a:avLst>
            <a:gd name="adj" fmla="val 810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各項目の数値は障がい者自立センター利用者に係る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平成19年4月1日～平成2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年3月31日までの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年間の集計です。</a:t>
          </a:r>
          <a:endParaRPr lang="ja-JP" altLang="en-US"/>
        </a:p>
      </xdr:txBody>
    </xdr:sp>
    <xdr:clientData/>
  </xdr:twoCellAnchor>
  <xdr:twoCellAnchor>
    <xdr:from>
      <xdr:col>0</xdr:col>
      <xdr:colOff>254000</xdr:colOff>
      <xdr:row>8</xdr:row>
      <xdr:rowOff>9525</xdr:rowOff>
    </xdr:from>
    <xdr:to>
      <xdr:col>9</xdr:col>
      <xdr:colOff>914400</xdr:colOff>
      <xdr:row>14</xdr:row>
      <xdr:rowOff>114300</xdr:rowOff>
    </xdr:to>
    <xdr:sp macro="" textlink="">
      <xdr:nvSpPr>
        <xdr:cNvPr id="165906" name="Text Box 18"/>
        <xdr:cNvSpPr txBox="1">
          <a:spLocks noChangeArrowheads="1"/>
        </xdr:cNvSpPr>
      </xdr:nvSpPr>
      <xdr:spPr bwMode="auto">
        <a:xfrm>
          <a:off x="254000" y="2636838"/>
          <a:ext cx="6573838" cy="977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※1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　生活訓練：障がい福祉サービスの自立訓練の生活訓練、自立センターでは高次脳機能障がいの方を</a:t>
          </a:r>
          <a:endParaRPr lang="en-US" altLang="ja-JP" sz="105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	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 対象にしている。</a:t>
          </a:r>
          <a:endParaRPr lang="en-US" altLang="ja-JP" sz="105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※2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　機能訓練：障がい福祉サービスの自立訓練の機能訓練。</a:t>
          </a:r>
          <a:endParaRPr lang="en-US" altLang="ja-JP" sz="105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※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3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　機能訓練利用者で高次脳機能障がい「あり」としたケースについては、診断書はないが診療情報等で</a:t>
          </a:r>
          <a:endParaRPr lang="en-US" altLang="ja-JP" sz="105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　　　 高次脳機能障がいに関する記載がある人も該当とした。</a:t>
          </a:r>
        </a:p>
      </xdr:txBody>
    </xdr:sp>
    <xdr:clientData/>
  </xdr:twoCellAnchor>
  <xdr:twoCellAnchor>
    <xdr:from>
      <xdr:col>1</xdr:col>
      <xdr:colOff>828675</xdr:colOff>
      <xdr:row>7</xdr:row>
      <xdr:rowOff>161925</xdr:rowOff>
    </xdr:from>
    <xdr:to>
      <xdr:col>2</xdr:col>
      <xdr:colOff>581025</xdr:colOff>
      <xdr:row>8</xdr:row>
      <xdr:rowOff>0</xdr:rowOff>
    </xdr:to>
    <xdr:sp macro="" textlink="">
      <xdr:nvSpPr>
        <xdr:cNvPr id="165907" name="Text Box 19"/>
        <xdr:cNvSpPr txBox="1">
          <a:spLocks noChangeArrowheads="1"/>
        </xdr:cNvSpPr>
      </xdr:nvSpPr>
      <xdr:spPr bwMode="auto">
        <a:xfrm>
          <a:off x="1095375" y="2419350"/>
          <a:ext cx="704850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/>
        </a:p>
      </xdr:txBody>
    </xdr:sp>
    <xdr:clientData/>
  </xdr:twoCellAnchor>
  <xdr:twoCellAnchor>
    <xdr:from>
      <xdr:col>4</xdr:col>
      <xdr:colOff>230189</xdr:colOff>
      <xdr:row>22</xdr:row>
      <xdr:rowOff>174624</xdr:rowOff>
    </xdr:from>
    <xdr:to>
      <xdr:col>9</xdr:col>
      <xdr:colOff>873125</xdr:colOff>
      <xdr:row>43</xdr:row>
      <xdr:rowOff>15874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</xdr:col>
      <xdr:colOff>746124</xdr:colOff>
      <xdr:row>23</xdr:row>
      <xdr:rowOff>71436</xdr:rowOff>
    </xdr:from>
    <xdr:to>
      <xdr:col>9</xdr:col>
      <xdr:colOff>627061</xdr:colOff>
      <xdr:row>24</xdr:row>
      <xdr:rowOff>127000</xdr:rowOff>
    </xdr:to>
    <xdr:sp macro="" textlink="">
      <xdr:nvSpPr>
        <xdr:cNvPr id="4" name="正方形/長方形 3"/>
        <xdr:cNvSpPr/>
      </xdr:nvSpPr>
      <xdr:spPr>
        <a:xfrm>
          <a:off x="5897562" y="5707061"/>
          <a:ext cx="642937" cy="230189"/>
        </a:xfrm>
        <a:prstGeom prst="rect">
          <a:avLst/>
        </a:prstGeom>
        <a:ln>
          <a:solidFill>
            <a:schemeClr val="bg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50"/>
            <a:t>n=310</a:t>
          </a: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15</xdr:row>
      <xdr:rowOff>150813</xdr:rowOff>
    </xdr:from>
    <xdr:to>
      <xdr:col>9</xdr:col>
      <xdr:colOff>873125</xdr:colOff>
      <xdr:row>18</xdr:row>
      <xdr:rowOff>150813</xdr:rowOff>
    </xdr:to>
    <xdr:sp macro="" textlink="">
      <xdr:nvSpPr>
        <xdr:cNvPr id="19" name="AutoShape 16"/>
        <xdr:cNvSpPr>
          <a:spLocks noChangeArrowheads="1"/>
        </xdr:cNvSpPr>
      </xdr:nvSpPr>
      <xdr:spPr bwMode="auto">
        <a:xfrm>
          <a:off x="0" y="3849688"/>
          <a:ext cx="6786563" cy="523875"/>
        </a:xfrm>
        <a:prstGeom prst="roundRect">
          <a:avLst>
            <a:gd name="adj" fmla="val 810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1100">
              <a:latin typeface="+mn-ea"/>
              <a:ea typeface="+mn-ea"/>
            </a:rPr>
            <a:t>以下の資料は、</a:t>
          </a:r>
          <a:endParaRPr lang="en-US" altLang="ja-JP" sz="1100">
            <a:latin typeface="+mn-ea"/>
            <a:ea typeface="+mn-ea"/>
          </a:endParaRPr>
        </a:p>
        <a:p>
          <a:pPr algn="l" rtl="0">
            <a:defRPr sz="1000"/>
          </a:pPr>
          <a:r>
            <a:rPr lang="ja-JP" altLang="en-US" sz="1100">
              <a:latin typeface="+mn-ea"/>
              <a:ea typeface="+mn-ea"/>
            </a:rPr>
            <a:t>高次脳機能障がい者のみを利用対象としている「生活訓練」利用者</a:t>
          </a:r>
          <a:r>
            <a:rPr lang="en-US" altLang="ja-JP" sz="1100">
              <a:latin typeface="+mn-ea"/>
              <a:ea typeface="+mn-ea"/>
            </a:rPr>
            <a:t>310</a:t>
          </a:r>
          <a:r>
            <a:rPr lang="ja-JP" altLang="en-US" sz="1100">
              <a:latin typeface="+mn-ea"/>
              <a:ea typeface="+mn-ea"/>
            </a:rPr>
            <a:t>名についての報告です。</a:t>
          </a:r>
        </a:p>
      </xdr:txBody>
    </xdr:sp>
    <xdr:clientData/>
  </xdr:twoCellAnchor>
  <xdr:twoCellAnchor>
    <xdr:from>
      <xdr:col>9</xdr:col>
      <xdr:colOff>0</xdr:colOff>
      <xdr:row>0</xdr:row>
      <xdr:rowOff>31750</xdr:rowOff>
    </xdr:from>
    <xdr:to>
      <xdr:col>9</xdr:col>
      <xdr:colOff>781050</xdr:colOff>
      <xdr:row>0</xdr:row>
      <xdr:rowOff>355600</xdr:rowOff>
    </xdr:to>
    <xdr:sp macro="" textlink="">
      <xdr:nvSpPr>
        <xdr:cNvPr id="21" name="テキスト ボックス 18"/>
        <xdr:cNvSpPr txBox="1"/>
      </xdr:nvSpPr>
      <xdr:spPr>
        <a:xfrm>
          <a:off x="5913438" y="31750"/>
          <a:ext cx="781050" cy="323850"/>
        </a:xfrm>
        <a:prstGeom prst="rect">
          <a:avLst/>
        </a:prstGeom>
        <a:solidFill>
          <a:sysClr val="window" lastClr="FFFFFF"/>
        </a:solidFill>
        <a:ln w="6350">
          <a:solidFill>
            <a:prstClr val="black"/>
          </a:solidFill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050" kern="100">
              <a:effectLst/>
              <a:latin typeface="Century"/>
              <a:ea typeface="ＭＳ 明朝"/>
              <a:cs typeface="Times New Roman"/>
            </a:rPr>
            <a:t>資料</a:t>
          </a:r>
          <a:r>
            <a:rPr lang="en-US" altLang="ja-JP" sz="1050" kern="100">
              <a:effectLst/>
              <a:latin typeface="Century"/>
              <a:ea typeface="ＭＳ 明朝"/>
              <a:cs typeface="Times New Roman"/>
            </a:rPr>
            <a:t>2</a:t>
          </a:r>
          <a:endParaRPr lang="ja-JP" sz="1050" kern="100"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0</xdr:row>
      <xdr:rowOff>0</xdr:rowOff>
    </xdr:from>
    <xdr:to>
      <xdr:col>9</xdr:col>
      <xdr:colOff>533400</xdr:colOff>
      <xdr:row>0</xdr:row>
      <xdr:rowOff>0</xdr:rowOff>
    </xdr:to>
    <xdr:graphicFrame macro="">
      <xdr:nvGraphicFramePr>
        <xdr:cNvPr id="1376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266700</xdr:colOff>
      <xdr:row>0</xdr:row>
      <xdr:rowOff>0</xdr:rowOff>
    </xdr:from>
    <xdr:to>
      <xdr:col>9</xdr:col>
      <xdr:colOff>504825</xdr:colOff>
      <xdr:row>0</xdr:row>
      <xdr:rowOff>0</xdr:rowOff>
    </xdr:to>
    <xdr:graphicFrame macro="">
      <xdr:nvGraphicFramePr>
        <xdr:cNvPr id="1376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28575</xdr:colOff>
      <xdr:row>0</xdr:row>
      <xdr:rowOff>0</xdr:rowOff>
    </xdr:from>
    <xdr:to>
      <xdr:col>9</xdr:col>
      <xdr:colOff>514350</xdr:colOff>
      <xdr:row>0</xdr:row>
      <xdr:rowOff>0</xdr:rowOff>
    </xdr:to>
    <xdr:graphicFrame macro="">
      <xdr:nvGraphicFramePr>
        <xdr:cNvPr id="13767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52</xdr:row>
      <xdr:rowOff>0</xdr:rowOff>
    </xdr:from>
    <xdr:to>
      <xdr:col>0</xdr:col>
      <xdr:colOff>0</xdr:colOff>
      <xdr:row>52</xdr:row>
      <xdr:rowOff>0</xdr:rowOff>
    </xdr:to>
    <xdr:graphicFrame macro="">
      <xdr:nvGraphicFramePr>
        <xdr:cNvPr id="13769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52</xdr:row>
      <xdr:rowOff>0</xdr:rowOff>
    </xdr:from>
    <xdr:to>
      <xdr:col>0</xdr:col>
      <xdr:colOff>0</xdr:colOff>
      <xdr:row>52</xdr:row>
      <xdr:rowOff>0</xdr:rowOff>
    </xdr:to>
    <xdr:graphicFrame macro="">
      <xdr:nvGraphicFramePr>
        <xdr:cNvPr id="13770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52</xdr:row>
      <xdr:rowOff>0</xdr:rowOff>
    </xdr:from>
    <xdr:to>
      <xdr:col>0</xdr:col>
      <xdr:colOff>0</xdr:colOff>
      <xdr:row>52</xdr:row>
      <xdr:rowOff>0</xdr:rowOff>
    </xdr:to>
    <xdr:graphicFrame macro="">
      <xdr:nvGraphicFramePr>
        <xdr:cNvPr id="13771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52</xdr:row>
      <xdr:rowOff>0</xdr:rowOff>
    </xdr:from>
    <xdr:to>
      <xdr:col>0</xdr:col>
      <xdr:colOff>0</xdr:colOff>
      <xdr:row>52</xdr:row>
      <xdr:rowOff>0</xdr:rowOff>
    </xdr:to>
    <xdr:graphicFrame macro="">
      <xdr:nvGraphicFramePr>
        <xdr:cNvPr id="13772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52</xdr:row>
      <xdr:rowOff>0</xdr:rowOff>
    </xdr:from>
    <xdr:to>
      <xdr:col>0</xdr:col>
      <xdr:colOff>0</xdr:colOff>
      <xdr:row>52</xdr:row>
      <xdr:rowOff>0</xdr:rowOff>
    </xdr:to>
    <xdr:graphicFrame macro="">
      <xdr:nvGraphicFramePr>
        <xdr:cNvPr id="13773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52</xdr:row>
      <xdr:rowOff>0</xdr:rowOff>
    </xdr:from>
    <xdr:to>
      <xdr:col>0</xdr:col>
      <xdr:colOff>0</xdr:colOff>
      <xdr:row>52</xdr:row>
      <xdr:rowOff>0</xdr:rowOff>
    </xdr:to>
    <xdr:graphicFrame macro="">
      <xdr:nvGraphicFramePr>
        <xdr:cNvPr id="13774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52</xdr:row>
      <xdr:rowOff>0</xdr:rowOff>
    </xdr:from>
    <xdr:to>
      <xdr:col>0</xdr:col>
      <xdr:colOff>0</xdr:colOff>
      <xdr:row>52</xdr:row>
      <xdr:rowOff>0</xdr:rowOff>
    </xdr:to>
    <xdr:graphicFrame macro="">
      <xdr:nvGraphicFramePr>
        <xdr:cNvPr id="13775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66674</xdr:colOff>
      <xdr:row>8</xdr:row>
      <xdr:rowOff>133350</xdr:rowOff>
    </xdr:from>
    <xdr:to>
      <xdr:col>11</xdr:col>
      <xdr:colOff>47624</xdr:colOff>
      <xdr:row>31</xdr:row>
      <xdr:rowOff>19050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0.58333</cdr:x>
      <cdr:y>0.28138</cdr:y>
    </cdr:from>
    <cdr:to>
      <cdr:x>0.9333</cdr:x>
      <cdr:y>0.43974</cdr:y>
    </cdr:to>
    <cdr:sp macro="" textlink="">
      <cdr:nvSpPr>
        <cdr:cNvPr id="14337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42249" y="209546"/>
          <a:ext cx="983373" cy="11614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0" tIns="18288" rIns="18288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平成21年12月31日現在</a:t>
          </a:r>
          <a:endParaRPr lang="ja-JP" altLang="en-US" sz="225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0">
            <a:defRPr sz="1000"/>
          </a:pPr>
          <a:r>
            <a:rPr lang="ja-JP" altLang="en-US" sz="2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利用者総数　　186人</a:t>
          </a:r>
          <a:endParaRPr lang="ja-JP" altLang="en-U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0.51482</cdr:x>
      <cdr:y>0.23113</cdr:y>
    </cdr:from>
    <cdr:to>
      <cdr:x>0.94619</cdr:x>
      <cdr:y>0.35143</cdr:y>
    </cdr:to>
    <cdr:sp macro="" textlink="">
      <cdr:nvSpPr>
        <cdr:cNvPr id="15361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16300" y="172691"/>
          <a:ext cx="932700" cy="882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0" tIns="18288" rIns="18288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平成21年12月31日現在</a:t>
          </a:r>
        </a:p>
        <a:p xmlns:a="http://schemas.openxmlformats.org/drawingml/2006/main">
          <a:pPr algn="r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利用者総数　186人</a:t>
          </a:r>
          <a:endParaRPr lang="ja-JP" altLang="en-U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0.62063</cdr:x>
      <cdr:y>0.21917</cdr:y>
    </cdr:from>
    <cdr:to>
      <cdr:x>0.96633</cdr:x>
      <cdr:y>0.44453</cdr:y>
    </cdr:to>
    <cdr:sp macro="" textlink="">
      <cdr:nvSpPr>
        <cdr:cNvPr id="16385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94368" y="163917"/>
          <a:ext cx="997720" cy="165287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0" tIns="18288" rIns="18288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平成21年12月31日現在</a:t>
          </a:r>
        </a:p>
        <a:p xmlns:a="http://schemas.openxmlformats.org/drawingml/2006/main">
          <a:pPr algn="r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利用者総数　186人</a:t>
          </a:r>
          <a:endParaRPr lang="ja-JP" altLang="en-U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0.6142</cdr:x>
      <cdr:y>0.21743</cdr:y>
    </cdr:from>
    <cdr:to>
      <cdr:x>0.92375</cdr:x>
      <cdr:y>0.42452</cdr:y>
    </cdr:to>
    <cdr:sp macro="" textlink="">
      <cdr:nvSpPr>
        <cdr:cNvPr id="19457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3648" y="162640"/>
          <a:ext cx="227031" cy="151886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平成21年12月31日現在</a:t>
          </a:r>
        </a:p>
        <a:p xmlns:a="http://schemas.openxmlformats.org/drawingml/2006/main">
          <a:pPr algn="l" rtl="0">
            <a:defRPr sz="1000"/>
          </a:pPr>
          <a:r>
            <a:rPr lang="ja-JP" altLang="en-US" sz="1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利用者数　111人</a:t>
          </a:r>
          <a:endParaRPr lang="ja-JP" altLang="en-U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0.58854</cdr:x>
      <cdr:y>0.19306</cdr:y>
    </cdr:from>
    <cdr:to>
      <cdr:x>0.89352</cdr:x>
      <cdr:y>0.36165</cdr:y>
    </cdr:to>
    <cdr:sp macro="" textlink="">
      <cdr:nvSpPr>
        <cdr:cNvPr id="204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4822" y="144771"/>
          <a:ext cx="223680" cy="1236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平成21年12月31日現在</a:t>
          </a:r>
        </a:p>
        <a:p xmlns:a="http://schemas.openxmlformats.org/drawingml/2006/main">
          <a:pPr algn="l" rtl="0">
            <a:defRPr sz="1000"/>
          </a:pPr>
          <a:r>
            <a:rPr lang="ja-JP" altLang="en-US" sz="1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利用者数　75人</a:t>
          </a:r>
          <a:endParaRPr lang="ja-JP" altLang="en-US"/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0.62639</cdr:x>
      <cdr:y>0.35121</cdr:y>
    </cdr:from>
    <cdr:to>
      <cdr:x>0.88982</cdr:x>
      <cdr:y>0.52828</cdr:y>
    </cdr:to>
    <cdr:sp macro="" textlink="">
      <cdr:nvSpPr>
        <cdr:cNvPr id="21505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2582" y="260760"/>
          <a:ext cx="193208" cy="1298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利用者総数</a:t>
          </a:r>
        </a:p>
        <a:p xmlns:a="http://schemas.openxmlformats.org/drawingml/2006/main">
          <a:pPr algn="l" rtl="0">
            <a:defRPr sz="1000"/>
          </a:pPr>
          <a:r>
            <a:rPr lang="ja-JP" altLang="en-US" sz="1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186人</a:t>
          </a:r>
          <a:endParaRPr lang="ja-JP" altLang="en-US"/>
        </a:p>
      </cdr:txBody>
    </cdr:sp>
  </cdr:relSizeAnchor>
  <cdr:relSizeAnchor xmlns:cdr="http://schemas.openxmlformats.org/drawingml/2006/chartDrawing">
    <cdr:from>
      <cdr:x>0.62269</cdr:x>
      <cdr:y>0.24266</cdr:y>
    </cdr:from>
    <cdr:to>
      <cdr:x>0.89156</cdr:x>
      <cdr:y>0.32728</cdr:y>
    </cdr:to>
    <cdr:sp macro="" textlink="">
      <cdr:nvSpPr>
        <cdr:cNvPr id="21506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9870" y="181147"/>
          <a:ext cx="197196" cy="6206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平成21年12月31日</a:t>
          </a:r>
          <a:endParaRPr lang="ja-JP" altLang="en-US"/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0.49935</cdr:x>
      <cdr:y>0.23113</cdr:y>
    </cdr:from>
    <cdr:to>
      <cdr:x>0.89526</cdr:x>
      <cdr:y>0.36165</cdr:y>
    </cdr:to>
    <cdr:sp macro="" textlink="">
      <cdr:nvSpPr>
        <cdr:cNvPr id="22529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9409" y="172691"/>
          <a:ext cx="290369" cy="95727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平成21年12月31日</a:t>
          </a:r>
          <a:endParaRPr lang="ja-JP" altLang="en-U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0.58854</cdr:x>
      <cdr:y>0.27681</cdr:y>
    </cdr:from>
    <cdr:to>
      <cdr:x>0.86545</cdr:x>
      <cdr:y>0.51327</cdr:y>
    </cdr:to>
    <cdr:sp macro="" textlink="">
      <cdr:nvSpPr>
        <cdr:cNvPr id="23553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4822" y="206196"/>
          <a:ext cx="203099" cy="1734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平成21年12月31日現在</a:t>
          </a:r>
        </a:p>
        <a:p xmlns:a="http://schemas.openxmlformats.org/drawingml/2006/main">
          <a:pPr algn="l" rtl="0">
            <a:defRPr sz="1000"/>
          </a:pPr>
          <a:endParaRPr lang="ja-JP" altLang="en-US" sz="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r>
            <a:rPr lang="ja-JP" altLang="en-US" sz="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退所者総数　120人</a:t>
          </a:r>
          <a:endParaRPr lang="ja-JP" altLang="en-U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0.4715</cdr:x>
      <cdr:y>0.21764</cdr:y>
    </cdr:from>
    <cdr:to>
      <cdr:x>0.88938</cdr:x>
      <cdr:y>0.35795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8987" y="162800"/>
          <a:ext cx="306484" cy="1029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平成21年12月31日</a:t>
          </a:r>
        </a:p>
        <a:p xmlns:a="http://schemas.openxmlformats.org/drawingml/2006/main">
          <a:pPr algn="ctr" rtl="0">
            <a:defRPr sz="1000"/>
          </a:pPr>
          <a:r>
            <a:rPr lang="ja-JP" altLang="en-US" sz="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退所者総数　120人</a:t>
          </a:r>
          <a:endParaRPr lang="ja-JP" altLang="en-US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0.47411</cdr:x>
      <cdr:y>0.19067</cdr:y>
    </cdr:from>
    <cdr:to>
      <cdr:x>0.9218</cdr:x>
      <cdr:y>0.36948</cdr:y>
    </cdr:to>
    <cdr:sp macro="" textlink="">
      <cdr:nvSpPr>
        <cdr:cNvPr id="169985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0902" y="143016"/>
          <a:ext cx="328341" cy="131145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0" tIns="18288" rIns="18288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平成21年12月31日現在</a:t>
          </a:r>
          <a:endParaRPr lang="ja-JP" altLang="en-U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0.64138</cdr:x>
      <cdr:y>0.01504</cdr:y>
    </cdr:from>
    <cdr:to>
      <cdr:x>0.98621</cdr:x>
      <cdr:y>0.13663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3543301" y="49290"/>
          <a:ext cx="1905000" cy="39840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solidFill>
            <a:schemeClr val="bg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b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1050">
              <a:solidFill>
                <a:sysClr val="windowText" lastClr="000000"/>
              </a:solidFill>
            </a:rPr>
            <a:t>n=310</a:t>
          </a:r>
        </a:p>
        <a:p xmlns:a="http://schemas.openxmlformats.org/drawingml/2006/main">
          <a:endParaRPr lang="ja-JP">
            <a:solidFill>
              <a:sysClr val="windowText" lastClr="000000"/>
            </a:solidFill>
          </a:endParaRP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0</xdr:row>
      <xdr:rowOff>0</xdr:rowOff>
    </xdr:from>
    <xdr:to>
      <xdr:col>9</xdr:col>
      <xdr:colOff>533400</xdr:colOff>
      <xdr:row>0</xdr:row>
      <xdr:rowOff>0</xdr:rowOff>
    </xdr:to>
    <xdr:graphicFrame macro="">
      <xdr:nvGraphicFramePr>
        <xdr:cNvPr id="3842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266700</xdr:colOff>
      <xdr:row>0</xdr:row>
      <xdr:rowOff>0</xdr:rowOff>
    </xdr:from>
    <xdr:to>
      <xdr:col>9</xdr:col>
      <xdr:colOff>504825</xdr:colOff>
      <xdr:row>0</xdr:row>
      <xdr:rowOff>0</xdr:rowOff>
    </xdr:to>
    <xdr:graphicFrame macro="">
      <xdr:nvGraphicFramePr>
        <xdr:cNvPr id="3842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28575</xdr:colOff>
      <xdr:row>0</xdr:row>
      <xdr:rowOff>0</xdr:rowOff>
    </xdr:from>
    <xdr:to>
      <xdr:col>9</xdr:col>
      <xdr:colOff>514350</xdr:colOff>
      <xdr:row>0</xdr:row>
      <xdr:rowOff>0</xdr:rowOff>
    </xdr:to>
    <xdr:graphicFrame macro="">
      <xdr:nvGraphicFramePr>
        <xdr:cNvPr id="38426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762000</xdr:colOff>
      <xdr:row>0</xdr:row>
      <xdr:rowOff>0</xdr:rowOff>
    </xdr:from>
    <xdr:to>
      <xdr:col>10</xdr:col>
      <xdr:colOff>1076325</xdr:colOff>
      <xdr:row>0</xdr:row>
      <xdr:rowOff>0</xdr:rowOff>
    </xdr:to>
    <xdr:graphicFrame macro="">
      <xdr:nvGraphicFramePr>
        <xdr:cNvPr id="38427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762000</xdr:colOff>
      <xdr:row>0</xdr:row>
      <xdr:rowOff>0</xdr:rowOff>
    </xdr:from>
    <xdr:to>
      <xdr:col>10</xdr:col>
      <xdr:colOff>1076325</xdr:colOff>
      <xdr:row>0</xdr:row>
      <xdr:rowOff>0</xdr:rowOff>
    </xdr:to>
    <xdr:graphicFrame macro="">
      <xdr:nvGraphicFramePr>
        <xdr:cNvPr id="38428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19050</xdr:colOff>
      <xdr:row>0</xdr:row>
      <xdr:rowOff>0</xdr:rowOff>
    </xdr:from>
    <xdr:to>
      <xdr:col>11</xdr:col>
      <xdr:colOff>0</xdr:colOff>
      <xdr:row>0</xdr:row>
      <xdr:rowOff>0</xdr:rowOff>
    </xdr:to>
    <xdr:graphicFrame macro="">
      <xdr:nvGraphicFramePr>
        <xdr:cNvPr id="38429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19050</xdr:colOff>
      <xdr:row>0</xdr:row>
      <xdr:rowOff>0</xdr:rowOff>
    </xdr:from>
    <xdr:to>
      <xdr:col>10</xdr:col>
      <xdr:colOff>1133475</xdr:colOff>
      <xdr:row>0</xdr:row>
      <xdr:rowOff>0</xdr:rowOff>
    </xdr:to>
    <xdr:graphicFrame macro="">
      <xdr:nvGraphicFramePr>
        <xdr:cNvPr id="38430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48</xdr:row>
      <xdr:rowOff>0</xdr:rowOff>
    </xdr:from>
    <xdr:to>
      <xdr:col>0</xdr:col>
      <xdr:colOff>0</xdr:colOff>
      <xdr:row>48</xdr:row>
      <xdr:rowOff>0</xdr:rowOff>
    </xdr:to>
    <xdr:graphicFrame macro="">
      <xdr:nvGraphicFramePr>
        <xdr:cNvPr id="38432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48</xdr:row>
      <xdr:rowOff>0</xdr:rowOff>
    </xdr:from>
    <xdr:to>
      <xdr:col>0</xdr:col>
      <xdr:colOff>0</xdr:colOff>
      <xdr:row>48</xdr:row>
      <xdr:rowOff>0</xdr:rowOff>
    </xdr:to>
    <xdr:graphicFrame macro="">
      <xdr:nvGraphicFramePr>
        <xdr:cNvPr id="38433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48</xdr:row>
      <xdr:rowOff>0</xdr:rowOff>
    </xdr:from>
    <xdr:to>
      <xdr:col>0</xdr:col>
      <xdr:colOff>0</xdr:colOff>
      <xdr:row>48</xdr:row>
      <xdr:rowOff>0</xdr:rowOff>
    </xdr:to>
    <xdr:graphicFrame macro="">
      <xdr:nvGraphicFramePr>
        <xdr:cNvPr id="38434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180975</xdr:colOff>
      <xdr:row>6</xdr:row>
      <xdr:rowOff>133350</xdr:rowOff>
    </xdr:from>
    <xdr:to>
      <xdr:col>12</xdr:col>
      <xdr:colOff>285749</xdr:colOff>
      <xdr:row>25</xdr:row>
      <xdr:rowOff>57150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57150</xdr:colOff>
      <xdr:row>7</xdr:row>
      <xdr:rowOff>9525</xdr:rowOff>
    </xdr:from>
    <xdr:to>
      <xdr:col>6</xdr:col>
      <xdr:colOff>381000</xdr:colOff>
      <xdr:row>24</xdr:row>
      <xdr:rowOff>66675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219074</xdr:colOff>
      <xdr:row>26</xdr:row>
      <xdr:rowOff>133349</xdr:rowOff>
    </xdr:from>
    <xdr:to>
      <xdr:col>12</xdr:col>
      <xdr:colOff>171449</xdr:colOff>
      <xdr:row>68</xdr:row>
      <xdr:rowOff>9524</xdr:rowOff>
    </xdr:to>
    <xdr:graphicFrame macro="">
      <xdr:nvGraphicFramePr>
        <xdr:cNvPr id="15" name="グラフ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0.57963</cdr:x>
      <cdr:y>0.28138</cdr:y>
    </cdr:from>
    <cdr:to>
      <cdr:x>0.93373</cdr:x>
      <cdr:y>0.43931</cdr:y>
    </cdr:to>
    <cdr:sp macro="" textlink="">
      <cdr:nvSpPr>
        <cdr:cNvPr id="38913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36763" y="209546"/>
          <a:ext cx="1059066" cy="115829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0" tIns="18288" rIns="18288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平成21年12月31日現在</a:t>
          </a:r>
          <a:endParaRPr lang="ja-JP" altLang="en-US" sz="225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0">
            <a:defRPr sz="1000"/>
          </a:pPr>
          <a:r>
            <a:rPr lang="ja-JP" altLang="en-US" sz="2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利用者総数　　186人</a:t>
          </a:r>
          <a:endParaRPr lang="ja-JP" altLang="en-U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0.51651</cdr:x>
      <cdr:y>0.23113</cdr:y>
    </cdr:from>
    <cdr:to>
      <cdr:x>0.94687</cdr:x>
      <cdr:y>0.35143</cdr:y>
    </cdr:to>
    <cdr:sp macro="" textlink="">
      <cdr:nvSpPr>
        <cdr:cNvPr id="39937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44551" y="172691"/>
          <a:ext cx="951019" cy="882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0" tIns="18288" rIns="18288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平成21年12月31日現在</a:t>
          </a:r>
        </a:p>
        <a:p xmlns:a="http://schemas.openxmlformats.org/drawingml/2006/main">
          <a:pPr algn="r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利用者総数　186人</a:t>
          </a:r>
          <a:endParaRPr lang="ja-JP" altLang="en-U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0.63296</cdr:x>
      <cdr:y>0.21917</cdr:y>
    </cdr:from>
    <cdr:to>
      <cdr:x>0.96863</cdr:x>
      <cdr:y>0.44453</cdr:y>
    </cdr:to>
    <cdr:sp macro="" textlink="">
      <cdr:nvSpPr>
        <cdr:cNvPr id="40961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32440" y="163917"/>
          <a:ext cx="1023128" cy="165287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0" tIns="18288" rIns="18288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平成21年12月31日現在</a:t>
          </a:r>
        </a:p>
        <a:p xmlns:a="http://schemas.openxmlformats.org/drawingml/2006/main">
          <a:pPr algn="r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利用者総数　186人</a:t>
          </a:r>
          <a:endParaRPr lang="ja-JP" altLang="en-U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0.82958</cdr:x>
      <cdr:y>0.19828</cdr:y>
    </cdr:from>
    <cdr:to>
      <cdr:x>0.98713</cdr:x>
      <cdr:y>0.46084</cdr:y>
    </cdr:to>
    <cdr:sp macro="" textlink="">
      <cdr:nvSpPr>
        <cdr:cNvPr id="41985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01717" y="148600"/>
          <a:ext cx="816359" cy="19257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0" tIns="18288" rIns="18288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平成21年12月31日現在</a:t>
          </a:r>
        </a:p>
        <a:p xmlns:a="http://schemas.openxmlformats.org/drawingml/2006/main">
          <a:pPr algn="r" rtl="0">
            <a:defRPr sz="1000"/>
          </a:pPr>
          <a:r>
            <a:rPr lang="ja-JP" altLang="en-US" sz="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利用者総数　186人</a:t>
          </a:r>
          <a:endParaRPr lang="ja-JP" altLang="en-US"/>
        </a:p>
      </cdr:txBody>
    </cdr:sp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0.80406</cdr:x>
      <cdr:y>0.14977</cdr:y>
    </cdr:from>
    <cdr:to>
      <cdr:x>0.97952</cdr:x>
      <cdr:y>0.42647</cdr:y>
    </cdr:to>
    <cdr:sp macro="" textlink="">
      <cdr:nvSpPr>
        <cdr:cNvPr id="43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69472" y="113022"/>
          <a:ext cx="909185" cy="2029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0" tIns="18288" rIns="18288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平成21年12月31日現在</a:t>
          </a:r>
        </a:p>
        <a:p xmlns:a="http://schemas.openxmlformats.org/drawingml/2006/main">
          <a:pPr algn="r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利用者総数　186人</a:t>
          </a:r>
          <a:endParaRPr lang="ja-JP" altLang="en-US"/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0.6568</cdr:x>
      <cdr:y>0.22221</cdr:y>
    </cdr:from>
    <cdr:to>
      <cdr:x>0.97898</cdr:x>
      <cdr:y>0.43561</cdr:y>
    </cdr:to>
    <cdr:sp macro="" textlink="">
      <cdr:nvSpPr>
        <cdr:cNvPr id="44033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87667" y="166150"/>
          <a:ext cx="1660215" cy="15651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平成21年12月31日現在</a:t>
          </a:r>
        </a:p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利用者数　111人</a:t>
          </a:r>
          <a:endParaRPr lang="ja-JP" altLang="en-US"/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0.62938</cdr:x>
      <cdr:y>0.19698</cdr:y>
    </cdr:from>
    <cdr:to>
      <cdr:x>0.94695</cdr:x>
      <cdr:y>0.371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24581" y="147643"/>
          <a:ext cx="1524534" cy="1276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平成21年12月31日現在</a:t>
          </a:r>
        </a:p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利用者数　75人</a:t>
          </a:r>
          <a:endParaRPr lang="ja-JP" altLang="en-US"/>
        </a:p>
      </cdr:txBody>
    </cdr: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0.49935</cdr:x>
      <cdr:y>0.23113</cdr:y>
    </cdr:from>
    <cdr:to>
      <cdr:x>0.89526</cdr:x>
      <cdr:y>0.36165</cdr:y>
    </cdr:to>
    <cdr:sp macro="" textlink="">
      <cdr:nvSpPr>
        <cdr:cNvPr id="48129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9409" y="172691"/>
          <a:ext cx="290369" cy="95727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平成21年12月31日</a:t>
          </a:r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0.47738</cdr:x>
      <cdr:y>0.14346</cdr:y>
    </cdr:from>
    <cdr:to>
      <cdr:x>0.89091</cdr:x>
      <cdr:y>0.26963</cdr:y>
    </cdr:to>
    <cdr:sp macro="" textlink="">
      <cdr:nvSpPr>
        <cdr:cNvPr id="171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3295" y="108395"/>
          <a:ext cx="303293" cy="92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平成21年12月31日現在</a:t>
          </a:r>
          <a:endParaRPr lang="ja-JP" altLang="en-US"/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0.59767</cdr:x>
      <cdr:y>0.26572</cdr:y>
    </cdr:from>
    <cdr:to>
      <cdr:x>0.86741</cdr:x>
      <cdr:y>0.49021</cdr:y>
    </cdr:to>
    <cdr:sp macro="" textlink="">
      <cdr:nvSpPr>
        <cdr:cNvPr id="49153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1523" y="198059"/>
          <a:ext cx="197834" cy="1646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平成21年12月31日現在</a:t>
          </a:r>
        </a:p>
        <a:p xmlns:a="http://schemas.openxmlformats.org/drawingml/2006/main"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退所者総数　120人</a:t>
          </a:r>
          <a:endParaRPr lang="ja-JP" altLang="en-US"/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0.44061</cdr:x>
      <cdr:y>0.25201</cdr:y>
    </cdr:from>
    <cdr:to>
      <cdr:x>0.88634</cdr:x>
      <cdr:y>0.42386</cdr:y>
    </cdr:to>
    <cdr:sp macro="" textlink="">
      <cdr:nvSpPr>
        <cdr:cNvPr id="501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6332" y="188008"/>
          <a:ext cx="326905" cy="1260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平成21年12月31日</a:t>
          </a:r>
        </a:p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退所者総数　120人</a:t>
          </a:r>
          <a:endParaRPr lang="ja-JP" altLang="en-US"/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0.83654</cdr:x>
      <cdr:y>0.04491</cdr:y>
    </cdr:from>
    <cdr:to>
      <cdr:x>1</cdr:x>
      <cdr:y>0.1507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3314701" y="142875"/>
          <a:ext cx="647698" cy="33656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b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kumimoji="1" lang="en-US" altLang="ja-JP" sz="1000">
              <a:solidFill>
                <a:sysClr val="windowText" lastClr="000000"/>
              </a:solidFill>
            </a:rPr>
            <a:t>n=310</a:t>
          </a:r>
        </a:p>
      </cdr:txBody>
    </cdr:sp>
  </cdr:relSizeAnchor>
</c:userShapes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0.67045</cdr:x>
      <cdr:y>0.07692</cdr:y>
    </cdr:from>
    <cdr:to>
      <cdr:x>0.9375</cdr:x>
      <cdr:y>0.21154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2247900" y="228596"/>
          <a:ext cx="895350" cy="40006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b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kumimoji="1" lang="en-US" altLang="ja-JP" sz="1000">
              <a:solidFill>
                <a:sysClr val="windowText" lastClr="000000"/>
              </a:solidFill>
            </a:rPr>
            <a:t>n=310</a:t>
          </a:r>
        </a:p>
      </cdr:txBody>
    </cdr:sp>
  </cdr:relSizeAnchor>
</c:userShapes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0.71111</cdr:x>
      <cdr:y>0.04977</cdr:y>
    </cdr:from>
    <cdr:to>
      <cdr:x>0.90797</cdr:x>
      <cdr:y>0.23455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3251200" y="136525"/>
          <a:ext cx="900053" cy="50689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b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kumimoji="1" lang="en-US" altLang="ja-JP" sz="1000">
              <a:solidFill>
                <a:sysClr val="windowText" lastClr="000000"/>
              </a:solidFill>
            </a:rPr>
            <a:t>n=310</a:t>
          </a:r>
        </a:p>
      </cdr:txBody>
    </cdr:sp>
  </cdr:relSizeAnchor>
</c:userShapes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0</xdr:row>
      <xdr:rowOff>0</xdr:rowOff>
    </xdr:from>
    <xdr:to>
      <xdr:col>9</xdr:col>
      <xdr:colOff>533400</xdr:colOff>
      <xdr:row>0</xdr:row>
      <xdr:rowOff>0</xdr:rowOff>
    </xdr:to>
    <xdr:graphicFrame macro="">
      <xdr:nvGraphicFramePr>
        <xdr:cNvPr id="5189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266700</xdr:colOff>
      <xdr:row>0</xdr:row>
      <xdr:rowOff>0</xdr:rowOff>
    </xdr:from>
    <xdr:to>
      <xdr:col>9</xdr:col>
      <xdr:colOff>504825</xdr:colOff>
      <xdr:row>0</xdr:row>
      <xdr:rowOff>0</xdr:rowOff>
    </xdr:to>
    <xdr:graphicFrame macro="">
      <xdr:nvGraphicFramePr>
        <xdr:cNvPr id="5190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28575</xdr:colOff>
      <xdr:row>0</xdr:row>
      <xdr:rowOff>0</xdr:rowOff>
    </xdr:from>
    <xdr:to>
      <xdr:col>9</xdr:col>
      <xdr:colOff>514350</xdr:colOff>
      <xdr:row>0</xdr:row>
      <xdr:rowOff>0</xdr:rowOff>
    </xdr:to>
    <xdr:graphicFrame macro="">
      <xdr:nvGraphicFramePr>
        <xdr:cNvPr id="51901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762000</xdr:colOff>
      <xdr:row>0</xdr:row>
      <xdr:rowOff>0</xdr:rowOff>
    </xdr:from>
    <xdr:to>
      <xdr:col>10</xdr:col>
      <xdr:colOff>1076325</xdr:colOff>
      <xdr:row>0</xdr:row>
      <xdr:rowOff>0</xdr:rowOff>
    </xdr:to>
    <xdr:graphicFrame macro="">
      <xdr:nvGraphicFramePr>
        <xdr:cNvPr id="5190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762000</xdr:colOff>
      <xdr:row>0</xdr:row>
      <xdr:rowOff>0</xdr:rowOff>
    </xdr:from>
    <xdr:to>
      <xdr:col>10</xdr:col>
      <xdr:colOff>1076325</xdr:colOff>
      <xdr:row>0</xdr:row>
      <xdr:rowOff>0</xdr:rowOff>
    </xdr:to>
    <xdr:graphicFrame macro="">
      <xdr:nvGraphicFramePr>
        <xdr:cNvPr id="51903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19050</xdr:colOff>
      <xdr:row>0</xdr:row>
      <xdr:rowOff>0</xdr:rowOff>
    </xdr:from>
    <xdr:to>
      <xdr:col>11</xdr:col>
      <xdr:colOff>0</xdr:colOff>
      <xdr:row>0</xdr:row>
      <xdr:rowOff>0</xdr:rowOff>
    </xdr:to>
    <xdr:graphicFrame macro="">
      <xdr:nvGraphicFramePr>
        <xdr:cNvPr id="51904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19050</xdr:colOff>
      <xdr:row>0</xdr:row>
      <xdr:rowOff>0</xdr:rowOff>
    </xdr:from>
    <xdr:to>
      <xdr:col>10</xdr:col>
      <xdr:colOff>1133475</xdr:colOff>
      <xdr:row>0</xdr:row>
      <xdr:rowOff>0</xdr:rowOff>
    </xdr:to>
    <xdr:graphicFrame macro="">
      <xdr:nvGraphicFramePr>
        <xdr:cNvPr id="51905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19050</xdr:colOff>
      <xdr:row>0</xdr:row>
      <xdr:rowOff>0</xdr:rowOff>
    </xdr:from>
    <xdr:to>
      <xdr:col>11</xdr:col>
      <xdr:colOff>0</xdr:colOff>
      <xdr:row>0</xdr:row>
      <xdr:rowOff>0</xdr:rowOff>
    </xdr:to>
    <xdr:graphicFrame macro="">
      <xdr:nvGraphicFramePr>
        <xdr:cNvPr id="51906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47625</xdr:colOff>
      <xdr:row>0</xdr:row>
      <xdr:rowOff>0</xdr:rowOff>
    </xdr:from>
    <xdr:to>
      <xdr:col>10</xdr:col>
      <xdr:colOff>1114425</xdr:colOff>
      <xdr:row>0</xdr:row>
      <xdr:rowOff>0</xdr:rowOff>
    </xdr:to>
    <xdr:graphicFrame macro="">
      <xdr:nvGraphicFramePr>
        <xdr:cNvPr id="51907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790575</xdr:colOff>
      <xdr:row>0</xdr:row>
      <xdr:rowOff>0</xdr:rowOff>
    </xdr:from>
    <xdr:to>
      <xdr:col>9</xdr:col>
      <xdr:colOff>323850</xdr:colOff>
      <xdr:row>0</xdr:row>
      <xdr:rowOff>0</xdr:rowOff>
    </xdr:to>
    <xdr:graphicFrame macro="">
      <xdr:nvGraphicFramePr>
        <xdr:cNvPr id="51908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22</xdr:row>
      <xdr:rowOff>0</xdr:rowOff>
    </xdr:from>
    <xdr:to>
      <xdr:col>0</xdr:col>
      <xdr:colOff>0</xdr:colOff>
      <xdr:row>22</xdr:row>
      <xdr:rowOff>0</xdr:rowOff>
    </xdr:to>
    <xdr:graphicFrame macro="">
      <xdr:nvGraphicFramePr>
        <xdr:cNvPr id="51910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76200</xdr:colOff>
      <xdr:row>46</xdr:row>
      <xdr:rowOff>142875</xdr:rowOff>
    </xdr:from>
    <xdr:to>
      <xdr:col>1</xdr:col>
      <xdr:colOff>619125</xdr:colOff>
      <xdr:row>48</xdr:row>
      <xdr:rowOff>9525</xdr:rowOff>
    </xdr:to>
    <xdr:sp macro="" textlink="">
      <xdr:nvSpPr>
        <xdr:cNvPr id="51215" name="Text Box 15"/>
        <xdr:cNvSpPr txBox="1">
          <a:spLocks noChangeArrowheads="1"/>
        </xdr:cNvSpPr>
      </xdr:nvSpPr>
      <xdr:spPr bwMode="auto">
        <a:xfrm>
          <a:off x="342900" y="8562975"/>
          <a:ext cx="5429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257175</xdr:colOff>
      <xdr:row>20</xdr:row>
      <xdr:rowOff>114300</xdr:rowOff>
    </xdr:from>
    <xdr:to>
      <xdr:col>4</xdr:col>
      <xdr:colOff>66675</xdr:colOff>
      <xdr:row>21</xdr:row>
      <xdr:rowOff>123825</xdr:rowOff>
    </xdr:to>
    <xdr:sp macro="" textlink="">
      <xdr:nvSpPr>
        <xdr:cNvPr id="51218" name="Text Box 18"/>
        <xdr:cNvSpPr txBox="1">
          <a:spLocks noChangeArrowheads="1"/>
        </xdr:cNvSpPr>
      </xdr:nvSpPr>
      <xdr:spPr bwMode="auto">
        <a:xfrm>
          <a:off x="523875" y="3914775"/>
          <a:ext cx="181927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（利用前と利用後の比較）</a:t>
          </a:r>
          <a:endParaRPr lang="ja-JP" altLang="en-US"/>
        </a:p>
      </xdr:txBody>
    </xdr:sp>
    <xdr:clientData/>
  </xdr:twoCellAnchor>
  <xdr:twoCellAnchor>
    <xdr:from>
      <xdr:col>4</xdr:col>
      <xdr:colOff>200025</xdr:colOff>
      <xdr:row>0</xdr:row>
      <xdr:rowOff>533401</xdr:rowOff>
    </xdr:from>
    <xdr:to>
      <xdr:col>11</xdr:col>
      <xdr:colOff>238125</xdr:colOff>
      <xdr:row>19</xdr:row>
      <xdr:rowOff>95250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161925</xdr:colOff>
      <xdr:row>21</xdr:row>
      <xdr:rowOff>133351</xdr:rowOff>
    </xdr:from>
    <xdr:to>
      <xdr:col>7</xdr:col>
      <xdr:colOff>390525</xdr:colOff>
      <xdr:row>34</xdr:row>
      <xdr:rowOff>114301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152401</xdr:colOff>
      <xdr:row>37</xdr:row>
      <xdr:rowOff>19051</xdr:rowOff>
    </xdr:from>
    <xdr:to>
      <xdr:col>10</xdr:col>
      <xdr:colOff>552451</xdr:colOff>
      <xdr:row>55</xdr:row>
      <xdr:rowOff>114301</xdr:rowOff>
    </xdr:to>
    <xdr:graphicFrame macro="">
      <xdr:nvGraphicFramePr>
        <xdr:cNvPr id="18" name="グラフ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0.53566</cdr:x>
      <cdr:y>0.30031</cdr:y>
    </cdr:from>
    <cdr:to>
      <cdr:x>0.92913</cdr:x>
      <cdr:y>0.48673</cdr:y>
    </cdr:to>
    <cdr:sp macro="" textlink="">
      <cdr:nvSpPr>
        <cdr:cNvPr id="52225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2602" y="223426"/>
          <a:ext cx="1263001" cy="136729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0" tIns="18288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平成21年12月31日現在</a:t>
          </a:r>
        </a:p>
        <a:p xmlns:a="http://schemas.openxmlformats.org/drawingml/2006/main"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利用者総数　　186人</a:t>
          </a:r>
          <a:endParaRPr lang="ja-JP" altLang="en-US"/>
        </a:p>
      </cdr:txBody>
    </cdr: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0.48009</cdr:x>
      <cdr:y>0.23787</cdr:y>
    </cdr:from>
    <cdr:to>
      <cdr:x>0.94553</cdr:x>
      <cdr:y>0.36274</cdr:y>
    </cdr:to>
    <cdr:sp macro="" textlink="">
      <cdr:nvSpPr>
        <cdr:cNvPr id="53249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37236" y="177637"/>
          <a:ext cx="1099471" cy="915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0" tIns="18288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平成21年12月31日現在</a:t>
          </a:r>
        </a:p>
        <a:p xmlns:a="http://schemas.openxmlformats.org/drawingml/2006/main"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利用者総数　186人</a:t>
          </a:r>
          <a:endParaRPr lang="ja-JP" altLang="en-US"/>
        </a:p>
      </cdr:txBody>
    </cdr:sp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0.66119</cdr:x>
      <cdr:y>0.28508</cdr:y>
    </cdr:from>
    <cdr:to>
      <cdr:x>0.97046</cdr:x>
      <cdr:y>0.54329</cdr:y>
    </cdr:to>
    <cdr:sp macro="" textlink="">
      <cdr:nvSpPr>
        <cdr:cNvPr id="54273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75923" y="212258"/>
          <a:ext cx="1016293" cy="189379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0" tIns="18288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平成21年12月31日現在</a:t>
          </a:r>
        </a:p>
        <a:p xmlns:a="http://schemas.openxmlformats.org/drawingml/2006/main"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利用者総数　186人</a:t>
          </a:r>
          <a:endParaRPr lang="ja-JP" altLang="en-US"/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0.71469</cdr:x>
      <cdr:y>0.14238</cdr:y>
    </cdr:from>
    <cdr:to>
      <cdr:x>0.9844</cdr:x>
      <cdr:y>0.29443</cdr:y>
    </cdr:to>
    <cdr:sp macro="" textlink="">
      <cdr:nvSpPr>
        <cdr:cNvPr id="55297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03810" y="107598"/>
          <a:ext cx="1472027" cy="11152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0" tIns="18288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平成21年12月31日現在</a:t>
          </a:r>
        </a:p>
        <a:p xmlns:a="http://schemas.openxmlformats.org/drawingml/2006/main"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利用者総数　186人</a:t>
          </a:r>
          <a:endParaRPr lang="ja-JP" alt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0.6142</cdr:x>
      <cdr:y>0.21743</cdr:y>
    </cdr:from>
    <cdr:to>
      <cdr:x>0.92375</cdr:x>
      <cdr:y>0.42452</cdr:y>
    </cdr:to>
    <cdr:sp macro="" textlink="">
      <cdr:nvSpPr>
        <cdr:cNvPr id="172033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3648" y="162640"/>
          <a:ext cx="227031" cy="151886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平成21年12月31日現在</a:t>
          </a:r>
        </a:p>
        <a:p xmlns:a="http://schemas.openxmlformats.org/drawingml/2006/main">
          <a:pPr algn="l" rtl="0">
            <a:defRPr sz="1000"/>
          </a:pPr>
          <a:r>
            <a:rPr lang="ja-JP" altLang="en-US" sz="1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利用者数　111人</a:t>
          </a:r>
          <a:endParaRPr lang="ja-JP" altLang="en-US"/>
        </a:p>
      </cdr:txBody>
    </cdr:sp>
  </cdr:relSizeAnchor>
</c:userShapes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0.69774</cdr:x>
      <cdr:y>0.11627</cdr:y>
    </cdr:from>
    <cdr:to>
      <cdr:x>0.96843</cdr:x>
      <cdr:y>0.28181</cdr:y>
    </cdr:to>
    <cdr:sp macro="" textlink="">
      <cdr:nvSpPr>
        <cdr:cNvPr id="56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11306" y="88452"/>
          <a:ext cx="1477389" cy="1214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0" tIns="18288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平成21年12月31日現在</a:t>
          </a:r>
        </a:p>
        <a:p xmlns:a="http://schemas.openxmlformats.org/drawingml/2006/main"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利用者総数　186人</a:t>
          </a:r>
          <a:endParaRPr lang="ja-JP" altLang="en-US"/>
        </a:p>
      </cdr:txBody>
    </cdr:sp>
  </cdr:relSizeAnchor>
</c:userShapes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0.62811</cdr:x>
      <cdr:y>0.23657</cdr:y>
    </cdr:from>
    <cdr:to>
      <cdr:x>0.97718</cdr:x>
      <cdr:y>0.46955</cdr:y>
    </cdr:to>
    <cdr:sp macro="" textlink="">
      <cdr:nvSpPr>
        <cdr:cNvPr id="57345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70636" y="176680"/>
          <a:ext cx="1649135" cy="17087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平成21年12月31日現在</a:t>
          </a:r>
        </a:p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利用者数　111人</a:t>
          </a:r>
          <a:endParaRPr lang="ja-JP" altLang="en-US"/>
        </a:p>
      </cdr:txBody>
    </cdr:sp>
  </cdr:relSizeAnchor>
</c:userShapes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0.59774</cdr:x>
      <cdr:y>0.20894</cdr:y>
    </cdr:from>
    <cdr:to>
      <cdr:x>0.94289</cdr:x>
      <cdr:y>0.39885</cdr:y>
    </cdr:to>
    <cdr:sp macro="" textlink="">
      <cdr:nvSpPr>
        <cdr:cNvPr id="58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27133" y="156418"/>
          <a:ext cx="1630618" cy="139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平成21年12月31日現在</a:t>
          </a:r>
        </a:p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利用者数　75人</a:t>
          </a:r>
          <a:endParaRPr lang="ja-JP" altLang="en-US"/>
        </a:p>
      </cdr:txBody>
    </cdr:sp>
  </cdr:relSizeAnchor>
</c:userShapes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0.71724</cdr:x>
      <cdr:y>0.11149</cdr:y>
    </cdr:from>
    <cdr:to>
      <cdr:x>0.97842</cdr:x>
      <cdr:y>0.25223</cdr:y>
    </cdr:to>
    <cdr:sp macro="" textlink="">
      <cdr:nvSpPr>
        <cdr:cNvPr id="593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74289" y="84942"/>
          <a:ext cx="1373238" cy="1032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0" tIns="18288" rIns="27432" bIns="18288" anchor="ctr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平成21年12月31日現在</a:t>
          </a:r>
        </a:p>
        <a:p xmlns:a="http://schemas.openxmlformats.org/drawingml/2006/main"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利用者総数　186人</a:t>
          </a:r>
          <a:endParaRPr lang="ja-JP" altLang="en-US"/>
        </a:p>
      </cdr:txBody>
    </cdr:sp>
  </cdr:relSizeAnchor>
</c:userShapes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0.52321</cdr:x>
      <cdr:y>0.28181</cdr:y>
    </cdr:from>
    <cdr:to>
      <cdr:x>0.95265</cdr:x>
      <cdr:y>0.40581</cdr:y>
    </cdr:to>
    <cdr:sp macro="" textlink="">
      <cdr:nvSpPr>
        <cdr:cNvPr id="60417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80983" y="209865"/>
          <a:ext cx="1787523" cy="9094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0" tIns="18288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平成21年12月31日現在</a:t>
          </a:r>
        </a:p>
        <a:p xmlns:a="http://schemas.openxmlformats.org/drawingml/2006/main"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利用者総数　186人</a:t>
          </a:r>
          <a:endParaRPr lang="ja-JP" altLang="en-US"/>
        </a:p>
      </cdr:txBody>
    </cdr:sp>
  </cdr:relSizeAnchor>
</c:userShapes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0.51737</cdr:x>
      <cdr:y>0.10431</cdr:y>
    </cdr:from>
    <cdr:to>
      <cdr:x>0.98941</cdr:x>
      <cdr:y>0.37775</cdr:y>
    </cdr:to>
    <cdr:sp macro="" textlink="">
      <cdr:nvSpPr>
        <cdr:cNvPr id="614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29185" y="79677"/>
          <a:ext cx="2122165" cy="2005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0" tIns="18288" rIns="18288" bIns="18288" anchor="ctr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平成21年12月31日現在</a:t>
          </a:r>
        </a:p>
        <a:p xmlns:a="http://schemas.openxmlformats.org/drawingml/2006/main">
          <a:pPr algn="r" rtl="0">
            <a:defRPr sz="1000"/>
          </a:pPr>
          <a:r>
            <a:rPr lang="ja-JP" altLang="en-US" sz="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生活訓練利用者総数　75人</a:t>
          </a:r>
        </a:p>
        <a:p xmlns:a="http://schemas.openxmlformats.org/drawingml/2006/main">
          <a:pPr algn="r" rtl="0">
            <a:defRPr sz="1000"/>
          </a:pPr>
          <a:r>
            <a:rPr lang="ja-JP" altLang="en-US" sz="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平成12月31日退所者は21年度退所者に含む</a:t>
          </a:r>
          <a:endParaRPr lang="ja-JP" altLang="en-US"/>
        </a:p>
      </cdr:txBody>
    </cdr:sp>
  </cdr:relSizeAnchor>
</c:userShapes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0.44061</cdr:x>
      <cdr:y>0.25201</cdr:y>
    </cdr:from>
    <cdr:to>
      <cdr:x>0.88634</cdr:x>
      <cdr:y>0.42386</cdr:y>
    </cdr:to>
    <cdr:sp macro="" textlink="">
      <cdr:nvSpPr>
        <cdr:cNvPr id="634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6332" y="188008"/>
          <a:ext cx="326905" cy="1260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平成21年12月31日</a:t>
          </a:r>
        </a:p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退所者総数　120人</a:t>
          </a:r>
          <a:endParaRPr lang="ja-JP" altLang="en-US"/>
        </a:p>
      </cdr:txBody>
    </cdr:sp>
  </cdr:relSizeAnchor>
</c:userShapes>
</file>

<file path=xl/drawings/drawing47.xml><?xml version="1.0" encoding="utf-8"?>
<c:userShapes xmlns:c="http://schemas.openxmlformats.org/drawingml/2006/chart">
  <cdr:relSizeAnchor xmlns:cdr="http://schemas.openxmlformats.org/drawingml/2006/chartDrawing">
    <cdr:from>
      <cdr:x>0.70305</cdr:x>
      <cdr:y>0.1403</cdr:y>
    </cdr:from>
    <cdr:to>
      <cdr:x>0.88646</cdr:x>
      <cdr:y>0.25672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3067031" y="447666"/>
          <a:ext cx="800120" cy="371484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bg1"/>
          </a:solidFill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n-US" altLang="ja-JP"/>
            <a:t>n=233</a:t>
          </a:r>
        </a:p>
      </cdr:txBody>
    </cdr:sp>
  </cdr:relSizeAnchor>
</c:userShapes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0.83194</cdr:x>
      <cdr:y>0.09144</cdr:y>
    </cdr:from>
    <cdr:to>
      <cdr:x>0.97486</cdr:x>
      <cdr:y>0.22193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3803650" y="250825"/>
          <a:ext cx="653408" cy="357978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bg1"/>
          </a:solidFill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50"/>
            <a:t>n=223</a:t>
          </a:r>
          <a:endParaRPr lang="ja-JP" sz="1050"/>
        </a:p>
      </cdr:txBody>
    </cdr:sp>
  </cdr:relSizeAnchor>
</c:userShapes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180975</xdr:colOff>
      <xdr:row>27</xdr:row>
      <xdr:rowOff>0</xdr:rowOff>
    </xdr:from>
    <xdr:to>
      <xdr:col>18</xdr:col>
      <xdr:colOff>200025</xdr:colOff>
      <xdr:row>28</xdr:row>
      <xdr:rowOff>52559</xdr:rowOff>
    </xdr:to>
    <xdr:sp macro="" textlink="">
      <xdr:nvSpPr>
        <xdr:cNvPr id="8" name="正方形/長方形 7"/>
        <xdr:cNvSpPr/>
      </xdr:nvSpPr>
      <xdr:spPr>
        <a:xfrm>
          <a:off x="7038975" y="8058150"/>
          <a:ext cx="876300" cy="338309"/>
        </a:xfrm>
        <a:prstGeom prst="rect">
          <a:avLst/>
        </a:prstGeom>
        <a:ln>
          <a:solidFill>
            <a:schemeClr val="bg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ja-JP" sz="1050"/>
            <a:t>n=56</a:t>
          </a:r>
          <a:endParaRPr lang="ja-JP" sz="1050"/>
        </a:p>
      </xdr:txBody>
    </xdr:sp>
    <xdr:clientData/>
  </xdr:twoCellAnchor>
  <xdr:twoCellAnchor>
    <xdr:from>
      <xdr:col>9</xdr:col>
      <xdr:colOff>142875</xdr:colOff>
      <xdr:row>27</xdr:row>
      <xdr:rowOff>9524</xdr:rowOff>
    </xdr:from>
    <xdr:to>
      <xdr:col>18</xdr:col>
      <xdr:colOff>266700</xdr:colOff>
      <xdr:row>38</xdr:row>
      <xdr:rowOff>200024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0.58854</cdr:x>
      <cdr:y>0.19306</cdr:y>
    </cdr:from>
    <cdr:to>
      <cdr:x>0.89352</cdr:x>
      <cdr:y>0.36165</cdr:y>
    </cdr:to>
    <cdr:sp macro="" textlink="">
      <cdr:nvSpPr>
        <cdr:cNvPr id="173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4822" y="144771"/>
          <a:ext cx="223680" cy="1236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平成21年12月31日現在</a:t>
          </a:r>
        </a:p>
        <a:p xmlns:a="http://schemas.openxmlformats.org/drawingml/2006/main">
          <a:pPr algn="l" rtl="0">
            <a:defRPr sz="1000"/>
          </a:pPr>
          <a:r>
            <a:rPr lang="ja-JP" altLang="en-US" sz="1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利用者数　75人</a:t>
          </a:r>
          <a:endParaRPr lang="ja-JP" altLang="en-US"/>
        </a:p>
      </cdr:txBody>
    </cdr:sp>
  </cdr:relSizeAnchor>
</c:userShapes>
</file>

<file path=xl/drawings/drawing50.xml><?xml version="1.0" encoding="utf-8"?>
<c:userShapes xmlns:c="http://schemas.openxmlformats.org/drawingml/2006/chart">
  <cdr:relSizeAnchor xmlns:cdr="http://schemas.openxmlformats.org/drawingml/2006/chartDrawing">
    <cdr:from>
      <cdr:x>0.82137</cdr:x>
      <cdr:y>0.05326</cdr:y>
    </cdr:from>
    <cdr:to>
      <cdr:x>0.98378</cdr:x>
      <cdr:y>0.18483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3270250" y="184150"/>
          <a:ext cx="646601" cy="454930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bg1"/>
          </a:solidFill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50"/>
            <a:t>n=56</a:t>
          </a:r>
          <a:endParaRPr lang="ja-JP" sz="1050"/>
        </a:p>
      </cdr:txBody>
    </cdr:sp>
  </cdr:relSizeAnchor>
</c:userShapes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300037</xdr:colOff>
      <xdr:row>7</xdr:row>
      <xdr:rowOff>100012</xdr:rowOff>
    </xdr:from>
    <xdr:to>
      <xdr:col>12</xdr:col>
      <xdr:colOff>71437</xdr:colOff>
      <xdr:row>21</xdr:row>
      <xdr:rowOff>4762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300037</xdr:colOff>
      <xdr:row>7</xdr:row>
      <xdr:rowOff>100012</xdr:rowOff>
    </xdr:from>
    <xdr:to>
      <xdr:col>12</xdr:col>
      <xdr:colOff>71437</xdr:colOff>
      <xdr:row>21</xdr:row>
      <xdr:rowOff>4762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0.62269</cdr:x>
      <cdr:y>0.34947</cdr:y>
    </cdr:from>
    <cdr:to>
      <cdr:x>0.88525</cdr:x>
      <cdr:y>0.52719</cdr:y>
    </cdr:to>
    <cdr:sp macro="" textlink="">
      <cdr:nvSpPr>
        <cdr:cNvPr id="174081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9870" y="259483"/>
          <a:ext cx="192569" cy="1303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利用者総数</a:t>
          </a:r>
        </a:p>
        <a:p xmlns:a="http://schemas.openxmlformats.org/drawingml/2006/main">
          <a:pPr algn="l" rtl="0">
            <a:defRPr sz="1000"/>
          </a:pPr>
          <a:r>
            <a:rPr lang="ja-JP" altLang="en-US" sz="1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186人</a:t>
          </a:r>
          <a:endParaRPr lang="ja-JP" altLang="en-US"/>
        </a:p>
      </cdr:txBody>
    </cdr:sp>
  </cdr:relSizeAnchor>
  <cdr:relSizeAnchor xmlns:cdr="http://schemas.openxmlformats.org/drawingml/2006/chartDrawing">
    <cdr:from>
      <cdr:x>0.62269</cdr:x>
      <cdr:y>0.24266</cdr:y>
    </cdr:from>
    <cdr:to>
      <cdr:x>0.89156</cdr:x>
      <cdr:y>0.32728</cdr:y>
    </cdr:to>
    <cdr:sp macro="" textlink="">
      <cdr:nvSpPr>
        <cdr:cNvPr id="174082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9870" y="181147"/>
          <a:ext cx="197196" cy="6206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平成21年12月31日</a:t>
          </a:r>
          <a:endParaRPr lang="ja-JP" altLang="en-U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0.49935</cdr:x>
      <cdr:y>0.23113</cdr:y>
    </cdr:from>
    <cdr:to>
      <cdr:x>0.89526</cdr:x>
      <cdr:y>0.36165</cdr:y>
    </cdr:to>
    <cdr:sp macro="" textlink="">
      <cdr:nvSpPr>
        <cdr:cNvPr id="175105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9409" y="172691"/>
          <a:ext cx="290369" cy="95727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平成21年12月31日</a:t>
          </a:r>
          <a:endParaRPr lang="ja-JP" altLang="en-U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0.58854</cdr:x>
      <cdr:y>0.27681</cdr:y>
    </cdr:from>
    <cdr:to>
      <cdr:x>0.86545</cdr:x>
      <cdr:y>0.51327</cdr:y>
    </cdr:to>
    <cdr:sp macro="" textlink="">
      <cdr:nvSpPr>
        <cdr:cNvPr id="176129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4822" y="206196"/>
          <a:ext cx="203099" cy="1734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平成21年12月31日現在</a:t>
          </a:r>
        </a:p>
        <a:p xmlns:a="http://schemas.openxmlformats.org/drawingml/2006/main">
          <a:pPr algn="l" rtl="0">
            <a:defRPr sz="1000"/>
          </a:pPr>
          <a:endParaRPr lang="ja-JP" altLang="en-US" sz="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r>
            <a:rPr lang="ja-JP" altLang="en-US" sz="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退所者総数　120人</a:t>
          </a:r>
          <a:endParaRPr lang="ja-JP" altLang="en-U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0.4715</cdr:x>
      <cdr:y>0.21373</cdr:y>
    </cdr:from>
    <cdr:to>
      <cdr:x>0.88938</cdr:x>
      <cdr:y>0.35056</cdr:y>
    </cdr:to>
    <cdr:sp macro="" textlink="">
      <cdr:nvSpPr>
        <cdr:cNvPr id="177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8987" y="159928"/>
          <a:ext cx="306484" cy="1003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平成21年12月31日</a:t>
          </a:r>
        </a:p>
        <a:p xmlns:a="http://schemas.openxmlformats.org/drawingml/2006/main">
          <a:pPr algn="ctr" rtl="0">
            <a:defRPr sz="1000"/>
          </a:pPr>
          <a:r>
            <a:rPr lang="ja-JP" altLang="en-US" sz="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退所者総数　120人</a:t>
          </a:r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opLeftCell="A31" zoomScale="120" zoomScaleNormal="120" zoomScaleSheetLayoutView="100" workbookViewId="0">
      <selection activeCell="L37" sqref="L37"/>
    </sheetView>
  </sheetViews>
  <sheetFormatPr defaultRowHeight="13.5"/>
  <cols>
    <col min="1" max="1" width="3.5" customWidth="1"/>
    <col min="2" max="2" width="12.5" customWidth="1"/>
    <col min="3" max="4" width="8.25" customWidth="1"/>
    <col min="5" max="5" width="8.25" style="12" customWidth="1"/>
    <col min="9" max="9" width="10" customWidth="1"/>
    <col min="10" max="10" width="12.25" customWidth="1"/>
  </cols>
  <sheetData>
    <row r="1" spans="1:10" ht="28.5" customHeight="1">
      <c r="A1" s="121" t="s">
        <v>34</v>
      </c>
      <c r="B1" s="122"/>
      <c r="C1" s="122"/>
      <c r="D1" s="122"/>
      <c r="E1" s="122"/>
      <c r="F1" s="122"/>
      <c r="G1" s="122"/>
      <c r="H1" s="122"/>
      <c r="I1" s="122"/>
    </row>
    <row r="2" spans="1:10" ht="49.5" customHeight="1">
      <c r="A2" s="45"/>
      <c r="B2" s="43"/>
      <c r="C2" s="43"/>
      <c r="D2" s="43"/>
      <c r="E2" s="43"/>
      <c r="F2" s="43"/>
      <c r="G2" s="43"/>
      <c r="H2" s="43"/>
      <c r="I2" s="43"/>
    </row>
    <row r="3" spans="1:10" s="1" customFormat="1" ht="45" customHeight="1">
      <c r="A3" s="119" t="s">
        <v>35</v>
      </c>
      <c r="B3" s="120"/>
      <c r="C3" s="120"/>
      <c r="D3" s="120"/>
      <c r="E3" s="120"/>
      <c r="F3" s="120"/>
      <c r="G3" s="120"/>
      <c r="H3" s="120"/>
      <c r="I3" s="120"/>
      <c r="J3" s="120"/>
    </row>
    <row r="4" spans="1:10" ht="14.25" customHeight="1">
      <c r="A4" s="31"/>
      <c r="B4" s="33" t="s">
        <v>26</v>
      </c>
      <c r="C4" s="94" t="s">
        <v>146</v>
      </c>
      <c r="D4" s="94" t="s">
        <v>147</v>
      </c>
      <c r="E4" s="46" t="s">
        <v>2</v>
      </c>
    </row>
    <row r="5" spans="1:10" ht="15.75">
      <c r="A5" s="31"/>
      <c r="B5" s="34" t="s">
        <v>31</v>
      </c>
      <c r="C5" s="98">
        <v>310</v>
      </c>
      <c r="D5" s="95" t="s">
        <v>148</v>
      </c>
      <c r="E5" s="98">
        <v>556</v>
      </c>
    </row>
    <row r="6" spans="1:10">
      <c r="A6" s="31"/>
      <c r="B6" s="34" t="s">
        <v>32</v>
      </c>
      <c r="C6" s="99"/>
      <c r="D6" s="96">
        <v>123</v>
      </c>
      <c r="E6" s="98">
        <v>123</v>
      </c>
    </row>
    <row r="7" spans="1:10">
      <c r="A7" s="31"/>
      <c r="B7" s="32" t="s">
        <v>2</v>
      </c>
      <c r="C7" s="100">
        <v>310</v>
      </c>
      <c r="D7" s="97">
        <v>369</v>
      </c>
      <c r="E7" s="97">
        <v>679</v>
      </c>
    </row>
    <row r="8" spans="1:10" ht="14.25" customHeight="1">
      <c r="A8" s="31"/>
      <c r="B8" s="42"/>
      <c r="C8" s="42"/>
      <c r="D8" s="42"/>
      <c r="E8" s="42"/>
      <c r="F8" s="42"/>
      <c r="G8" s="42"/>
      <c r="H8" s="42"/>
      <c r="I8" s="35"/>
      <c r="J8" s="35"/>
    </row>
    <row r="9" spans="1:10">
      <c r="A9" s="31"/>
      <c r="C9" s="47"/>
      <c r="D9" s="48"/>
      <c r="E9" s="44"/>
    </row>
    <row r="10" spans="1:10">
      <c r="A10" s="31"/>
      <c r="C10" s="47"/>
      <c r="D10" s="48"/>
      <c r="E10" s="44"/>
    </row>
    <row r="11" spans="1:10">
      <c r="A11" s="31"/>
      <c r="C11" s="47"/>
      <c r="D11" s="48"/>
      <c r="E11" s="44"/>
    </row>
    <row r="12" spans="1:10">
      <c r="A12" s="31"/>
      <c r="C12" s="47"/>
      <c r="D12" s="48"/>
      <c r="E12" s="44"/>
    </row>
    <row r="13" spans="1:10">
      <c r="A13" s="31"/>
      <c r="C13" s="47"/>
      <c r="D13" s="48"/>
      <c r="E13" s="44"/>
    </row>
    <row r="14" spans="1:10">
      <c r="A14" s="31"/>
      <c r="C14" s="47"/>
      <c r="D14" s="48"/>
      <c r="E14" s="44"/>
    </row>
    <row r="15" spans="1:10">
      <c r="A15" s="31"/>
      <c r="D15" s="47"/>
      <c r="E15" s="48"/>
      <c r="F15" s="44"/>
    </row>
    <row r="16" spans="1:10">
      <c r="A16" s="31"/>
      <c r="D16" s="47"/>
      <c r="E16" s="48"/>
      <c r="F16" s="44"/>
    </row>
    <row r="17" spans="1:10">
      <c r="A17" s="31"/>
      <c r="D17" s="47"/>
      <c r="E17" s="48"/>
      <c r="F17" s="44"/>
    </row>
    <row r="18" spans="1:10">
      <c r="A18" s="31"/>
      <c r="D18" s="47"/>
      <c r="E18" s="48"/>
      <c r="F18" s="44"/>
    </row>
    <row r="19" spans="1:10">
      <c r="A19" s="31"/>
      <c r="D19" s="47"/>
      <c r="E19" s="48"/>
      <c r="F19" s="44"/>
    </row>
    <row r="20" spans="1:10">
      <c r="A20" s="31"/>
      <c r="D20" s="47"/>
      <c r="E20" s="48"/>
      <c r="F20" s="44"/>
    </row>
    <row r="21" spans="1:10">
      <c r="B21" s="18"/>
    </row>
    <row r="22" spans="1:10" ht="56.25" customHeight="1">
      <c r="A22" s="118" t="s">
        <v>158</v>
      </c>
      <c r="B22" s="118"/>
      <c r="C22" s="118"/>
      <c r="D22" s="118"/>
      <c r="E22" s="118"/>
      <c r="F22" s="118"/>
      <c r="G22" s="118"/>
      <c r="H22" s="118"/>
      <c r="I22" s="118"/>
      <c r="J22" s="118"/>
    </row>
    <row r="23" spans="1:10">
      <c r="A23" s="13" t="s">
        <v>33</v>
      </c>
      <c r="B23" s="7"/>
      <c r="C23" s="8"/>
      <c r="E23"/>
    </row>
    <row r="24" spans="1:10">
      <c r="A24" s="13"/>
      <c r="B24" s="20" t="s">
        <v>18</v>
      </c>
      <c r="C24" s="20" t="s">
        <v>1</v>
      </c>
      <c r="D24" s="20" t="s">
        <v>0</v>
      </c>
      <c r="E24"/>
    </row>
    <row r="25" spans="1:10">
      <c r="A25" s="13"/>
      <c r="B25" s="9" t="s">
        <v>23</v>
      </c>
      <c r="C25" s="21">
        <v>156</v>
      </c>
      <c r="D25" s="14">
        <v>0.5</v>
      </c>
      <c r="E25"/>
    </row>
    <row r="26" spans="1:10">
      <c r="A26" s="13"/>
      <c r="B26" s="10" t="s">
        <v>3</v>
      </c>
      <c r="C26" s="21">
        <v>104</v>
      </c>
      <c r="D26" s="14">
        <v>0.34</v>
      </c>
      <c r="E26" s="24"/>
      <c r="F26" s="25"/>
      <c r="G26" s="19"/>
    </row>
    <row r="27" spans="1:10">
      <c r="A27" s="13"/>
      <c r="B27" s="10" t="s">
        <v>8</v>
      </c>
      <c r="C27" s="21">
        <v>13</v>
      </c>
      <c r="D27" s="14">
        <v>0.04</v>
      </c>
      <c r="E27"/>
    </row>
    <row r="28" spans="1:10">
      <c r="A28" s="13"/>
      <c r="B28" s="10" t="s">
        <v>6</v>
      </c>
      <c r="C28" s="21">
        <v>12</v>
      </c>
      <c r="D28" s="14">
        <v>4.2145593869731802E-2</v>
      </c>
      <c r="E28"/>
    </row>
    <row r="29" spans="1:10">
      <c r="A29" s="13"/>
      <c r="B29" s="10" t="s">
        <v>9</v>
      </c>
      <c r="C29" s="21">
        <v>25</v>
      </c>
      <c r="D29" s="14">
        <v>7.662835249042145E-2</v>
      </c>
      <c r="E29"/>
    </row>
    <row r="30" spans="1:10">
      <c r="A30" s="13"/>
      <c r="B30" s="20" t="s">
        <v>2</v>
      </c>
      <c r="C30" s="22">
        <v>310</v>
      </c>
      <c r="D30" s="36">
        <v>1</v>
      </c>
      <c r="E30"/>
    </row>
    <row r="31" spans="1:10">
      <c r="A31" s="13"/>
      <c r="E31"/>
    </row>
    <row r="32" spans="1:10">
      <c r="A32" s="13"/>
      <c r="B32" s="24"/>
      <c r="C32" s="25"/>
      <c r="E32"/>
    </row>
    <row r="33" spans="1:10">
      <c r="A33" s="13"/>
      <c r="B33" s="74"/>
      <c r="C33" s="25"/>
      <c r="E33"/>
    </row>
    <row r="34" spans="1:10">
      <c r="A34" s="13"/>
      <c r="B34" s="74"/>
      <c r="C34" s="25"/>
      <c r="E34"/>
    </row>
    <row r="35" spans="1:10">
      <c r="A35" s="13"/>
      <c r="B35" s="74"/>
      <c r="C35" s="25"/>
      <c r="E35"/>
    </row>
    <row r="36" spans="1:10">
      <c r="B36" s="74"/>
      <c r="C36" s="25"/>
      <c r="E36"/>
    </row>
    <row r="37" spans="1:10">
      <c r="A37" s="13"/>
      <c r="E37"/>
    </row>
    <row r="38" spans="1:10">
      <c r="A38" s="13"/>
      <c r="E38"/>
    </row>
    <row r="39" spans="1:10">
      <c r="A39" s="13"/>
      <c r="E39"/>
    </row>
    <row r="40" spans="1:10">
      <c r="A40" s="13"/>
      <c r="E40"/>
    </row>
    <row r="41" spans="1:10">
      <c r="A41" s="13"/>
      <c r="E41"/>
    </row>
    <row r="42" spans="1:10">
      <c r="A42" s="13"/>
      <c r="E42"/>
    </row>
    <row r="43" spans="1:10">
      <c r="A43" s="13"/>
      <c r="E43"/>
    </row>
    <row r="44" spans="1:10" ht="12.75" customHeight="1">
      <c r="A44" s="13"/>
    </row>
    <row r="45" spans="1:10">
      <c r="A45" s="73"/>
      <c r="J45" s="73"/>
    </row>
    <row r="46" spans="1:10">
      <c r="A46" s="73"/>
      <c r="B46" t="s">
        <v>166</v>
      </c>
      <c r="J46" s="73"/>
    </row>
    <row r="47" spans="1:10">
      <c r="A47" s="73"/>
      <c r="B47" s="75" t="s">
        <v>83</v>
      </c>
      <c r="C47" s="75" t="s">
        <v>167</v>
      </c>
      <c r="D47" s="75" t="s">
        <v>84</v>
      </c>
      <c r="E47" s="75" t="s">
        <v>85</v>
      </c>
      <c r="F47" s="75" t="s">
        <v>86</v>
      </c>
      <c r="G47" s="75" t="s">
        <v>87</v>
      </c>
      <c r="H47" s="75" t="s">
        <v>88</v>
      </c>
      <c r="I47" s="76" t="s">
        <v>89</v>
      </c>
      <c r="J47" s="73"/>
    </row>
    <row r="48" spans="1:10" ht="14.25" thickBot="1">
      <c r="A48" s="73"/>
      <c r="B48" s="82" t="s">
        <v>90</v>
      </c>
      <c r="C48" s="83">
        <v>228</v>
      </c>
      <c r="D48" s="83">
        <v>41</v>
      </c>
      <c r="E48" s="83">
        <v>57</v>
      </c>
      <c r="F48" s="83">
        <v>9</v>
      </c>
      <c r="G48" s="83">
        <v>1</v>
      </c>
      <c r="H48" s="83">
        <v>33</v>
      </c>
      <c r="I48" s="83" t="s">
        <v>93</v>
      </c>
      <c r="J48" s="73"/>
    </row>
    <row r="49" spans="2:9">
      <c r="B49" s="79" t="s">
        <v>91</v>
      </c>
      <c r="C49" s="80">
        <v>156</v>
      </c>
      <c r="D49" s="81">
        <v>1</v>
      </c>
      <c r="E49" s="80">
        <v>104</v>
      </c>
      <c r="F49" s="80">
        <v>13</v>
      </c>
      <c r="G49" s="80">
        <v>12</v>
      </c>
      <c r="H49" s="80">
        <v>24</v>
      </c>
      <c r="I49" s="81" t="s">
        <v>94</v>
      </c>
    </row>
    <row r="50" spans="2:9">
      <c r="B50" s="75" t="s">
        <v>89</v>
      </c>
      <c r="C50" s="76">
        <f>SUM(C48:C49)</f>
        <v>384</v>
      </c>
      <c r="D50" s="76">
        <f>SUM(D48:D49)</f>
        <v>42</v>
      </c>
      <c r="E50" s="76">
        <f>SUM(E48:E49)</f>
        <v>161</v>
      </c>
      <c r="F50" s="76">
        <v>22</v>
      </c>
      <c r="G50" s="76">
        <v>13</v>
      </c>
      <c r="H50" s="76">
        <v>57</v>
      </c>
      <c r="I50" s="76" t="s">
        <v>95</v>
      </c>
    </row>
    <row r="51" spans="2:9">
      <c r="B51" s="77" t="s">
        <v>92</v>
      </c>
      <c r="C51" s="78">
        <v>0.56999999999999995</v>
      </c>
      <c r="D51" s="78">
        <v>0.06</v>
      </c>
      <c r="E51" s="78">
        <v>0.24</v>
      </c>
      <c r="F51" s="78">
        <v>0.03</v>
      </c>
      <c r="G51" s="78">
        <v>0.02</v>
      </c>
      <c r="H51" s="78">
        <v>0.08</v>
      </c>
      <c r="I51" s="78">
        <v>1</v>
      </c>
    </row>
    <row r="55" spans="2:9" ht="15.75" customHeight="1"/>
    <row r="56" spans="2:9">
      <c r="E56"/>
      <c r="F56" s="12"/>
    </row>
  </sheetData>
  <mergeCells count="3">
    <mergeCell ref="A22:J22"/>
    <mergeCell ref="A3:J3"/>
    <mergeCell ref="A1:I1"/>
  </mergeCells>
  <phoneticPr fontId="2"/>
  <pageMargins left="0.94488188976377963" right="0.27559055118110237" top="0.78740157480314965" bottom="0.31496062992125984" header="0.51181102362204722" footer="0.31496062992125984"/>
  <pageSetup paperSize="9" scale="95" orientation="portrait" r:id="rId1"/>
  <headerFooter alignWithMargins="0">
    <oddHeader xml:space="preserve">&amp;C
</oddHeader>
    <oddFooter>&amp;R大阪府立障がい者自立センター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topLeftCell="A2" zoomScaleNormal="100" workbookViewId="0">
      <selection activeCell="E3" sqref="E3"/>
    </sheetView>
  </sheetViews>
  <sheetFormatPr defaultRowHeight="13.5"/>
  <cols>
    <col min="1" max="1" width="3.5" customWidth="1"/>
    <col min="2" max="2" width="15.375" customWidth="1"/>
    <col min="3" max="3" width="4.5" customWidth="1"/>
    <col min="4" max="9" width="6.375" customWidth="1"/>
    <col min="10" max="10" width="6.25" customWidth="1"/>
    <col min="11" max="11" width="11.75" customWidth="1"/>
  </cols>
  <sheetData>
    <row r="1" spans="1:11" ht="89.25" customHeight="1">
      <c r="A1" s="118" t="s">
        <v>149</v>
      </c>
      <c r="B1" s="127"/>
      <c r="C1" s="127"/>
      <c r="D1" s="127"/>
      <c r="E1" s="127"/>
      <c r="F1" s="127"/>
      <c r="G1" s="127"/>
      <c r="H1" s="127"/>
      <c r="I1" s="127"/>
      <c r="J1" s="127"/>
    </row>
    <row r="3" spans="1:11">
      <c r="B3" s="5"/>
      <c r="C3" s="3"/>
      <c r="D3" s="3"/>
      <c r="E3" s="3"/>
      <c r="F3" s="3"/>
      <c r="G3" s="3"/>
      <c r="H3" s="3"/>
      <c r="I3" s="3"/>
    </row>
    <row r="4" spans="1:11">
      <c r="B4" s="128"/>
      <c r="C4" s="128"/>
      <c r="D4" s="20" t="s">
        <v>12</v>
      </c>
      <c r="E4" s="20" t="s">
        <v>13</v>
      </c>
      <c r="F4" s="20" t="s">
        <v>14</v>
      </c>
      <c r="G4" s="20" t="s">
        <v>15</v>
      </c>
      <c r="H4" s="20" t="s">
        <v>16</v>
      </c>
      <c r="I4" s="20" t="s">
        <v>17</v>
      </c>
      <c r="J4" s="20" t="s">
        <v>2</v>
      </c>
      <c r="K4" s="20" t="s">
        <v>22</v>
      </c>
    </row>
    <row r="5" spans="1:11">
      <c r="B5" s="124" t="s">
        <v>150</v>
      </c>
      <c r="C5" s="125"/>
      <c r="D5" s="21">
        <v>3</v>
      </c>
      <c r="E5" s="21">
        <v>8</v>
      </c>
      <c r="F5" s="21">
        <v>18</v>
      </c>
      <c r="G5" s="21">
        <v>48</v>
      </c>
      <c r="H5" s="84">
        <v>50</v>
      </c>
      <c r="I5" s="21">
        <v>25</v>
      </c>
      <c r="J5" s="26">
        <v>152</v>
      </c>
      <c r="K5" s="27">
        <v>48</v>
      </c>
    </row>
    <row r="6" spans="1:11">
      <c r="B6" s="124" t="s">
        <v>77</v>
      </c>
      <c r="C6" s="125"/>
      <c r="D6" s="21">
        <v>3</v>
      </c>
      <c r="E6" s="21">
        <v>38</v>
      </c>
      <c r="F6" s="21">
        <v>34</v>
      </c>
      <c r="G6" s="21">
        <v>35</v>
      </c>
      <c r="H6" s="21">
        <v>35</v>
      </c>
      <c r="I6" s="21">
        <v>13</v>
      </c>
      <c r="J6" s="26">
        <v>158</v>
      </c>
      <c r="K6" s="27">
        <v>40.9</v>
      </c>
    </row>
    <row r="7" spans="1:11">
      <c r="B7" s="126" t="s">
        <v>2</v>
      </c>
      <c r="C7" s="126"/>
      <c r="D7" s="22">
        <f t="shared" ref="D7" si="0">SUM(D5:D6)</f>
        <v>6</v>
      </c>
      <c r="E7" s="22">
        <v>46</v>
      </c>
      <c r="F7" s="22">
        <v>52</v>
      </c>
      <c r="G7" s="22">
        <v>83</v>
      </c>
      <c r="H7" s="22">
        <v>85</v>
      </c>
      <c r="I7" s="22">
        <v>38</v>
      </c>
      <c r="J7" s="38">
        <f>310</f>
        <v>310</v>
      </c>
      <c r="K7" s="39">
        <v>44.4</v>
      </c>
    </row>
    <row r="8" spans="1:11">
      <c r="K8" s="6"/>
    </row>
    <row r="44" spans="2:9">
      <c r="B44" s="123"/>
      <c r="C44" s="123"/>
      <c r="D44" s="25"/>
      <c r="E44" s="25"/>
      <c r="F44" s="25"/>
      <c r="G44" s="25"/>
      <c r="H44" s="25"/>
      <c r="I44" s="25"/>
    </row>
    <row r="45" spans="2:9">
      <c r="B45" s="123"/>
      <c r="C45" s="123"/>
      <c r="D45" s="25"/>
      <c r="E45" s="25"/>
      <c r="F45" s="25"/>
      <c r="G45" s="25"/>
      <c r="H45" s="86"/>
      <c r="I45" s="25"/>
    </row>
    <row r="52" ht="80.25" customHeight="1"/>
  </sheetData>
  <mergeCells count="7">
    <mergeCell ref="B44:C44"/>
    <mergeCell ref="B45:C45"/>
    <mergeCell ref="B6:C6"/>
    <mergeCell ref="B7:C7"/>
    <mergeCell ref="A1:J1"/>
    <mergeCell ref="B4:C4"/>
    <mergeCell ref="B5:C5"/>
  </mergeCells>
  <phoneticPr fontId="2"/>
  <pageMargins left="0.9055118110236221" right="0.31496062992125984" top="0.78740157480314965" bottom="0.78740157480314965" header="0.51181102362204722" footer="0.51181102362204722"/>
  <pageSetup paperSize="9" orientation="portrait" horizontalDpi="300" verticalDpi="300" r:id="rId1"/>
  <headerFooter alignWithMargins="0">
    <oddFooter>&amp;R大阪府立障がい者自立センター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topLeftCell="A10" zoomScaleNormal="100" zoomScaleSheetLayoutView="100" workbookViewId="0">
      <selection activeCell="J2" sqref="J2"/>
    </sheetView>
  </sheetViews>
  <sheetFormatPr defaultRowHeight="13.5"/>
  <cols>
    <col min="1" max="1" width="3.5" customWidth="1"/>
    <col min="2" max="2" width="8.25" customWidth="1"/>
    <col min="3" max="5" width="7.125" customWidth="1"/>
    <col min="6" max="6" width="6.625" customWidth="1"/>
    <col min="7" max="9" width="6.375" customWidth="1"/>
    <col min="10" max="10" width="9.375" customWidth="1"/>
    <col min="11" max="11" width="19.5" customWidth="1"/>
    <col min="15" max="15" width="23.5" customWidth="1"/>
    <col min="16" max="16" width="16" customWidth="1"/>
  </cols>
  <sheetData>
    <row r="1" spans="1:13" ht="37.5" customHeight="1">
      <c r="A1" s="130" t="s">
        <v>151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</row>
    <row r="2" spans="1:13">
      <c r="B2" s="37"/>
      <c r="C2" s="101" t="s">
        <v>150</v>
      </c>
      <c r="D2" s="101" t="s">
        <v>77</v>
      </c>
      <c r="E2" s="20" t="s">
        <v>2</v>
      </c>
    </row>
    <row r="3" spans="1:13">
      <c r="B3" s="20" t="s">
        <v>19</v>
      </c>
      <c r="C3" s="21">
        <v>34</v>
      </c>
      <c r="D3" s="21">
        <v>138</v>
      </c>
      <c r="E3" s="22">
        <v>172</v>
      </c>
    </row>
    <row r="4" spans="1:13">
      <c r="B4" s="20" t="s">
        <v>20</v>
      </c>
      <c r="C4" s="21">
        <v>109</v>
      </c>
      <c r="D4" s="21">
        <v>16</v>
      </c>
      <c r="E4" s="22">
        <v>125</v>
      </c>
    </row>
    <row r="5" spans="1:13">
      <c r="B5" s="20" t="s">
        <v>21</v>
      </c>
      <c r="C5" s="21">
        <v>9</v>
      </c>
      <c r="D5" s="21">
        <v>4</v>
      </c>
      <c r="E5" s="22">
        <v>13</v>
      </c>
    </row>
    <row r="6" spans="1:13">
      <c r="B6" s="20" t="s">
        <v>2</v>
      </c>
      <c r="C6" s="21">
        <v>152</v>
      </c>
      <c r="D6" s="21">
        <v>158</v>
      </c>
      <c r="E6" s="22">
        <v>310</v>
      </c>
    </row>
    <row r="7" spans="1:13">
      <c r="B7" s="3"/>
      <c r="C7" s="3"/>
      <c r="D7" s="3"/>
      <c r="E7" s="4"/>
    </row>
    <row r="10" spans="1:13">
      <c r="L10" s="85"/>
      <c r="M10" s="29"/>
    </row>
    <row r="11" spans="1:13">
      <c r="L11" s="85"/>
      <c r="M11" s="29"/>
    </row>
    <row r="12" spans="1:13">
      <c r="L12" s="85"/>
      <c r="M12" s="29"/>
    </row>
    <row r="26" spans="1:10" ht="38.25" customHeight="1">
      <c r="A26" s="119" t="s">
        <v>152</v>
      </c>
      <c r="B26" s="129"/>
      <c r="C26" s="129"/>
      <c r="D26" s="129"/>
      <c r="E26" s="129"/>
      <c r="F26" s="129"/>
      <c r="G26" s="129"/>
      <c r="H26" s="129"/>
      <c r="I26" s="129"/>
      <c r="J26" s="129"/>
    </row>
    <row r="27" spans="1:10" ht="11.25" customHeight="1">
      <c r="A27" s="139" t="s">
        <v>138</v>
      </c>
      <c r="B27" s="139"/>
      <c r="C27" s="106" t="s">
        <v>139</v>
      </c>
      <c r="D27" s="106" t="s">
        <v>140</v>
      </c>
    </row>
    <row r="28" spans="1:10" ht="9.75" customHeight="1">
      <c r="A28" s="137" t="s">
        <v>96</v>
      </c>
      <c r="B28" s="137"/>
      <c r="C28" s="87">
        <v>111</v>
      </c>
      <c r="D28" s="104">
        <f t="shared" ref="D28:D69" si="0">C28/310</f>
        <v>0.35806451612903228</v>
      </c>
    </row>
    <row r="29" spans="1:10" ht="9.75" customHeight="1">
      <c r="A29" s="138" t="s">
        <v>97</v>
      </c>
      <c r="B29" s="138"/>
      <c r="C29" s="88">
        <v>25</v>
      </c>
      <c r="D29" s="104">
        <f t="shared" si="0"/>
        <v>8.0645161290322578E-2</v>
      </c>
    </row>
    <row r="30" spans="1:10" ht="9.75" customHeight="1">
      <c r="A30" s="134" t="s">
        <v>159</v>
      </c>
      <c r="B30" s="107" t="s">
        <v>98</v>
      </c>
      <c r="C30" s="88">
        <v>18</v>
      </c>
      <c r="D30" s="104">
        <f t="shared" si="0"/>
        <v>5.8064516129032261E-2</v>
      </c>
    </row>
    <row r="31" spans="1:10" ht="9.75" customHeight="1">
      <c r="A31" s="135"/>
      <c r="B31" s="107" t="s">
        <v>99</v>
      </c>
      <c r="C31" s="88">
        <v>16</v>
      </c>
      <c r="D31" s="104">
        <f t="shared" si="0"/>
        <v>5.1612903225806452E-2</v>
      </c>
    </row>
    <row r="32" spans="1:10" ht="9.75" customHeight="1">
      <c r="A32" s="135"/>
      <c r="B32" s="107" t="s">
        <v>100</v>
      </c>
      <c r="C32" s="88">
        <v>9</v>
      </c>
      <c r="D32" s="104">
        <f t="shared" si="0"/>
        <v>2.903225806451613E-2</v>
      </c>
    </row>
    <row r="33" spans="1:13" ht="9.75" customHeight="1">
      <c r="A33" s="135"/>
      <c r="B33" s="107" t="s">
        <v>101</v>
      </c>
      <c r="C33" s="88">
        <v>8</v>
      </c>
      <c r="D33" s="104">
        <f t="shared" si="0"/>
        <v>2.5806451612903226E-2</v>
      </c>
      <c r="M33" s="91"/>
    </row>
    <row r="34" spans="1:13" ht="9.75" customHeight="1">
      <c r="A34" s="135"/>
      <c r="B34" s="107" t="s">
        <v>102</v>
      </c>
      <c r="C34" s="88">
        <v>8</v>
      </c>
      <c r="D34" s="104">
        <f t="shared" si="0"/>
        <v>2.5806451612903226E-2</v>
      </c>
    </row>
    <row r="35" spans="1:13" ht="9.75" customHeight="1">
      <c r="A35" s="135"/>
      <c r="B35" s="107" t="s">
        <v>103</v>
      </c>
      <c r="C35" s="88">
        <v>7</v>
      </c>
      <c r="D35" s="104">
        <f t="shared" si="0"/>
        <v>2.2580645161290321E-2</v>
      </c>
    </row>
    <row r="36" spans="1:13" ht="9.75" customHeight="1">
      <c r="A36" s="135"/>
      <c r="B36" s="107" t="s">
        <v>104</v>
      </c>
      <c r="C36" s="88">
        <v>7</v>
      </c>
      <c r="D36" s="104">
        <f t="shared" si="0"/>
        <v>2.2580645161290321E-2</v>
      </c>
    </row>
    <row r="37" spans="1:13" ht="9.75" customHeight="1">
      <c r="A37" s="135"/>
      <c r="B37" s="107" t="s">
        <v>105</v>
      </c>
      <c r="C37" s="88">
        <v>6</v>
      </c>
      <c r="D37" s="104">
        <f t="shared" si="0"/>
        <v>1.935483870967742E-2</v>
      </c>
    </row>
    <row r="38" spans="1:13" ht="9.75" customHeight="1">
      <c r="A38" s="135"/>
      <c r="B38" s="107" t="s">
        <v>106</v>
      </c>
      <c r="C38" s="88">
        <v>6</v>
      </c>
      <c r="D38" s="104">
        <f t="shared" si="0"/>
        <v>1.935483870967742E-2</v>
      </c>
    </row>
    <row r="39" spans="1:13" ht="9.75" customHeight="1">
      <c r="A39" s="135"/>
      <c r="B39" s="107" t="s">
        <v>107</v>
      </c>
      <c r="C39" s="88">
        <v>5</v>
      </c>
      <c r="D39" s="104">
        <f t="shared" si="0"/>
        <v>1.6129032258064516E-2</v>
      </c>
    </row>
    <row r="40" spans="1:13" ht="9.75" customHeight="1">
      <c r="A40" s="135"/>
      <c r="B40" s="107" t="s">
        <v>108</v>
      </c>
      <c r="C40" s="88">
        <v>5</v>
      </c>
      <c r="D40" s="104">
        <f t="shared" si="0"/>
        <v>1.6129032258064516E-2</v>
      </c>
    </row>
    <row r="41" spans="1:13" ht="9.75" customHeight="1">
      <c r="A41" s="135"/>
      <c r="B41" s="107" t="s">
        <v>109</v>
      </c>
      <c r="C41" s="88">
        <v>5</v>
      </c>
      <c r="D41" s="104">
        <f t="shared" si="0"/>
        <v>1.6129032258064516E-2</v>
      </c>
    </row>
    <row r="42" spans="1:13" ht="9.75" customHeight="1">
      <c r="A42" s="135"/>
      <c r="B42" s="107" t="s">
        <v>110</v>
      </c>
      <c r="C42" s="88">
        <v>4</v>
      </c>
      <c r="D42" s="104">
        <f t="shared" si="0"/>
        <v>1.2903225806451613E-2</v>
      </c>
    </row>
    <row r="43" spans="1:13" ht="9.75" customHeight="1">
      <c r="A43" s="135"/>
      <c r="B43" s="107" t="s">
        <v>112</v>
      </c>
      <c r="C43" s="88">
        <v>3</v>
      </c>
      <c r="D43" s="104">
        <f t="shared" si="0"/>
        <v>9.6774193548387101E-3</v>
      </c>
    </row>
    <row r="44" spans="1:13" ht="9.75" customHeight="1">
      <c r="A44" s="135"/>
      <c r="B44" s="107" t="s">
        <v>113</v>
      </c>
      <c r="C44" s="88">
        <v>3</v>
      </c>
      <c r="D44" s="104">
        <f t="shared" si="0"/>
        <v>9.6774193548387101E-3</v>
      </c>
    </row>
    <row r="45" spans="1:13" ht="9.75" customHeight="1">
      <c r="A45" s="135"/>
      <c r="B45" s="107" t="s">
        <v>114</v>
      </c>
      <c r="C45" s="88">
        <v>3</v>
      </c>
      <c r="D45" s="104">
        <f t="shared" si="0"/>
        <v>9.6774193548387101E-3</v>
      </c>
    </row>
    <row r="46" spans="1:13" ht="9.75" customHeight="1">
      <c r="A46" s="135"/>
      <c r="B46" s="108" t="s">
        <v>115</v>
      </c>
      <c r="C46" s="89">
        <v>3</v>
      </c>
      <c r="D46" s="104">
        <f t="shared" si="0"/>
        <v>9.6774193548387101E-3</v>
      </c>
    </row>
    <row r="47" spans="1:13" ht="9.75" customHeight="1">
      <c r="A47" s="135"/>
      <c r="B47" s="107" t="s">
        <v>116</v>
      </c>
      <c r="C47" s="88">
        <v>3</v>
      </c>
      <c r="D47" s="104">
        <f t="shared" si="0"/>
        <v>9.6774193548387101E-3</v>
      </c>
    </row>
    <row r="48" spans="1:13" ht="9.75" customHeight="1">
      <c r="A48" s="135"/>
      <c r="B48" s="107" t="s">
        <v>117</v>
      </c>
      <c r="C48" s="88">
        <v>3</v>
      </c>
      <c r="D48" s="104">
        <f t="shared" si="0"/>
        <v>9.6774193548387101E-3</v>
      </c>
    </row>
    <row r="49" spans="1:4" ht="9.75" customHeight="1">
      <c r="A49" s="135"/>
      <c r="B49" s="107" t="s">
        <v>118</v>
      </c>
      <c r="C49" s="88">
        <v>3</v>
      </c>
      <c r="D49" s="104">
        <f t="shared" si="0"/>
        <v>9.6774193548387101E-3</v>
      </c>
    </row>
    <row r="50" spans="1:4" ht="9.75" customHeight="1">
      <c r="A50" s="135"/>
      <c r="B50" s="108" t="s">
        <v>119</v>
      </c>
      <c r="C50" s="89">
        <v>2</v>
      </c>
      <c r="D50" s="104">
        <f t="shared" si="0"/>
        <v>6.4516129032258064E-3</v>
      </c>
    </row>
    <row r="51" spans="1:4" ht="9.75" customHeight="1">
      <c r="A51" s="135"/>
      <c r="B51" s="107" t="s">
        <v>120</v>
      </c>
      <c r="C51" s="88">
        <v>2</v>
      </c>
      <c r="D51" s="104">
        <f t="shared" si="0"/>
        <v>6.4516129032258064E-3</v>
      </c>
    </row>
    <row r="52" spans="1:4" ht="9.75" customHeight="1">
      <c r="A52" s="135"/>
      <c r="B52" s="107" t="s">
        <v>121</v>
      </c>
      <c r="C52" s="88">
        <v>2</v>
      </c>
      <c r="D52" s="104">
        <f t="shared" si="0"/>
        <v>6.4516129032258064E-3</v>
      </c>
    </row>
    <row r="53" spans="1:4" ht="9.75" customHeight="1">
      <c r="A53" s="135"/>
      <c r="B53" s="107" t="s">
        <v>122</v>
      </c>
      <c r="C53" s="88">
        <v>2</v>
      </c>
      <c r="D53" s="104">
        <f t="shared" si="0"/>
        <v>6.4516129032258064E-3</v>
      </c>
    </row>
    <row r="54" spans="1:4" ht="9.75" customHeight="1">
      <c r="A54" s="135"/>
      <c r="B54" s="107" t="s">
        <v>123</v>
      </c>
      <c r="C54" s="88">
        <v>2</v>
      </c>
      <c r="D54" s="104">
        <f t="shared" si="0"/>
        <v>6.4516129032258064E-3</v>
      </c>
    </row>
    <row r="55" spans="1:4" ht="9.75" customHeight="1">
      <c r="A55" s="135"/>
      <c r="B55" s="107" t="s">
        <v>124</v>
      </c>
      <c r="C55" s="88">
        <v>2</v>
      </c>
      <c r="D55" s="104">
        <f t="shared" si="0"/>
        <v>6.4516129032258064E-3</v>
      </c>
    </row>
    <row r="56" spans="1:4" ht="9.75" customHeight="1">
      <c r="A56" s="135"/>
      <c r="B56" s="107" t="s">
        <v>125</v>
      </c>
      <c r="C56" s="88">
        <v>2</v>
      </c>
      <c r="D56" s="104">
        <f t="shared" si="0"/>
        <v>6.4516129032258064E-3</v>
      </c>
    </row>
    <row r="57" spans="1:4" ht="9.75" customHeight="1">
      <c r="A57" s="135"/>
      <c r="B57" s="107" t="s">
        <v>126</v>
      </c>
      <c r="C57" s="88">
        <v>2</v>
      </c>
      <c r="D57" s="104">
        <f t="shared" si="0"/>
        <v>6.4516129032258064E-3</v>
      </c>
    </row>
    <row r="58" spans="1:4" ht="9.75" customHeight="1">
      <c r="A58" s="135"/>
      <c r="B58" s="107" t="s">
        <v>127</v>
      </c>
      <c r="C58" s="88">
        <v>2</v>
      </c>
      <c r="D58" s="104">
        <f t="shared" si="0"/>
        <v>6.4516129032258064E-3</v>
      </c>
    </row>
    <row r="59" spans="1:4" ht="9.75" customHeight="1">
      <c r="A59" s="135"/>
      <c r="B59" s="109" t="s">
        <v>128</v>
      </c>
      <c r="C59" s="87">
        <v>1</v>
      </c>
      <c r="D59" s="104">
        <f t="shared" si="0"/>
        <v>3.2258064516129032E-3</v>
      </c>
    </row>
    <row r="60" spans="1:4" ht="9.75" customHeight="1">
      <c r="A60" s="135"/>
      <c r="B60" s="109" t="s">
        <v>129</v>
      </c>
      <c r="C60" s="87">
        <v>1</v>
      </c>
      <c r="D60" s="104">
        <f t="shared" si="0"/>
        <v>3.2258064516129032E-3</v>
      </c>
    </row>
    <row r="61" spans="1:4" ht="9.75" customHeight="1">
      <c r="A61" s="135"/>
      <c r="B61" s="109" t="s">
        <v>130</v>
      </c>
      <c r="C61" s="87">
        <v>1</v>
      </c>
      <c r="D61" s="104">
        <f t="shared" si="0"/>
        <v>3.2258064516129032E-3</v>
      </c>
    </row>
    <row r="62" spans="1:4" ht="9.75" customHeight="1">
      <c r="A62" s="136"/>
      <c r="B62" s="109" t="s">
        <v>131</v>
      </c>
      <c r="C62" s="87">
        <v>1</v>
      </c>
      <c r="D62" s="104">
        <f t="shared" si="0"/>
        <v>3.2258064516129032E-3</v>
      </c>
    </row>
    <row r="63" spans="1:4" ht="9.75" customHeight="1">
      <c r="A63" s="131" t="s">
        <v>141</v>
      </c>
      <c r="B63" s="107" t="s">
        <v>132</v>
      </c>
      <c r="C63" s="88">
        <v>11</v>
      </c>
      <c r="D63" s="104">
        <f t="shared" si="0"/>
        <v>3.5483870967741936E-2</v>
      </c>
    </row>
    <row r="64" spans="1:4" ht="9.75" customHeight="1">
      <c r="A64" s="132"/>
      <c r="B64" s="107" t="s">
        <v>133</v>
      </c>
      <c r="C64" s="88">
        <v>2</v>
      </c>
      <c r="D64" s="104">
        <f t="shared" si="0"/>
        <v>6.4516129032258064E-3</v>
      </c>
    </row>
    <row r="65" spans="1:4" ht="9.75" customHeight="1">
      <c r="A65" s="132"/>
      <c r="B65" s="107" t="s">
        <v>137</v>
      </c>
      <c r="C65" s="90">
        <v>8</v>
      </c>
      <c r="D65" s="105">
        <f>C65/310</f>
        <v>2.5806451612903226E-2</v>
      </c>
    </row>
    <row r="66" spans="1:4" ht="9.75" customHeight="1">
      <c r="A66" s="132"/>
      <c r="B66" s="107" t="s">
        <v>111</v>
      </c>
      <c r="C66" s="88">
        <v>3</v>
      </c>
      <c r="D66" s="104">
        <f>C66/310</f>
        <v>9.6774193548387101E-3</v>
      </c>
    </row>
    <row r="67" spans="1:4" ht="9.75" customHeight="1">
      <c r="A67" s="132"/>
      <c r="B67" s="109" t="s">
        <v>134</v>
      </c>
      <c r="C67" s="87">
        <v>1</v>
      </c>
      <c r="D67" s="104">
        <f t="shared" si="0"/>
        <v>3.2258064516129032E-3</v>
      </c>
    </row>
    <row r="68" spans="1:4" ht="9.75" customHeight="1">
      <c r="A68" s="132"/>
      <c r="B68" s="109" t="s">
        <v>135</v>
      </c>
      <c r="C68" s="87">
        <v>1</v>
      </c>
      <c r="D68" s="104">
        <f t="shared" si="0"/>
        <v>3.2258064516129032E-3</v>
      </c>
    </row>
    <row r="69" spans="1:4" ht="9.75" customHeight="1">
      <c r="A69" s="133"/>
      <c r="B69" s="109" t="s">
        <v>136</v>
      </c>
      <c r="C69" s="87">
        <v>1</v>
      </c>
      <c r="D69" s="104">
        <f t="shared" si="0"/>
        <v>3.2258064516129032E-3</v>
      </c>
    </row>
  </sheetData>
  <sortState ref="B29:D63">
    <sortCondition descending="1" ref="C29:C63"/>
  </sortState>
  <mergeCells count="7">
    <mergeCell ref="A26:J26"/>
    <mergeCell ref="A1:K1"/>
    <mergeCell ref="A63:A69"/>
    <mergeCell ref="A30:A62"/>
    <mergeCell ref="A28:B28"/>
    <mergeCell ref="A29:B29"/>
    <mergeCell ref="A27:B27"/>
  </mergeCells>
  <phoneticPr fontId="2"/>
  <pageMargins left="0.23622047244094491" right="0.23622047244094491" top="0.74803149606299213" bottom="0.74803149606299213" header="0.31496062992125984" footer="0.31496062992125984"/>
  <pageSetup paperSize="9" scale="95" orientation="portrait" horizontalDpi="300" verticalDpi="300" r:id="rId1"/>
  <headerFooter alignWithMargins="0">
    <oddFooter>&amp;R大阪府立障がい者自立センター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topLeftCell="A34" zoomScaleNormal="100" zoomScaleSheetLayoutView="100" workbookViewId="0">
      <selection activeCell="N47" sqref="N47"/>
    </sheetView>
  </sheetViews>
  <sheetFormatPr defaultRowHeight="13.5"/>
  <cols>
    <col min="1" max="1" width="3.5" customWidth="1"/>
    <col min="2" max="2" width="12.375" customWidth="1"/>
    <col min="3" max="4" width="7" customWidth="1"/>
    <col min="6" max="6" width="11.75" customWidth="1"/>
    <col min="7" max="8" width="6.375" customWidth="1"/>
    <col min="9" max="11" width="7.75" customWidth="1"/>
    <col min="12" max="12" width="3.5" customWidth="1"/>
  </cols>
  <sheetData>
    <row r="1" spans="1:11" ht="42.75" customHeight="1">
      <c r="A1" s="118" t="s">
        <v>153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</row>
    <row r="2" spans="1:11">
      <c r="A2" s="12"/>
      <c r="B2" s="40"/>
      <c r="C2" s="20" t="s">
        <v>1</v>
      </c>
      <c r="D2" s="41" t="s">
        <v>0</v>
      </c>
      <c r="E2" s="12"/>
      <c r="F2" s="12"/>
      <c r="G2" s="12"/>
      <c r="H2" s="12"/>
      <c r="I2" s="12"/>
      <c r="J2" s="12"/>
      <c r="K2" s="12"/>
    </row>
    <row r="3" spans="1:11">
      <c r="A3" s="12"/>
      <c r="B3" s="15" t="s">
        <v>7</v>
      </c>
      <c r="C3" s="21">
        <v>224</v>
      </c>
      <c r="D3" s="14">
        <f>C3/$C$6</f>
        <v>0.96137339055793991</v>
      </c>
      <c r="E3" s="12"/>
      <c r="F3" s="12"/>
      <c r="G3" s="12"/>
      <c r="H3" s="12"/>
      <c r="I3" s="12"/>
      <c r="J3" s="12"/>
      <c r="K3" s="12"/>
    </row>
    <row r="4" spans="1:11">
      <c r="A4" s="12"/>
      <c r="B4" s="2" t="s">
        <v>21</v>
      </c>
      <c r="C4" s="21">
        <v>5</v>
      </c>
      <c r="D4" s="14">
        <f>C4/$C$6</f>
        <v>2.1459227467811159E-2</v>
      </c>
      <c r="E4" s="12"/>
      <c r="F4" s="12"/>
      <c r="G4" s="12"/>
      <c r="H4" s="12"/>
      <c r="I4" s="12"/>
      <c r="J4" s="12"/>
      <c r="K4" s="12"/>
    </row>
    <row r="5" spans="1:11">
      <c r="A5" s="12"/>
      <c r="B5" s="2" t="s">
        <v>24</v>
      </c>
      <c r="C5" s="21">
        <v>4</v>
      </c>
      <c r="D5" s="14">
        <f>C5/$C$6</f>
        <v>1.7167381974248927E-2</v>
      </c>
      <c r="E5" s="12"/>
      <c r="F5" s="12"/>
      <c r="G5" s="12"/>
      <c r="H5" s="12"/>
      <c r="I5" s="12"/>
      <c r="J5" s="12"/>
      <c r="K5" s="12"/>
    </row>
    <row r="6" spans="1:11">
      <c r="A6" s="12"/>
      <c r="B6" s="37" t="s">
        <v>2</v>
      </c>
      <c r="C6" s="22">
        <f>SUM(C3:C5)</f>
        <v>233</v>
      </c>
      <c r="D6" s="36">
        <f>SUM(D3:D5)</f>
        <v>1</v>
      </c>
      <c r="E6" s="12"/>
      <c r="F6" s="12"/>
      <c r="G6" s="12"/>
      <c r="H6" s="12"/>
      <c r="I6" s="12"/>
      <c r="J6" s="12"/>
      <c r="K6" s="12"/>
    </row>
    <row r="7" spans="1:11">
      <c r="B7" s="3"/>
      <c r="C7" s="11"/>
    </row>
    <row r="23" spans="9:11">
      <c r="I23" s="40"/>
      <c r="J23" s="102" t="s">
        <v>36</v>
      </c>
      <c r="K23" s="102" t="s">
        <v>37</v>
      </c>
    </row>
    <row r="24" spans="9:11">
      <c r="I24" s="15" t="s">
        <v>7</v>
      </c>
      <c r="J24" s="21">
        <v>159</v>
      </c>
      <c r="K24" s="21">
        <v>224</v>
      </c>
    </row>
    <row r="25" spans="9:11">
      <c r="I25" s="2" t="s">
        <v>21</v>
      </c>
      <c r="J25" s="21">
        <v>9</v>
      </c>
      <c r="K25" s="21">
        <v>5</v>
      </c>
    </row>
    <row r="26" spans="9:11">
      <c r="I26" s="2" t="s">
        <v>24</v>
      </c>
      <c r="J26" s="21">
        <v>65</v>
      </c>
      <c r="K26" s="21">
        <v>4</v>
      </c>
    </row>
    <row r="27" spans="9:11">
      <c r="I27" s="37" t="s">
        <v>2</v>
      </c>
      <c r="J27" s="22">
        <f>SUM(J24:J26)</f>
        <v>233</v>
      </c>
      <c r="K27" s="22">
        <v>233</v>
      </c>
    </row>
    <row r="37" spans="1:13" ht="39.75" customHeight="1">
      <c r="A37" s="118" t="s">
        <v>154</v>
      </c>
      <c r="B37" s="118"/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</row>
    <row r="38" spans="1:13">
      <c r="B38" s="40"/>
      <c r="C38" s="20" t="s">
        <v>1</v>
      </c>
      <c r="D38" s="41" t="s">
        <v>0</v>
      </c>
    </row>
    <row r="39" spans="1:13">
      <c r="B39" s="17" t="s">
        <v>25</v>
      </c>
      <c r="C39" s="23">
        <v>43</v>
      </c>
      <c r="D39" s="14">
        <f t="shared" ref="D39:D42" si="0">C39/$C$45</f>
        <v>0.19282511210762332</v>
      </c>
      <c r="F39" s="16"/>
    </row>
    <row r="40" spans="1:13">
      <c r="B40" s="17" t="s">
        <v>10</v>
      </c>
      <c r="C40" s="23">
        <v>34</v>
      </c>
      <c r="D40" s="14">
        <f t="shared" si="0"/>
        <v>0.15246636771300448</v>
      </c>
      <c r="F40" s="16"/>
    </row>
    <row r="41" spans="1:13">
      <c r="B41" s="17" t="s">
        <v>5</v>
      </c>
      <c r="C41" s="23">
        <v>4</v>
      </c>
      <c r="D41" s="14">
        <f t="shared" si="0"/>
        <v>1.7937219730941704E-2</v>
      </c>
      <c r="F41" s="16"/>
    </row>
    <row r="42" spans="1:13" ht="28.5" customHeight="1">
      <c r="B42" s="115" t="s">
        <v>165</v>
      </c>
      <c r="C42" s="23">
        <v>93</v>
      </c>
      <c r="D42" s="114">
        <f t="shared" si="0"/>
        <v>0.4170403587443946</v>
      </c>
      <c r="F42" s="16"/>
    </row>
    <row r="43" spans="1:13">
      <c r="B43" s="17" t="s">
        <v>27</v>
      </c>
      <c r="C43" s="23">
        <v>19</v>
      </c>
      <c r="D43" s="14">
        <v>0.09</v>
      </c>
      <c r="F43" s="16"/>
    </row>
    <row r="44" spans="1:13">
      <c r="B44" s="17" t="s">
        <v>11</v>
      </c>
      <c r="C44" s="23">
        <v>30</v>
      </c>
      <c r="D44" s="14">
        <v>0.13</v>
      </c>
      <c r="F44" s="16"/>
    </row>
    <row r="45" spans="1:13">
      <c r="B45" s="41" t="s">
        <v>2</v>
      </c>
      <c r="C45" s="22">
        <f>SUM(C39:C44)</f>
        <v>223</v>
      </c>
      <c r="D45" s="36">
        <f>SUM(D39:D44)</f>
        <v>1.0002690582959641</v>
      </c>
      <c r="F45" s="16"/>
    </row>
    <row r="46" spans="1:13">
      <c r="B46" s="3"/>
      <c r="C46" s="4"/>
      <c r="E46" s="16"/>
      <c r="F46" s="16"/>
    </row>
    <row r="47" spans="1:13">
      <c r="B47" s="28"/>
      <c r="C47" s="29"/>
      <c r="D47" s="30"/>
    </row>
  </sheetData>
  <mergeCells count="2">
    <mergeCell ref="A1:K1"/>
    <mergeCell ref="A37:M37"/>
  </mergeCells>
  <phoneticPr fontId="2"/>
  <pageMargins left="0.62992125984251968" right="0.19685039370078741" top="0.78740157480314965" bottom="0.78740157480314965" header="0.51181102362204722" footer="0.51181102362204722"/>
  <pageSetup paperSize="9" scale="94" orientation="portrait" horizontalDpi="300" verticalDpi="300" r:id="rId1"/>
  <headerFooter alignWithMargins="0">
    <oddFooter>&amp;R大阪府立障がい者自立センター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0"/>
  <sheetViews>
    <sheetView tabSelected="1" topLeftCell="A16" zoomScaleNormal="100" workbookViewId="0">
      <selection activeCell="Y18" sqref="Y18"/>
    </sheetView>
  </sheetViews>
  <sheetFormatPr defaultColWidth="5.625" defaultRowHeight="22.5" customHeight="1"/>
  <cols>
    <col min="1" max="16384" width="5.625" style="49"/>
  </cols>
  <sheetData>
    <row r="1" spans="1:19" s="117" customFormat="1" ht="31.5" customHeight="1">
      <c r="A1" s="117" t="s">
        <v>155</v>
      </c>
    </row>
    <row r="3" spans="1:19" ht="22.5" customHeight="1">
      <c r="A3" s="49" t="s">
        <v>74</v>
      </c>
    </row>
    <row r="4" spans="1:19" ht="22.5" customHeight="1">
      <c r="A4" s="49" t="s">
        <v>75</v>
      </c>
    </row>
    <row r="5" spans="1:19" ht="22.5" customHeight="1">
      <c r="A5" s="140" t="s">
        <v>29</v>
      </c>
      <c r="B5" s="140"/>
      <c r="C5" s="140" t="s">
        <v>28</v>
      </c>
      <c r="D5" s="140"/>
      <c r="E5" s="140" t="s">
        <v>2</v>
      </c>
      <c r="F5" s="140"/>
    </row>
    <row r="6" spans="1:19" ht="22.5" customHeight="1">
      <c r="A6" s="140" t="s">
        <v>142</v>
      </c>
      <c r="B6" s="140"/>
      <c r="C6" s="140" t="s">
        <v>143</v>
      </c>
      <c r="D6" s="140"/>
      <c r="E6" s="140" t="s">
        <v>144</v>
      </c>
      <c r="F6" s="140"/>
    </row>
    <row r="7" spans="1:19" ht="22.5" customHeight="1">
      <c r="A7" s="50"/>
      <c r="B7" s="50"/>
      <c r="C7" s="50"/>
      <c r="D7" s="50"/>
      <c r="E7" s="50"/>
    </row>
    <row r="8" spans="1:19" ht="22.5" customHeight="1">
      <c r="A8" s="49" t="s">
        <v>156</v>
      </c>
    </row>
    <row r="9" spans="1:19" ht="22.5" customHeight="1">
      <c r="A9" s="49" t="s">
        <v>76</v>
      </c>
    </row>
    <row r="10" spans="1:19" ht="22.5" customHeight="1">
      <c r="A10" s="51"/>
      <c r="B10" s="51" t="s">
        <v>39</v>
      </c>
      <c r="C10" s="51" t="s">
        <v>40</v>
      </c>
      <c r="D10" s="51" t="s">
        <v>41</v>
      </c>
    </row>
    <row r="11" spans="1:19" ht="22.5" customHeight="1">
      <c r="A11" s="51" t="s">
        <v>77</v>
      </c>
      <c r="B11" s="66">
        <v>17</v>
      </c>
      <c r="C11" s="66">
        <v>3</v>
      </c>
      <c r="D11" s="70">
        <v>20</v>
      </c>
    </row>
    <row r="12" spans="1:19" ht="22.5" customHeight="1">
      <c r="A12" s="51" t="s">
        <v>78</v>
      </c>
      <c r="B12" s="66">
        <v>54</v>
      </c>
      <c r="C12" s="66">
        <v>7</v>
      </c>
      <c r="D12" s="70">
        <v>61</v>
      </c>
    </row>
    <row r="13" spans="1:19" ht="22.5" customHeight="1">
      <c r="A13" s="52" t="s">
        <v>41</v>
      </c>
      <c r="B13" s="71">
        <v>71</v>
      </c>
      <c r="C13" s="71">
        <v>10</v>
      </c>
      <c r="D13" s="71">
        <v>81</v>
      </c>
    </row>
    <row r="15" spans="1:19" ht="22.5" customHeight="1">
      <c r="A15" s="49" t="s">
        <v>47</v>
      </c>
      <c r="F15" s="49" t="s">
        <v>38</v>
      </c>
      <c r="K15" s="49" t="s">
        <v>61</v>
      </c>
      <c r="P15" s="49" t="s">
        <v>79</v>
      </c>
    </row>
    <row r="16" spans="1:19" ht="22.5" customHeight="1">
      <c r="A16" s="142"/>
      <c r="B16" s="143"/>
      <c r="C16" s="140" t="s">
        <v>42</v>
      </c>
      <c r="D16" s="140"/>
      <c r="E16" s="53"/>
      <c r="F16" s="140"/>
      <c r="G16" s="140"/>
      <c r="H16" s="140" t="s">
        <v>42</v>
      </c>
      <c r="I16" s="140"/>
      <c r="K16" s="142"/>
      <c r="L16" s="146"/>
      <c r="M16" s="142" t="s">
        <v>42</v>
      </c>
      <c r="N16" s="143"/>
      <c r="P16" s="142"/>
      <c r="Q16" s="146"/>
      <c r="R16" s="142" t="s">
        <v>42</v>
      </c>
      <c r="S16" s="143"/>
    </row>
    <row r="17" spans="1:25" ht="22.5" customHeight="1">
      <c r="A17" s="142" t="s">
        <v>168</v>
      </c>
      <c r="B17" s="143"/>
      <c r="C17" s="66">
        <v>41</v>
      </c>
      <c r="D17" s="65">
        <v>0.51</v>
      </c>
      <c r="E17" s="53"/>
      <c r="F17" s="140" t="s">
        <v>43</v>
      </c>
      <c r="G17" s="140"/>
      <c r="H17" s="66">
        <v>0</v>
      </c>
      <c r="I17" s="54">
        <f>H17/$D$13</f>
        <v>0</v>
      </c>
      <c r="K17" s="147" t="s">
        <v>52</v>
      </c>
      <c r="L17" s="148"/>
      <c r="M17" s="67">
        <v>13</v>
      </c>
      <c r="N17" s="55">
        <v>0.16</v>
      </c>
      <c r="P17" s="147" t="s">
        <v>7</v>
      </c>
      <c r="Q17" s="148"/>
      <c r="R17" s="67">
        <v>24</v>
      </c>
      <c r="S17" s="55">
        <v>0.3</v>
      </c>
    </row>
    <row r="18" spans="1:25" ht="22.5" customHeight="1">
      <c r="A18" s="142" t="s">
        <v>30</v>
      </c>
      <c r="B18" s="143"/>
      <c r="C18" s="66">
        <v>0</v>
      </c>
      <c r="D18" s="65">
        <v>0</v>
      </c>
      <c r="E18" s="56"/>
      <c r="F18" s="140" t="s">
        <v>44</v>
      </c>
      <c r="G18" s="140"/>
      <c r="H18" s="66">
        <v>9</v>
      </c>
      <c r="I18" s="54">
        <v>0.11</v>
      </c>
      <c r="K18" s="147" t="s">
        <v>66</v>
      </c>
      <c r="L18" s="148"/>
      <c r="M18" s="67">
        <v>52</v>
      </c>
      <c r="N18" s="55">
        <v>0.64</v>
      </c>
      <c r="P18" s="149" t="s">
        <v>53</v>
      </c>
      <c r="Q18" s="150"/>
      <c r="R18" s="69">
        <v>51</v>
      </c>
      <c r="S18" s="57">
        <v>0.63</v>
      </c>
      <c r="W18" s="92"/>
    </row>
    <row r="19" spans="1:25" ht="22.5" customHeight="1">
      <c r="A19" s="142" t="s">
        <v>3</v>
      </c>
      <c r="B19" s="143"/>
      <c r="C19" s="66">
        <v>31</v>
      </c>
      <c r="D19" s="65">
        <v>0.38</v>
      </c>
      <c r="E19" s="56"/>
      <c r="F19" s="140" t="s">
        <v>45</v>
      </c>
      <c r="G19" s="140"/>
      <c r="H19" s="66">
        <v>10</v>
      </c>
      <c r="I19" s="54">
        <v>0.12</v>
      </c>
      <c r="K19" s="147" t="s">
        <v>67</v>
      </c>
      <c r="L19" s="148"/>
      <c r="M19" s="67">
        <v>5</v>
      </c>
      <c r="N19" s="55">
        <v>0.06</v>
      </c>
      <c r="P19" s="151" t="s">
        <v>157</v>
      </c>
      <c r="Q19" s="152"/>
      <c r="R19" s="58">
        <v>8</v>
      </c>
      <c r="S19" s="59"/>
      <c r="W19" s="92"/>
    </row>
    <row r="20" spans="1:25" ht="22.5" customHeight="1">
      <c r="A20" s="142" t="s">
        <v>8</v>
      </c>
      <c r="B20" s="143"/>
      <c r="C20" s="66">
        <v>2</v>
      </c>
      <c r="D20" s="65">
        <v>0.03</v>
      </c>
      <c r="E20" s="56"/>
      <c r="F20" s="140" t="s">
        <v>46</v>
      </c>
      <c r="G20" s="140"/>
      <c r="H20" s="66">
        <v>22</v>
      </c>
      <c r="I20" s="54">
        <v>0.27</v>
      </c>
      <c r="K20" s="147" t="s">
        <v>68</v>
      </c>
      <c r="L20" s="148"/>
      <c r="M20" s="67">
        <v>3</v>
      </c>
      <c r="N20" s="55">
        <v>0.04</v>
      </c>
      <c r="P20" s="147" t="s">
        <v>54</v>
      </c>
      <c r="Q20" s="148"/>
      <c r="R20" s="67">
        <v>4</v>
      </c>
      <c r="S20" s="55">
        <v>0.05</v>
      </c>
      <c r="W20" s="92"/>
    </row>
    <row r="21" spans="1:25" ht="22.5" customHeight="1">
      <c r="A21" s="142" t="s">
        <v>6</v>
      </c>
      <c r="B21" s="143"/>
      <c r="C21" s="66">
        <v>1</v>
      </c>
      <c r="D21" s="65">
        <f t="shared" ref="D21" si="0">C21/$C$23</f>
        <v>1.2345679012345678E-2</v>
      </c>
      <c r="E21" s="56"/>
      <c r="F21" s="140" t="s">
        <v>48</v>
      </c>
      <c r="G21" s="140"/>
      <c r="H21" s="66">
        <v>28</v>
      </c>
      <c r="I21" s="54">
        <v>0.35</v>
      </c>
      <c r="K21" s="147" t="s">
        <v>69</v>
      </c>
      <c r="L21" s="148"/>
      <c r="M21" s="67">
        <v>2</v>
      </c>
      <c r="N21" s="103">
        <v>2.5000000000000001E-2</v>
      </c>
      <c r="P21" s="147" t="s">
        <v>57</v>
      </c>
      <c r="Q21" s="148"/>
      <c r="R21" s="68">
        <v>2</v>
      </c>
      <c r="S21" s="55">
        <v>0.02</v>
      </c>
      <c r="W21" s="92"/>
    </row>
    <row r="22" spans="1:25" ht="22.5" customHeight="1">
      <c r="A22" s="142" t="s">
        <v>9</v>
      </c>
      <c r="B22" s="143"/>
      <c r="C22" s="66">
        <v>6</v>
      </c>
      <c r="D22" s="65">
        <v>7.0000000000000007E-2</v>
      </c>
      <c r="E22" s="56"/>
      <c r="F22" s="140" t="s">
        <v>49</v>
      </c>
      <c r="G22" s="140"/>
      <c r="H22" s="66">
        <v>12</v>
      </c>
      <c r="I22" s="54">
        <v>0.15</v>
      </c>
      <c r="K22" s="147" t="s">
        <v>71</v>
      </c>
      <c r="L22" s="148"/>
      <c r="M22" s="67">
        <v>2</v>
      </c>
      <c r="N22" s="103">
        <v>2.5000000000000001E-2</v>
      </c>
      <c r="P22" s="153" t="s">
        <v>41</v>
      </c>
      <c r="Q22" s="154"/>
      <c r="R22" s="144">
        <v>81</v>
      </c>
      <c r="S22" s="145"/>
      <c r="W22" s="92"/>
    </row>
    <row r="23" spans="1:25" ht="22.5" customHeight="1">
      <c r="A23" s="153" t="s">
        <v>41</v>
      </c>
      <c r="B23" s="157"/>
      <c r="C23" s="144">
        <v>81</v>
      </c>
      <c r="D23" s="145"/>
      <c r="E23" s="56"/>
      <c r="F23" s="140" t="s">
        <v>50</v>
      </c>
      <c r="G23" s="140"/>
      <c r="H23" s="66">
        <v>0</v>
      </c>
      <c r="I23" s="54">
        <f t="shared" ref="I23" si="1">H23/$D$13</f>
        <v>0</v>
      </c>
      <c r="K23" s="147" t="s">
        <v>73</v>
      </c>
      <c r="L23" s="148"/>
      <c r="M23" s="68">
        <v>4</v>
      </c>
      <c r="N23" s="55">
        <v>0.05</v>
      </c>
      <c r="W23" s="92"/>
    </row>
    <row r="24" spans="1:25" ht="22.5" customHeight="1">
      <c r="D24" s="60"/>
      <c r="E24" s="61"/>
      <c r="F24" s="141" t="s">
        <v>51</v>
      </c>
      <c r="G24" s="141"/>
      <c r="H24" s="162">
        <v>47.3</v>
      </c>
      <c r="I24" s="163"/>
      <c r="K24" s="153" t="s">
        <v>51</v>
      </c>
      <c r="L24" s="154"/>
      <c r="M24" s="155" t="s">
        <v>145</v>
      </c>
      <c r="N24" s="156"/>
      <c r="W24" s="93"/>
    </row>
    <row r="25" spans="1:25" ht="22.5" customHeight="1">
      <c r="H25" s="72"/>
    </row>
    <row r="26" spans="1:25" ht="22.5" customHeight="1">
      <c r="A26" s="49" t="s">
        <v>80</v>
      </c>
      <c r="U26" s="72"/>
    </row>
    <row r="27" spans="1:25" ht="22.5" customHeight="1">
      <c r="A27" s="49" t="s">
        <v>55</v>
      </c>
      <c r="F27" s="49" t="s">
        <v>56</v>
      </c>
    </row>
    <row r="28" spans="1:25" ht="27" customHeight="1">
      <c r="A28" s="142"/>
      <c r="B28" s="143"/>
      <c r="C28" s="158" t="s">
        <v>160</v>
      </c>
      <c r="D28" s="159"/>
      <c r="F28" s="142"/>
      <c r="G28" s="143"/>
      <c r="H28" s="158" t="s">
        <v>160</v>
      </c>
      <c r="I28" s="159"/>
    </row>
    <row r="29" spans="1:25" ht="22.5" customHeight="1">
      <c r="A29" s="142" t="s">
        <v>58</v>
      </c>
      <c r="B29" s="143"/>
      <c r="C29" s="66">
        <v>24</v>
      </c>
      <c r="D29" s="64">
        <v>0.43</v>
      </c>
      <c r="F29" s="142" t="s">
        <v>60</v>
      </c>
      <c r="G29" s="143"/>
      <c r="H29" s="66">
        <v>2</v>
      </c>
      <c r="I29" s="64">
        <v>0.04</v>
      </c>
    </row>
    <row r="30" spans="1:25" ht="22.5" customHeight="1">
      <c r="A30" s="142" t="s">
        <v>59</v>
      </c>
      <c r="B30" s="143"/>
      <c r="C30" s="66">
        <v>8</v>
      </c>
      <c r="D30" s="64">
        <v>0.14000000000000001</v>
      </c>
      <c r="F30" s="142" t="s">
        <v>63</v>
      </c>
      <c r="G30" s="143"/>
      <c r="H30" s="66">
        <v>7</v>
      </c>
      <c r="I30" s="64">
        <v>0.12</v>
      </c>
      <c r="Y30" s="62"/>
    </row>
    <row r="31" spans="1:25" ht="27.75" customHeight="1">
      <c r="A31" s="142" t="s">
        <v>62</v>
      </c>
      <c r="B31" s="143"/>
      <c r="C31" s="66">
        <v>2</v>
      </c>
      <c r="D31" s="64">
        <v>0.03</v>
      </c>
      <c r="F31" s="160" t="s">
        <v>165</v>
      </c>
      <c r="G31" s="161"/>
      <c r="H31" s="66">
        <v>13</v>
      </c>
      <c r="I31" s="64">
        <v>0.23</v>
      </c>
    </row>
    <row r="32" spans="1:25" ht="22.5" customHeight="1">
      <c r="A32" s="142" t="s">
        <v>64</v>
      </c>
      <c r="B32" s="143"/>
      <c r="C32" s="66">
        <v>1</v>
      </c>
      <c r="D32" s="64">
        <v>0.02</v>
      </c>
      <c r="F32" s="110" t="s">
        <v>10</v>
      </c>
      <c r="G32" s="111"/>
      <c r="H32" s="66">
        <v>4</v>
      </c>
      <c r="I32" s="64">
        <v>7.0000000000000007E-2</v>
      </c>
    </row>
    <row r="33" spans="1:9" ht="22.5" customHeight="1">
      <c r="A33" s="142" t="s">
        <v>65</v>
      </c>
      <c r="B33" s="143"/>
      <c r="C33" s="66">
        <v>1</v>
      </c>
      <c r="D33" s="64">
        <v>0.02</v>
      </c>
      <c r="F33" s="142" t="s">
        <v>70</v>
      </c>
      <c r="G33" s="143"/>
      <c r="H33" s="66">
        <v>8</v>
      </c>
      <c r="I33" s="64">
        <v>0.14000000000000001</v>
      </c>
    </row>
    <row r="34" spans="1:9" ht="22.5" customHeight="1">
      <c r="A34" s="142" t="s">
        <v>57</v>
      </c>
      <c r="B34" s="143"/>
      <c r="C34" s="66">
        <v>20</v>
      </c>
      <c r="D34" s="64">
        <v>0.36</v>
      </c>
      <c r="F34" s="142" t="s">
        <v>81</v>
      </c>
      <c r="G34" s="143"/>
      <c r="H34" s="66">
        <v>0</v>
      </c>
      <c r="I34" s="64">
        <f>H34/$H$37</f>
        <v>0</v>
      </c>
    </row>
    <row r="35" spans="1:9" ht="22.5" customHeight="1">
      <c r="A35" s="153" t="s">
        <v>41</v>
      </c>
      <c r="B35" s="157"/>
      <c r="C35" s="144">
        <v>56</v>
      </c>
      <c r="D35" s="145"/>
      <c r="F35" s="110" t="s">
        <v>82</v>
      </c>
      <c r="G35" s="111"/>
      <c r="H35" s="66">
        <v>2</v>
      </c>
      <c r="I35" s="64">
        <v>0.04</v>
      </c>
    </row>
    <row r="36" spans="1:9" ht="22.5" customHeight="1">
      <c r="F36" s="110" t="s">
        <v>72</v>
      </c>
      <c r="G36" s="111"/>
      <c r="H36" s="66">
        <v>20</v>
      </c>
      <c r="I36" s="64">
        <v>0.36</v>
      </c>
    </row>
    <row r="37" spans="1:9" ht="22.5" customHeight="1">
      <c r="F37" s="153" t="s">
        <v>41</v>
      </c>
      <c r="G37" s="157"/>
      <c r="H37" s="144">
        <v>56</v>
      </c>
      <c r="I37" s="145"/>
    </row>
    <row r="40" spans="1:9" ht="22.5" customHeight="1">
      <c r="A40" s="53"/>
      <c r="B40" s="63"/>
      <c r="C40" s="63"/>
    </row>
  </sheetData>
  <mergeCells count="66">
    <mergeCell ref="A34:B34"/>
    <mergeCell ref="A35:B35"/>
    <mergeCell ref="F34:G34"/>
    <mergeCell ref="F31:G31"/>
    <mergeCell ref="H24:I24"/>
    <mergeCell ref="H28:I28"/>
    <mergeCell ref="A30:B30"/>
    <mergeCell ref="A33:B33"/>
    <mergeCell ref="F33:G33"/>
    <mergeCell ref="F37:G37"/>
    <mergeCell ref="H37:I37"/>
    <mergeCell ref="C23:D23"/>
    <mergeCell ref="F21:G21"/>
    <mergeCell ref="A31:B31"/>
    <mergeCell ref="A32:B32"/>
    <mergeCell ref="C35:D35"/>
    <mergeCell ref="F22:G22"/>
    <mergeCell ref="F23:G23"/>
    <mergeCell ref="F28:G28"/>
    <mergeCell ref="F29:G29"/>
    <mergeCell ref="F30:G30"/>
    <mergeCell ref="C28:D28"/>
    <mergeCell ref="A23:B23"/>
    <mergeCell ref="A28:B28"/>
    <mergeCell ref="A29:B29"/>
    <mergeCell ref="M16:N16"/>
    <mergeCell ref="M24:N24"/>
    <mergeCell ref="K22:L22"/>
    <mergeCell ref="K23:L23"/>
    <mergeCell ref="K24:L24"/>
    <mergeCell ref="K16:L16"/>
    <mergeCell ref="K17:L17"/>
    <mergeCell ref="K18:L18"/>
    <mergeCell ref="K19:L19"/>
    <mergeCell ref="K20:L20"/>
    <mergeCell ref="K21:L21"/>
    <mergeCell ref="R16:S16"/>
    <mergeCell ref="R22:S22"/>
    <mergeCell ref="P16:Q16"/>
    <mergeCell ref="P17:Q17"/>
    <mergeCell ref="P18:Q18"/>
    <mergeCell ref="P19:Q19"/>
    <mergeCell ref="P20:Q20"/>
    <mergeCell ref="P21:Q21"/>
    <mergeCell ref="P22:Q22"/>
    <mergeCell ref="H16:I16"/>
    <mergeCell ref="F17:G17"/>
    <mergeCell ref="F18:G18"/>
    <mergeCell ref="F19:G19"/>
    <mergeCell ref="F20:G20"/>
    <mergeCell ref="F16:G16"/>
    <mergeCell ref="E5:F5"/>
    <mergeCell ref="E6:F6"/>
    <mergeCell ref="C5:D5"/>
    <mergeCell ref="F24:G24"/>
    <mergeCell ref="A21:B21"/>
    <mergeCell ref="A22:B22"/>
    <mergeCell ref="A5:B5"/>
    <mergeCell ref="A6:B6"/>
    <mergeCell ref="C16:D16"/>
    <mergeCell ref="C6:D6"/>
    <mergeCell ref="A16:B16"/>
    <mergeCell ref="A17:B17"/>
    <mergeCell ref="A18:B18"/>
    <mergeCell ref="A19:B19"/>
    <mergeCell ref="A20:B20"/>
  </mergeCells>
  <phoneticPr fontId="2"/>
  <printOptions horizontalCentered="1"/>
  <pageMargins left="0.59055118110236227" right="0.19685039370078741" top="0.86614173228346458" bottom="0.78740157480314965" header="0.59055118110236227" footer="0.51181102362204722"/>
  <pageSetup paperSize="9" scale="8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9"/>
  <sheetViews>
    <sheetView workbookViewId="0">
      <selection activeCell="M8" sqref="M8:O15"/>
    </sheetView>
  </sheetViews>
  <sheetFormatPr defaultRowHeight="13.5"/>
  <sheetData>
    <row r="2" spans="2:15">
      <c r="B2" s="142"/>
      <c r="C2" s="143"/>
      <c r="D2" s="158" t="s">
        <v>160</v>
      </c>
      <c r="E2" s="159"/>
    </row>
    <row r="3" spans="2:15">
      <c r="B3" s="49"/>
      <c r="C3" s="110" t="s">
        <v>60</v>
      </c>
      <c r="D3" s="66">
        <v>2</v>
      </c>
      <c r="E3" s="64">
        <v>0.04</v>
      </c>
      <c r="H3" t="s">
        <v>161</v>
      </c>
      <c r="I3" s="112">
        <v>111</v>
      </c>
      <c r="J3" s="16">
        <v>0.36</v>
      </c>
    </row>
    <row r="4" spans="2:15">
      <c r="B4" s="49"/>
      <c r="C4" s="110" t="s">
        <v>63</v>
      </c>
      <c r="D4" s="66">
        <v>7</v>
      </c>
      <c r="E4" s="64">
        <v>0.12</v>
      </c>
      <c r="H4" t="s">
        <v>162</v>
      </c>
      <c r="I4" s="112">
        <v>25</v>
      </c>
      <c r="J4" s="16">
        <v>0.08</v>
      </c>
    </row>
    <row r="5" spans="2:15">
      <c r="B5" s="49"/>
      <c r="C5" s="110" t="s">
        <v>4</v>
      </c>
      <c r="D5" s="66">
        <v>13</v>
      </c>
      <c r="E5" s="64">
        <v>0.23</v>
      </c>
      <c r="H5" t="s">
        <v>163</v>
      </c>
      <c r="I5" s="112">
        <v>147</v>
      </c>
      <c r="J5" s="16">
        <v>0.47</v>
      </c>
    </row>
    <row r="6" spans="2:15">
      <c r="B6" s="49"/>
      <c r="C6" s="110" t="s">
        <v>10</v>
      </c>
      <c r="D6" s="66">
        <v>4</v>
      </c>
      <c r="E6" s="64">
        <v>7.0000000000000007E-2</v>
      </c>
      <c r="H6" t="s">
        <v>164</v>
      </c>
      <c r="I6" s="112">
        <v>27</v>
      </c>
      <c r="J6" s="16">
        <v>0.09</v>
      </c>
    </row>
    <row r="7" spans="2:15">
      <c r="B7" s="49"/>
      <c r="C7" s="110" t="s">
        <v>70</v>
      </c>
      <c r="D7" s="66">
        <v>8</v>
      </c>
      <c r="E7" s="64">
        <v>0.14000000000000001</v>
      </c>
    </row>
    <row r="8" spans="2:15">
      <c r="B8" s="49"/>
      <c r="C8" s="110" t="s">
        <v>81</v>
      </c>
      <c r="D8" s="66">
        <v>0</v>
      </c>
      <c r="E8" s="64" t="e">
        <f>D8/$H$37</f>
        <v>#DIV/0!</v>
      </c>
      <c r="M8" s="113" t="s">
        <v>60</v>
      </c>
      <c r="N8" s="66">
        <v>2</v>
      </c>
      <c r="O8" s="64">
        <v>0.04</v>
      </c>
    </row>
    <row r="9" spans="2:15">
      <c r="B9" s="49"/>
      <c r="C9" s="110" t="s">
        <v>82</v>
      </c>
      <c r="D9" s="66">
        <v>2</v>
      </c>
      <c r="E9" s="64">
        <v>0.04</v>
      </c>
      <c r="M9" s="110" t="s">
        <v>63</v>
      </c>
      <c r="N9" s="66">
        <v>7</v>
      </c>
      <c r="O9" s="64">
        <v>0.12</v>
      </c>
    </row>
    <row r="10" spans="2:15" ht="13.5" customHeight="1">
      <c r="B10" s="49"/>
      <c r="C10" s="110" t="s">
        <v>72</v>
      </c>
      <c r="D10" s="66">
        <v>20</v>
      </c>
      <c r="E10" s="64">
        <v>0.36</v>
      </c>
      <c r="M10" s="116" t="s">
        <v>165</v>
      </c>
      <c r="N10" s="66">
        <v>13</v>
      </c>
      <c r="O10" s="64">
        <v>0.23</v>
      </c>
    </row>
    <row r="11" spans="2:15">
      <c r="B11" s="153" t="s">
        <v>41</v>
      </c>
      <c r="C11" s="157"/>
      <c r="D11" s="144">
        <v>56</v>
      </c>
      <c r="E11" s="145"/>
      <c r="M11" s="110" t="s">
        <v>10</v>
      </c>
      <c r="N11" s="66">
        <v>4</v>
      </c>
      <c r="O11" s="64">
        <v>7.0000000000000007E-2</v>
      </c>
    </row>
    <row r="12" spans="2:15">
      <c r="M12" s="110" t="s">
        <v>70</v>
      </c>
      <c r="N12" s="66">
        <v>8</v>
      </c>
      <c r="O12" s="64">
        <v>0.14000000000000001</v>
      </c>
    </row>
    <row r="13" spans="2:15">
      <c r="M13" s="110" t="s">
        <v>81</v>
      </c>
      <c r="N13" s="66">
        <v>0</v>
      </c>
      <c r="O13" s="64" t="e">
        <f>N13/$H$37</f>
        <v>#DIV/0!</v>
      </c>
    </row>
    <row r="14" spans="2:15">
      <c r="B14" s="17" t="s">
        <v>25</v>
      </c>
      <c r="C14" s="23">
        <v>43</v>
      </c>
      <c r="D14" s="14" t="e">
        <f t="shared" ref="D14:D17" si="0">C14/$C$45</f>
        <v>#DIV/0!</v>
      </c>
      <c r="M14" s="110" t="s">
        <v>82</v>
      </c>
      <c r="N14" s="66">
        <v>2</v>
      </c>
      <c r="O14" s="64">
        <v>0.04</v>
      </c>
    </row>
    <row r="15" spans="2:15">
      <c r="B15" s="17" t="s">
        <v>10</v>
      </c>
      <c r="C15" s="23">
        <v>34</v>
      </c>
      <c r="D15" s="14" t="e">
        <f t="shared" si="0"/>
        <v>#DIV/0!</v>
      </c>
      <c r="M15" s="110" t="s">
        <v>72</v>
      </c>
      <c r="N15" s="66">
        <v>20</v>
      </c>
      <c r="O15" s="64">
        <v>0.36</v>
      </c>
    </row>
    <row r="16" spans="2:15">
      <c r="B16" s="17" t="s">
        <v>5</v>
      </c>
      <c r="C16" s="23">
        <v>4</v>
      </c>
      <c r="D16" s="14" t="e">
        <f t="shared" si="0"/>
        <v>#DIV/0!</v>
      </c>
    </row>
    <row r="17" spans="2:4" ht="48">
      <c r="B17" s="115" t="s">
        <v>165</v>
      </c>
      <c r="C17" s="23">
        <v>93</v>
      </c>
      <c r="D17" s="114" t="e">
        <f t="shared" si="0"/>
        <v>#DIV/0!</v>
      </c>
    </row>
    <row r="18" spans="2:4">
      <c r="B18" s="17" t="s">
        <v>27</v>
      </c>
      <c r="C18" s="23">
        <v>19</v>
      </c>
      <c r="D18" s="14">
        <v>0.09</v>
      </c>
    </row>
    <row r="19" spans="2:4">
      <c r="B19" s="17" t="s">
        <v>11</v>
      </c>
      <c r="C19" s="23">
        <v>30</v>
      </c>
      <c r="D19" s="14">
        <v>0.13</v>
      </c>
    </row>
  </sheetData>
  <mergeCells count="4">
    <mergeCell ref="B2:C2"/>
    <mergeCell ref="D2:E2"/>
    <mergeCell ref="B11:C11"/>
    <mergeCell ref="D11:E11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1ページ</vt:lpstr>
      <vt:lpstr>2ページ</vt:lpstr>
      <vt:lpstr>3ページ</vt:lpstr>
      <vt:lpstr>４ページ（退所後）</vt:lpstr>
      <vt:lpstr>H26利用者状況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山下　久美</dc:creator>
  <cp:lastModifiedBy>HOSTNAME</cp:lastModifiedBy>
  <cp:lastPrinted>2015-06-23T03:14:34Z</cp:lastPrinted>
  <dcterms:created xsi:type="dcterms:W3CDTF">1997-01-08T22:48:59Z</dcterms:created>
  <dcterms:modified xsi:type="dcterms:W3CDTF">2015-06-23T03:16:07Z</dcterms:modified>
</cp:coreProperties>
</file>