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3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Sheet1!$A$1:$C$14</definedName>
  </definedNames>
  <calcPr calcId="145621"/>
</workbook>
</file>

<file path=xl/calcChain.xml><?xml version="1.0" encoding="utf-8"?>
<calcChain xmlns="http://schemas.openxmlformats.org/spreadsheetml/2006/main">
  <c r="H15" i="1" l="1"/>
  <c r="I15" i="1"/>
  <c r="J7" i="1" l="1"/>
  <c r="J9" i="1"/>
  <c r="J11" i="1"/>
  <c r="J13" i="1"/>
  <c r="J5" i="1"/>
  <c r="G15" i="1"/>
  <c r="F15" i="1"/>
  <c r="E15" i="1"/>
  <c r="E16" i="1" s="1"/>
  <c r="E17" i="1" s="1"/>
  <c r="J15" i="1" l="1"/>
</calcChain>
</file>

<file path=xl/sharedStrings.xml><?xml version="1.0" encoding="utf-8"?>
<sst xmlns="http://schemas.openxmlformats.org/spreadsheetml/2006/main" count="29" uniqueCount="29">
  <si>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</si>
  <si>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</si>
  <si>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</si>
  <si>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</si>
  <si>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修繕
府</t>
    <rPh sb="0" eb="2">
      <t>シュウゼン</t>
    </rPh>
    <rPh sb="3" eb="4">
      <t>フ</t>
    </rPh>
    <phoneticPr fontId="2"/>
  </si>
  <si>
    <t>活性
化</t>
    <rPh sb="0" eb="2">
      <t>カッセイ</t>
    </rPh>
    <rPh sb="3" eb="4">
      <t>カ</t>
    </rPh>
    <phoneticPr fontId="2"/>
  </si>
  <si>
    <t>大規
模</t>
    <rPh sb="0" eb="2">
      <t>オオツキ</t>
    </rPh>
    <rPh sb="3" eb="4">
      <t>ボ</t>
    </rPh>
    <phoneticPr fontId="2"/>
  </si>
  <si>
    <t>計</t>
    <rPh sb="0" eb="1">
      <t>ケイ</t>
    </rPh>
    <phoneticPr fontId="2"/>
  </si>
  <si>
    <t>修繕
指管</t>
    <rPh sb="0" eb="2">
      <t>シュウゼン</t>
    </rPh>
    <rPh sb="3" eb="4">
      <t>ユビ</t>
    </rPh>
    <rPh sb="4" eb="5">
      <t>カン</t>
    </rPh>
    <phoneticPr fontId="2"/>
  </si>
  <si>
    <t>うち起債（１/２）</t>
    <phoneticPr fontId="2"/>
  </si>
  <si>
    <t>起債償還分</t>
    <phoneticPr fontId="2"/>
  </si>
  <si>
    <t>平成２８年度
（見込）</t>
    <rPh sb="0" eb="2">
      <t>ヘイセイ</t>
    </rPh>
    <rPh sb="4" eb="6">
      <t>ネンド</t>
    </rPh>
    <rPh sb="8" eb="10">
      <t>ミコミ</t>
    </rPh>
    <phoneticPr fontId="2"/>
  </si>
  <si>
    <t>府依頼</t>
    <rPh sb="0" eb="1">
      <t>フ</t>
    </rPh>
    <rPh sb="1" eb="3">
      <t>イライ</t>
    </rPh>
    <phoneticPr fontId="2"/>
  </si>
  <si>
    <t>○大規模改修
　　　高圧受変電設備改修工事（青果棟第３電気室）
　　　管理棟個別空調設置工事</t>
    <rPh sb="1" eb="4">
      <t>ダイキボ</t>
    </rPh>
    <rPh sb="4" eb="6">
      <t>カイシュウ</t>
    </rPh>
    <phoneticPr fontId="2"/>
  </si>
  <si>
    <t>○大規模改修
　　　 特別高圧受変電設備改修工事
　　 　中央監視設備改修工事
　　 　冷蔵庫棟耐震改修工事（Ｈ２３～Ｈ２４）
　　 　高圧受変電設備改修工事（水産棟第１電気室）
　　 　荷物用昇降機設備改修工事（青果棟A2）</t>
    <rPh sb="1" eb="4">
      <t>ダイキボ</t>
    </rPh>
    <rPh sb="4" eb="6">
      <t>カイシュウ</t>
    </rPh>
    <phoneticPr fontId="2"/>
  </si>
  <si>
    <t>○大規模改修
　　　高圧受変電設備改修工事（水産棟第２電気室）
　　　昇降機設備改修工事（青果棟Ａ２コア他３件）
　　　燃料電池設備付帯工事
　　　管理棟・水産棟耐震改修工事（Ｈ２６～Ｈ２７）</t>
    <rPh sb="1" eb="4">
      <t>ダイキボ</t>
    </rPh>
    <rPh sb="4" eb="6">
      <t>カイシュウ</t>
    </rPh>
    <phoneticPr fontId="2"/>
  </si>
  <si>
    <t>○主な修繕・活性化事業（ハード）
　　 　トイレ改修工事
　　  サイン塔整備工事
　　  立体駐車場塗膜防水修繕工事（青果Ａ棟）
　 　 水産卸棟等通路修繕工事　　等</t>
    <rPh sb="83" eb="84">
      <t>ナド</t>
    </rPh>
    <phoneticPr fontId="2"/>
  </si>
  <si>
    <t>○主な修繕・活性化事業（ハード）
　　  トイレ改修工事
　　 立体駐車場塗膜防水修繕工事（水産Ａ棟）
   (府依頼事業)
　　 低圧幹線改修工事（水産Ｂブロック）</t>
    <rPh sb="56" eb="57">
      <t>フ</t>
    </rPh>
    <rPh sb="57" eb="59">
      <t>イライ</t>
    </rPh>
    <rPh sb="59" eb="61">
      <t>ジギョウ</t>
    </rPh>
    <phoneticPr fontId="2"/>
  </si>
  <si>
    <t xml:space="preserve">○大規模改修
　　  高圧受変電設備改修工事（青果棟第１電気室）
</t>
    <rPh sb="1" eb="4">
      <t>ダイキボ</t>
    </rPh>
    <rPh sb="4" eb="6">
      <t>カイシュウ</t>
    </rPh>
    <phoneticPr fontId="2"/>
  </si>
  <si>
    <t>○主な修繕・活性化事業（ハード）
　　  計量器取替工事
       トイレ改修工事　　等
   (府依頼事業)
　　 低圧幹線改修工事（青果Aブロック）
　　 立体駐車場塗膜防水修繕工事（水産Bブロック）
　 　高架下冷蔵庫棟デフロストタンク更新工事
　　</t>
    <rPh sb="45" eb="46">
      <t>ナド</t>
    </rPh>
    <rPh sb="51" eb="52">
      <t>フ</t>
    </rPh>
    <rPh sb="52" eb="54">
      <t>イライ</t>
    </rPh>
    <rPh sb="54" eb="56">
      <t>ジギョウ</t>
    </rPh>
    <phoneticPr fontId="2"/>
  </si>
  <si>
    <t>○主な修繕・活性化事業（ハード）
　　  トイレ改修工事
　　  非常用放送設備改修工事　　等
　 （府依頼事業）
　 　立体駐車場塗膜防水修繕工事（青果Ｂブロック）
　 　低圧幹線改修工事（青果Ｂブロック）
　 　水産セリ場外１カ所舗装改修工事
　 　青果２階大屋根整備工事</t>
    <rPh sb="33" eb="35">
      <t>ヒジョウ</t>
    </rPh>
    <rPh sb="35" eb="36">
      <t>ヨウ</t>
    </rPh>
    <rPh sb="36" eb="38">
      <t>ホウソウ</t>
    </rPh>
    <rPh sb="38" eb="40">
      <t>セツビ</t>
    </rPh>
    <rPh sb="40" eb="42">
      <t>カイシュウ</t>
    </rPh>
    <rPh sb="42" eb="44">
      <t>コウジ</t>
    </rPh>
    <rPh sb="46" eb="47">
      <t>ナド</t>
    </rPh>
    <rPh sb="51" eb="52">
      <t>フ</t>
    </rPh>
    <rPh sb="52" eb="54">
      <t>イライ</t>
    </rPh>
    <rPh sb="54" eb="56">
      <t>ジギョウ</t>
    </rPh>
    <phoneticPr fontId="2"/>
  </si>
  <si>
    <t>○大規模改修
　　  管理棟・水産棟耐震改修工事（Ｈ２６～Ｈ２７）
　　  非常用自家発電設備改修工事
　　  冷蔵庫棟荷物昇降機設備改修工事
　　  高圧受変電設備改修工事（青果棟第２電気室）</t>
    <rPh sb="1" eb="4">
      <t>ダイキボ</t>
    </rPh>
    <rPh sb="4" eb="6">
      <t>カイシュウ</t>
    </rPh>
    <phoneticPr fontId="2"/>
  </si>
  <si>
    <t>≪費用（税込み）≫
　　○大規模改修
　　　　　　　　開設者　　　　５３２百万円
　　○修繕 ※緊急修繕等含む
　　　　　　　　開設者　　　　　６９百万円
　　　　　　　　指定管　　　　　５３百万円
　　　　　　　　　　　　（計　　１２２百万円）
　　○活性化事業（ハード・ソフト）
　　　　　　　　指定管　　　　　５９百万円</t>
    <rPh sb="14" eb="17">
      <t>ダイキボ</t>
    </rPh>
    <rPh sb="17" eb="19">
      <t>カイシュウ</t>
    </rPh>
    <rPh sb="28" eb="31">
      <t>カイセツシャ</t>
    </rPh>
    <rPh sb="115" eb="116">
      <t>ケイ</t>
    </rPh>
    <rPh sb="121" eb="124">
      <t>ヒャクマンエン</t>
    </rPh>
    <rPh sb="153" eb="155">
      <t>シテイ</t>
    </rPh>
    <phoneticPr fontId="2"/>
  </si>
  <si>
    <t>≪費用（税込み）≫
　　○大規模改修　　
　　　　　　　　開設者　　　　１５８百万円
　　○修繕 ※緊急修繕等含む
　　　　　　　　開設者　　　　１１９百万円
　　　　　　　　指定管　　　　１２４百万円
　　　　　　　　　　　　（計  　２４３百万円）
　　○活性化事業（ハード・ソフト）
　　　　　　　　指定管　　　　１１２百万円</t>
    <rPh sb="14" eb="17">
      <t>ダイキボ</t>
    </rPh>
    <rPh sb="17" eb="19">
      <t>カイシュウ</t>
    </rPh>
    <rPh sb="30" eb="33">
      <t>カイセツシャ</t>
    </rPh>
    <rPh sb="117" eb="118">
      <t>ケイ</t>
    </rPh>
    <rPh sb="156" eb="158">
      <t>シテイ</t>
    </rPh>
    <phoneticPr fontId="2"/>
  </si>
  <si>
    <t>≪費用（税込み）≫
　　○大規模改修
　　　　　　　　開設者　　　　２６８百万円
　　○修繕 ※緊急修繕等含む
　　　　　　　　開設者　　　　１２７百万円
　　　　　　　　指定管　　　　　７４百万円
　　　　　　　　府依頼　　　　　６５百万円
　　　　　　　　　　　　（計　  ２６６百万円）
　　○活性化事業（ハード・ソフト）
　　　　　　　　指定管　　　　１２９百万円</t>
    <rPh sb="14" eb="17">
      <t>ダイキボ</t>
    </rPh>
    <rPh sb="17" eb="19">
      <t>カイシュウ</t>
    </rPh>
    <rPh sb="28" eb="30">
      <t>カイセツ</t>
    </rPh>
    <rPh sb="30" eb="31">
      <t>シャ</t>
    </rPh>
    <rPh sb="110" eb="111">
      <t>フ</t>
    </rPh>
    <rPh sb="111" eb="113">
      <t>イライ</t>
    </rPh>
    <rPh sb="120" eb="121">
      <t>ヒャク</t>
    </rPh>
    <rPh sb="121" eb="123">
      <t>マンエン</t>
    </rPh>
    <rPh sb="137" eb="138">
      <t>ケイ</t>
    </rPh>
    <rPh sb="176" eb="178">
      <t>シテイ</t>
    </rPh>
    <phoneticPr fontId="2"/>
  </si>
  <si>
    <t>≪費用（税込み）≫
　　○大規模改修
　　　　　　　　開設者　　　１２７百万円
　　○修繕※緊急修繕等含む　　　　　　　
　　　　　　　　開設者　　　　３３百万円
　　　　　　　　指定管　　　　９０百万円
　　　　　　　　府依頼　　　１５１百万円
　　　　　　　　　　　（計　　 ２７４百万円）
　　○活性化事業（ハード・ソフト）
　　　　　　　　指定管　　　１００百万円</t>
    <rPh sb="14" eb="17">
      <t>ダイキボ</t>
    </rPh>
    <rPh sb="17" eb="19">
      <t>カイシュウ</t>
    </rPh>
    <rPh sb="28" eb="31">
      <t>カイセツシャ</t>
    </rPh>
    <rPh sb="113" eb="114">
      <t>フ</t>
    </rPh>
    <rPh sb="114" eb="116">
      <t>イライ</t>
    </rPh>
    <rPh sb="122" eb="123">
      <t>ヒャク</t>
    </rPh>
    <rPh sb="123" eb="125">
      <t>マンエン</t>
    </rPh>
    <rPh sb="138" eb="139">
      <t>ケイ</t>
    </rPh>
    <rPh sb="177" eb="179">
      <t>シテイ</t>
    </rPh>
    <phoneticPr fontId="2"/>
  </si>
  <si>
    <t>≪費用（税込み）≫
　　○大規模改修
　　　　　　　　開設者　　　４７７百万円
　　○修繕※緊急修繕等含む　　　　　　　　
　　　　　　　　開設者　　　　５９百万円
　　　　　　　　指定管　　　１１３百万円
　　　　　　　　府依頼　　　２３３百万円
　　　　　　　　　　　（計　　４０５百万円）
　　○活性化事業（ハード・ソフト）
　　　　　　　　指定管　　　１１９百万円</t>
    <rPh sb="14" eb="17">
      <t>ダイキボ</t>
    </rPh>
    <rPh sb="17" eb="19">
      <t>カイシュウ</t>
    </rPh>
    <rPh sb="28" eb="31">
      <t>カイセツシャ</t>
    </rPh>
    <rPh sb="114" eb="115">
      <t>フ</t>
    </rPh>
    <rPh sb="115" eb="117">
      <t>イライ</t>
    </rPh>
    <rPh sb="123" eb="124">
      <t>ヒャク</t>
    </rPh>
    <rPh sb="124" eb="126">
      <t>マンエン</t>
    </rPh>
    <rPh sb="139" eb="140">
      <t>ケイ</t>
    </rPh>
    <rPh sb="177" eb="179">
      <t>シテイ</t>
    </rPh>
    <phoneticPr fontId="2"/>
  </si>
  <si>
    <t>大阪府中央卸売市場　主な施設整備の実績（H24～H28）</t>
    <phoneticPr fontId="2"/>
  </si>
  <si>
    <t>○主な修繕・活性化事業（ハード）
　　　 トイレ改修工事
　　 　管理棟ネオンサイン改修工事
　　 　冷蔵庫棟・高架下冷蔵庫冷凍機分解整備工事
　　 　駐車場車止め修繕工事（水産棟）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</si>
</sst>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38" fontId="5" fillId="3" borderId="12" xfId="1" applyFont="1" applyFill="1" applyBorder="1" applyAlignment="1">
      <alignment vertical="center" wrapText="1"/>
    </xf>
    <xf numFmtId="38" fontId="6" fillId="3" borderId="13" xfId="1" applyFont="1" applyFill="1" applyBorder="1" applyAlignment="1">
      <alignment vertical="center" wrapText="1"/>
    </xf>
    <xf numFmtId="38" fontId="6" fillId="2" borderId="13" xfId="1" applyFont="1" applyFill="1" applyBorder="1" applyAlignment="1">
      <alignment vertical="center" wrapText="1"/>
    </xf>
    <xf numFmtId="38" fontId="6" fillId="2" borderId="14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38" fontId="4" fillId="3" borderId="12" xfId="1" applyFont="1" applyFill="1" applyBorder="1" applyAlignment="1"/>
    <xf numFmtId="38" fontId="4" fillId="3" borderId="13" xfId="1" applyFont="1" applyFill="1" applyBorder="1" applyAlignment="1"/>
    <xf numFmtId="38" fontId="4" fillId="2" borderId="13" xfId="1" applyFont="1" applyFill="1" applyBorder="1" applyAlignment="1"/>
    <xf numFmtId="38" fontId="4" fillId="2" borderId="14" xfId="1" applyFont="1" applyFill="1" applyBorder="1" applyAlignment="1"/>
    <xf numFmtId="38" fontId="4" fillId="0" borderId="2" xfId="0" applyNumberFormat="1" applyFont="1" applyBorder="1" applyAlignment="1">
      <alignment horizontal="right"/>
    </xf>
    <xf numFmtId="38" fontId="4" fillId="3" borderId="15" xfId="1" applyFont="1" applyFill="1" applyBorder="1" applyAlignment="1"/>
    <xf numFmtId="38" fontId="4" fillId="3" borderId="16" xfId="1" applyFont="1" applyFill="1" applyBorder="1" applyAlignment="1"/>
    <xf numFmtId="38" fontId="4" fillId="2" borderId="16" xfId="1" applyFont="1" applyFill="1" applyBorder="1" applyAlignment="1"/>
    <xf numFmtId="38" fontId="4" fillId="2" borderId="17" xfId="1" applyFont="1" applyFill="1" applyBorder="1" applyAlignment="1"/>
    <xf numFmtId="0" fontId="4" fillId="0" borderId="3" xfId="0" applyFont="1" applyBorder="1">
      <alignment vertical="center"/>
    </xf>
    <xf numFmtId="38" fontId="4" fillId="3" borderId="15" xfId="1" applyFont="1" applyFill="1" applyBorder="1">
      <alignment vertical="center"/>
    </xf>
    <xf numFmtId="38" fontId="4" fillId="3" borderId="16" xfId="1" applyFont="1" applyFill="1" applyBorder="1">
      <alignment vertical="center"/>
    </xf>
    <xf numFmtId="38" fontId="4" fillId="2" borderId="16" xfId="1" applyFont="1" applyFill="1" applyBorder="1">
      <alignment vertical="center"/>
    </xf>
    <xf numFmtId="38" fontId="4" fillId="2" borderId="17" xfId="1" applyFont="1" applyFill="1" applyBorder="1">
      <alignment vertical="center"/>
    </xf>
    <xf numFmtId="38" fontId="4" fillId="0" borderId="1" xfId="0" applyNumberFormat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0" xfId="1" applyFont="1">
      <alignment vertical="center"/>
    </xf>
    <xf numFmtId="38" fontId="4" fillId="0" borderId="0" xfId="0" applyNumberFormat="1" applyFont="1">
      <alignment vertical="center"/>
    </xf>
    <xf numFmtId="0" fontId="0" fillId="0" borderId="18" xfId="0" applyBorder="1" applyAlignment="1">
      <alignment vertical="center"/>
    </xf>
    <xf numFmtId="38" fontId="6" fillId="3" borderId="20" xfId="1" applyFont="1" applyFill="1" applyBorder="1" applyAlignment="1">
      <alignment vertical="center" wrapText="1"/>
    </xf>
    <xf numFmtId="38" fontId="4" fillId="3" borderId="20" xfId="1" applyFont="1" applyFill="1" applyBorder="1" applyAlignment="1"/>
    <xf numFmtId="38" fontId="4" fillId="3" borderId="21" xfId="1" applyFont="1" applyFill="1" applyBorder="1" applyAlignment="1"/>
    <xf numFmtId="38" fontId="4" fillId="3" borderId="21" xfId="1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57" fontId="0" fillId="0" borderId="22" xfId="0" applyNumberFormat="1" applyFont="1" applyBorder="1" applyAlignment="1">
      <alignment vertical="center"/>
    </xf>
    <xf numFmtId="0" fontId="8" fillId="0" borderId="1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3025775</xdr:colOff>
      <xdr:row>5</xdr:row>
      <xdr:rowOff>565150</xdr:rowOff>
    </xdr:from>
    <xdr:to>
      <xdr:col>2</xdr:col>
      <xdr:colOff>4016374</xdr:colOff>
      <xdr:row>5</xdr:row>
      <xdr:rowOff>1127124</xdr:rowOff>
    </xdr:to>
    <xdr:sp macro="" textlink="">
      <xdr:nvSpPr>
        <xdr:cNvPr id="7" name="テキスト ボックス 6"/>
        <xdr:cNvSpPr txBox="1"/>
      </xdr:nvSpPr>
      <xdr:spPr>
        <a:xfrm>
          <a:off x="8753475" y="3321050"/>
          <a:ext cx="990599" cy="5619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合　計</a:t>
          </a:r>
          <a:endParaRPr kumimoji="1" lang="en-US" altLang="ja-JP" sz="1200"/>
        </a:p>
        <a:p>
          <a:pPr algn="ctr"/>
          <a:r>
            <a:rPr kumimoji="1" lang="ja-JP" altLang="en-US" sz="1200"/>
            <a:t>７１３</a:t>
          </a:r>
          <a:r>
            <a:rPr kumimoji="1" lang="ja-JP" altLang="en-US" sz="1050"/>
            <a:t>百万円</a:t>
          </a:r>
        </a:p>
      </xdr:txBody>
    </xdr:sp>
    <xdr:clientData/>
  </xdr:twoCellAnchor>
  <xdr:twoCellAnchor>
    <xdr:from>
      <xdr:col>2</xdr:col>
      <xdr:colOff>3035299</xdr:colOff>
      <xdr:row>7</xdr:row>
      <xdr:rowOff>1095374</xdr:rowOff>
    </xdr:from>
    <xdr:to>
      <xdr:col>2</xdr:col>
      <xdr:colOff>4029074</xdr:colOff>
      <xdr:row>7</xdr:row>
      <xdr:rowOff>1676399</xdr:rowOff>
    </xdr:to>
    <xdr:sp macro="" textlink="">
      <xdr:nvSpPr>
        <xdr:cNvPr id="8" name="テキスト ボックス 7"/>
        <xdr:cNvSpPr txBox="1"/>
      </xdr:nvSpPr>
      <xdr:spPr>
        <a:xfrm>
          <a:off x="8762999" y="6073774"/>
          <a:ext cx="9937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合　計</a:t>
          </a:r>
          <a:endParaRPr kumimoji="1" lang="en-US" altLang="ja-JP" sz="1200"/>
        </a:p>
        <a:p>
          <a:pPr algn="ctr"/>
          <a:r>
            <a:rPr kumimoji="1" lang="ja-JP" altLang="en-US" sz="1200"/>
            <a:t>５１３</a:t>
          </a:r>
          <a:r>
            <a:rPr kumimoji="1" lang="ja-JP" altLang="en-US" sz="1050"/>
            <a:t>百万円</a:t>
          </a:r>
        </a:p>
      </xdr:txBody>
    </xdr:sp>
    <xdr:clientData/>
  </xdr:twoCellAnchor>
  <xdr:twoCellAnchor>
    <xdr:from>
      <xdr:col>2</xdr:col>
      <xdr:colOff>2882900</xdr:colOff>
      <xdr:row>11</xdr:row>
      <xdr:rowOff>882650</xdr:rowOff>
    </xdr:from>
    <xdr:to>
      <xdr:col>2</xdr:col>
      <xdr:colOff>4038600</xdr:colOff>
      <xdr:row>11</xdr:row>
      <xdr:rowOff>1473200</xdr:rowOff>
    </xdr:to>
    <xdr:sp macro="" textlink="">
      <xdr:nvSpPr>
        <xdr:cNvPr id="10" name="テキスト ボックス 9"/>
        <xdr:cNvSpPr txBox="1"/>
      </xdr:nvSpPr>
      <xdr:spPr>
        <a:xfrm>
          <a:off x="8610600" y="11715750"/>
          <a:ext cx="11557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合　計</a:t>
          </a:r>
          <a:endParaRPr kumimoji="1" lang="en-US" altLang="ja-JP" sz="1200"/>
        </a:p>
        <a:p>
          <a:pPr algn="ctr"/>
          <a:r>
            <a:rPr kumimoji="1" lang="ja-JP" altLang="en-US" sz="1200"/>
            <a:t>１</a:t>
          </a:r>
          <a:r>
            <a:rPr kumimoji="1" lang="en-US" altLang="ja-JP" sz="1200"/>
            <a:t>,</a:t>
          </a:r>
          <a:r>
            <a:rPr kumimoji="1" lang="ja-JP" altLang="en-US" sz="1200"/>
            <a:t>００１</a:t>
          </a:r>
          <a:r>
            <a:rPr kumimoji="1" lang="ja-JP" altLang="en-US" sz="1050"/>
            <a:t>百万円</a:t>
          </a:r>
        </a:p>
      </xdr:txBody>
    </xdr:sp>
    <xdr:clientData/>
  </xdr:twoCellAnchor>
  <xdr:twoCellAnchor>
    <xdr:from>
      <xdr:col>2</xdr:col>
      <xdr:colOff>2965450</xdr:colOff>
      <xdr:row>13</xdr:row>
      <xdr:rowOff>939800</xdr:rowOff>
    </xdr:from>
    <xdr:to>
      <xdr:col>2</xdr:col>
      <xdr:colOff>4003674</xdr:colOff>
      <xdr:row>13</xdr:row>
      <xdr:rowOff>1501774</xdr:rowOff>
    </xdr:to>
    <xdr:sp macro="" textlink="">
      <xdr:nvSpPr>
        <xdr:cNvPr id="11" name="テキスト ボックス 10"/>
        <xdr:cNvSpPr txBox="1"/>
      </xdr:nvSpPr>
      <xdr:spPr>
        <a:xfrm>
          <a:off x="8693150" y="14643100"/>
          <a:ext cx="1038224" cy="5619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合　計</a:t>
          </a:r>
          <a:endParaRPr kumimoji="1" lang="en-US" altLang="ja-JP" sz="1200"/>
        </a:p>
        <a:p>
          <a:pPr algn="ctr"/>
          <a:r>
            <a:rPr kumimoji="1" lang="ja-JP" altLang="en-US" sz="1200"/>
            <a:t>５０１</a:t>
          </a:r>
          <a:r>
            <a:rPr kumimoji="1" lang="ja-JP" altLang="en-US" sz="1050"/>
            <a:t>百万円</a:t>
          </a:r>
        </a:p>
      </xdr:txBody>
    </xdr:sp>
    <xdr:clientData/>
  </xdr:twoCellAnchor>
  <xdr:twoCellAnchor>
    <xdr:from>
      <xdr:col>2</xdr:col>
      <xdr:colOff>3060700</xdr:colOff>
      <xdr:row>9</xdr:row>
      <xdr:rowOff>774700</xdr:rowOff>
    </xdr:from>
    <xdr:to>
      <xdr:col>2</xdr:col>
      <xdr:colOff>4025901</xdr:colOff>
      <xdr:row>9</xdr:row>
      <xdr:rowOff>1352549</xdr:rowOff>
    </xdr:to>
    <xdr:sp macro="" textlink="">
      <xdr:nvSpPr>
        <xdr:cNvPr id="12" name="テキスト ボックス 11"/>
        <xdr:cNvSpPr txBox="1"/>
      </xdr:nvSpPr>
      <xdr:spPr>
        <a:xfrm>
          <a:off x="8788400" y="8877300"/>
          <a:ext cx="965201" cy="5778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合　計</a:t>
          </a:r>
          <a:endParaRPr kumimoji="1" lang="en-US" altLang="ja-JP" sz="1200"/>
        </a:p>
        <a:p>
          <a:pPr algn="ctr"/>
          <a:r>
            <a:rPr kumimoji="1" lang="ja-JP" altLang="en-US" sz="1200"/>
            <a:t>６６３</a:t>
          </a:r>
          <a:r>
            <a:rPr kumimoji="1" lang="ja-JP" altLang="en-US" sz="1050"/>
            <a:t>百万円</a:t>
          </a:r>
        </a:p>
      </xdr:txBody>
    </xdr:sp>
    <xdr:clientData/>
  </xdr:twoCellAnchor>
  <xdr:twoCellAnchor>
    <xdr:from>
      <xdr:col>1</xdr:col>
      <xdr:colOff>2905125</xdr:colOff>
      <xdr:row>14</xdr:row>
      <xdr:rowOff>247648</xdr:rowOff>
    </xdr:from>
    <xdr:to>
      <xdr:col>2</xdr:col>
      <xdr:colOff>3352800</xdr:colOff>
      <xdr:row>24</xdr:row>
      <xdr:rowOff>38099</xdr:rowOff>
    </xdr:to>
    <xdr:sp macro="" textlink="">
      <xdr:nvSpPr>
        <xdr:cNvPr id="13" name="テキスト ボックス 12"/>
        <xdr:cNvSpPr txBox="1"/>
      </xdr:nvSpPr>
      <xdr:spPr>
        <a:xfrm>
          <a:off x="4381500" y="14754223"/>
          <a:ext cx="4486275" cy="1676401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/>
            <a:t> ※</a:t>
          </a:r>
          <a:r>
            <a:rPr kumimoji="1" lang="ja-JP" altLang="en-US" sz="1100"/>
            <a:t>　</a:t>
          </a:r>
          <a:r>
            <a:rPr kumimoji="1" lang="en-US" altLang="ja-JP" sz="1100"/>
            <a:t>H24</a:t>
          </a:r>
          <a:r>
            <a:rPr kumimoji="1" lang="ja-JP" altLang="en-US" sz="1100"/>
            <a:t>～</a:t>
          </a:r>
          <a:r>
            <a:rPr kumimoji="1" lang="en-US" altLang="ja-JP" sz="1100"/>
            <a:t>H28 </a:t>
          </a:r>
          <a:r>
            <a:rPr kumimoji="1" lang="ja-JP" altLang="en-US" sz="1100"/>
            <a:t>総計</a:t>
          </a:r>
        </a:p>
        <a:p>
          <a:r>
            <a:rPr kumimoji="1" lang="ja-JP" altLang="en-US" sz="1100"/>
            <a:t>　　○建設改良（開設者）　 　　 　</a:t>
          </a:r>
          <a:r>
            <a:rPr kumimoji="1" lang="en-US" altLang="ja-JP" sz="1100"/>
            <a:t>1,562</a:t>
          </a:r>
          <a:r>
            <a:rPr kumimoji="1" lang="ja-JP" altLang="en-US" sz="1100"/>
            <a:t>百万（起債　</a:t>
          </a:r>
          <a:r>
            <a:rPr kumimoji="1" lang="en-US" altLang="ja-JP" sz="1100"/>
            <a:t>781</a:t>
          </a:r>
          <a:r>
            <a:rPr kumimoji="1" lang="ja-JP" altLang="en-US" sz="1100"/>
            <a:t>百万）</a:t>
          </a:r>
        </a:p>
        <a:p>
          <a:r>
            <a:rPr kumimoji="1" lang="ja-JP" altLang="en-US" sz="1100"/>
            <a:t>　　○修繕（開設者）　　　　　　　  　</a:t>
          </a:r>
          <a:r>
            <a:rPr kumimoji="1" lang="en-US" altLang="ja-JP" sz="1100"/>
            <a:t>407</a:t>
          </a:r>
          <a:r>
            <a:rPr kumimoji="1" lang="ja-JP" altLang="en-US" sz="1100"/>
            <a:t>百万</a:t>
          </a:r>
        </a:p>
        <a:p>
          <a:r>
            <a:rPr kumimoji="1" lang="ja-JP" altLang="en-US" sz="1100"/>
            <a:t>　　○修繕（指定管理者）　　  　　　</a:t>
          </a:r>
          <a:r>
            <a:rPr kumimoji="1" lang="en-US" altLang="ja-JP" sz="1100"/>
            <a:t>454</a:t>
          </a:r>
          <a:r>
            <a:rPr kumimoji="1" lang="ja-JP" altLang="en-US" sz="1100"/>
            <a:t>百万</a:t>
          </a:r>
          <a:endParaRPr kumimoji="1" lang="en-US" altLang="ja-JP" sz="1100"/>
        </a:p>
        <a:p>
          <a:r>
            <a:rPr kumimoji="1" lang="ja-JP" altLang="en-US" sz="1100"/>
            <a:t>　　○府依頼事業（納付金調整）　</a:t>
          </a:r>
          <a:r>
            <a:rPr kumimoji="1" lang="ja-JP" altLang="en-US" sz="1100" baseline="0"/>
            <a:t> </a:t>
          </a:r>
          <a:r>
            <a:rPr kumimoji="1" lang="en-US" altLang="ja-JP" sz="1100" baseline="0"/>
            <a:t>449</a:t>
          </a:r>
          <a:r>
            <a:rPr kumimoji="1" lang="ja-JP" altLang="en-US" sz="1100" baseline="0"/>
            <a:t>百万</a:t>
          </a:r>
          <a:endParaRPr kumimoji="1" lang="ja-JP" altLang="en-US" sz="1100"/>
        </a:p>
        <a:p>
          <a:r>
            <a:rPr kumimoji="1" lang="ja-JP" altLang="en-US" sz="1100"/>
            <a:t>　　○活性化事業</a:t>
          </a:r>
          <a:r>
            <a:rPr kumimoji="1" lang="en-US" altLang="ja-JP" sz="1100"/>
            <a:t>(</a:t>
          </a:r>
          <a:r>
            <a:rPr kumimoji="1" lang="ja-JP" altLang="en-US" sz="1100"/>
            <a:t>指定管理者</a:t>
          </a:r>
          <a:r>
            <a:rPr kumimoji="1" lang="en-US" altLang="ja-JP" sz="1100"/>
            <a:t>)</a:t>
          </a:r>
          <a:r>
            <a:rPr kumimoji="1" lang="ja-JP" altLang="en-US" sz="1100"/>
            <a:t>  　 </a:t>
          </a:r>
          <a:r>
            <a:rPr kumimoji="1" lang="en-US" altLang="ja-JP" sz="1100"/>
            <a:t>519</a:t>
          </a:r>
          <a:r>
            <a:rPr kumimoji="1" lang="ja-JP" altLang="en-US" sz="1100"/>
            <a:t>百万</a:t>
          </a:r>
        </a:p>
        <a:p>
          <a:r>
            <a:rPr kumimoji="1" lang="ja-JP" altLang="en-US" sz="1100"/>
            <a:t>  　        　           　　</a:t>
          </a:r>
          <a:r>
            <a:rPr kumimoji="1" lang="ja-JP" altLang="en-US" sz="1100" baseline="0"/>
            <a:t> </a:t>
          </a:r>
          <a:r>
            <a:rPr kumimoji="1" lang="ja-JP" altLang="en-US" sz="1100"/>
            <a:t>     　  計　　　　</a:t>
          </a:r>
          <a:r>
            <a:rPr kumimoji="1" lang="en-US" altLang="ja-JP" sz="1100"/>
            <a:t>3,391</a:t>
          </a:r>
          <a:r>
            <a:rPr kumimoji="1" lang="ja-JP" altLang="en-US" sz="1100"/>
            <a:t>百万</a:t>
          </a:r>
        </a:p>
      </xdr:txBody>
    </xdr:sp>
    <xdr:clientData/>
  </xdr:twoCellAnchor>
  <xdr:twoCellAnchor>
    <xdr:from>
      <xdr:col>2</xdr:col>
      <xdr:colOff>1975999</xdr:colOff>
      <xdr:row>0</xdr:row>
      <xdr:rowOff>72253</xdr:rowOff>
    </xdr:from>
    <xdr:to>
      <xdr:col>2</xdr:col>
      <xdr:colOff>4012051</xdr:colOff>
      <xdr:row>1</xdr:row>
      <xdr:rowOff>330200</xdr:rowOff>
    </xdr:to>
    <xdr:sp macro="" textlink="">
      <xdr:nvSpPr>
        <xdr:cNvPr id="9" name="テキスト ボックス 1"/>
        <xdr:cNvSpPr txBox="1"/>
      </xdr:nvSpPr>
      <xdr:spPr>
        <a:xfrm>
          <a:off x="7703699" y="72253"/>
          <a:ext cx="2036052" cy="62624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tIns="0" bIns="0" rtlCol="0" anchor="ctr" anchorCtr="0">
          <a:noAutofit/>
        </a:bodyPr>
        <a:lstStyle/>
        <a:p>
          <a:pPr algn="ctr" fontAlgn="base">
            <a:lnSpc>
              <a:spcPts val="1800"/>
            </a:lnSpc>
            <a:spcAft>
              <a:spcPts val="0"/>
            </a:spcAft>
          </a:pPr>
          <a:r>
            <a:rPr lang="ja-JP" sz="2400" kern="1200">
              <a:solidFill>
                <a:srgbClr val="000000"/>
              </a:solidFill>
              <a:effectLst/>
              <a:latin typeface="ＭＳ Ｐゴシック"/>
              <a:ea typeface="HGｺﾞｼｯｸE"/>
              <a:cs typeface="Times New Roman"/>
            </a:rPr>
            <a:t>資料１－</a:t>
          </a:r>
          <a:r>
            <a:rPr lang="ja-JP" altLang="en-US" sz="2400" kern="1200">
              <a:solidFill>
                <a:srgbClr val="000000"/>
              </a:solidFill>
              <a:effectLst/>
              <a:latin typeface="ＭＳ Ｐゴシック"/>
              <a:ea typeface="HGｺﾞｼｯｸE"/>
              <a:cs typeface="Times New Roman"/>
            </a:rPr>
            <a:t>４</a:t>
          </a:r>
          <a:endParaRPr lang="en-US" altLang="ja-JP" sz="2400" kern="1200">
            <a:solidFill>
              <a:srgbClr val="000000"/>
            </a:solidFill>
            <a:effectLst/>
            <a:latin typeface="ＭＳ Ｐゴシック"/>
            <a:ea typeface="HGｺﾞｼｯｸE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view="pageBreakPreview" topLeftCell="A10" zoomScale="75" zoomScaleNormal="100" zoomScaleSheetLayoutView="75" workbookViewId="0">
      <selection activeCell="H10" sqref="H10"/>
    </sheetView>
  </sheetViews>
  <sheetFormatPr defaultRowHeight="13.5" x14ac:dyDescent="0.15"/>
  <cols>
    <col min="1" max="1" width="17.25" customWidth="1"/>
    <col min="2" max="2" width="57.75" style="1" customWidth="1"/>
    <col min="3" max="3" width="53.875" style="1" customWidth="1"/>
    <col min="4" max="4" width="2.125" customWidth="1"/>
    <col min="5" max="8" width="4" style="7" customWidth="1"/>
    <col min="9" max="9" width="3.75" style="7" bestFit="1" customWidth="1"/>
    <col min="10" max="10" width="4.75" style="8" bestFit="1" customWidth="1"/>
  </cols>
  <sheetData>
    <row r="1" spans="1:10" ht="29.25" customHeight="1" x14ac:dyDescent="0.15"/>
    <row r="2" spans="1:10" ht="29.25" customHeight="1" x14ac:dyDescent="0.15"/>
    <row r="3" spans="1:10" ht="33" customHeight="1" x14ac:dyDescent="0.15">
      <c r="A3" s="37" t="s">
        <v>27</v>
      </c>
      <c r="B3" s="38"/>
      <c r="C3" s="38"/>
      <c r="E3" s="2" t="s">
        <v>6</v>
      </c>
      <c r="F3" s="3" t="s">
        <v>4</v>
      </c>
      <c r="G3" s="4" t="s">
        <v>8</v>
      </c>
      <c r="H3" s="28" t="s">
        <v>12</v>
      </c>
      <c r="I3" s="5" t="s">
        <v>5</v>
      </c>
      <c r="J3" s="6" t="s">
        <v>7</v>
      </c>
    </row>
    <row r="4" spans="1:10" ht="19.5" thickBot="1" x14ac:dyDescent="0.2">
      <c r="A4" s="33"/>
      <c r="B4" s="33"/>
      <c r="C4" s="34"/>
      <c r="E4" s="2"/>
      <c r="F4" s="3"/>
      <c r="G4" s="4"/>
      <c r="H4" s="28"/>
      <c r="I4" s="5"/>
      <c r="J4" s="32"/>
    </row>
    <row r="5" spans="1:10" ht="105.75" customHeight="1" x14ac:dyDescent="0.15">
      <c r="A5" s="45" t="s">
        <v>0</v>
      </c>
      <c r="B5" s="39" t="s">
        <v>14</v>
      </c>
      <c r="C5" s="41" t="s">
        <v>22</v>
      </c>
      <c r="E5" s="9">
        <v>532</v>
      </c>
      <c r="F5" s="10">
        <v>69</v>
      </c>
      <c r="G5" s="11">
        <v>53</v>
      </c>
      <c r="H5" s="29">
        <v>0</v>
      </c>
      <c r="I5" s="12">
        <v>59</v>
      </c>
      <c r="J5" s="13">
        <f>SUM(E5:I5)</f>
        <v>713</v>
      </c>
    </row>
    <row r="6" spans="1:10" ht="106.5" customHeight="1" thickBot="1" x14ac:dyDescent="0.2">
      <c r="A6" s="46"/>
      <c r="B6" s="40" t="s">
        <v>28</v>
      </c>
      <c r="C6" s="42"/>
      <c r="E6" s="14"/>
      <c r="F6" s="15"/>
      <c r="G6" s="16"/>
      <c r="H6" s="30"/>
      <c r="I6" s="17"/>
      <c r="J6" s="18"/>
    </row>
    <row r="7" spans="1:10" ht="67.5" customHeight="1" x14ac:dyDescent="0.15">
      <c r="A7" s="47" t="s">
        <v>1</v>
      </c>
      <c r="B7" s="39" t="s">
        <v>13</v>
      </c>
      <c r="C7" s="41" t="s">
        <v>23</v>
      </c>
      <c r="E7" s="9">
        <v>158</v>
      </c>
      <c r="F7" s="10">
        <v>119</v>
      </c>
      <c r="G7" s="11">
        <v>124</v>
      </c>
      <c r="H7" s="29">
        <v>0</v>
      </c>
      <c r="I7" s="12">
        <v>112</v>
      </c>
      <c r="J7" s="13">
        <f t="shared" ref="J7" si="0">SUM(E7:I7)</f>
        <v>513</v>
      </c>
    </row>
    <row r="8" spans="1:10" ht="142.5" customHeight="1" thickBot="1" x14ac:dyDescent="0.2">
      <c r="A8" s="46"/>
      <c r="B8" s="40" t="s">
        <v>16</v>
      </c>
      <c r="C8" s="42"/>
      <c r="E8" s="14"/>
      <c r="F8" s="15"/>
      <c r="G8" s="16"/>
      <c r="H8" s="30"/>
      <c r="I8" s="17"/>
      <c r="J8" s="18"/>
    </row>
    <row r="9" spans="1:10" ht="102.75" customHeight="1" x14ac:dyDescent="0.15">
      <c r="A9" s="47" t="s">
        <v>2</v>
      </c>
      <c r="B9" s="39" t="s">
        <v>15</v>
      </c>
      <c r="C9" s="43" t="s">
        <v>24</v>
      </c>
      <c r="E9" s="9">
        <v>268</v>
      </c>
      <c r="F9" s="10">
        <v>127</v>
      </c>
      <c r="G9" s="11">
        <v>74</v>
      </c>
      <c r="H9" s="29">
        <v>65</v>
      </c>
      <c r="I9" s="12">
        <v>129</v>
      </c>
      <c r="J9" s="13">
        <f t="shared" ref="J9" si="1">SUM(E9:I9)</f>
        <v>663</v>
      </c>
    </row>
    <row r="10" spans="1:10" ht="124.5" customHeight="1" thickBot="1" x14ac:dyDescent="0.2">
      <c r="A10" s="46"/>
      <c r="B10" s="40" t="s">
        <v>17</v>
      </c>
      <c r="C10" s="44"/>
      <c r="E10" s="14"/>
      <c r="F10" s="15"/>
      <c r="G10" s="16"/>
      <c r="H10" s="30"/>
      <c r="I10" s="17"/>
      <c r="J10" s="18"/>
    </row>
    <row r="11" spans="1:10" ht="90" customHeight="1" x14ac:dyDescent="0.15">
      <c r="A11" s="47" t="s">
        <v>3</v>
      </c>
      <c r="B11" s="39" t="s">
        <v>21</v>
      </c>
      <c r="C11" s="43" t="s">
        <v>26</v>
      </c>
      <c r="E11" s="9">
        <v>477</v>
      </c>
      <c r="F11" s="10">
        <v>59</v>
      </c>
      <c r="G11" s="11">
        <v>113</v>
      </c>
      <c r="H11" s="29">
        <v>233</v>
      </c>
      <c r="I11" s="12">
        <v>119</v>
      </c>
      <c r="J11" s="13">
        <f t="shared" ref="J11" si="2">SUM(E11:I11)</f>
        <v>1001</v>
      </c>
    </row>
    <row r="12" spans="1:10" ht="137.25" customHeight="1" thickBot="1" x14ac:dyDescent="0.2">
      <c r="A12" s="46"/>
      <c r="B12" s="40" t="s">
        <v>20</v>
      </c>
      <c r="C12" s="44"/>
      <c r="E12" s="14"/>
      <c r="F12" s="15"/>
      <c r="G12" s="16"/>
      <c r="H12" s="30"/>
      <c r="I12" s="17"/>
      <c r="J12" s="18"/>
    </row>
    <row r="13" spans="1:10" ht="88.5" customHeight="1" x14ac:dyDescent="0.15">
      <c r="A13" s="48" t="s">
        <v>11</v>
      </c>
      <c r="B13" s="39" t="s">
        <v>18</v>
      </c>
      <c r="C13" s="43" t="s">
        <v>25</v>
      </c>
      <c r="E13" s="9">
        <v>127</v>
      </c>
      <c r="F13" s="10">
        <v>33</v>
      </c>
      <c r="G13" s="11">
        <v>90</v>
      </c>
      <c r="H13" s="29">
        <v>151</v>
      </c>
      <c r="I13" s="12">
        <v>100</v>
      </c>
      <c r="J13" s="13">
        <f t="shared" ref="J13" si="3">SUM(E13:I13)</f>
        <v>501</v>
      </c>
    </row>
    <row r="14" spans="1:10" ht="135.75" customHeight="1" thickBot="1" x14ac:dyDescent="0.2">
      <c r="A14" s="46"/>
      <c r="B14" s="40" t="s">
        <v>19</v>
      </c>
      <c r="C14" s="44"/>
      <c r="E14" s="14"/>
      <c r="F14" s="15"/>
      <c r="G14" s="16"/>
      <c r="H14" s="30"/>
      <c r="I14" s="17"/>
      <c r="J14" s="18"/>
    </row>
    <row r="15" spans="1:10" ht="20.25" customHeight="1" x14ac:dyDescent="0.15">
      <c r="C15" s="35"/>
      <c r="E15" s="19">
        <f t="shared" ref="E15:J15" si="4">SUM(E5:E14)</f>
        <v>1562</v>
      </c>
      <c r="F15" s="20">
        <f t="shared" si="4"/>
        <v>407</v>
      </c>
      <c r="G15" s="21">
        <f t="shared" si="4"/>
        <v>454</v>
      </c>
      <c r="H15" s="31">
        <f t="shared" si="4"/>
        <v>449</v>
      </c>
      <c r="I15" s="22">
        <f t="shared" si="4"/>
        <v>519</v>
      </c>
      <c r="J15" s="23">
        <f t="shared" si="4"/>
        <v>3391</v>
      </c>
    </row>
    <row r="16" spans="1:10" x14ac:dyDescent="0.15">
      <c r="C16" s="36"/>
      <c r="D16" s="27"/>
      <c r="E16" s="24">
        <f>E15/2</f>
        <v>781</v>
      </c>
      <c r="F16" s="25" t="s">
        <v>9</v>
      </c>
      <c r="G16" s="25"/>
      <c r="H16" s="25"/>
      <c r="I16" s="25"/>
      <c r="J16" s="26"/>
    </row>
    <row r="17" spans="3:6" x14ac:dyDescent="0.15">
      <c r="C17" s="36"/>
      <c r="D17" s="27"/>
      <c r="E17" s="24">
        <f>E16/2</f>
        <v>390.5</v>
      </c>
      <c r="F17" s="7" t="s">
        <v>10</v>
      </c>
    </row>
    <row r="18" spans="3:6" x14ac:dyDescent="0.15">
      <c r="C18" s="36"/>
    </row>
    <row r="19" spans="3:6" ht="20.25" customHeight="1" x14ac:dyDescent="0.15">
      <c r="C19" s="36"/>
    </row>
  </sheetData>
  <mergeCells count="12">
    <mergeCell ref="A3:C3"/>
    <mergeCell ref="C5:C6"/>
    <mergeCell ref="A5:A6"/>
    <mergeCell ref="C7:C8"/>
    <mergeCell ref="A7:A8"/>
    <mergeCell ref="C15:C19"/>
    <mergeCell ref="A11:A12"/>
    <mergeCell ref="A9:A10"/>
    <mergeCell ref="A13:A14"/>
    <mergeCell ref="C9:C10"/>
    <mergeCell ref="C11:C12"/>
    <mergeCell ref="C13:C14"/>
  </mergeCells>
  <phoneticPr fontId="2"/>
  <printOptions horizontalCentered="1"/>
  <pageMargins left="0.70866141732283472" right="0.70866141732283472" top="0.55118110236220474" bottom="0.74803149606299213" header="0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2017-02-06T04:30:49Z</cp:lastPrinted>
  <dcterms:created xsi:type="dcterms:W3CDTF">2017-01-30T05:35:40Z</dcterms:created>
  <dcterms:modified xsi:type="dcterms:W3CDTF">2017-02-06T04:32:31Z</dcterms:modified>
</cp:coreProperties>
</file>