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YmkAco+dFnfFzX5owOm0GkR4qO9s/x2SmkJKxuez5jFPHWJeniX7Zti/rPhqGxEISHzJB76cOVAXgOlvwrqLWw==" workbookSaltValue="j9Q+3Jm17lBA5kQIfxSk8w==" workbookSpinCount="100000" lockStructure="1"/>
  <bookViews>
    <workbookView xWindow="-105" yWindow="-105" windowWidth="15435" windowHeight="94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<sst xmlns="http://schemas.openxmlformats.org/spreadsheetml/2006/main" count="278" uniqueCount="115">
  <si>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</si>
  <si>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</si>
  <si>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</si>
  <si>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</si>
  <si>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</si>
  <si>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</si>
  <si>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</si>
  <si>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</si>
  <si>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</si>
  <si>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</si>
  <si>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</si>
  <si>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</si>
  <si>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</si>
  <si>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</si>
  <si>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</si>
  <si>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</si>
  <si>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</si>
  <si>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</si>
  <si>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</si>
  <si>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</si>
  <si>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</si>
  <si>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</si>
  <si>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</si>
  <si>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</si>
  <si>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</si>
  <si>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</si>
  <si>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</si>
  <si>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</si>
  <si>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</si>
  <si>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</si>
  <si>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</si>
  <si>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</si>
  <si>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</si>
  <si>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</si>
  <si>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</si>
  <si>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</si>
  <si>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</si>
  <si>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</si>
  <si>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</si>
  <si>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</si>
  <si>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</si>
  <si>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</si>
  <si>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</si>
  <si>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</si>
  <si>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</si>
  <si>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</si>
  <si>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</si>
  <si>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</si>
  <si>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</si>
  <si>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</si>
  <si>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</si>
  <si>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</si>
  <si>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</si>
  <si>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</si>
  <si>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</si>
  <si>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</si>
  <si>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</si>
  <si>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</si>
  <si>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</si>
  <si>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</si>
  <si>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</si>
  <si>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</si>
  <si>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</si>
  <si>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</si>
  <si>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</si>
  <si>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</si>
  <si>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</si>
  <si>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</si>
  <si>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</si>
  <si>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</si>
  <si>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</si>
  <si>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</si>
  <si>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</si>
  <si>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</si>
  <si>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</si>
  <si>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</si>
  <si>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</si>
  <si>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</si>
  <si>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</si>
  <si>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</si>
  <si>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</si>
  <si>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</si>
  <si>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</si>
  <si>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</si>
  <si>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</si>
  <si>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</si>
  <si>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</si>
  <si>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</si>
  <si>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</si>
  <si>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</si>
  <si>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</si>
  <si>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</si>
  <si>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</si>
  <si>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</si>
  <si>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</si>
  <si>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島本町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</si>
  <si>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</si>
  <si>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</si>
  <si>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</si>
  <si>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</si>
  <si>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</si>
  <si>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</si>
  <si>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</si>
  <si>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</si>
  <si>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</si>
  <si>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</si>
  <si>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</si>
  <si>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</si>
  <si>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</si>
  <si>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</si>
  <si>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</si>
  <si>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</si>
  <si>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管渠につきましては、耐震診断した結果、補修の必要はありませんでした。</t>
    <phoneticPr fontId="4"/>
  </si>
  <si>
    <t>　平成23年1月検針分から下水道使用料の改定を行いました。
　令和2年度に下水道事業経営戦略を策定しました。下水道事業の財政状況を注視し、企業債の発行抑制や経費削減に努めます。</t>
    <phoneticPr fontId="4"/>
  </si>
  <si>
    <t>　令和元年度から消費税及び地方消費税を10％外税で転嫁しています。
　③流動比率は、2.79％と、100％を下回っていて1年以内に支払うべき債務に対して支払い可能な現金等が不足していることになります。ただし、特定環境保全公共下水道事業は、町の施策で繰入金を収入として得ることを予定しているので、負債超過という状態ではありません。④企業債残高対事業規模比率は、1,483.60％であり、類似団体平均値1,163.75％と比較して、企業債残高が約1.28倍あるということになります。これは、特定環境保全公共下水道事業の処理区域内人数が、百数十人と少人数であるため、類似団体平均値と比較して、高くなっています。ただし、企業債は、一般会計からの繰入金を財源として支払われることを予定しています。⑤経費回収率は、13.93％と、100％を下回っています。処理区域内人数が、百数十人と少人数であるため、類似団体平均値と比較して、低くなっています。⑥汚水処理原価は、755.13円と、類似団体平均値228.64円と比較して、約3.3倍高くなっています。処理区域内人数が少人数であることと、接続している公共下水道事業の料金体系と同じ料金体系を使用していることが原因です。①経常収支比率、⑧水洗化率は、類似団体平均値並みです。　②累積欠損金比率、⑦施設利用率は、0％です。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</si>
</sst>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25-408B-B704-1E421652C5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0725-408B-B704-1E421652C5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DF-4EC0-9D32-E7627B4D3F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15DF-4EC0-9D32-E7627B4D3F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97.76</c:v>
                </c:pt>
                <c:pt idx="3">
                  <c:v>97.67</c:v>
                </c:pt>
                <c:pt idx="4">
                  <c:v>98.32</c:v>
                </c:pt>
              </c:numCache>
            </c:numRef>
          </c:val>
          <c:extLst>
            <c:ext xmlns:c16="http://schemas.microsoft.com/office/drawing/2014/chart" uri="{C3380CC4-5D6E-409C-BE32-E72D297353CC}">
              <c16:uniqueId val="{00000000-C0B5-4626-B412-161BDC7648B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C0B5-4626-B412-161BDC7648B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c:v>
                </c:pt>
                <c:pt idx="3">
                  <c:v>100</c:v>
                </c:pt>
                <c:pt idx="4">
                  <c:v>102.32</c:v>
                </c:pt>
              </c:numCache>
            </c:numRef>
          </c:val>
          <c:extLst>
            <c:ext xmlns:c16="http://schemas.microsoft.com/office/drawing/2014/chart" uri="{C3380CC4-5D6E-409C-BE32-E72D297353CC}">
              <c16:uniqueId val="{00000000-E0B9-4151-A0A0-1FEE48DA5C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E0B9-4151-A0A0-1FEE48DA5C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3.61</c:v>
                </c:pt>
                <c:pt idx="3">
                  <c:v>6.73</c:v>
                </c:pt>
                <c:pt idx="4">
                  <c:v>10.09</c:v>
                </c:pt>
              </c:numCache>
            </c:numRef>
          </c:val>
          <c:extLst>
            <c:ext xmlns:c16="http://schemas.microsoft.com/office/drawing/2014/chart" uri="{C3380CC4-5D6E-409C-BE32-E72D297353CC}">
              <c16:uniqueId val="{00000000-33DF-424F-AE36-FCBE135ED6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33DF-424F-AE36-FCBE135ED6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A67-4337-9F76-91EF2DF527D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7A67-4337-9F76-91EF2DF527D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8C1-44E9-B15B-91A3465AB8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98C1-44E9-B15B-91A3465AB8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29.72</c:v>
                </c:pt>
                <c:pt idx="3">
                  <c:v>29.72</c:v>
                </c:pt>
                <c:pt idx="4">
                  <c:v>2.79</c:v>
                </c:pt>
              </c:numCache>
            </c:numRef>
          </c:val>
          <c:extLst>
            <c:ext xmlns:c16="http://schemas.microsoft.com/office/drawing/2014/chart" uri="{C3380CC4-5D6E-409C-BE32-E72D297353CC}">
              <c16:uniqueId val="{00000000-07C3-44A4-A21D-D1DB2FEAA47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07C3-44A4-A21D-D1DB2FEAA47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3767.48</c:v>
                </c:pt>
                <c:pt idx="3">
                  <c:v>2478.4299999999998</c:v>
                </c:pt>
                <c:pt idx="4">
                  <c:v>1483.6</c:v>
                </c:pt>
              </c:numCache>
            </c:numRef>
          </c:val>
          <c:extLst>
            <c:ext xmlns:c16="http://schemas.microsoft.com/office/drawing/2014/chart" uri="{C3380CC4-5D6E-409C-BE32-E72D297353CC}">
              <c16:uniqueId val="{00000000-3DAD-4CA9-94F6-E76B435002A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3DAD-4CA9-94F6-E76B435002A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11</c:v>
                </c:pt>
                <c:pt idx="3">
                  <c:v>12.13</c:v>
                </c:pt>
                <c:pt idx="4">
                  <c:v>13.93</c:v>
                </c:pt>
              </c:numCache>
            </c:numRef>
          </c:val>
          <c:extLst>
            <c:ext xmlns:c16="http://schemas.microsoft.com/office/drawing/2014/chart" uri="{C3380CC4-5D6E-409C-BE32-E72D297353CC}">
              <c16:uniqueId val="{00000000-6833-43AC-AB10-A392FCB3C5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6833-43AC-AB10-A392FCB3C5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948.4</c:v>
                </c:pt>
                <c:pt idx="3">
                  <c:v>872.97</c:v>
                </c:pt>
                <c:pt idx="4">
                  <c:v>755.13</c:v>
                </c:pt>
              </c:numCache>
            </c:numRef>
          </c:val>
          <c:extLst>
            <c:ext xmlns:c16="http://schemas.microsoft.com/office/drawing/2014/chart" uri="{C3380CC4-5D6E-409C-BE32-E72D297353CC}">
              <c16:uniqueId val="{00000000-3A31-4A10-B393-DA5826144F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3A31-4A10-B393-DA5826144F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島本町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31899</v>
      </c>
      <c r="AM8" s="37"/>
      <c r="AN8" s="37"/>
      <c r="AO8" s="37"/>
      <c r="AP8" s="37"/>
      <c r="AQ8" s="37"/>
      <c r="AR8" s="37"/>
      <c r="AS8" s="37"/>
      <c r="AT8" s="38">
        <f>データ!T6</f>
        <v>16.809999999999999</v>
      </c>
      <c r="AU8" s="38"/>
      <c r="AV8" s="38"/>
      <c r="AW8" s="38"/>
      <c r="AX8" s="38"/>
      <c r="AY8" s="38"/>
      <c r="AZ8" s="38"/>
      <c r="BA8" s="38"/>
      <c r="BB8" s="38">
        <f>データ!U6</f>
        <v>1897.62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91.99</v>
      </c>
      <c r="J10" s="38"/>
      <c r="K10" s="38"/>
      <c r="L10" s="38"/>
      <c r="M10" s="38"/>
      <c r="N10" s="38"/>
      <c r="O10" s="38"/>
      <c r="P10" s="38">
        <f>データ!P6</f>
        <v>0.37</v>
      </c>
      <c r="Q10" s="38"/>
      <c r="R10" s="38"/>
      <c r="S10" s="38"/>
      <c r="T10" s="38"/>
      <c r="U10" s="38"/>
      <c r="V10" s="38"/>
      <c r="W10" s="38">
        <f>データ!Q6</f>
        <v>100</v>
      </c>
      <c r="X10" s="38"/>
      <c r="Y10" s="38"/>
      <c r="Z10" s="38"/>
      <c r="AA10" s="38"/>
      <c r="AB10" s="38"/>
      <c r="AC10" s="38"/>
      <c r="AD10" s="37">
        <f>データ!R6</f>
        <v>2024</v>
      </c>
      <c r="AE10" s="37"/>
      <c r="AF10" s="37"/>
      <c r="AG10" s="37"/>
      <c r="AH10" s="37"/>
      <c r="AI10" s="37"/>
      <c r="AJ10" s="37"/>
      <c r="AK10" s="2"/>
      <c r="AL10" s="37">
        <f>データ!V6</f>
        <v>119</v>
      </c>
      <c r="AM10" s="37"/>
      <c r="AN10" s="37"/>
      <c r="AO10" s="37"/>
      <c r="AP10" s="37"/>
      <c r="AQ10" s="37"/>
      <c r="AR10" s="37"/>
      <c r="AS10" s="37"/>
      <c r="AT10" s="38">
        <f>データ!W6</f>
        <v>0.08</v>
      </c>
      <c r="AU10" s="38"/>
      <c r="AV10" s="38"/>
      <c r="AW10" s="38"/>
      <c r="AX10" s="38"/>
      <c r="AY10" s="38"/>
      <c r="AZ10" s="38"/>
      <c r="BA10" s="38"/>
      <c r="BB10" s="38">
        <f>データ!X6</f>
        <v>1487.5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A7KF+Q3Cgrr3eo6MUDJxQE6URo8FWHiJEH18IimaiSccl1NkceioN2GDWGJ5QoXkf4g7V+KbgyXNQFgqumu68Q==" saltValue="1SKCC/JohKvzBVQgPgA5m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273015</v>
      </c>
      <c r="D6" s="19">
        <f t="shared" si="3"/>
        <v>46</v>
      </c>
      <c r="E6" s="19">
        <f t="shared" si="3"/>
        <v>17</v>
      </c>
      <c r="F6" s="19">
        <f t="shared" si="3"/>
        <v>4</v>
      </c>
      <c r="G6" s="19">
        <f t="shared" si="3"/>
        <v>0</v>
      </c>
      <c r="H6" s="19" t="str">
        <f t="shared" si="3"/>
        <v>大阪府　島本町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91.99</v>
      </c>
      <c r="P6" s="20">
        <f t="shared" si="3"/>
        <v>0.37</v>
      </c>
      <c r="Q6" s="20">
        <f t="shared" si="3"/>
        <v>100</v>
      </c>
      <c r="R6" s="20">
        <f t="shared" si="3"/>
        <v>2024</v>
      </c>
      <c r="S6" s="20">
        <f t="shared" si="3"/>
        <v>31899</v>
      </c>
      <c r="T6" s="20">
        <f t="shared" si="3"/>
        <v>16.809999999999999</v>
      </c>
      <c r="U6" s="20">
        <f t="shared" si="3"/>
        <v>1897.62</v>
      </c>
      <c r="V6" s="20">
        <f t="shared" si="3"/>
        <v>119</v>
      </c>
      <c r="W6" s="20">
        <f t="shared" si="3"/>
        <v>0.08</v>
      </c>
      <c r="X6" s="20">
        <f t="shared" si="3"/>
        <v>1487.5</v>
      </c>
      <c r="Y6" s="21" t="str">
        <f>IF(Y7="",NA(),Y7)</f>
        <v>-</v>
      </c>
      <c r="Z6" s="21" t="str">
        <f t="shared" ref="Z6:AH6" si="4">IF(Z7="",NA(),Z7)</f>
        <v>-</v>
      </c>
      <c r="AA6" s="21">
        <f t="shared" si="4"/>
        <v>100</v>
      </c>
      <c r="AB6" s="21">
        <f t="shared" si="4"/>
        <v>100</v>
      </c>
      <c r="AC6" s="21">
        <f t="shared" si="4"/>
        <v>102.32</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29.72</v>
      </c>
      <c r="AX6" s="21">
        <f t="shared" si="6"/>
        <v>29.72</v>
      </c>
      <c r="AY6" s="21">
        <f t="shared" si="6"/>
        <v>2.79</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3767.48</v>
      </c>
      <c r="BI6" s="21">
        <f t="shared" si="7"/>
        <v>2478.4299999999998</v>
      </c>
      <c r="BJ6" s="21">
        <f t="shared" si="7"/>
        <v>1483.6</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11</v>
      </c>
      <c r="BT6" s="21">
        <f t="shared" si="8"/>
        <v>12.13</v>
      </c>
      <c r="BU6" s="21">
        <f t="shared" si="8"/>
        <v>13.93</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948.4</v>
      </c>
      <c r="CE6" s="21">
        <f t="shared" si="9"/>
        <v>872.97</v>
      </c>
      <c r="CF6" s="21">
        <f t="shared" si="9"/>
        <v>755.13</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97.76</v>
      </c>
      <c r="DA6" s="21">
        <f t="shared" si="11"/>
        <v>97.67</v>
      </c>
      <c r="DB6" s="21">
        <f t="shared" si="11"/>
        <v>98.32</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3.61</v>
      </c>
      <c r="DL6" s="21">
        <f t="shared" si="12"/>
        <v>6.73</v>
      </c>
      <c r="DM6" s="21">
        <f t="shared" si="12"/>
        <v>10.09</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273015</v>
      </c>
      <c r="D7" s="23">
        <v>46</v>
      </c>
      <c r="E7" s="23">
        <v>17</v>
      </c>
      <c r="F7" s="23">
        <v>4</v>
      </c>
      <c r="G7" s="23">
        <v>0</v>
      </c>
      <c r="H7" s="23" t="s">
        <v>95</v>
      </c>
      <c r="I7" s="23" t="s">
        <v>96</v>
      </c>
      <c r="J7" s="23" t="s">
        <v>97</v>
      </c>
      <c r="K7" s="23" t="s">
        <v>98</v>
      </c>
      <c r="L7" s="23" t="s">
        <v>99</v>
      </c>
      <c r="M7" s="23" t="s">
        <v>100</v>
      </c>
      <c r="N7" s="24" t="s">
        <v>101</v>
      </c>
      <c r="O7" s="24">
        <v>91.99</v>
      </c>
      <c r="P7" s="24">
        <v>0.37</v>
      </c>
      <c r="Q7" s="24">
        <v>100</v>
      </c>
      <c r="R7" s="24">
        <v>2024</v>
      </c>
      <c r="S7" s="24">
        <v>31899</v>
      </c>
      <c r="T7" s="24">
        <v>16.809999999999999</v>
      </c>
      <c r="U7" s="24">
        <v>1897.62</v>
      </c>
      <c r="V7" s="24">
        <v>119</v>
      </c>
      <c r="W7" s="24">
        <v>0.08</v>
      </c>
      <c r="X7" s="24">
        <v>1487.5</v>
      </c>
      <c r="Y7" s="24" t="s">
        <v>101</v>
      </c>
      <c r="Z7" s="24" t="s">
        <v>101</v>
      </c>
      <c r="AA7" s="24">
        <v>100</v>
      </c>
      <c r="AB7" s="24">
        <v>100</v>
      </c>
      <c r="AC7" s="24">
        <v>102.32</v>
      </c>
      <c r="AD7" s="24" t="s">
        <v>101</v>
      </c>
      <c r="AE7" s="24" t="s">
        <v>101</v>
      </c>
      <c r="AF7" s="24">
        <v>102.73</v>
      </c>
      <c r="AG7" s="24">
        <v>105.78</v>
      </c>
      <c r="AH7" s="24">
        <v>106.09</v>
      </c>
      <c r="AI7" s="24">
        <v>105.35</v>
      </c>
      <c r="AJ7" s="24" t="s">
        <v>101</v>
      </c>
      <c r="AK7" s="24" t="s">
        <v>101</v>
      </c>
      <c r="AL7" s="24">
        <v>0</v>
      </c>
      <c r="AM7" s="24">
        <v>0</v>
      </c>
      <c r="AN7" s="24">
        <v>0</v>
      </c>
      <c r="AO7" s="24" t="s">
        <v>101</v>
      </c>
      <c r="AP7" s="24" t="s">
        <v>101</v>
      </c>
      <c r="AQ7" s="24">
        <v>94.97</v>
      </c>
      <c r="AR7" s="24">
        <v>63.96</v>
      </c>
      <c r="AS7" s="24">
        <v>69.42</v>
      </c>
      <c r="AT7" s="24">
        <v>63.89</v>
      </c>
      <c r="AU7" s="24" t="s">
        <v>101</v>
      </c>
      <c r="AV7" s="24" t="s">
        <v>101</v>
      </c>
      <c r="AW7" s="24">
        <v>29.72</v>
      </c>
      <c r="AX7" s="24">
        <v>29.72</v>
      </c>
      <c r="AY7" s="24">
        <v>2.79</v>
      </c>
      <c r="AZ7" s="24" t="s">
        <v>101</v>
      </c>
      <c r="BA7" s="24" t="s">
        <v>101</v>
      </c>
      <c r="BB7" s="24">
        <v>47.72</v>
      </c>
      <c r="BC7" s="24">
        <v>44.24</v>
      </c>
      <c r="BD7" s="24">
        <v>43.07</v>
      </c>
      <c r="BE7" s="24">
        <v>44.07</v>
      </c>
      <c r="BF7" s="24" t="s">
        <v>101</v>
      </c>
      <c r="BG7" s="24" t="s">
        <v>101</v>
      </c>
      <c r="BH7" s="24">
        <v>3767.48</v>
      </c>
      <c r="BI7" s="24">
        <v>2478.4299999999998</v>
      </c>
      <c r="BJ7" s="24">
        <v>1483.6</v>
      </c>
      <c r="BK7" s="24" t="s">
        <v>101</v>
      </c>
      <c r="BL7" s="24" t="s">
        <v>101</v>
      </c>
      <c r="BM7" s="24">
        <v>1206.79</v>
      </c>
      <c r="BN7" s="24">
        <v>1258.43</v>
      </c>
      <c r="BO7" s="24">
        <v>1163.75</v>
      </c>
      <c r="BP7" s="24">
        <v>1201.79</v>
      </c>
      <c r="BQ7" s="24" t="s">
        <v>101</v>
      </c>
      <c r="BR7" s="24" t="s">
        <v>101</v>
      </c>
      <c r="BS7" s="24">
        <v>11</v>
      </c>
      <c r="BT7" s="24">
        <v>12.13</v>
      </c>
      <c r="BU7" s="24">
        <v>13.93</v>
      </c>
      <c r="BV7" s="24" t="s">
        <v>101</v>
      </c>
      <c r="BW7" s="24" t="s">
        <v>101</v>
      </c>
      <c r="BX7" s="24">
        <v>71.84</v>
      </c>
      <c r="BY7" s="24">
        <v>73.36</v>
      </c>
      <c r="BZ7" s="24">
        <v>72.599999999999994</v>
      </c>
      <c r="CA7" s="24">
        <v>75.31</v>
      </c>
      <c r="CB7" s="24" t="s">
        <v>101</v>
      </c>
      <c r="CC7" s="24" t="s">
        <v>101</v>
      </c>
      <c r="CD7" s="24">
        <v>948.4</v>
      </c>
      <c r="CE7" s="24">
        <v>872.97</v>
      </c>
      <c r="CF7" s="24">
        <v>755.13</v>
      </c>
      <c r="CG7" s="24" t="s">
        <v>101</v>
      </c>
      <c r="CH7" s="24" t="s">
        <v>101</v>
      </c>
      <c r="CI7" s="24">
        <v>228.47</v>
      </c>
      <c r="CJ7" s="24">
        <v>224.88</v>
      </c>
      <c r="CK7" s="24">
        <v>228.64</v>
      </c>
      <c r="CL7" s="24">
        <v>216.39</v>
      </c>
      <c r="CM7" s="24" t="s">
        <v>101</v>
      </c>
      <c r="CN7" s="24" t="s">
        <v>101</v>
      </c>
      <c r="CO7" s="24" t="s">
        <v>101</v>
      </c>
      <c r="CP7" s="24" t="s">
        <v>101</v>
      </c>
      <c r="CQ7" s="24" t="s">
        <v>101</v>
      </c>
      <c r="CR7" s="24" t="s">
        <v>101</v>
      </c>
      <c r="CS7" s="24" t="s">
        <v>101</v>
      </c>
      <c r="CT7" s="24">
        <v>42.47</v>
      </c>
      <c r="CU7" s="24">
        <v>42.4</v>
      </c>
      <c r="CV7" s="24">
        <v>42.28</v>
      </c>
      <c r="CW7" s="24">
        <v>42.57</v>
      </c>
      <c r="CX7" s="24" t="s">
        <v>101</v>
      </c>
      <c r="CY7" s="24" t="s">
        <v>101</v>
      </c>
      <c r="CZ7" s="24">
        <v>97.76</v>
      </c>
      <c r="DA7" s="24">
        <v>97.67</v>
      </c>
      <c r="DB7" s="24">
        <v>98.32</v>
      </c>
      <c r="DC7" s="24" t="s">
        <v>101</v>
      </c>
      <c r="DD7" s="24" t="s">
        <v>101</v>
      </c>
      <c r="DE7" s="24">
        <v>83.75</v>
      </c>
      <c r="DF7" s="24">
        <v>84.19</v>
      </c>
      <c r="DG7" s="24">
        <v>84.34</v>
      </c>
      <c r="DH7" s="24">
        <v>85.24</v>
      </c>
      <c r="DI7" s="24" t="s">
        <v>101</v>
      </c>
      <c r="DJ7" s="24" t="s">
        <v>101</v>
      </c>
      <c r="DK7" s="24">
        <v>3.61</v>
      </c>
      <c r="DL7" s="24">
        <v>6.73</v>
      </c>
      <c r="DM7" s="24">
        <v>10.09</v>
      </c>
      <c r="DN7" s="24" t="s">
        <v>101</v>
      </c>
      <c r="DO7" s="24" t="s">
        <v>101</v>
      </c>
      <c r="DP7" s="24">
        <v>24.68</v>
      </c>
      <c r="DQ7" s="24">
        <v>21.36</v>
      </c>
      <c r="DR7" s="24">
        <v>22.79</v>
      </c>
      <c r="DS7" s="24">
        <v>25.87</v>
      </c>
      <c r="DT7" s="24" t="s">
        <v>101</v>
      </c>
      <c r="DU7" s="24" t="s">
        <v>101</v>
      </c>
      <c r="DV7" s="24">
        <v>0</v>
      </c>
      <c r="DW7" s="24">
        <v>0</v>
      </c>
      <c r="DX7" s="24">
        <v>0</v>
      </c>
      <c r="DY7" s="24" t="s">
        <v>101</v>
      </c>
      <c r="DZ7" s="24" t="s">
        <v>101</v>
      </c>
      <c r="EA7" s="24">
        <v>8.6199999999999992</v>
      </c>
      <c r="EB7" s="24">
        <v>0.01</v>
      </c>
      <c r="EC7" s="24">
        <v>0.01</v>
      </c>
      <c r="ED7" s="24">
        <v>0.01</v>
      </c>
      <c r="EE7" s="24" t="s">
        <v>101</v>
      </c>
      <c r="EF7" s="24" t="s">
        <v>101</v>
      </c>
      <c r="EG7" s="24">
        <v>0</v>
      </c>
      <c r="EH7" s="24">
        <v>0</v>
      </c>
      <c r="EI7" s="24">
        <v>0</v>
      </c>
      <c r="EJ7" s="24" t="s">
        <v>101</v>
      </c>
      <c r="EK7" s="24" t="s">
        <v>101</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2023-01-25T05:47:02Z</cp:lastPrinted>
  <dcterms:created xsi:type="dcterms:W3CDTF">2023-01-12T23:40:12Z</dcterms:created>
  <dcterms:modified xsi:type="dcterms:W3CDTF">2023-02-28T00:14:03Z</dcterms:modified>
  <cp:category/>
</cp:coreProperties>
</file>