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8GvkdhfCEaY2LJuJmpIMw3EBXtUpdS5XWSK5n7gijA+vGO4hLtU7J7It+VbOmtKTgH35MW6kjkW3AUOqHS9Khg==" workbookSaltValue="r2giyMVO4q6gbVEX5FxC2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<sst xmlns="http://schemas.openxmlformats.org/spreadsheetml/2006/main" count="299" uniqueCount="118">
  <si>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</si>
  <si>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</si>
  <si>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</si>
  <si>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</si>
  <si>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</si>
  <si>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</si>
  <si>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</si>
  <si>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</si>
  <si>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</si>
  <si>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</si>
  <si>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</si>
  <si>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</si>
  <si>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</si>
  <si>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</si>
  <si>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</si>
  <si>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</si>
  <si>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</si>
  <si>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</si>
  <si>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</si>
  <si>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</si>
  <si>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</si>
  <si>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</si>
  <si>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</si>
  <si>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</si>
  <si>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</si>
  <si>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</si>
  <si>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</si>
  <si>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</si>
  <si>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</si>
  <si>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</si>
  <si>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</si>
  <si>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</si>
  <si>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</si>
  <si>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</si>
  <si>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</si>
  <si>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</si>
  <si>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</si>
  <si>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</si>
  <si>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</si>
  <si>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</si>
  <si>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</si>
  <si>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</si>
  <si>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</si>
  <si>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</si>
  <si>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</si>
  <si>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</si>
  <si>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</si>
  <si>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</si>
  <si>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</si>
  <si>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</si>
  <si>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</si>
  <si>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</si>
  <si>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</si>
  <si>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</si>
  <si>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</si>
  <si>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</si>
  <si>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</si>
  <si>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</si>
  <si>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</si>
  <si>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</si>
  <si>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</si>
  <si>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</si>
  <si>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</si>
  <si>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</si>
  <si>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</si>
  <si>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</si>
  <si>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</si>
  <si>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</si>
  <si>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</si>
  <si>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</si>
  <si>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</si>
  <si>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</si>
  <si>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</si>
  <si>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</si>
  <si>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</si>
  <si>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</si>
  <si>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</si>
  <si>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</si>
  <si>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</si>
  <si>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</si>
  <si>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</si>
  <si>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</si>
  <si>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</si>
  <si>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</si>
  <si>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</si>
  <si>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</si>
  <si>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</si>
  <si>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</si>
  <si>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</si>
  <si>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</si>
  <si>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</si>
  <si>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</si>
  <si>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</si>
  <si>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</si>
  <si>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</si>
  <si>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</si>
  <si>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泉佐野市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</si>
  <si>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</si>
  <si>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</si>
  <si>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</si>
  <si>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</si>
  <si>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</si>
  <si>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</si>
  <si>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</si>
  <si>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</si>
  <si>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</si>
  <si>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</si>
  <si>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</si>
  <si>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</si>
  <si>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</si>
  <si>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</si>
  <si>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</si>
  <si>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</si>
  <si>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</si>
  <si>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</si>
  <si>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①下水道事業開始が遅かったことなどから、令和３年度末の下水道普及率は42.6％と低く、有形固定資産償却率は低い数値となっていますが、前年度比3.53ポイント増となっています。
　③管渠改善率は、老朽化した下水道管渠はほとんどなく、管渠の更新延長は微小となっています。</t>
    <rPh sb="2" eb="5">
      <t>ゲスイドウ</t>
    </rPh>
    <rPh sb="5" eb="7">
      <t>ジギョウ</t>
    </rPh>
    <rPh sb="7" eb="9">
      <t>カイシ</t>
    </rPh>
    <rPh sb="10" eb="11">
      <t>オソ</t>
    </rPh>
    <rPh sb="21" eb="23">
      <t>レイワ</t>
    </rPh>
    <rPh sb="24" eb="26">
      <t>ネンド</t>
    </rPh>
    <rPh sb="26" eb="27">
      <t>マツ</t>
    </rPh>
    <rPh sb="28" eb="31">
      <t>ゲスイドウ</t>
    </rPh>
    <rPh sb="31" eb="33">
      <t>フキュウ</t>
    </rPh>
    <rPh sb="33" eb="34">
      <t>リツ</t>
    </rPh>
    <rPh sb="41" eb="42">
      <t>ヒク</t>
    </rPh>
    <rPh sb="44" eb="50">
      <t>ユウケイコテイシサン</t>
    </rPh>
    <rPh sb="50" eb="52">
      <t>ショウキャク</t>
    </rPh>
    <rPh sb="52" eb="53">
      <t>リツ</t>
    </rPh>
    <rPh sb="54" eb="55">
      <t>ヒク</t>
    </rPh>
    <rPh sb="56" eb="58">
      <t>スウチ</t>
    </rPh>
    <rPh sb="67" eb="71">
      <t>ゼンネンドヒ</t>
    </rPh>
    <rPh sb="79" eb="80">
      <t>ゾウ</t>
    </rPh>
    <rPh sb="91" eb="93">
      <t>カンキョ</t>
    </rPh>
    <rPh sb="93" eb="95">
      <t>カイゼン</t>
    </rPh>
    <rPh sb="95" eb="96">
      <t>リツ</t>
    </rPh>
    <rPh sb="98" eb="101">
      <t>ロウキュウカ</t>
    </rPh>
    <rPh sb="103" eb="106">
      <t>ゲスイドウ</t>
    </rPh>
    <rPh sb="106" eb="108">
      <t>カンキョ</t>
    </rPh>
    <rPh sb="116" eb="118">
      <t>カンキョ</t>
    </rPh>
    <rPh sb="119" eb="121">
      <t>コウシン</t>
    </rPh>
    <rPh sb="121" eb="123">
      <t>エンチョウ</t>
    </rPh>
    <rPh sb="124" eb="126">
      <t>ビショウ</t>
    </rPh>
    <phoneticPr fontId="4"/>
  </si>
  <si>
    <t>　本市の下水道事業の経営は、単年度の収支では、健全性・効率性については適正に維持できています。
　①経常収支比率は、新型コロナウイルス感染症拡大の影響による経済活動の低下により、下水道使用料が減少し、前年度から3.93ポイント減となっていますが、健全経営の水準である100％を上回っています。
　③流動比率は、流動負債に占める「建設改良費に充てられた企業債の金額」の割合が約77％となっています。過去の多額の建設投資による企業債償還金のピークは過ぎており、前年度より3.89ポイント上昇しています。
　④企業債残高対事業規模比率は、関西国際空港の開港に合わせて、多額の事業投資による企業債を発行してきましたが、食品コンビナートやりんくうタウン内などに使用料単価の高い大口事業者所が多数存在するため、下水道使用料が多く、類似団体平均値より低くなっています。
　⑤経費回収率は100％を超えており、汚水処理に要した経費を下水道使用料で賄えている良好な状況にあります。
　⑥汚水処理原価が平均値より高くなっているのは、過去の多額の資本投資に対する減価償却費の負担が大きいことによるものです。
　⑧水洗化率は、類似団体平均値より低くなっていますが、今後は未接続世帯への戸別訪問による水洗化勧奨を行い、水洗化の向上を図っていく予定です。</t>
    <rPh sb="50" eb="52">
      <t>ケイジョウ</t>
    </rPh>
    <rPh sb="58" eb="60">
      <t>シンガタ</t>
    </rPh>
    <rPh sb="67" eb="70">
      <t>カンセンショウ</t>
    </rPh>
    <rPh sb="70" eb="72">
      <t>カクダイ</t>
    </rPh>
    <rPh sb="73" eb="75">
      <t>エイキョウ</t>
    </rPh>
    <rPh sb="78" eb="80">
      <t>ケイザイ</t>
    </rPh>
    <rPh sb="80" eb="82">
      <t>カツドウ</t>
    </rPh>
    <rPh sb="83" eb="85">
      <t>テイカ</t>
    </rPh>
    <rPh sb="89" eb="92">
      <t>ゲスイドウ</t>
    </rPh>
    <rPh sb="92" eb="95">
      <t>シヨウリョウ</t>
    </rPh>
    <rPh sb="96" eb="98">
      <t>ゲンショウ</t>
    </rPh>
    <rPh sb="100" eb="103">
      <t>ゼンネンド</t>
    </rPh>
    <rPh sb="113" eb="114">
      <t>ゲン</t>
    </rPh>
    <rPh sb="123" eb="125">
      <t>ケンゼン</t>
    </rPh>
    <rPh sb="125" eb="127">
      <t>ケイエイ</t>
    </rPh>
    <rPh sb="128" eb="130">
      <t>スイジュン</t>
    </rPh>
    <rPh sb="138" eb="140">
      <t>ウワマワ</t>
    </rPh>
    <rPh sb="149" eb="151">
      <t>リュウドウ</t>
    </rPh>
    <rPh sb="151" eb="153">
      <t>ヒリツ</t>
    </rPh>
    <rPh sb="155" eb="157">
      <t>リュウドウ</t>
    </rPh>
    <rPh sb="157" eb="159">
      <t>フサイ</t>
    </rPh>
    <rPh sb="160" eb="161">
      <t>シ</t>
    </rPh>
    <rPh sb="164" eb="166">
      <t>ケンセツ</t>
    </rPh>
    <rPh sb="166" eb="168">
      <t>カイリョウ</t>
    </rPh>
    <rPh sb="168" eb="169">
      <t>ヒ</t>
    </rPh>
    <rPh sb="170" eb="171">
      <t>ア</t>
    </rPh>
    <rPh sb="175" eb="177">
      <t>キギョウ</t>
    </rPh>
    <rPh sb="177" eb="178">
      <t>サイ</t>
    </rPh>
    <rPh sb="179" eb="181">
      <t>キンガク</t>
    </rPh>
    <rPh sb="183" eb="185">
      <t>ワリアイ</t>
    </rPh>
    <rPh sb="186" eb="187">
      <t>ヤク</t>
    </rPh>
    <rPh sb="198" eb="200">
      <t>カコ</t>
    </rPh>
    <rPh sb="201" eb="203">
      <t>タガク</t>
    </rPh>
    <rPh sb="204" eb="206">
      <t>ケンセツ</t>
    </rPh>
    <rPh sb="206" eb="208">
      <t>トウシ</t>
    </rPh>
    <rPh sb="211" eb="213">
      <t>キギョウ</t>
    </rPh>
    <rPh sb="213" eb="214">
      <t>サイ</t>
    </rPh>
    <rPh sb="214" eb="216">
      <t>ショウカン</t>
    </rPh>
    <rPh sb="216" eb="217">
      <t>キン</t>
    </rPh>
    <rPh sb="222" eb="223">
      <t>ス</t>
    </rPh>
    <rPh sb="228" eb="231">
      <t>ゼンネンド</t>
    </rPh>
    <rPh sb="241" eb="243">
      <t>ジョウショウ</t>
    </rPh>
    <rPh sb="276" eb="277">
      <t>ア</t>
    </rPh>
    <rPh sb="281" eb="283">
      <t>タガク</t>
    </rPh>
    <rPh sb="284" eb="286">
      <t>ジギョウ</t>
    </rPh>
    <rPh sb="286" eb="288">
      <t>トウシ</t>
    </rPh>
    <rPh sb="291" eb="293">
      <t>キギョウ</t>
    </rPh>
    <rPh sb="293" eb="294">
      <t>サイ</t>
    </rPh>
    <rPh sb="295" eb="297">
      <t>ハッコウ</t>
    </rPh>
    <rPh sb="305" eb="307">
      <t>ショクヒン</t>
    </rPh>
    <rPh sb="321" eb="322">
      <t>ナイ</t>
    </rPh>
    <rPh sb="325" eb="328">
      <t>シヨウリョウ</t>
    </rPh>
    <rPh sb="328" eb="330">
      <t>タンカ</t>
    </rPh>
    <rPh sb="331" eb="332">
      <t>タカ</t>
    </rPh>
    <rPh sb="333" eb="335">
      <t>オオクチ</t>
    </rPh>
    <rPh sb="335" eb="338">
      <t>ジギョウシャ</t>
    </rPh>
    <rPh sb="338" eb="339">
      <t>ショ</t>
    </rPh>
    <rPh sb="340" eb="342">
      <t>タスウ</t>
    </rPh>
    <rPh sb="342" eb="344">
      <t>ソンザイ</t>
    </rPh>
    <rPh sb="349" eb="352">
      <t>ゲスイドウ</t>
    </rPh>
    <rPh sb="352" eb="355">
      <t>シヨウリョウ</t>
    </rPh>
    <rPh sb="356" eb="357">
      <t>オオ</t>
    </rPh>
    <rPh sb="359" eb="361">
      <t>ルイジ</t>
    </rPh>
    <rPh sb="361" eb="363">
      <t>ダンタイ</t>
    </rPh>
    <rPh sb="363" eb="366">
      <t>ヘイキンチ</t>
    </rPh>
    <rPh sb="368" eb="369">
      <t>ヒク</t>
    </rPh>
    <rPh sb="397" eb="399">
      <t>オスイ</t>
    </rPh>
    <rPh sb="399" eb="401">
      <t>ショリ</t>
    </rPh>
    <rPh sb="402" eb="403">
      <t>ヨウ</t>
    </rPh>
    <rPh sb="405" eb="407">
      <t>ケイヒ</t>
    </rPh>
    <rPh sb="415" eb="416">
      <t>マカナ</t>
    </rPh>
    <rPh sb="420" eb="422">
      <t>リョウコウ</t>
    </rPh>
    <rPh sb="423" eb="425">
      <t>ジョウキョウ</t>
    </rPh>
    <rPh sb="456" eb="458">
      <t>カコ</t>
    </rPh>
    <rPh sb="459" eb="461">
      <t>タガク</t>
    </rPh>
    <rPh sb="462" eb="464">
      <t>シホン</t>
    </rPh>
    <rPh sb="464" eb="466">
      <t>トウシ</t>
    </rPh>
    <rPh sb="467" eb="468">
      <t>タイ</t>
    </rPh>
    <rPh sb="470" eb="472">
      <t>ゲンカ</t>
    </rPh>
    <rPh sb="472" eb="474">
      <t>ショウキャク</t>
    </rPh>
    <rPh sb="474" eb="475">
      <t>ヒ</t>
    </rPh>
    <rPh sb="476" eb="478">
      <t>フタン</t>
    </rPh>
    <rPh sb="479" eb="480">
      <t>オオ</t>
    </rPh>
    <rPh sb="495" eb="498">
      <t>スイセンカ</t>
    </rPh>
    <rPh sb="498" eb="499">
      <t>リツ</t>
    </rPh>
    <rPh sb="501" eb="503">
      <t>ルイジ</t>
    </rPh>
    <rPh sb="503" eb="505">
      <t>ダンタイ</t>
    </rPh>
    <rPh sb="505" eb="508">
      <t>ヘイキンチ</t>
    </rPh>
    <rPh sb="510" eb="511">
      <t>ヒク</t>
    </rPh>
    <rPh sb="520" eb="522">
      <t>コンゴ</t>
    </rPh>
    <rPh sb="523" eb="526">
      <t>ミセツゾク</t>
    </rPh>
    <rPh sb="526" eb="528">
      <t>セタイ</t>
    </rPh>
    <rPh sb="530" eb="532">
      <t>コベツ</t>
    </rPh>
    <rPh sb="532" eb="534">
      <t>ホウモン</t>
    </rPh>
    <rPh sb="537" eb="540">
      <t>スイセンカ</t>
    </rPh>
    <rPh sb="540" eb="542">
      <t>カンショウ</t>
    </rPh>
    <rPh sb="543" eb="544">
      <t>オコナ</t>
    </rPh>
    <rPh sb="546" eb="549">
      <t>スイセンカ</t>
    </rPh>
    <rPh sb="550" eb="552">
      <t>コウジョウ</t>
    </rPh>
    <rPh sb="553" eb="554">
      <t>ハカ</t>
    </rPh>
    <rPh sb="558" eb="560">
      <t>ヨテイ</t>
    </rPh>
    <phoneticPr fontId="4"/>
  </si>
  <si>
    <t>　新型コロナウイルス感染症による経済活動の低下を受け、下水道使用料は減収となっているものの、使用料の高い大口事業所が多いことから、経費回収率は100％以上であり、健全経営となっています。
　しかしながら、下水道普及率は42.6％と低く、令和２年度に策定した「下水道事業経営戦略」に基づき、段階的に建設事業費を増加する予定であることから、水洗化勧奨行うなど収益確保に向けた取り組みを進めるなど、収支のバランスを考慮した財政運営を行い、持続可能な事業運営に努めてまいります。</t>
    <rPh sb="1" eb="3">
      <t>シンガタ</t>
    </rPh>
    <rPh sb="10" eb="13">
      <t>カンセンショウ</t>
    </rPh>
    <rPh sb="16" eb="20">
      <t>ケイザイカツドウ</t>
    </rPh>
    <rPh sb="21" eb="23">
      <t>テイカ</t>
    </rPh>
    <rPh sb="24" eb="25">
      <t>ウ</t>
    </rPh>
    <rPh sb="27" eb="33">
      <t>ゲスイドウシヨウリョウ</t>
    </rPh>
    <rPh sb="34" eb="36">
      <t>ゲンシュウ</t>
    </rPh>
    <rPh sb="46" eb="49">
      <t>シヨウリョウ</t>
    </rPh>
    <rPh sb="50" eb="51">
      <t>タカ</t>
    </rPh>
    <rPh sb="173" eb="174">
      <t>オコナ</t>
    </rPh>
    <rPh sb="177" eb="179">
      <t>シュウエキ</t>
    </rPh>
    <rPh sb="179" eb="181">
      <t>カクホ</t>
    </rPh>
    <rPh sb="182" eb="183">
      <t>ム</t>
    </rPh>
    <rPh sb="185" eb="186">
      <t>ト</t>
    </rPh>
    <rPh sb="187" eb="188">
      <t>ク</t>
    </rPh>
    <rPh sb="190" eb="191">
      <t>スス</t>
    </rPh>
    <rPh sb="196" eb="198">
      <t>シュウシ</t>
    </rPh>
    <rPh sb="204" eb="206">
      <t>コウリョ</t>
    </rPh>
    <rPh sb="208" eb="210">
      <t>ザイセイ</t>
    </rPh>
    <rPh sb="210" eb="212">
      <t>ウンエイ</t>
    </rPh>
    <rPh sb="213" eb="214">
      <t>オコナ</t>
    </rPh>
    <rPh sb="216" eb="220">
      <t>ジゾクカノウ</t>
    </rPh>
    <rPh sb="221" eb="223">
      <t>ジギョウ</t>
    </rPh>
    <rPh sb="223" eb="225">
      <t>ウンエイ</t>
    </rPh>
    <rPh sb="226" eb="22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</si>
</sst>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7.0000000000000007E-2</c:v>
                </c:pt>
              </c:numCache>
            </c:numRef>
          </c:val>
          <c:extLst>
            <c:ext xmlns:c16="http://schemas.microsoft.com/office/drawing/2014/chart" uri="{C3380CC4-5D6E-409C-BE32-E72D297353CC}">
              <c16:uniqueId val="{00000000-B77D-4016-8F27-72E47B3516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0.17</c:v>
                </c:pt>
              </c:numCache>
            </c:numRef>
          </c:val>
          <c:smooth val="0"/>
          <c:extLst>
            <c:ext xmlns:c16="http://schemas.microsoft.com/office/drawing/2014/chart" uri="{C3380CC4-5D6E-409C-BE32-E72D297353CC}">
              <c16:uniqueId val="{00000001-B77D-4016-8F27-72E47B3516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6F-4F1E-840E-B26D226901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61.51</c:v>
                </c:pt>
                <c:pt idx="4">
                  <c:v>64.92</c:v>
                </c:pt>
              </c:numCache>
            </c:numRef>
          </c:val>
          <c:smooth val="0"/>
          <c:extLst>
            <c:ext xmlns:c16="http://schemas.microsoft.com/office/drawing/2014/chart" uri="{C3380CC4-5D6E-409C-BE32-E72D297353CC}">
              <c16:uniqueId val="{00000001-CE6F-4F1E-840E-B26D226901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c:v>
                </c:pt>
                <c:pt idx="4">
                  <c:v>90.58</c:v>
                </c:pt>
              </c:numCache>
            </c:numRef>
          </c:val>
          <c:extLst>
            <c:ext xmlns:c16="http://schemas.microsoft.com/office/drawing/2014/chart" uri="{C3380CC4-5D6E-409C-BE32-E72D297353CC}">
              <c16:uniqueId val="{00000000-2F6E-4DC2-A00F-2B3CF773C0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85.82</c:v>
                </c:pt>
                <c:pt idx="4">
                  <c:v>92.88</c:v>
                </c:pt>
              </c:numCache>
            </c:numRef>
          </c:val>
          <c:smooth val="0"/>
          <c:extLst>
            <c:ext xmlns:c16="http://schemas.microsoft.com/office/drawing/2014/chart" uri="{C3380CC4-5D6E-409C-BE32-E72D297353CC}">
              <c16:uniqueId val="{00000001-2F6E-4DC2-A00F-2B3CF773C0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114.9</c:v>
                </c:pt>
                <c:pt idx="4">
                  <c:v>110.97</c:v>
                </c:pt>
              </c:numCache>
            </c:numRef>
          </c:val>
          <c:extLst>
            <c:ext xmlns:c16="http://schemas.microsoft.com/office/drawing/2014/chart" uri="{C3380CC4-5D6E-409C-BE32-E72D297353CC}">
              <c16:uniqueId val="{00000000-1BCA-4009-9B19-E953D5929C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109.91</c:v>
                </c:pt>
                <c:pt idx="4">
                  <c:v>108.04</c:v>
                </c:pt>
              </c:numCache>
            </c:numRef>
          </c:val>
          <c:smooth val="0"/>
          <c:extLst>
            <c:ext xmlns:c16="http://schemas.microsoft.com/office/drawing/2014/chart" uri="{C3380CC4-5D6E-409C-BE32-E72D297353CC}">
              <c16:uniqueId val="{00000001-1BCA-4009-9B19-E953D5929C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3.63</c:v>
                </c:pt>
                <c:pt idx="4">
                  <c:v>7.16</c:v>
                </c:pt>
              </c:numCache>
            </c:numRef>
          </c:val>
          <c:extLst>
            <c:ext xmlns:c16="http://schemas.microsoft.com/office/drawing/2014/chart" uri="{C3380CC4-5D6E-409C-BE32-E72D297353CC}">
              <c16:uniqueId val="{00000000-0898-46A0-A97E-3E0FF0C0F6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15.29</c:v>
                </c:pt>
                <c:pt idx="4">
                  <c:v>25.66</c:v>
                </c:pt>
              </c:numCache>
            </c:numRef>
          </c:val>
          <c:smooth val="0"/>
          <c:extLst>
            <c:ext xmlns:c16="http://schemas.microsoft.com/office/drawing/2014/chart" uri="{C3380CC4-5D6E-409C-BE32-E72D297353CC}">
              <c16:uniqueId val="{00000001-0898-46A0-A97E-3E0FF0C0F6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F4-415F-A6BF-C20A8C570D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1.61</c:v>
                </c:pt>
              </c:numCache>
            </c:numRef>
          </c:val>
          <c:smooth val="0"/>
          <c:extLst>
            <c:ext xmlns:c16="http://schemas.microsoft.com/office/drawing/2014/chart" uri="{C3380CC4-5D6E-409C-BE32-E72D297353CC}">
              <c16:uniqueId val="{00000001-CFF4-415F-A6BF-C20A8C570D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41-4F6B-9448-DCDFE81104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9.42</c:v>
                </c:pt>
                <c:pt idx="4">
                  <c:v>4.49</c:v>
                </c:pt>
              </c:numCache>
            </c:numRef>
          </c:val>
          <c:smooth val="0"/>
          <c:extLst>
            <c:ext xmlns:c16="http://schemas.microsoft.com/office/drawing/2014/chart" uri="{C3380CC4-5D6E-409C-BE32-E72D297353CC}">
              <c16:uniqueId val="{00000001-B541-4F6B-9448-DCDFE81104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44.17</c:v>
                </c:pt>
                <c:pt idx="4">
                  <c:v>48.06</c:v>
                </c:pt>
              </c:numCache>
            </c:numRef>
          </c:val>
          <c:extLst>
            <c:ext xmlns:c16="http://schemas.microsoft.com/office/drawing/2014/chart" uri="{C3380CC4-5D6E-409C-BE32-E72D297353CC}">
              <c16:uniqueId val="{00000000-759C-419C-9426-D6749C25D1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47.61</c:v>
                </c:pt>
                <c:pt idx="4">
                  <c:v>68.53</c:v>
                </c:pt>
              </c:numCache>
            </c:numRef>
          </c:val>
          <c:smooth val="0"/>
          <c:extLst>
            <c:ext xmlns:c16="http://schemas.microsoft.com/office/drawing/2014/chart" uri="{C3380CC4-5D6E-409C-BE32-E72D297353CC}">
              <c16:uniqueId val="{00000001-759C-419C-9426-D6749C25D1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801.3</c:v>
                </c:pt>
                <c:pt idx="4">
                  <c:v>772.4</c:v>
                </c:pt>
              </c:numCache>
            </c:numRef>
          </c:val>
          <c:extLst>
            <c:ext xmlns:c16="http://schemas.microsoft.com/office/drawing/2014/chart" uri="{C3380CC4-5D6E-409C-BE32-E72D297353CC}">
              <c16:uniqueId val="{00000000-1140-4019-A06D-6660506CDE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1092.22</c:v>
                </c:pt>
                <c:pt idx="4">
                  <c:v>825.1</c:v>
                </c:pt>
              </c:numCache>
            </c:numRef>
          </c:val>
          <c:smooth val="0"/>
          <c:extLst>
            <c:ext xmlns:c16="http://schemas.microsoft.com/office/drawing/2014/chart" uri="{C3380CC4-5D6E-409C-BE32-E72D297353CC}">
              <c16:uniqueId val="{00000001-1140-4019-A06D-6660506CDE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115.99</c:v>
                </c:pt>
                <c:pt idx="4">
                  <c:v>115.87</c:v>
                </c:pt>
              </c:numCache>
            </c:numRef>
          </c:val>
          <c:extLst>
            <c:ext xmlns:c16="http://schemas.microsoft.com/office/drawing/2014/chart" uri="{C3380CC4-5D6E-409C-BE32-E72D297353CC}">
              <c16:uniqueId val="{00000000-99CE-405F-934E-C74168463A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97.53</c:v>
                </c:pt>
                <c:pt idx="4">
                  <c:v>97.07</c:v>
                </c:pt>
              </c:numCache>
            </c:numRef>
          </c:val>
          <c:smooth val="0"/>
          <c:extLst>
            <c:ext xmlns:c16="http://schemas.microsoft.com/office/drawing/2014/chart" uri="{C3380CC4-5D6E-409C-BE32-E72D297353CC}">
              <c16:uniqueId val="{00000001-99CE-405F-934E-C74168463A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171.82</c:v>
                </c:pt>
                <c:pt idx="4">
                  <c:v>171.3</c:v>
                </c:pt>
              </c:numCache>
            </c:numRef>
          </c:val>
          <c:extLst>
            <c:ext xmlns:c16="http://schemas.microsoft.com/office/drawing/2014/chart" uri="{C3380CC4-5D6E-409C-BE32-E72D297353CC}">
              <c16:uniqueId val="{00000000-1AF8-4D1A-877E-7A6283D43D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155.83000000000001</c:v>
                </c:pt>
                <c:pt idx="4">
                  <c:v>157.81</c:v>
                </c:pt>
              </c:numCache>
            </c:numRef>
          </c:val>
          <c:smooth val="0"/>
          <c:extLst>
            <c:ext xmlns:c16="http://schemas.microsoft.com/office/drawing/2014/chart" uri="{C3380CC4-5D6E-409C-BE32-E72D297353CC}">
              <c16:uniqueId val="{00000001-1AF8-4D1A-877E-7A6283D43D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泉佐野市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自治体職員</v>
      </c>
      <c r="AE8" s="72"/>
      <c r="AF8" s="72"/>
      <c r="AG8" s="72"/>
      <c r="AH8" s="72"/>
      <c r="AI8" s="72"/>
      <c r="AJ8" s="72"/>
      <c r="AK8" s="3"/>
      <c r="AL8" s="51">
        <f>データ!S6</f>
        <v>98840</v>
      </c>
      <c r="AM8" s="51"/>
      <c r="AN8" s="51"/>
      <c r="AO8" s="51"/>
      <c r="AP8" s="51"/>
      <c r="AQ8" s="51"/>
      <c r="AR8" s="51"/>
      <c r="AS8" s="51"/>
      <c r="AT8" s="52">
        <f>データ!T6</f>
        <v>56.51</v>
      </c>
      <c r="AU8" s="52"/>
      <c r="AV8" s="52"/>
      <c r="AW8" s="52"/>
      <c r="AX8" s="52"/>
      <c r="AY8" s="52"/>
      <c r="AZ8" s="52"/>
      <c r="BA8" s="52"/>
      <c r="BB8" s="52">
        <f>データ!U6</f>
        <v>1749.07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59.97</v>
      </c>
      <c r="J10" s="52"/>
      <c r="K10" s="52"/>
      <c r="L10" s="52"/>
      <c r="M10" s="52"/>
      <c r="N10" s="52"/>
      <c r="O10" s="52"/>
      <c r="P10" s="52">
        <f>データ!P6</f>
        <v>42.59</v>
      </c>
      <c r="Q10" s="52"/>
      <c r="R10" s="52"/>
      <c r="S10" s="52"/>
      <c r="T10" s="52"/>
      <c r="U10" s="52"/>
      <c r="V10" s="52"/>
      <c r="W10" s="52">
        <f>データ!Q6</f>
        <v>88.17</v>
      </c>
      <c r="X10" s="52"/>
      <c r="Y10" s="52"/>
      <c r="Z10" s="52"/>
      <c r="AA10" s="52"/>
      <c r="AB10" s="52"/>
      <c r="AC10" s="52"/>
      <c r="AD10" s="51">
        <f>データ!R6</f>
        <v>2530</v>
      </c>
      <c r="AE10" s="51"/>
      <c r="AF10" s="51"/>
      <c r="AG10" s="51"/>
      <c r="AH10" s="51"/>
      <c r="AI10" s="51"/>
      <c r="AJ10" s="51"/>
      <c r="AK10" s="2"/>
      <c r="AL10" s="51">
        <f>データ!V6</f>
        <v>41994</v>
      </c>
      <c r="AM10" s="51"/>
      <c r="AN10" s="51"/>
      <c r="AO10" s="51"/>
      <c r="AP10" s="51"/>
      <c r="AQ10" s="51"/>
      <c r="AR10" s="51"/>
      <c r="AS10" s="51"/>
      <c r="AT10" s="52">
        <f>データ!W6</f>
        <v>9.1999999999999993</v>
      </c>
      <c r="AU10" s="52"/>
      <c r="AV10" s="52"/>
      <c r="AW10" s="52"/>
      <c r="AX10" s="52"/>
      <c r="AY10" s="52"/>
      <c r="AZ10" s="52"/>
      <c r="BA10" s="52"/>
      <c r="BB10" s="52">
        <f>データ!X6</f>
        <v>4564.57</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IfEndVnoL7a/Lplgvb/y+c9pDs88WbuqvC1JEQdL0PIpVgQ8HXV7EA3qr4nM6/39PJTAYdd390sevNh805rzQ==" saltValue="0dqz6faz76039vzEevmY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272132</v>
      </c>
      <c r="D6" s="19">
        <f t="shared" si="3"/>
        <v>46</v>
      </c>
      <c r="E6" s="19">
        <f t="shared" si="3"/>
        <v>17</v>
      </c>
      <c r="F6" s="19">
        <f t="shared" si="3"/>
        <v>1</v>
      </c>
      <c r="G6" s="19">
        <f t="shared" si="3"/>
        <v>0</v>
      </c>
      <c r="H6" s="19" t="str">
        <f t="shared" si="3"/>
        <v>大阪府　泉佐野市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59.97</v>
      </c>
      <c r="P6" s="20">
        <f t="shared" si="3"/>
        <v>42.59</v>
      </c>
      <c r="Q6" s="20">
        <f t="shared" si="3"/>
        <v>88.17</v>
      </c>
      <c r="R6" s="20">
        <f t="shared" si="3"/>
        <v>2530</v>
      </c>
      <c r="S6" s="20">
        <f t="shared" si="3"/>
        <v>98840</v>
      </c>
      <c r="T6" s="20">
        <f t="shared" si="3"/>
        <v>56.51</v>
      </c>
      <c r="U6" s="20">
        <f t="shared" si="3"/>
        <v>1749.07</v>
      </c>
      <c r="V6" s="20">
        <f t="shared" si="3"/>
        <v>41994</v>
      </c>
      <c r="W6" s="20">
        <f t="shared" si="3"/>
        <v>9.1999999999999993</v>
      </c>
      <c r="X6" s="20">
        <f t="shared" si="3"/>
        <v>4564.57</v>
      </c>
      <c r="Y6" s="21" t="str">
        <f>IF(Y7="",NA(),Y7)</f>
        <v>-</v>
      </c>
      <c r="Z6" s="21" t="str">
        <f t="shared" ref="Z6:AH6" si="4">IF(Z7="",NA(),Z7)</f>
        <v>-</v>
      </c>
      <c r="AA6" s="21" t="str">
        <f t="shared" si="4"/>
        <v>-</v>
      </c>
      <c r="AB6" s="21">
        <f t="shared" si="4"/>
        <v>114.9</v>
      </c>
      <c r="AC6" s="21">
        <f t="shared" si="4"/>
        <v>110.97</v>
      </c>
      <c r="AD6" s="21" t="str">
        <f t="shared" si="4"/>
        <v>-</v>
      </c>
      <c r="AE6" s="21" t="str">
        <f t="shared" si="4"/>
        <v>-</v>
      </c>
      <c r="AF6" s="21" t="str">
        <f t="shared" si="4"/>
        <v>-</v>
      </c>
      <c r="AG6" s="21">
        <f t="shared" si="4"/>
        <v>109.91</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9.42</v>
      </c>
      <c r="AS6" s="21">
        <f t="shared" si="5"/>
        <v>4.49</v>
      </c>
      <c r="AT6" s="20" t="str">
        <f>IF(AT7="","",IF(AT7="-","【-】","【"&amp;SUBSTITUTE(TEXT(AT7,"#,##0.00"),"-","△")&amp;"】"))</f>
        <v>【3.09】</v>
      </c>
      <c r="AU6" s="21" t="str">
        <f>IF(AU7="",NA(),AU7)</f>
        <v>-</v>
      </c>
      <c r="AV6" s="21" t="str">
        <f t="shared" ref="AV6:BD6" si="6">IF(AV7="",NA(),AV7)</f>
        <v>-</v>
      </c>
      <c r="AW6" s="21" t="str">
        <f t="shared" si="6"/>
        <v>-</v>
      </c>
      <c r="AX6" s="21">
        <f t="shared" si="6"/>
        <v>44.17</v>
      </c>
      <c r="AY6" s="21">
        <f t="shared" si="6"/>
        <v>48.06</v>
      </c>
      <c r="AZ6" s="21" t="str">
        <f t="shared" si="6"/>
        <v>-</v>
      </c>
      <c r="BA6" s="21" t="str">
        <f t="shared" si="6"/>
        <v>-</v>
      </c>
      <c r="BB6" s="21" t="str">
        <f t="shared" si="6"/>
        <v>-</v>
      </c>
      <c r="BC6" s="21">
        <f t="shared" si="6"/>
        <v>47.61</v>
      </c>
      <c r="BD6" s="21">
        <f t="shared" si="6"/>
        <v>68.53</v>
      </c>
      <c r="BE6" s="20" t="str">
        <f>IF(BE7="","",IF(BE7="-","【-】","【"&amp;SUBSTITUTE(TEXT(BE7,"#,##0.00"),"-","△")&amp;"】"))</f>
        <v>【71.39】</v>
      </c>
      <c r="BF6" s="21" t="str">
        <f>IF(BF7="",NA(),BF7)</f>
        <v>-</v>
      </c>
      <c r="BG6" s="21" t="str">
        <f t="shared" ref="BG6:BO6" si="7">IF(BG7="",NA(),BG7)</f>
        <v>-</v>
      </c>
      <c r="BH6" s="21" t="str">
        <f t="shared" si="7"/>
        <v>-</v>
      </c>
      <c r="BI6" s="21">
        <f t="shared" si="7"/>
        <v>801.3</v>
      </c>
      <c r="BJ6" s="21">
        <f t="shared" si="7"/>
        <v>772.4</v>
      </c>
      <c r="BK6" s="21" t="str">
        <f t="shared" si="7"/>
        <v>-</v>
      </c>
      <c r="BL6" s="21" t="str">
        <f t="shared" si="7"/>
        <v>-</v>
      </c>
      <c r="BM6" s="21" t="str">
        <f t="shared" si="7"/>
        <v>-</v>
      </c>
      <c r="BN6" s="21">
        <f t="shared" si="7"/>
        <v>1092.22</v>
      </c>
      <c r="BO6" s="21">
        <f t="shared" si="7"/>
        <v>825.1</v>
      </c>
      <c r="BP6" s="20" t="str">
        <f>IF(BP7="","",IF(BP7="-","【-】","【"&amp;SUBSTITUTE(TEXT(BP7,"#,##0.00"),"-","△")&amp;"】"))</f>
        <v>【669.11】</v>
      </c>
      <c r="BQ6" s="21" t="str">
        <f>IF(BQ7="",NA(),BQ7)</f>
        <v>-</v>
      </c>
      <c r="BR6" s="21" t="str">
        <f t="shared" ref="BR6:BZ6" si="8">IF(BR7="",NA(),BR7)</f>
        <v>-</v>
      </c>
      <c r="BS6" s="21" t="str">
        <f t="shared" si="8"/>
        <v>-</v>
      </c>
      <c r="BT6" s="21">
        <f t="shared" si="8"/>
        <v>115.99</v>
      </c>
      <c r="BU6" s="21">
        <f t="shared" si="8"/>
        <v>115.87</v>
      </c>
      <c r="BV6" s="21" t="str">
        <f t="shared" si="8"/>
        <v>-</v>
      </c>
      <c r="BW6" s="21" t="str">
        <f t="shared" si="8"/>
        <v>-</v>
      </c>
      <c r="BX6" s="21" t="str">
        <f t="shared" si="8"/>
        <v>-</v>
      </c>
      <c r="BY6" s="21">
        <f t="shared" si="8"/>
        <v>97.53</v>
      </c>
      <c r="BZ6" s="21">
        <f t="shared" si="8"/>
        <v>97.07</v>
      </c>
      <c r="CA6" s="20" t="str">
        <f>IF(CA7="","",IF(CA7="-","【-】","【"&amp;SUBSTITUTE(TEXT(CA7,"#,##0.00"),"-","△")&amp;"】"))</f>
        <v>【99.73】</v>
      </c>
      <c r="CB6" s="21" t="str">
        <f>IF(CB7="",NA(),CB7)</f>
        <v>-</v>
      </c>
      <c r="CC6" s="21" t="str">
        <f t="shared" ref="CC6:CK6" si="9">IF(CC7="",NA(),CC7)</f>
        <v>-</v>
      </c>
      <c r="CD6" s="21" t="str">
        <f t="shared" si="9"/>
        <v>-</v>
      </c>
      <c r="CE6" s="21">
        <f t="shared" si="9"/>
        <v>171.82</v>
      </c>
      <c r="CF6" s="21">
        <f t="shared" si="9"/>
        <v>171.3</v>
      </c>
      <c r="CG6" s="21" t="str">
        <f t="shared" si="9"/>
        <v>-</v>
      </c>
      <c r="CH6" s="21" t="str">
        <f t="shared" si="9"/>
        <v>-</v>
      </c>
      <c r="CI6" s="21" t="str">
        <f t="shared" si="9"/>
        <v>-</v>
      </c>
      <c r="CJ6" s="21">
        <f t="shared" si="9"/>
        <v>155.83000000000001</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61.51</v>
      </c>
      <c r="CV6" s="21">
        <f t="shared" si="10"/>
        <v>64.92</v>
      </c>
      <c r="CW6" s="20" t="str">
        <f>IF(CW7="","",IF(CW7="-","【-】","【"&amp;SUBSTITUTE(TEXT(CW7,"#,##0.00"),"-","△")&amp;"】"))</f>
        <v>【59.99】</v>
      </c>
      <c r="CX6" s="21" t="str">
        <f>IF(CX7="",NA(),CX7)</f>
        <v>-</v>
      </c>
      <c r="CY6" s="21" t="str">
        <f t="shared" ref="CY6:DG6" si="11">IF(CY7="",NA(),CY7)</f>
        <v>-</v>
      </c>
      <c r="CZ6" s="21" t="str">
        <f t="shared" si="11"/>
        <v>-</v>
      </c>
      <c r="DA6" s="21">
        <f t="shared" si="11"/>
        <v>91</v>
      </c>
      <c r="DB6" s="21">
        <f t="shared" si="11"/>
        <v>90.58</v>
      </c>
      <c r="DC6" s="21" t="str">
        <f t="shared" si="11"/>
        <v>-</v>
      </c>
      <c r="DD6" s="21" t="str">
        <f t="shared" si="11"/>
        <v>-</v>
      </c>
      <c r="DE6" s="21" t="str">
        <f t="shared" si="11"/>
        <v>-</v>
      </c>
      <c r="DF6" s="21">
        <f t="shared" si="11"/>
        <v>85.82</v>
      </c>
      <c r="DG6" s="21">
        <f t="shared" si="11"/>
        <v>92.88</v>
      </c>
      <c r="DH6" s="20" t="str">
        <f>IF(DH7="","",IF(DH7="-","【-】","【"&amp;SUBSTITUTE(TEXT(DH7,"#,##0.00"),"-","△")&amp;"】"))</f>
        <v>【95.72】</v>
      </c>
      <c r="DI6" s="21" t="str">
        <f>IF(DI7="",NA(),DI7)</f>
        <v>-</v>
      </c>
      <c r="DJ6" s="21" t="str">
        <f t="shared" ref="DJ6:DR6" si="12">IF(DJ7="",NA(),DJ7)</f>
        <v>-</v>
      </c>
      <c r="DK6" s="21" t="str">
        <f t="shared" si="12"/>
        <v>-</v>
      </c>
      <c r="DL6" s="21">
        <f t="shared" si="12"/>
        <v>3.63</v>
      </c>
      <c r="DM6" s="21">
        <f t="shared" si="12"/>
        <v>7.16</v>
      </c>
      <c r="DN6" s="21" t="str">
        <f t="shared" si="12"/>
        <v>-</v>
      </c>
      <c r="DO6" s="21" t="str">
        <f t="shared" si="12"/>
        <v>-</v>
      </c>
      <c r="DP6" s="21" t="str">
        <f t="shared" si="12"/>
        <v>-</v>
      </c>
      <c r="DQ6" s="21">
        <f t="shared" si="12"/>
        <v>15.29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0.11</v>
      </c>
      <c r="EC6" s="21">
        <f t="shared" si="13"/>
        <v>1.61</v>
      </c>
      <c r="ED6" s="20" t="str">
        <f>IF(ED7="","",IF(ED7="-","【-】","【"&amp;SUBSTITUTE(TEXT(ED7,"#,##0.00"),"-","△")&amp;"】"))</f>
        <v>【6.54】</v>
      </c>
      <c r="EE6" s="21" t="str">
        <f>IF(EE7="",NA(),EE7)</f>
        <v>-</v>
      </c>
      <c r="EF6" s="21" t="str">
        <f t="shared" ref="EF6:EN6" si="14">IF(EF7="",NA(),EF7)</f>
        <v>-</v>
      </c>
      <c r="EG6" s="21" t="str">
        <f t="shared" si="14"/>
        <v>-</v>
      </c>
      <c r="EH6" s="20">
        <f t="shared" si="14"/>
        <v>0</v>
      </c>
      <c r="EI6" s="21">
        <f t="shared" si="14"/>
        <v>7.0000000000000007E-2</v>
      </c>
      <c r="EJ6" s="21" t="str">
        <f t="shared" si="14"/>
        <v>-</v>
      </c>
      <c r="EK6" s="21" t="str">
        <f t="shared" si="14"/>
        <v>-</v>
      </c>
      <c r="EL6" s="21" t="str">
        <f t="shared" si="14"/>
        <v>-</v>
      </c>
      <c r="EM6" s="21">
        <f t="shared" si="14"/>
        <v>0.15</v>
      </c>
      <c r="EN6" s="21">
        <f t="shared" si="14"/>
        <v>0.17</v>
      </c>
      <c r="EO6" s="20" t="str">
        <f>IF(EO7="","",IF(EO7="-","【-】","【"&amp;SUBSTITUTE(TEXT(EO7,"#,##0.00"),"-","△")&amp;"】"))</f>
        <v>【0.24】</v>
      </c>
    </row>
    <row r="7" spans="1:148" s="22" customFormat="1" x14ac:dyDescent="0.15">
      <c r="A7" s="14"/>
      <c r="B7" s="23">
        <v>2021</v>
      </c>
      <c r="C7" s="23">
        <v>272132</v>
      </c>
      <c r="D7" s="23">
        <v>46</v>
      </c>
      <c r="E7" s="23">
        <v>17</v>
      </c>
      <c r="F7" s="23">
        <v>1</v>
      </c>
      <c r="G7" s="23">
        <v>0</v>
      </c>
      <c r="H7" s="23" t="s">
        <v>96</v>
      </c>
      <c r="I7" s="23" t="s">
        <v>97</v>
      </c>
      <c r="J7" s="23" t="s">
        <v>98</v>
      </c>
      <c r="K7" s="23" t="s">
        <v>99</v>
      </c>
      <c r="L7" s="23" t="s">
        <v>100</v>
      </c>
      <c r="M7" s="23" t="s">
        <v>101</v>
      </c>
      <c r="N7" s="24" t="s">
        <v>102</v>
      </c>
      <c r="O7" s="24">
        <v>59.97</v>
      </c>
      <c r="P7" s="24">
        <v>42.59</v>
      </c>
      <c r="Q7" s="24">
        <v>88.17</v>
      </c>
      <c r="R7" s="24">
        <v>2530</v>
      </c>
      <c r="S7" s="24">
        <v>98840</v>
      </c>
      <c r="T7" s="24">
        <v>56.51</v>
      </c>
      <c r="U7" s="24">
        <v>1749.07</v>
      </c>
      <c r="V7" s="24">
        <v>41994</v>
      </c>
      <c r="W7" s="24">
        <v>9.1999999999999993</v>
      </c>
      <c r="X7" s="24">
        <v>4564.57</v>
      </c>
      <c r="Y7" s="24" t="s">
        <v>102</v>
      </c>
      <c r="Z7" s="24" t="s">
        <v>102</v>
      </c>
      <c r="AA7" s="24" t="s">
        <v>102</v>
      </c>
      <c r="AB7" s="24">
        <v>114.9</v>
      </c>
      <c r="AC7" s="24">
        <v>110.97</v>
      </c>
      <c r="AD7" s="24" t="s">
        <v>102</v>
      </c>
      <c r="AE7" s="24" t="s">
        <v>102</v>
      </c>
      <c r="AF7" s="24" t="s">
        <v>102</v>
      </c>
      <c r="AG7" s="24">
        <v>109.91</v>
      </c>
      <c r="AH7" s="24">
        <v>108.04</v>
      </c>
      <c r="AI7" s="24">
        <v>107.02</v>
      </c>
      <c r="AJ7" s="24" t="s">
        <v>102</v>
      </c>
      <c r="AK7" s="24" t="s">
        <v>102</v>
      </c>
      <c r="AL7" s="24" t="s">
        <v>102</v>
      </c>
      <c r="AM7" s="24">
        <v>0</v>
      </c>
      <c r="AN7" s="24">
        <v>0</v>
      </c>
      <c r="AO7" s="24" t="s">
        <v>102</v>
      </c>
      <c r="AP7" s="24" t="s">
        <v>102</v>
      </c>
      <c r="AQ7" s="24" t="s">
        <v>102</v>
      </c>
      <c r="AR7" s="24">
        <v>9.42</v>
      </c>
      <c r="AS7" s="24">
        <v>4.49</v>
      </c>
      <c r="AT7" s="24">
        <v>3.09</v>
      </c>
      <c r="AU7" s="24" t="s">
        <v>102</v>
      </c>
      <c r="AV7" s="24" t="s">
        <v>102</v>
      </c>
      <c r="AW7" s="24" t="s">
        <v>102</v>
      </c>
      <c r="AX7" s="24">
        <v>44.17</v>
      </c>
      <c r="AY7" s="24">
        <v>48.06</v>
      </c>
      <c r="AZ7" s="24" t="s">
        <v>102</v>
      </c>
      <c r="BA7" s="24" t="s">
        <v>102</v>
      </c>
      <c r="BB7" s="24" t="s">
        <v>102</v>
      </c>
      <c r="BC7" s="24">
        <v>47.61</v>
      </c>
      <c r="BD7" s="24">
        <v>68.53</v>
      </c>
      <c r="BE7" s="24">
        <v>71.39</v>
      </c>
      <c r="BF7" s="24" t="s">
        <v>102</v>
      </c>
      <c r="BG7" s="24" t="s">
        <v>102</v>
      </c>
      <c r="BH7" s="24" t="s">
        <v>102</v>
      </c>
      <c r="BI7" s="24">
        <v>801.3</v>
      </c>
      <c r="BJ7" s="24">
        <v>772.4</v>
      </c>
      <c r="BK7" s="24" t="s">
        <v>102</v>
      </c>
      <c r="BL7" s="24" t="s">
        <v>102</v>
      </c>
      <c r="BM7" s="24" t="s">
        <v>102</v>
      </c>
      <c r="BN7" s="24">
        <v>1092.22</v>
      </c>
      <c r="BO7" s="24">
        <v>825.1</v>
      </c>
      <c r="BP7" s="24">
        <v>669.11</v>
      </c>
      <c r="BQ7" s="24" t="s">
        <v>102</v>
      </c>
      <c r="BR7" s="24" t="s">
        <v>102</v>
      </c>
      <c r="BS7" s="24" t="s">
        <v>102</v>
      </c>
      <c r="BT7" s="24">
        <v>115.99</v>
      </c>
      <c r="BU7" s="24">
        <v>115.87</v>
      </c>
      <c r="BV7" s="24" t="s">
        <v>102</v>
      </c>
      <c r="BW7" s="24" t="s">
        <v>102</v>
      </c>
      <c r="BX7" s="24" t="s">
        <v>102</v>
      </c>
      <c r="BY7" s="24">
        <v>97.53</v>
      </c>
      <c r="BZ7" s="24">
        <v>97.07</v>
      </c>
      <c r="CA7" s="24">
        <v>99.73</v>
      </c>
      <c r="CB7" s="24" t="s">
        <v>102</v>
      </c>
      <c r="CC7" s="24" t="s">
        <v>102</v>
      </c>
      <c r="CD7" s="24" t="s">
        <v>102</v>
      </c>
      <c r="CE7" s="24">
        <v>171.82</v>
      </c>
      <c r="CF7" s="24">
        <v>171.3</v>
      </c>
      <c r="CG7" s="24" t="s">
        <v>102</v>
      </c>
      <c r="CH7" s="24" t="s">
        <v>102</v>
      </c>
      <c r="CI7" s="24" t="s">
        <v>102</v>
      </c>
      <c r="CJ7" s="24">
        <v>155.83000000000001</v>
      </c>
      <c r="CK7" s="24">
        <v>157.81</v>
      </c>
      <c r="CL7" s="24">
        <v>134.97999999999999</v>
      </c>
      <c r="CM7" s="24" t="s">
        <v>102</v>
      </c>
      <c r="CN7" s="24" t="s">
        <v>102</v>
      </c>
      <c r="CO7" s="24" t="s">
        <v>102</v>
      </c>
      <c r="CP7" s="24" t="s">
        <v>102</v>
      </c>
      <c r="CQ7" s="24" t="s">
        <v>102</v>
      </c>
      <c r="CR7" s="24" t="s">
        <v>102</v>
      </c>
      <c r="CS7" s="24" t="s">
        <v>102</v>
      </c>
      <c r="CT7" s="24" t="s">
        <v>102</v>
      </c>
      <c r="CU7" s="24">
        <v>61.51</v>
      </c>
      <c r="CV7" s="24">
        <v>64.92</v>
      </c>
      <c r="CW7" s="24">
        <v>59.99</v>
      </c>
      <c r="CX7" s="24" t="s">
        <v>102</v>
      </c>
      <c r="CY7" s="24" t="s">
        <v>102</v>
      </c>
      <c r="CZ7" s="24" t="s">
        <v>102</v>
      </c>
      <c r="DA7" s="24">
        <v>91</v>
      </c>
      <c r="DB7" s="24">
        <v>90.58</v>
      </c>
      <c r="DC7" s="24" t="s">
        <v>102</v>
      </c>
      <c r="DD7" s="24" t="s">
        <v>102</v>
      </c>
      <c r="DE7" s="24" t="s">
        <v>102</v>
      </c>
      <c r="DF7" s="24">
        <v>85.82</v>
      </c>
      <c r="DG7" s="24">
        <v>92.88</v>
      </c>
      <c r="DH7" s="24">
        <v>95.72</v>
      </c>
      <c r="DI7" s="24" t="s">
        <v>102</v>
      </c>
      <c r="DJ7" s="24" t="s">
        <v>102</v>
      </c>
      <c r="DK7" s="24" t="s">
        <v>102</v>
      </c>
      <c r="DL7" s="24">
        <v>3.63</v>
      </c>
      <c r="DM7" s="24">
        <v>7.16</v>
      </c>
      <c r="DN7" s="24" t="s">
        <v>102</v>
      </c>
      <c r="DO7" s="24" t="s">
        <v>102</v>
      </c>
      <c r="DP7" s="24" t="s">
        <v>102</v>
      </c>
      <c r="DQ7" s="24">
        <v>15.29</v>
      </c>
      <c r="DR7" s="24">
        <v>25.66</v>
      </c>
      <c r="DS7" s="24">
        <v>38.17</v>
      </c>
      <c r="DT7" s="24" t="s">
        <v>102</v>
      </c>
      <c r="DU7" s="24" t="s">
        <v>102</v>
      </c>
      <c r="DV7" s="24" t="s">
        <v>102</v>
      </c>
      <c r="DW7" s="24">
        <v>0</v>
      </c>
      <c r="DX7" s="24">
        <v>0</v>
      </c>
      <c r="DY7" s="24" t="s">
        <v>102</v>
      </c>
      <c r="DZ7" s="24" t="s">
        <v>102</v>
      </c>
      <c r="EA7" s="24" t="s">
        <v>102</v>
      </c>
      <c r="EB7" s="24">
        <v>0.11</v>
      </c>
      <c r="EC7" s="24">
        <v>1.61</v>
      </c>
      <c r="ED7" s="24">
        <v>6.54</v>
      </c>
      <c r="EE7" s="24" t="s">
        <v>102</v>
      </c>
      <c r="EF7" s="24" t="s">
        <v>102</v>
      </c>
      <c r="EG7" s="24" t="s">
        <v>102</v>
      </c>
      <c r="EH7" s="24">
        <v>0</v>
      </c>
      <c r="EI7" s="24">
        <v>7.0000000000000007E-2</v>
      </c>
      <c r="EJ7" s="24" t="s">
        <v>102</v>
      </c>
      <c r="EK7" s="24" t="s">
        <v>102</v>
      </c>
      <c r="EL7" s="24" t="s">
        <v>102</v>
      </c>
      <c r="EM7" s="24">
        <v>0.15</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2023-01-27T00:37:55Z</cp:lastPrinted>
  <dcterms:created xsi:type="dcterms:W3CDTF">2023-01-12T23:32:36Z</dcterms:created>
  <dcterms:modified xsi:type="dcterms:W3CDTF">2023-02-28T00:12:20Z</dcterms:modified>
  <cp:category/>
</cp:coreProperties>
</file>