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SJpR9drMRYVokS4IOtL0aNdo4WjSm3vHg3yJq7V+IrcGZ5PX2Sd2wgVxvUIWUdrsArPBbWVav25EmarZftqgTg==" workbookSaltValue="pD/mFD6EFDc9pwwXy4ghZ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D18" i="5" s="1"/>
  <c r="CC11" i="5"/>
  <c r="CC18" i="5" s="1"/>
  <c r="BV11" i="5"/>
  <c r="BU11" i="5"/>
  <c r="LU38" i="4" s="1"/>
  <c r="BT11" i="5"/>
  <c r="BS11" i="5"/>
  <c r="BR11" i="5"/>
  <c r="BK11" i="5"/>
  <c r="IV38" i="4" s="1"/>
  <c r="BJ11" i="5"/>
  <c r="BI11" i="5"/>
  <c r="BH11" i="5"/>
  <c r="BG11" i="5"/>
  <c r="GR38" i="4" s="1"/>
  <c r="AZ11" i="5"/>
  <c r="AY11" i="5"/>
  <c r="AX11" i="5"/>
  <c r="AW11" i="5"/>
  <c r="DS38" i="4" s="1"/>
  <c r="AV11"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K10" i="5" l="1"/>
  <c r="EM16" i="5" s="1"/>
  <c r="FI16" i="5"/>
  <c r="DU16" i="5"/>
  <c r="BK16" i="5"/>
  <c r="AO11" i="5"/>
  <c r="BV37" i="4" s="1"/>
  <c r="EE10" i="5"/>
  <c r="BV86" i="4" s="1"/>
  <c r="CG10" i="5"/>
  <c r="BW60" i="4" s="1"/>
  <c r="ND7" i="4"/>
  <c r="DA16" i="5"/>
  <c r="EY16" i="5"/>
  <c r="DK16" i="5"/>
  <c r="AZ16" i="5"/>
  <c r="FI10" i="5"/>
  <c r="ML86" i="4" s="1"/>
  <c r="DU10" i="5"/>
  <c r="MJ60" i="4" s="1"/>
  <c r="BV10" i="5"/>
  <c r="MI37" i="4" s="1"/>
  <c r="EO16" i="5"/>
  <c r="BK10" i="5"/>
  <c r="IV37" i="4" s="1"/>
  <c r="CG17" i="5"/>
  <c r="AO17" i="5"/>
  <c r="EE16" i="5"/>
  <c r="BV16" i="5"/>
  <c r="EO10" i="5"/>
  <c r="FJ86" i="4" s="1"/>
  <c r="DA10" i="5"/>
  <c r="FH60" i="4" s="1"/>
  <c r="AZ10" i="5"/>
  <c r="FI37" i="4" s="1"/>
  <c r="EY10" i="5"/>
  <c r="IX86" i="4" s="1"/>
  <c r="DK10" i="5"/>
  <c r="IZ60" i="4" s="1"/>
  <c r="J10" i="5"/>
  <c r="AG63" i="4"/>
  <c r="S64" i="4"/>
  <c r="BW64" i="4"/>
  <c r="L10" i="5"/>
  <c r="CE18" i="5"/>
  <c r="CE19" i="5"/>
  <c r="I10" i="5"/>
  <c r="EW10" i="5" l="1"/>
  <c r="HV86" i="4" s="1"/>
  <c r="AM17" i="5"/>
  <c r="DS10" i="5"/>
  <c r="LH60" i="4" s="1"/>
  <c r="DI10" i="5"/>
  <c r="HX60" i="4" s="1"/>
  <c r="EC16" i="5"/>
  <c r="BT10" i="5"/>
  <c r="LG37" i="4" s="1"/>
  <c r="BI16" i="5"/>
  <c r="FG16" i="5"/>
  <c r="CY10" i="5"/>
  <c r="EF60" i="4" s="1"/>
  <c r="AM11" i="5"/>
  <c r="AT37" i="4" s="1"/>
  <c r="BT16" i="5"/>
  <c r="DS16" i="5"/>
  <c r="EM10" i="5"/>
  <c r="EH86" i="4" s="1"/>
  <c r="KV7" i="4"/>
  <c r="EW16" i="5"/>
  <c r="AX10" i="5"/>
  <c r="EG37" i="4" s="1"/>
  <c r="DI16" i="5"/>
  <c r="EC10" i="5"/>
  <c r="AT86" i="4" s="1"/>
  <c r="AX16" i="5"/>
  <c r="CE10" i="5"/>
  <c r="AU60" i="4" s="1"/>
  <c r="BI10" i="5"/>
  <c r="HT37" i="4" s="1"/>
  <c r="CY16" i="5"/>
  <c r="CE17" i="5"/>
  <c r="FG10" i="5"/>
  <c r="LJ86" i="4" s="1"/>
  <c r="CF17" i="5"/>
  <c r="AN17" i="5"/>
  <c r="ED16" i="5"/>
  <c r="BU16" i="5"/>
  <c r="EN10" i="5"/>
  <c r="EV86" i="4" s="1"/>
  <c r="CZ10" i="5"/>
  <c r="ET60" i="4" s="1"/>
  <c r="AY10" i="5"/>
  <c r="EU37" i="4" s="1"/>
  <c r="AY16" i="5"/>
  <c r="FH10" i="5"/>
  <c r="LX86" i="4" s="1"/>
  <c r="DT10" i="5"/>
  <c r="LV60" i="4" s="1"/>
  <c r="BU10" i="5"/>
  <c r="LU37" i="4" s="1"/>
  <c r="FH16" i="5"/>
  <c r="DT16" i="5"/>
  <c r="BJ16" i="5"/>
  <c r="AN11" i="5"/>
  <c r="BH37" i="4" s="1"/>
  <c r="ED10" i="5"/>
  <c r="BH86" i="4" s="1"/>
  <c r="CF10" i="5"/>
  <c r="BI60" i="4" s="1"/>
  <c r="EN16" i="5"/>
  <c r="CZ16" i="5"/>
  <c r="EX10" i="5"/>
  <c r="IJ86" i="4" s="1"/>
  <c r="DJ10" i="5"/>
  <c r="IL60" i="4" s="1"/>
  <c r="BJ10" i="5"/>
  <c r="IH37" i="4" s="1"/>
  <c r="EX16" i="5"/>
  <c r="DJ16" i="5"/>
  <c r="LZ7" i="4"/>
  <c r="EV16" i="5"/>
  <c r="DH16" i="5"/>
  <c r="AW16" i="5"/>
  <c r="FF10" i="5"/>
  <c r="KV86" i="4" s="1"/>
  <c r="DR10" i="5"/>
  <c r="KT60" i="4" s="1"/>
  <c r="BS10" i="5"/>
  <c r="KS37" i="4" s="1"/>
  <c r="EB16" i="5"/>
  <c r="EL10" i="5"/>
  <c r="DT86" i="4" s="1"/>
  <c r="CX10" i="5"/>
  <c r="DR60" i="4" s="1"/>
  <c r="EL16" i="5"/>
  <c r="CX16" i="5"/>
  <c r="EV10" i="5"/>
  <c r="HH86" i="4" s="1"/>
  <c r="DH10" i="5"/>
  <c r="HJ60" i="4" s="1"/>
  <c r="BH10" i="5"/>
  <c r="HF37" i="4" s="1"/>
  <c r="AL17" i="5"/>
  <c r="FF16" i="5"/>
  <c r="DR16" i="5"/>
  <c r="BH16" i="5"/>
  <c r="AL11" i="5"/>
  <c r="AF37" i="4" s="1"/>
  <c r="EB10" i="5"/>
  <c r="AF86" i="4" s="1"/>
  <c r="CD10" i="5"/>
  <c r="AG60" i="4" s="1"/>
  <c r="JR7" i="4"/>
  <c r="CD17" i="5"/>
  <c r="BS16" i="5"/>
  <c r="AW10" i="5"/>
  <c r="DS37" i="4" s="1"/>
  <c r="FE16" i="5"/>
  <c r="DQ16" i="5"/>
  <c r="BG16" i="5"/>
  <c r="AK11" i="5"/>
  <c r="R37" i="4" s="1"/>
  <c r="EA10" i="5"/>
  <c r="R86" i="4" s="1"/>
  <c r="CC10" i="5"/>
  <c r="S60" i="4" s="1"/>
  <c r="IN7" i="4"/>
  <c r="BG10" i="5"/>
  <c r="GR37" i="4" s="1"/>
  <c r="EU16" i="5"/>
  <c r="DG16" i="5"/>
  <c r="AV16" i="5"/>
  <c r="FE10" i="5"/>
  <c r="KH86" i="4" s="1"/>
  <c r="DQ10" i="5"/>
  <c r="KF60" i="4" s="1"/>
  <c r="BR10" i="5"/>
  <c r="KE37" i="4" s="1"/>
  <c r="CW16" i="5"/>
  <c r="EU10" i="5"/>
  <c r="GT86" i="4" s="1"/>
  <c r="DG10" i="5"/>
  <c r="GV60" i="4" s="1"/>
  <c r="CC17" i="5"/>
  <c r="AK17" i="5"/>
  <c r="EA16" i="5"/>
  <c r="BR16" i="5"/>
  <c r="EK10" i="5"/>
  <c r="DF86" i="4" s="1"/>
  <c r="CW10" i="5"/>
  <c r="DD60" i="4" s="1"/>
  <c r="AV10" i="5"/>
  <c r="DE37" i="4" s="1"/>
  <c r="EK16" i="5"/>
</calcChain>
</file>

<file path=xl/sharedStrings.xml><?xml version="1.0" encoding="utf-8"?>
<sst xmlns="http://schemas.openxmlformats.org/spreadsheetml/2006/main" count="343" uniqueCount="130">
  <si>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</si>
  <si>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</si>
  <si>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</si>
  <si>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</si>
  <si>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</si>
  <si>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</si>
  <si>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</si>
  <si>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</si>
  <si>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</si>
  <si>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</si>
  <si>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</si>
  <si>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</si>
  <si>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</si>
  <si>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</si>
  <si>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</si>
  <si>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</si>
  <si>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</si>
  <si>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</si>
  <si>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</si>
  <si>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</si>
  <si>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</si>
  <si>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</si>
  <si>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</si>
  <si>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</si>
  <si>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</si>
  <si>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</si>
  <si>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</si>
  <si>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</si>
  <si>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</si>
  <si>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</si>
  <si>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</si>
  <si>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</si>
  <si>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</si>
  <si>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</si>
  <si>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</si>
  <si>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</si>
  <si>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</si>
  <si>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</si>
  <si>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</si>
  <si>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</si>
  <si>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</si>
  <si>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</si>
  <si>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</si>
  <si>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</si>
  <si>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</si>
  <si>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</si>
  <si>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</si>
  <si>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</si>
  <si>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</si>
  <si>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</si>
  <si>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</si>
  <si>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</si>
  <si>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</si>
  <si>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</si>
  <si>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</si>
  <si>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</si>
  <si>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</si>
  <si>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</si>
  <si>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</si>
  <si>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</si>
  <si>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</si>
  <si>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</si>
  <si>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</si>
  <si>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</si>
  <si>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</si>
  <si>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</si>
  <si>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</si>
  <si>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</si>
  <si>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</si>
  <si>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</si>
  <si>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</si>
  <si>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</si>
  <si>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</si>
  <si>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</si>
  <si>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</si>
  <si>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</si>
  <si>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</si>
  <si>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</si>
  <si>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</si>
  <si>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</si>
  <si>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</si>
  <si>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</si>
  <si>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</si>
  <si>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</si>
  <si>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</si>
  <si>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</si>
  <si>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</si>
  <si>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</si>
  <si>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</si>
  <si>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</si>
  <si>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</si>
  <si>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</si>
  <si>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</si>
  <si>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</si>
  <si>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272078</t>
  </si>
  <si>
    <t>46</t>
  </si>
  <si>
    <t>03</t>
  </si>
  <si>
    <t>3</t>
  </si>
  <si>
    <t>000</t>
  </si>
  <si>
    <t>大阪府　高槻市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</si>
  <si>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</si>
  <si>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</si>
  <si>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</si>
  <si>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</si>
  <si>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</si>
  <si>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</si>
  <si>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</si>
  <si>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</si>
  <si>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</si>
  <si>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</si>
  <si>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</si>
  <si>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</si>
  <si>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</si>
  <si>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</si>
  <si>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</si>
  <si>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</si>
  <si>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</si>
  <si>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</si>
  <si>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</si>
  <si>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</si>
  <si>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</si>
  <si>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</si>
  <si>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</si>
  <si>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</si>
  <si>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</si>
  <si>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</si>
  <si>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</si>
  <si>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走行キロ当たりの運送原価及び人件費が民間事業者平均値に比べて本市は大きく上回っている。
　運送原価が高い原因については、本市は通勤通学の時間帯に乗客数が集中し、住宅地と鉄道駅間の輸送が主なものになっていることから、輸送効率の観点から一方を回送としているためである。また人件費が高い原因についても、他事業者では、路線運行を外部委託しており「経費」として計上するが、本市は全て直営で「人件費」として計上しているためである。
　これらの理由から、走行キロ当たりの運送原価及び人件費が平均値と比較し高くなっている。</t>
    <rPh sb="1" eb="3">
      <t>ソウコウ</t>
    </rPh>
    <rPh sb="5" eb="6">
      <t>ア</t>
    </rPh>
    <rPh sb="9" eb="11">
      <t>ウンソウ</t>
    </rPh>
    <rPh sb="11" eb="13">
      <t>ゲンカ</t>
    </rPh>
    <rPh sb="13" eb="14">
      <t>オヨ</t>
    </rPh>
    <rPh sb="15" eb="18">
      <t>ジンケンヒ</t>
    </rPh>
    <rPh sb="19" eb="21">
      <t>ミンカン</t>
    </rPh>
    <rPh sb="21" eb="24">
      <t>ジギョウシャ</t>
    </rPh>
    <rPh sb="24" eb="27">
      <t>ヘイキンチ</t>
    </rPh>
    <rPh sb="28" eb="29">
      <t>クラ</t>
    </rPh>
    <rPh sb="31" eb="33">
      <t>ホンシ</t>
    </rPh>
    <rPh sb="34" eb="35">
      <t>オオ</t>
    </rPh>
    <rPh sb="37" eb="39">
      <t>ウワマワ</t>
    </rPh>
    <rPh sb="46" eb="48">
      <t>ウンソウ</t>
    </rPh>
    <rPh sb="48" eb="50">
      <t>ゲンカ</t>
    </rPh>
    <rPh sb="51" eb="52">
      <t>タカ</t>
    </rPh>
    <rPh sb="53" eb="55">
      <t>ゲンイン</t>
    </rPh>
    <rPh sb="61" eb="63">
      <t>ホンシ</t>
    </rPh>
    <rPh sb="64" eb="66">
      <t>ツウキン</t>
    </rPh>
    <rPh sb="66" eb="68">
      <t>ツウガク</t>
    </rPh>
    <rPh sb="69" eb="72">
      <t>ジカンタイ</t>
    </rPh>
    <rPh sb="73" eb="76">
      <t>ジョウキャクスウ</t>
    </rPh>
    <rPh sb="77" eb="79">
      <t>シュウチュウ</t>
    </rPh>
    <rPh sb="81" eb="84">
      <t>ジュウタクチ</t>
    </rPh>
    <rPh sb="85" eb="87">
      <t>テツドウ</t>
    </rPh>
    <rPh sb="87" eb="88">
      <t>エキ</t>
    </rPh>
    <rPh sb="88" eb="89">
      <t>カン</t>
    </rPh>
    <rPh sb="90" eb="92">
      <t>ユソウ</t>
    </rPh>
    <rPh sb="93" eb="94">
      <t>オモ</t>
    </rPh>
    <rPh sb="108" eb="110">
      <t>ユソウ</t>
    </rPh>
    <rPh sb="110" eb="112">
      <t>コウリツ</t>
    </rPh>
    <rPh sb="113" eb="115">
      <t>カンテン</t>
    </rPh>
    <rPh sb="117" eb="119">
      <t>イッポウ</t>
    </rPh>
    <rPh sb="120" eb="122">
      <t>カイソウ</t>
    </rPh>
    <rPh sb="135" eb="138">
      <t>ジンケンヒ</t>
    </rPh>
    <rPh sb="139" eb="140">
      <t>タカ</t>
    </rPh>
    <rPh sb="141" eb="143">
      <t>ゲンイン</t>
    </rPh>
    <rPh sb="149" eb="151">
      <t>タジ</t>
    </rPh>
    <rPh sb="151" eb="153">
      <t>ギョウシャ</t>
    </rPh>
    <rPh sb="156" eb="158">
      <t>ロセン</t>
    </rPh>
    <rPh sb="158" eb="160">
      <t>ウンコウ</t>
    </rPh>
    <rPh sb="161" eb="163">
      <t>ガイブ</t>
    </rPh>
    <rPh sb="163" eb="165">
      <t>イタク</t>
    </rPh>
    <rPh sb="170" eb="172">
      <t>ケイヒ</t>
    </rPh>
    <rPh sb="176" eb="178">
      <t>ケイジョウ</t>
    </rPh>
    <rPh sb="182" eb="184">
      <t>ホンシ</t>
    </rPh>
    <rPh sb="185" eb="186">
      <t>スベ</t>
    </rPh>
    <rPh sb="187" eb="189">
      <t>チョクエイ</t>
    </rPh>
    <rPh sb="191" eb="194">
      <t>ジンケンヒ</t>
    </rPh>
    <rPh sb="198" eb="200">
      <t>ケイジョウ</t>
    </rPh>
    <rPh sb="216" eb="218">
      <t>リユウ</t>
    </rPh>
    <rPh sb="221" eb="223">
      <t>ソウコウ</t>
    </rPh>
    <rPh sb="225" eb="226">
      <t>ア</t>
    </rPh>
    <rPh sb="229" eb="231">
      <t>ウンソウ</t>
    </rPh>
    <rPh sb="231" eb="233">
      <t>ゲンカ</t>
    </rPh>
    <rPh sb="233" eb="234">
      <t>オヨ</t>
    </rPh>
    <rPh sb="235" eb="238">
      <t>ジンケンヒ</t>
    </rPh>
    <rPh sb="239" eb="242">
      <t>ヘイキンチ</t>
    </rPh>
    <rPh sb="243" eb="245">
      <t>ヒカク</t>
    </rPh>
    <rPh sb="246" eb="247">
      <t>タカ</t>
    </rPh>
    <phoneticPr fontId="3"/>
  </si>
  <si>
    <t>　指標の項目については、公営企業平均値と比較し概ね良好な数値となっている。特に流動比率では、100%以上であることが必要とされている中で本市は大きく上回っている。
　また累積欠損金や企業債も無く、債務に対する支払能力は非常に高水準となっている。
　しかし、経常収支比率及び営業収支比率ともに100%未満である。その理由は、新型コロナウイルスの影響で減少した乗客の伸び悩みによる運送収益の落ち込みや、軽油価格の高騰や車両更新に伴う減価償却費などの費用の増加であり、経常収支比率及び営業収支比率ともに100%以上を計上出来ていない。
　また他会計負担比率については、地方公営企業への繰入金等で大きく増加した結果、公営企業平均値を上回ったものである。</t>
    <rPh sb="1" eb="3">
      <t>シヒョウ</t>
    </rPh>
    <rPh sb="4" eb="6">
      <t>コウモク</t>
    </rPh>
    <rPh sb="12" eb="14">
      <t>コウエイ</t>
    </rPh>
    <rPh sb="14" eb="16">
      <t>キギョウ</t>
    </rPh>
    <rPh sb="16" eb="19">
      <t>ヘイキンチ</t>
    </rPh>
    <rPh sb="20" eb="22">
      <t>ヒカク</t>
    </rPh>
    <rPh sb="23" eb="24">
      <t>オオム</t>
    </rPh>
    <rPh sb="25" eb="27">
      <t>リョウコウ</t>
    </rPh>
    <rPh sb="28" eb="30">
      <t>スウチ</t>
    </rPh>
    <rPh sb="37" eb="38">
      <t>トク</t>
    </rPh>
    <rPh sb="39" eb="41">
      <t>リュウドウ</t>
    </rPh>
    <rPh sb="41" eb="43">
      <t>ヒリツ</t>
    </rPh>
    <rPh sb="50" eb="52">
      <t>イジョウ</t>
    </rPh>
    <rPh sb="58" eb="60">
      <t>ヒツヨウ</t>
    </rPh>
    <rPh sb="66" eb="67">
      <t>ナカ</t>
    </rPh>
    <rPh sb="68" eb="70">
      <t>ホンシ</t>
    </rPh>
    <rPh sb="71" eb="72">
      <t>オオ</t>
    </rPh>
    <rPh sb="74" eb="76">
      <t>ウワマワ</t>
    </rPh>
    <rPh sb="85" eb="87">
      <t>ルイセキ</t>
    </rPh>
    <rPh sb="87" eb="89">
      <t>ケッソン</t>
    </rPh>
    <rPh sb="89" eb="90">
      <t>キン</t>
    </rPh>
    <rPh sb="91" eb="93">
      <t>キギョウ</t>
    </rPh>
    <rPh sb="93" eb="94">
      <t>サイ</t>
    </rPh>
    <rPh sb="95" eb="96">
      <t>ナ</t>
    </rPh>
    <rPh sb="98" eb="100">
      <t>サイム</t>
    </rPh>
    <rPh sb="101" eb="102">
      <t>タイ</t>
    </rPh>
    <rPh sb="104" eb="108">
      <t>シハライノウリョク</t>
    </rPh>
    <rPh sb="109" eb="111">
      <t>ヒジョウ</t>
    </rPh>
    <rPh sb="112" eb="115">
      <t>コウスイジュン</t>
    </rPh>
    <rPh sb="128" eb="130">
      <t>ケイジョウ</t>
    </rPh>
    <rPh sb="130" eb="132">
      <t>シュウシ</t>
    </rPh>
    <rPh sb="132" eb="134">
      <t>ヒリツ</t>
    </rPh>
    <rPh sb="134" eb="135">
      <t>オヨ</t>
    </rPh>
    <rPh sb="136" eb="138">
      <t>エイギョウ</t>
    </rPh>
    <rPh sb="138" eb="140">
      <t>シュウシ</t>
    </rPh>
    <rPh sb="140" eb="142">
      <t>ヒリツ</t>
    </rPh>
    <rPh sb="149" eb="151">
      <t>ミマン</t>
    </rPh>
    <rPh sb="157" eb="159">
      <t>リユウ</t>
    </rPh>
    <rPh sb="161" eb="163">
      <t>シンガタ</t>
    </rPh>
    <rPh sb="171" eb="173">
      <t>エイキョウ</t>
    </rPh>
    <rPh sb="174" eb="176">
      <t>ゲンショウ</t>
    </rPh>
    <rPh sb="178" eb="180">
      <t>ジョウキャク</t>
    </rPh>
    <rPh sb="181" eb="182">
      <t>ノ</t>
    </rPh>
    <rPh sb="183" eb="184">
      <t>ナヤ</t>
    </rPh>
    <rPh sb="188" eb="190">
      <t>ウンソウ</t>
    </rPh>
    <rPh sb="190" eb="192">
      <t>シュウエキ</t>
    </rPh>
    <rPh sb="193" eb="194">
      <t>オ</t>
    </rPh>
    <rPh sb="195" eb="196">
      <t>コ</t>
    </rPh>
    <rPh sb="199" eb="201">
      <t>ケイユ</t>
    </rPh>
    <rPh sb="201" eb="203">
      <t>カカク</t>
    </rPh>
    <rPh sb="204" eb="206">
      <t>コウトウ</t>
    </rPh>
    <rPh sb="207" eb="209">
      <t>シャリョウ</t>
    </rPh>
    <rPh sb="209" eb="211">
      <t>コウシン</t>
    </rPh>
    <rPh sb="212" eb="213">
      <t>トモナ</t>
    </rPh>
    <rPh sb="214" eb="216">
      <t>ゲンカ</t>
    </rPh>
    <rPh sb="216" eb="218">
      <t>ショウキャク</t>
    </rPh>
    <rPh sb="218" eb="219">
      <t>ヒ</t>
    </rPh>
    <rPh sb="222" eb="224">
      <t>ヒヨウ</t>
    </rPh>
    <rPh sb="225" eb="227">
      <t>ゾウカ</t>
    </rPh>
    <rPh sb="231" eb="233">
      <t>ケイジョウ</t>
    </rPh>
    <rPh sb="233" eb="235">
      <t>シュウシ</t>
    </rPh>
    <rPh sb="235" eb="237">
      <t>ヒリツ</t>
    </rPh>
    <rPh sb="237" eb="238">
      <t>オヨ</t>
    </rPh>
    <rPh sb="239" eb="241">
      <t>エイギョウ</t>
    </rPh>
    <rPh sb="241" eb="243">
      <t>シュウシ</t>
    </rPh>
    <rPh sb="243" eb="245">
      <t>ヒリツ</t>
    </rPh>
    <rPh sb="252" eb="254">
      <t>イジョウ</t>
    </rPh>
    <rPh sb="255" eb="257">
      <t>ケイジョウ</t>
    </rPh>
    <rPh sb="257" eb="259">
      <t>デキ</t>
    </rPh>
    <rPh sb="268" eb="269">
      <t>タ</t>
    </rPh>
    <rPh sb="269" eb="271">
      <t>カイケイ</t>
    </rPh>
    <rPh sb="271" eb="273">
      <t>フタン</t>
    </rPh>
    <rPh sb="273" eb="275">
      <t>ヒリツ</t>
    </rPh>
    <rPh sb="281" eb="283">
      <t>チホウ</t>
    </rPh>
    <rPh sb="283" eb="285">
      <t>コウエイ</t>
    </rPh>
    <rPh sb="285" eb="287">
      <t>キギョウ</t>
    </rPh>
    <rPh sb="289" eb="291">
      <t>クリイレ</t>
    </rPh>
    <rPh sb="291" eb="292">
      <t>キン</t>
    </rPh>
    <rPh sb="292" eb="293">
      <t>トウ</t>
    </rPh>
    <rPh sb="294" eb="295">
      <t>オオ</t>
    </rPh>
    <rPh sb="297" eb="299">
      <t>ゾウカ</t>
    </rPh>
    <rPh sb="301" eb="303">
      <t>ケッカ</t>
    </rPh>
    <rPh sb="304" eb="306">
      <t>コウエイ</t>
    </rPh>
    <rPh sb="306" eb="308">
      <t>キギョウ</t>
    </rPh>
    <rPh sb="308" eb="311">
      <t>ヘイキンチ</t>
    </rPh>
    <rPh sb="312" eb="314">
      <t>ウワマワ</t>
    </rPh>
    <phoneticPr fontId="3"/>
  </si>
  <si>
    <t>　全体においては累積欠損金や企業債も無く、流動比率についても非常に良好な水準であり、債務に対する支払能力を十分に有している。
　しかし、今後も軽油価格の高騰をはじめ、電気やガス代の高騰や車両更新も続くことから、厳しい収支予測を立てており、各比率も悪化することが懸念されている。
　今後はバス運行の効率化による人件費や経費の抑制を継続し、車両や各保有施設を利用した広告収入等の増収にも取り組み、収支改善を目指していくものである。</t>
    <rPh sb="1" eb="3">
      <t>ゼンタイ</t>
    </rPh>
    <rPh sb="8" eb="10">
      <t>ルイセキ</t>
    </rPh>
    <rPh sb="10" eb="12">
      <t>ケッソン</t>
    </rPh>
    <rPh sb="12" eb="13">
      <t>キン</t>
    </rPh>
    <rPh sb="14" eb="16">
      <t>キギョウ</t>
    </rPh>
    <rPh sb="16" eb="17">
      <t>サイ</t>
    </rPh>
    <rPh sb="18" eb="19">
      <t>ナ</t>
    </rPh>
    <rPh sb="21" eb="23">
      <t>リュウドウ</t>
    </rPh>
    <rPh sb="23" eb="25">
      <t>ヒリツ</t>
    </rPh>
    <rPh sb="30" eb="32">
      <t>ヒジョウ</t>
    </rPh>
    <rPh sb="33" eb="35">
      <t>リョウコウ</t>
    </rPh>
    <rPh sb="36" eb="38">
      <t>スイジュン</t>
    </rPh>
    <rPh sb="68" eb="70">
      <t>コンゴ</t>
    </rPh>
    <rPh sb="71" eb="73">
      <t>ケイユ</t>
    </rPh>
    <rPh sb="73" eb="75">
      <t>カカク</t>
    </rPh>
    <rPh sb="76" eb="78">
      <t>コウトウ</t>
    </rPh>
    <rPh sb="83" eb="85">
      <t>デンキ</t>
    </rPh>
    <rPh sb="88" eb="89">
      <t>ダイ</t>
    </rPh>
    <rPh sb="90" eb="92">
      <t>コウトウ</t>
    </rPh>
    <rPh sb="93" eb="95">
      <t>シャリョウ</t>
    </rPh>
    <rPh sb="95" eb="97">
      <t>コウシン</t>
    </rPh>
    <rPh sb="98" eb="99">
      <t>ツヅ</t>
    </rPh>
    <rPh sb="105" eb="106">
      <t>キビ</t>
    </rPh>
    <rPh sb="108" eb="110">
      <t>シュウシ</t>
    </rPh>
    <rPh sb="110" eb="112">
      <t>ヨソク</t>
    </rPh>
    <rPh sb="113" eb="114">
      <t>タ</t>
    </rPh>
    <rPh sb="119" eb="120">
      <t>カク</t>
    </rPh>
    <rPh sb="120" eb="122">
      <t>ヒリツ</t>
    </rPh>
    <rPh sb="123" eb="125">
      <t>アッカ</t>
    </rPh>
    <rPh sb="130" eb="132">
      <t>ケネン</t>
    </rPh>
    <rPh sb="140" eb="142">
      <t>コンゴ</t>
    </rPh>
    <rPh sb="145" eb="147">
      <t>ウンコウ</t>
    </rPh>
    <rPh sb="148" eb="151">
      <t>コウリツカ</t>
    </rPh>
    <rPh sb="154" eb="157">
      <t>ジンケンヒ</t>
    </rPh>
    <rPh sb="158" eb="160">
      <t>ケイヒ</t>
    </rPh>
    <rPh sb="161" eb="163">
      <t>ヨクセイ</t>
    </rPh>
    <rPh sb="164" eb="166">
      <t>ケイゾク</t>
    </rPh>
    <rPh sb="168" eb="170">
      <t>シャリョウ</t>
    </rPh>
    <rPh sb="171" eb="172">
      <t>カク</t>
    </rPh>
    <rPh sb="172" eb="174">
      <t>ホユウ</t>
    </rPh>
    <rPh sb="174" eb="176">
      <t>シセツ</t>
    </rPh>
    <rPh sb="177" eb="179">
      <t>リヨウ</t>
    </rPh>
    <rPh sb="181" eb="183">
      <t>コウコク</t>
    </rPh>
    <rPh sb="183" eb="185">
      <t>シュウニュウ</t>
    </rPh>
    <rPh sb="185" eb="186">
      <t>トウ</t>
    </rPh>
    <rPh sb="187" eb="189">
      <t>ゾウシュウ</t>
    </rPh>
    <rPh sb="191" eb="192">
      <t>ト</t>
    </rPh>
    <rPh sb="193" eb="194">
      <t>ク</t>
    </rPh>
    <rPh sb="196" eb="198">
      <t>シュウシ</t>
    </rPh>
    <rPh sb="198" eb="200">
      <t>カイゼン</t>
    </rPh>
    <rPh sb="201" eb="203">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</si>
</sst>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20" fillId="0" borderId="7"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11" xfId="0" applyFont="1" applyBorder="1" applyAlignment="1">
      <alignment horizontal="left" vertical="center" shrinkToFit="1"/>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101.9</c:v>
                </c:pt>
                <c:pt idx="1">
                  <c:v>99.6</c:v>
                </c:pt>
                <c:pt idx="2">
                  <c:v>97.7</c:v>
                </c:pt>
                <c:pt idx="3">
                  <c:v>84.7</c:v>
                </c:pt>
                <c:pt idx="4">
                  <c:v>91.2</c:v>
                </c:pt>
              </c:numCache>
            </c:numRef>
          </c:val>
          <c:extLst>
            <c:ext xmlns:c16="http://schemas.microsoft.com/office/drawing/2014/chart" uri="{C3380CC4-5D6E-409C-BE32-E72D297353CC}">
              <c16:uniqueId val="{00000000-ACEC-4450-918E-BA637ABAB943}"/>
            </c:ext>
          </c:extLst>
        </c:ser>
        <c:dLbls>
          <c:showLegendKey val="0"/>
          <c:showVal val="0"/>
          <c:showCatName val="0"/>
          <c:showSerName val="0"/>
          <c:showPercent val="0"/>
          <c:showBubbleSize val="0"/>
        </c:dLbls>
        <c:gapWidth val="180"/>
        <c:overlap val="-90"/>
        <c:axId val="234037208"/>
        <c:axId val="23403760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ACEC-4450-918E-BA637ABAB94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CEC-4450-918E-BA637ABAB943}"/>
            </c:ext>
          </c:extLst>
        </c:ser>
        <c:dLbls>
          <c:showLegendKey val="0"/>
          <c:showVal val="0"/>
          <c:showCatName val="0"/>
          <c:showSerName val="0"/>
          <c:showPercent val="0"/>
          <c:showBubbleSize val="0"/>
        </c:dLbls>
        <c:marker val="1"/>
        <c:smooth val="0"/>
        <c:axId val="234037208"/>
        <c:axId val="234037600"/>
      </c:lineChart>
      <c:catAx>
        <c:axId val="234037208"/>
        <c:scaling>
          <c:orientation val="minMax"/>
        </c:scaling>
        <c:delete val="0"/>
        <c:axPos val="b"/>
        <c:numFmt formatCode="General" sourceLinked="1"/>
        <c:majorTickMark val="none"/>
        <c:minorTickMark val="none"/>
        <c:tickLblPos val="none"/>
        <c:crossAx val="234037600"/>
        <c:crosses val="autoZero"/>
        <c:auto val="0"/>
        <c:lblAlgn val="ctr"/>
        <c:lblOffset val="100"/>
        <c:noMultiLvlLbl val="1"/>
      </c:catAx>
      <c:valAx>
        <c:axId val="23403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0372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800.19</c:v>
                </c:pt>
                <c:pt idx="1">
                  <c:v>771.23</c:v>
                </c:pt>
                <c:pt idx="2">
                  <c:v>761.86</c:v>
                </c:pt>
                <c:pt idx="3">
                  <c:v>645.08000000000004</c:v>
                </c:pt>
                <c:pt idx="4">
                  <c:v>733.94</c:v>
                </c:pt>
              </c:numCache>
            </c:numRef>
          </c:val>
          <c:extLst>
            <c:ext xmlns:c16="http://schemas.microsoft.com/office/drawing/2014/chart" uri="{C3380CC4-5D6E-409C-BE32-E72D297353CC}">
              <c16:uniqueId val="{00000000-0FB6-41E0-844D-6215B1573551}"/>
            </c:ext>
          </c:extLst>
        </c:ser>
        <c:dLbls>
          <c:showLegendKey val="0"/>
          <c:showVal val="0"/>
          <c:showCatName val="0"/>
          <c:showSerName val="0"/>
          <c:showPercent val="0"/>
          <c:showBubbleSize val="0"/>
        </c:dLbls>
        <c:gapWidth val="180"/>
        <c:overlap val="-90"/>
        <c:axId val="457375168"/>
        <c:axId val="457371248"/>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527.41999999999996</c:v>
                </c:pt>
                <c:pt idx="1">
                  <c:v>575.61</c:v>
                </c:pt>
                <c:pt idx="2">
                  <c:v>570.35</c:v>
                </c:pt>
                <c:pt idx="3">
                  <c:v>454.43</c:v>
                </c:pt>
                <c:pt idx="4">
                  <c:v>502.36</c:v>
                </c:pt>
              </c:numCache>
            </c:numRef>
          </c:val>
          <c:smooth val="0"/>
          <c:extLst>
            <c:ext xmlns:c16="http://schemas.microsoft.com/office/drawing/2014/chart" uri="{C3380CC4-5D6E-409C-BE32-E72D297353CC}">
              <c16:uniqueId val="{00000001-0FB6-41E0-844D-6215B1573551}"/>
            </c:ext>
          </c:extLst>
        </c:ser>
        <c:dLbls>
          <c:showLegendKey val="0"/>
          <c:showVal val="0"/>
          <c:showCatName val="0"/>
          <c:showSerName val="0"/>
          <c:showPercent val="0"/>
          <c:showBubbleSize val="0"/>
        </c:dLbls>
        <c:marker val="1"/>
        <c:smooth val="0"/>
        <c:axId val="457375168"/>
        <c:axId val="457371248"/>
      </c:lineChart>
      <c:catAx>
        <c:axId val="457375168"/>
        <c:scaling>
          <c:orientation val="minMax"/>
        </c:scaling>
        <c:delete val="0"/>
        <c:axPos val="b"/>
        <c:numFmt formatCode="General" sourceLinked="1"/>
        <c:majorTickMark val="none"/>
        <c:minorTickMark val="none"/>
        <c:tickLblPos val="none"/>
        <c:crossAx val="457371248"/>
        <c:crosses val="autoZero"/>
        <c:auto val="0"/>
        <c:lblAlgn val="ctr"/>
        <c:lblOffset val="100"/>
        <c:noMultiLvlLbl val="1"/>
      </c:catAx>
      <c:valAx>
        <c:axId val="45737124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751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23.8</c:v>
                </c:pt>
                <c:pt idx="1">
                  <c:v>24.8</c:v>
                </c:pt>
                <c:pt idx="2">
                  <c:v>23.3</c:v>
                </c:pt>
                <c:pt idx="3">
                  <c:v>15.3</c:v>
                </c:pt>
                <c:pt idx="4">
                  <c:v>17.899999999999999</c:v>
                </c:pt>
              </c:numCache>
            </c:numRef>
          </c:val>
          <c:extLst>
            <c:ext xmlns:c16="http://schemas.microsoft.com/office/drawing/2014/chart" uri="{C3380CC4-5D6E-409C-BE32-E72D297353CC}">
              <c16:uniqueId val="{00000000-9A6C-4459-9739-0D37670CFA57}"/>
            </c:ext>
          </c:extLst>
        </c:ser>
        <c:dLbls>
          <c:showLegendKey val="0"/>
          <c:showVal val="0"/>
          <c:showCatName val="0"/>
          <c:showSerName val="0"/>
          <c:showPercent val="0"/>
          <c:showBubbleSize val="0"/>
        </c:dLbls>
        <c:gapWidth val="180"/>
        <c:overlap val="-90"/>
        <c:axId val="457371640"/>
        <c:axId val="45737281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9A6C-4459-9739-0D37670CFA57}"/>
            </c:ext>
          </c:extLst>
        </c:ser>
        <c:dLbls>
          <c:showLegendKey val="0"/>
          <c:showVal val="0"/>
          <c:showCatName val="0"/>
          <c:showSerName val="0"/>
          <c:showPercent val="0"/>
          <c:showBubbleSize val="0"/>
        </c:dLbls>
        <c:marker val="1"/>
        <c:smooth val="0"/>
        <c:axId val="457371640"/>
        <c:axId val="457372816"/>
      </c:lineChart>
      <c:catAx>
        <c:axId val="457371640"/>
        <c:scaling>
          <c:orientation val="minMax"/>
        </c:scaling>
        <c:delete val="0"/>
        <c:axPos val="b"/>
        <c:numFmt formatCode="General" sourceLinked="1"/>
        <c:majorTickMark val="none"/>
        <c:minorTickMark val="none"/>
        <c:tickLblPos val="none"/>
        <c:crossAx val="457372816"/>
        <c:crosses val="autoZero"/>
        <c:auto val="0"/>
        <c:lblAlgn val="ctr"/>
        <c:lblOffset val="100"/>
        <c:noMultiLvlLbl val="1"/>
      </c:catAx>
      <c:valAx>
        <c:axId val="45737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71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64A-4ADF-BF85-0CAE7B5A9877}"/>
            </c:ext>
          </c:extLst>
        </c:ser>
        <c:dLbls>
          <c:showLegendKey val="0"/>
          <c:showVal val="0"/>
          <c:showCatName val="0"/>
          <c:showSerName val="0"/>
          <c:showPercent val="0"/>
          <c:showBubbleSize val="0"/>
        </c:dLbls>
        <c:gapWidth val="180"/>
        <c:overlap val="-90"/>
        <c:axId val="457554976"/>
        <c:axId val="45755732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264A-4ADF-BF85-0CAE7B5A9877}"/>
            </c:ext>
          </c:extLst>
        </c:ser>
        <c:dLbls>
          <c:showLegendKey val="0"/>
          <c:showVal val="0"/>
          <c:showCatName val="0"/>
          <c:showSerName val="0"/>
          <c:showPercent val="0"/>
          <c:showBubbleSize val="0"/>
        </c:dLbls>
        <c:marker val="1"/>
        <c:smooth val="0"/>
        <c:axId val="457554976"/>
        <c:axId val="457557328"/>
      </c:lineChart>
      <c:catAx>
        <c:axId val="457554976"/>
        <c:scaling>
          <c:orientation val="minMax"/>
        </c:scaling>
        <c:delete val="0"/>
        <c:axPos val="b"/>
        <c:numFmt formatCode="General" sourceLinked="1"/>
        <c:majorTickMark val="none"/>
        <c:minorTickMark val="none"/>
        <c:tickLblPos val="none"/>
        <c:crossAx val="457557328"/>
        <c:crosses val="autoZero"/>
        <c:auto val="0"/>
        <c:lblAlgn val="ctr"/>
        <c:lblOffset val="100"/>
        <c:noMultiLvlLbl val="1"/>
      </c:catAx>
      <c:valAx>
        <c:axId val="45755732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554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93.1</c:v>
                </c:pt>
                <c:pt idx="1">
                  <c:v>91.3</c:v>
                </c:pt>
                <c:pt idx="2">
                  <c:v>89.8</c:v>
                </c:pt>
                <c:pt idx="3">
                  <c:v>73.900000000000006</c:v>
                </c:pt>
                <c:pt idx="4">
                  <c:v>77.7</c:v>
                </c:pt>
              </c:numCache>
            </c:numRef>
          </c:val>
          <c:extLst>
            <c:ext xmlns:c16="http://schemas.microsoft.com/office/drawing/2014/chart" uri="{C3380CC4-5D6E-409C-BE32-E72D297353CC}">
              <c16:uniqueId val="{00000000-2CEB-4713-BE8D-2743510CF727}"/>
            </c:ext>
          </c:extLst>
        </c:ser>
        <c:dLbls>
          <c:showLegendKey val="0"/>
          <c:showVal val="0"/>
          <c:showCatName val="0"/>
          <c:showSerName val="0"/>
          <c:showPercent val="0"/>
          <c:showBubbleSize val="0"/>
        </c:dLbls>
        <c:gapWidth val="180"/>
        <c:overlap val="-90"/>
        <c:axId val="234040736"/>
        <c:axId val="23404112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2CEB-4713-BE8D-2743510CF727}"/>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CEB-4713-BE8D-2743510CF727}"/>
            </c:ext>
          </c:extLst>
        </c:ser>
        <c:dLbls>
          <c:showLegendKey val="0"/>
          <c:showVal val="0"/>
          <c:showCatName val="0"/>
          <c:showSerName val="0"/>
          <c:showPercent val="0"/>
          <c:showBubbleSize val="0"/>
        </c:dLbls>
        <c:marker val="1"/>
        <c:smooth val="0"/>
        <c:axId val="234040736"/>
        <c:axId val="234041128"/>
      </c:lineChart>
      <c:catAx>
        <c:axId val="234040736"/>
        <c:scaling>
          <c:orientation val="minMax"/>
        </c:scaling>
        <c:delete val="0"/>
        <c:axPos val="b"/>
        <c:numFmt formatCode="General" sourceLinked="1"/>
        <c:majorTickMark val="none"/>
        <c:minorTickMark val="none"/>
        <c:tickLblPos val="none"/>
        <c:crossAx val="234041128"/>
        <c:crosses val="autoZero"/>
        <c:auto val="0"/>
        <c:lblAlgn val="ctr"/>
        <c:lblOffset val="100"/>
        <c:noMultiLvlLbl val="1"/>
      </c:catAx>
      <c:valAx>
        <c:axId val="23404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040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742</c:v>
                </c:pt>
                <c:pt idx="1">
                  <c:v>865</c:v>
                </c:pt>
                <c:pt idx="2">
                  <c:v>995.6</c:v>
                </c:pt>
                <c:pt idx="3">
                  <c:v>766.1</c:v>
                </c:pt>
                <c:pt idx="4">
                  <c:v>824</c:v>
                </c:pt>
              </c:numCache>
            </c:numRef>
          </c:val>
          <c:extLst>
            <c:ext xmlns:c16="http://schemas.microsoft.com/office/drawing/2014/chart" uri="{C3380CC4-5D6E-409C-BE32-E72D297353CC}">
              <c16:uniqueId val="{00000000-E93B-4562-A0DF-E5D32C120B71}"/>
            </c:ext>
          </c:extLst>
        </c:ser>
        <c:dLbls>
          <c:showLegendKey val="0"/>
          <c:showVal val="0"/>
          <c:showCatName val="0"/>
          <c:showSerName val="0"/>
          <c:showPercent val="0"/>
          <c:showBubbleSize val="0"/>
        </c:dLbls>
        <c:gapWidth val="180"/>
        <c:overlap val="-90"/>
        <c:axId val="234034856"/>
        <c:axId val="234037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E93B-4562-A0DF-E5D32C120B7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93B-4562-A0DF-E5D32C120B71}"/>
            </c:ext>
          </c:extLst>
        </c:ser>
        <c:dLbls>
          <c:showLegendKey val="0"/>
          <c:showVal val="0"/>
          <c:showCatName val="0"/>
          <c:showSerName val="0"/>
          <c:showPercent val="0"/>
          <c:showBubbleSize val="0"/>
        </c:dLbls>
        <c:marker val="1"/>
        <c:smooth val="0"/>
        <c:axId val="234034856"/>
        <c:axId val="234037992"/>
      </c:lineChart>
      <c:catAx>
        <c:axId val="234034856"/>
        <c:scaling>
          <c:orientation val="minMax"/>
        </c:scaling>
        <c:delete val="0"/>
        <c:axPos val="b"/>
        <c:numFmt formatCode="General" sourceLinked="1"/>
        <c:majorTickMark val="none"/>
        <c:minorTickMark val="none"/>
        <c:tickLblPos val="none"/>
        <c:crossAx val="234037992"/>
        <c:crosses val="autoZero"/>
        <c:auto val="0"/>
        <c:lblAlgn val="ctr"/>
        <c:lblOffset val="100"/>
        <c:noMultiLvlLbl val="1"/>
      </c:catAx>
      <c:valAx>
        <c:axId val="234037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034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13.6</c:v>
                </c:pt>
                <c:pt idx="1">
                  <c:v>12.7</c:v>
                </c:pt>
                <c:pt idx="2">
                  <c:v>12.1</c:v>
                </c:pt>
                <c:pt idx="3">
                  <c:v>23.3</c:v>
                </c:pt>
                <c:pt idx="4">
                  <c:v>28.2</c:v>
                </c:pt>
              </c:numCache>
            </c:numRef>
          </c:val>
          <c:extLst>
            <c:ext xmlns:c16="http://schemas.microsoft.com/office/drawing/2014/chart" uri="{C3380CC4-5D6E-409C-BE32-E72D297353CC}">
              <c16:uniqueId val="{00000000-B5ED-47C6-A27E-C3637A2B7D55}"/>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178.3</c:v>
                </c:pt>
                <c:pt idx="1">
                  <c:v>168.1</c:v>
                </c:pt>
                <c:pt idx="2">
                  <c:v>175</c:v>
                </c:pt>
                <c:pt idx="3">
                  <c:v>238.1</c:v>
                </c:pt>
                <c:pt idx="4">
                  <c:v>228</c:v>
                </c:pt>
              </c:numCache>
            </c:numRef>
          </c:val>
          <c:extLst>
            <c:ext xmlns:c16="http://schemas.microsoft.com/office/drawing/2014/chart" uri="{C3380CC4-5D6E-409C-BE32-E72D297353CC}">
              <c16:uniqueId val="{00000001-B5ED-47C6-A27E-C3637A2B7D55}"/>
            </c:ext>
          </c:extLst>
        </c:ser>
        <c:dLbls>
          <c:showLegendKey val="0"/>
          <c:showVal val="0"/>
          <c:showCatName val="0"/>
          <c:showSerName val="0"/>
          <c:showPercent val="0"/>
          <c:showBubbleSize val="0"/>
        </c:dLbls>
        <c:gapWidth val="150"/>
        <c:axId val="234036424"/>
        <c:axId val="23403603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B5ED-47C6-A27E-C3637A2B7D5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B5ED-47C6-A27E-C3637A2B7D55}"/>
            </c:ext>
          </c:extLst>
        </c:ser>
        <c:dLbls>
          <c:showLegendKey val="0"/>
          <c:showVal val="0"/>
          <c:showCatName val="0"/>
          <c:showSerName val="0"/>
          <c:showPercent val="0"/>
          <c:showBubbleSize val="0"/>
        </c:dLbls>
        <c:marker val="1"/>
        <c:smooth val="0"/>
        <c:axId val="234036424"/>
        <c:axId val="234036032"/>
      </c:lineChart>
      <c:catAx>
        <c:axId val="234036424"/>
        <c:scaling>
          <c:orientation val="minMax"/>
        </c:scaling>
        <c:delete val="0"/>
        <c:axPos val="b"/>
        <c:numFmt formatCode="General" sourceLinked="1"/>
        <c:majorTickMark val="none"/>
        <c:minorTickMark val="none"/>
        <c:tickLblPos val="none"/>
        <c:crossAx val="234036032"/>
        <c:crosses val="autoZero"/>
        <c:auto val="0"/>
        <c:lblAlgn val="ctr"/>
        <c:lblOffset val="100"/>
        <c:noMultiLvlLbl val="1"/>
      </c:catAx>
      <c:valAx>
        <c:axId val="234036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036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7.6</c:v>
                </c:pt>
                <c:pt idx="1">
                  <c:v>7.5</c:v>
                </c:pt>
                <c:pt idx="2">
                  <c:v>6.9</c:v>
                </c:pt>
                <c:pt idx="3">
                  <c:v>9.8000000000000007</c:v>
                </c:pt>
                <c:pt idx="4">
                  <c:v>12.4</c:v>
                </c:pt>
              </c:numCache>
            </c:numRef>
          </c:val>
          <c:extLst>
            <c:ext xmlns:c16="http://schemas.microsoft.com/office/drawing/2014/chart" uri="{C3380CC4-5D6E-409C-BE32-E72D297353CC}">
              <c16:uniqueId val="{00000000-FB18-4B72-802B-950B26740DEE}"/>
            </c:ext>
          </c:extLst>
        </c:ser>
        <c:dLbls>
          <c:showLegendKey val="0"/>
          <c:showVal val="0"/>
          <c:showCatName val="0"/>
          <c:showSerName val="0"/>
          <c:showPercent val="0"/>
          <c:showBubbleSize val="0"/>
        </c:dLbls>
        <c:gapWidth val="180"/>
        <c:overlap val="-90"/>
        <c:axId val="457370464"/>
        <c:axId val="45737399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FB18-4B72-802B-950B26740DEE}"/>
            </c:ext>
          </c:extLst>
        </c:ser>
        <c:dLbls>
          <c:showLegendKey val="0"/>
          <c:showVal val="0"/>
          <c:showCatName val="0"/>
          <c:showSerName val="0"/>
          <c:showPercent val="0"/>
          <c:showBubbleSize val="0"/>
        </c:dLbls>
        <c:marker val="1"/>
        <c:smooth val="0"/>
        <c:axId val="457370464"/>
        <c:axId val="457373992"/>
      </c:lineChart>
      <c:catAx>
        <c:axId val="457370464"/>
        <c:scaling>
          <c:orientation val="minMax"/>
        </c:scaling>
        <c:delete val="0"/>
        <c:axPos val="b"/>
        <c:numFmt formatCode="General" sourceLinked="1"/>
        <c:majorTickMark val="none"/>
        <c:minorTickMark val="none"/>
        <c:tickLblPos val="none"/>
        <c:crossAx val="457373992"/>
        <c:crosses val="autoZero"/>
        <c:auto val="0"/>
        <c:lblAlgn val="ctr"/>
        <c:lblOffset val="100"/>
        <c:noMultiLvlLbl val="1"/>
      </c:catAx>
      <c:valAx>
        <c:axId val="457373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70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0C6-40E7-9547-F7C9DA8C4E51}"/>
            </c:ext>
          </c:extLst>
        </c:ser>
        <c:dLbls>
          <c:showLegendKey val="0"/>
          <c:showVal val="0"/>
          <c:showCatName val="0"/>
          <c:showSerName val="0"/>
          <c:showPercent val="0"/>
          <c:showBubbleSize val="0"/>
        </c:dLbls>
        <c:gapWidth val="180"/>
        <c:overlap val="-90"/>
        <c:axId val="457376344"/>
        <c:axId val="45736968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70C6-40E7-9547-F7C9DA8C4E51}"/>
            </c:ext>
          </c:extLst>
        </c:ser>
        <c:dLbls>
          <c:showLegendKey val="0"/>
          <c:showVal val="0"/>
          <c:showCatName val="0"/>
          <c:showSerName val="0"/>
          <c:showPercent val="0"/>
          <c:showBubbleSize val="0"/>
        </c:dLbls>
        <c:marker val="1"/>
        <c:smooth val="0"/>
        <c:axId val="457376344"/>
        <c:axId val="457369680"/>
      </c:lineChart>
      <c:catAx>
        <c:axId val="457376344"/>
        <c:scaling>
          <c:orientation val="minMax"/>
        </c:scaling>
        <c:delete val="0"/>
        <c:axPos val="b"/>
        <c:numFmt formatCode="General" sourceLinked="1"/>
        <c:majorTickMark val="none"/>
        <c:minorTickMark val="none"/>
        <c:tickLblPos val="none"/>
        <c:crossAx val="457369680"/>
        <c:crosses val="autoZero"/>
        <c:auto val="0"/>
        <c:lblAlgn val="ctr"/>
        <c:lblOffset val="100"/>
        <c:noMultiLvlLbl val="1"/>
      </c:catAx>
      <c:valAx>
        <c:axId val="45736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76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79.8</c:v>
                </c:pt>
                <c:pt idx="1">
                  <c:v>79.5</c:v>
                </c:pt>
                <c:pt idx="2">
                  <c:v>83</c:v>
                </c:pt>
                <c:pt idx="3">
                  <c:v>84</c:v>
                </c:pt>
                <c:pt idx="4">
                  <c:v>83.5</c:v>
                </c:pt>
              </c:numCache>
            </c:numRef>
          </c:val>
          <c:extLst>
            <c:ext xmlns:c16="http://schemas.microsoft.com/office/drawing/2014/chart" uri="{C3380CC4-5D6E-409C-BE32-E72D297353CC}">
              <c16:uniqueId val="{00000000-799D-4AEA-BB85-113336758F28}"/>
            </c:ext>
          </c:extLst>
        </c:ser>
        <c:dLbls>
          <c:showLegendKey val="0"/>
          <c:showVal val="0"/>
          <c:showCatName val="0"/>
          <c:showSerName val="0"/>
          <c:showPercent val="0"/>
          <c:showBubbleSize val="0"/>
        </c:dLbls>
        <c:gapWidth val="180"/>
        <c:overlap val="-90"/>
        <c:axId val="457376736"/>
        <c:axId val="45737360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799D-4AEA-BB85-113336758F28}"/>
            </c:ext>
          </c:extLst>
        </c:ser>
        <c:dLbls>
          <c:showLegendKey val="0"/>
          <c:showVal val="0"/>
          <c:showCatName val="0"/>
          <c:showSerName val="0"/>
          <c:showPercent val="0"/>
          <c:showBubbleSize val="0"/>
        </c:dLbls>
        <c:marker val="1"/>
        <c:smooth val="0"/>
        <c:axId val="457376736"/>
        <c:axId val="457373600"/>
      </c:lineChart>
      <c:catAx>
        <c:axId val="457376736"/>
        <c:scaling>
          <c:orientation val="minMax"/>
        </c:scaling>
        <c:delete val="0"/>
        <c:axPos val="b"/>
        <c:numFmt formatCode="General" sourceLinked="1"/>
        <c:majorTickMark val="none"/>
        <c:minorTickMark val="none"/>
        <c:tickLblPos val="none"/>
        <c:crossAx val="457373600"/>
        <c:crosses val="autoZero"/>
        <c:auto val="0"/>
        <c:lblAlgn val="ctr"/>
        <c:lblOffset val="100"/>
        <c:noMultiLvlLbl val="1"/>
      </c:catAx>
      <c:valAx>
        <c:axId val="45737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76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572.53</c:v>
                </c:pt>
                <c:pt idx="1">
                  <c:v>551.84</c:v>
                </c:pt>
                <c:pt idx="2">
                  <c:v>565.66</c:v>
                </c:pt>
                <c:pt idx="3">
                  <c:v>562.37</c:v>
                </c:pt>
                <c:pt idx="4">
                  <c:v>580.01</c:v>
                </c:pt>
              </c:numCache>
            </c:numRef>
          </c:val>
          <c:extLst>
            <c:ext xmlns:c16="http://schemas.microsoft.com/office/drawing/2014/chart" uri="{C3380CC4-5D6E-409C-BE32-E72D297353CC}">
              <c16:uniqueId val="{00000000-4A58-4171-BC47-9B97100BFF2F}"/>
            </c:ext>
          </c:extLst>
        </c:ser>
        <c:dLbls>
          <c:showLegendKey val="0"/>
          <c:showVal val="0"/>
          <c:showCatName val="0"/>
          <c:showSerName val="0"/>
          <c:showPercent val="0"/>
          <c:showBubbleSize val="0"/>
        </c:dLbls>
        <c:gapWidth val="180"/>
        <c:overlap val="-90"/>
        <c:axId val="457375952"/>
        <c:axId val="45737477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278.25</c:v>
                </c:pt>
                <c:pt idx="1">
                  <c:v>292.81</c:v>
                </c:pt>
                <c:pt idx="2">
                  <c:v>315.87</c:v>
                </c:pt>
                <c:pt idx="3">
                  <c:v>341.69</c:v>
                </c:pt>
                <c:pt idx="4">
                  <c:v>332.35</c:v>
                </c:pt>
              </c:numCache>
            </c:numRef>
          </c:val>
          <c:smooth val="0"/>
          <c:extLst>
            <c:ext xmlns:c16="http://schemas.microsoft.com/office/drawing/2014/chart" uri="{C3380CC4-5D6E-409C-BE32-E72D297353CC}">
              <c16:uniqueId val="{00000001-4A58-4171-BC47-9B97100BFF2F}"/>
            </c:ext>
          </c:extLst>
        </c:ser>
        <c:dLbls>
          <c:showLegendKey val="0"/>
          <c:showVal val="0"/>
          <c:showCatName val="0"/>
          <c:showSerName val="0"/>
          <c:showPercent val="0"/>
          <c:showBubbleSize val="0"/>
        </c:dLbls>
        <c:marker val="1"/>
        <c:smooth val="0"/>
        <c:axId val="457375952"/>
        <c:axId val="457374776"/>
      </c:lineChart>
      <c:catAx>
        <c:axId val="457375952"/>
        <c:scaling>
          <c:orientation val="minMax"/>
        </c:scaling>
        <c:delete val="0"/>
        <c:axPos val="b"/>
        <c:numFmt formatCode="General" sourceLinked="1"/>
        <c:majorTickMark val="none"/>
        <c:minorTickMark val="none"/>
        <c:tickLblPos val="none"/>
        <c:crossAx val="457374776"/>
        <c:crosses val="autoZero"/>
        <c:auto val="0"/>
        <c:lblAlgn val="ctr"/>
        <c:lblOffset val="100"/>
        <c:noMultiLvlLbl val="1"/>
      </c:catAx>
      <c:valAx>
        <c:axId val="4573747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75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785.29</c:v>
                </c:pt>
                <c:pt idx="1">
                  <c:v>775.78</c:v>
                </c:pt>
                <c:pt idx="2">
                  <c:v>780.85</c:v>
                </c:pt>
                <c:pt idx="3">
                  <c:v>761.47</c:v>
                </c:pt>
                <c:pt idx="4">
                  <c:v>801.86</c:v>
                </c:pt>
              </c:numCache>
            </c:numRef>
          </c:val>
          <c:extLst>
            <c:ext xmlns:c16="http://schemas.microsoft.com/office/drawing/2014/chart" uri="{C3380CC4-5D6E-409C-BE32-E72D297353CC}">
              <c16:uniqueId val="{00000000-4B92-4309-BC72-CD00C59C23A2}"/>
            </c:ext>
          </c:extLst>
        </c:ser>
        <c:dLbls>
          <c:showLegendKey val="0"/>
          <c:showVal val="0"/>
          <c:showCatName val="0"/>
          <c:showSerName val="0"/>
          <c:showPercent val="0"/>
          <c:showBubbleSize val="0"/>
        </c:dLbls>
        <c:gapWidth val="180"/>
        <c:overlap val="-90"/>
        <c:axId val="457370072"/>
        <c:axId val="457370856"/>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522.02</c:v>
                </c:pt>
                <c:pt idx="1">
                  <c:v>549.91</c:v>
                </c:pt>
                <c:pt idx="2">
                  <c:v>559.71</c:v>
                </c:pt>
                <c:pt idx="3">
                  <c:v>559.67999999999995</c:v>
                </c:pt>
                <c:pt idx="4">
                  <c:v>560.92999999999995</c:v>
                </c:pt>
              </c:numCache>
            </c:numRef>
          </c:val>
          <c:smooth val="0"/>
          <c:extLst>
            <c:ext xmlns:c16="http://schemas.microsoft.com/office/drawing/2014/chart" uri="{C3380CC4-5D6E-409C-BE32-E72D297353CC}">
              <c16:uniqueId val="{00000001-4B92-4309-BC72-CD00C59C23A2}"/>
            </c:ext>
          </c:extLst>
        </c:ser>
        <c:dLbls>
          <c:showLegendKey val="0"/>
          <c:showVal val="0"/>
          <c:showCatName val="0"/>
          <c:showSerName val="0"/>
          <c:showPercent val="0"/>
          <c:showBubbleSize val="0"/>
        </c:dLbls>
        <c:marker val="1"/>
        <c:smooth val="0"/>
        <c:axId val="457370072"/>
        <c:axId val="457370856"/>
      </c:lineChart>
      <c:catAx>
        <c:axId val="457370072"/>
        <c:scaling>
          <c:orientation val="minMax"/>
        </c:scaling>
        <c:delete val="0"/>
        <c:axPos val="b"/>
        <c:numFmt formatCode="General" sourceLinked="1"/>
        <c:majorTickMark val="none"/>
        <c:minorTickMark val="none"/>
        <c:tickLblPos val="none"/>
        <c:crossAx val="457370856"/>
        <c:crosses val="autoZero"/>
        <c:auto val="0"/>
        <c:lblAlgn val="ctr"/>
        <c:lblOffset val="100"/>
        <c:noMultiLvlLbl val="1"/>
      </c:catAx>
      <c:valAx>
        <c:axId val="4573708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7370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zoomScaleNormal="100" zoomScaleSheetLayoutView="100" workbookViewId="0"/>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row>
    <row r="3" spans="1:383"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row>
    <row r="4" spans="1:383"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34" t="str">
        <f>データ!O6</f>
        <v>大阪府　高槻市</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8" t="s">
        <v>1</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t="s">
        <v>2</v>
      </c>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t="s">
        <v>3</v>
      </c>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t="s">
        <v>4</v>
      </c>
      <c r="EQ7" s="118"/>
      <c r="ER7" s="118"/>
      <c r="ES7" s="118"/>
      <c r="ET7" s="118"/>
      <c r="EU7" s="118"/>
      <c r="EV7" s="118"/>
      <c r="EW7" s="118"/>
      <c r="EX7" s="118"/>
      <c r="EY7" s="118"/>
      <c r="EZ7" s="118"/>
      <c r="FA7" s="118"/>
      <c r="FB7" s="118"/>
      <c r="FC7" s="118"/>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9"/>
      <c r="GM7" s="9"/>
      <c r="GN7" s="9"/>
      <c r="GO7" s="9"/>
      <c r="GP7" s="9"/>
      <c r="GQ7" s="9"/>
      <c r="GR7" s="9"/>
      <c r="GS7" s="9"/>
      <c r="GT7" s="9"/>
      <c r="GU7" s="9"/>
      <c r="GV7" s="9"/>
      <c r="GW7" s="9"/>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6" t="str">
        <f>データ!I10</f>
        <v>H29</v>
      </c>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t="str">
        <f>データ!J10</f>
        <v>H30</v>
      </c>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t="str">
        <f>データ!K10</f>
        <v>R01</v>
      </c>
      <c r="KW7" s="136"/>
      <c r="KX7" s="136"/>
      <c r="KY7" s="136"/>
      <c r="KZ7" s="136"/>
      <c r="LA7" s="136"/>
      <c r="LB7" s="136"/>
      <c r="LC7" s="136"/>
      <c r="LD7" s="136"/>
      <c r="LE7" s="136"/>
      <c r="LF7" s="136"/>
      <c r="LG7" s="136"/>
      <c r="LH7" s="136"/>
      <c r="LI7" s="136"/>
      <c r="LJ7" s="136"/>
      <c r="LK7" s="136"/>
      <c r="LL7" s="136"/>
      <c r="LM7" s="136"/>
      <c r="LN7" s="136"/>
      <c r="LO7" s="136"/>
      <c r="LP7" s="136"/>
      <c r="LQ7" s="136"/>
      <c r="LR7" s="136"/>
      <c r="LS7" s="136"/>
      <c r="LT7" s="136"/>
      <c r="LU7" s="136"/>
      <c r="LV7" s="136"/>
      <c r="LW7" s="136"/>
      <c r="LX7" s="136"/>
      <c r="LY7" s="136"/>
      <c r="LZ7" s="136" t="str">
        <f>データ!L10</f>
        <v>R02</v>
      </c>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7" t="str">
        <f>データ!M10</f>
        <v>R03</v>
      </c>
      <c r="NE7" s="138"/>
      <c r="NF7" s="138"/>
      <c r="NG7" s="138"/>
      <c r="NH7" s="139"/>
      <c r="NI7" s="2"/>
      <c r="NJ7" s="2"/>
      <c r="NK7" s="2"/>
      <c r="NL7" s="10"/>
      <c r="NM7" s="10"/>
      <c r="NN7" s="10"/>
      <c r="NO7" s="10"/>
      <c r="NP7" s="10"/>
      <c r="NQ7" s="10"/>
      <c r="NR7" s="10"/>
      <c r="NS7" s="2"/>
    </row>
    <row r="8" spans="1:383" ht="18.75" customHeight="1" x14ac:dyDescent="0.15">
      <c r="A8" s="2"/>
      <c r="B8" s="121" t="str">
        <f>データ!P6</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7" t="str">
        <f>データ!Q6</f>
        <v>交通事業</v>
      </c>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9"/>
      <c r="CT8" s="121" t="str">
        <f>データ!R6</f>
        <v>自動車運送事業</v>
      </c>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t="str">
        <f>データ!S6</f>
        <v>自治体職員</v>
      </c>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9"/>
      <c r="GM8" s="9"/>
      <c r="GN8" s="9"/>
      <c r="GO8" s="9"/>
      <c r="GP8" s="9"/>
      <c r="GQ8" s="9"/>
      <c r="GR8" s="9"/>
      <c r="GS8" s="9"/>
      <c r="GT8" s="9"/>
      <c r="GU8" s="9"/>
      <c r="GV8" s="9"/>
      <c r="GW8" s="9"/>
      <c r="GX8" s="126" t="s">
        <v>5</v>
      </c>
      <c r="GY8" s="126"/>
      <c r="GZ8" s="126"/>
      <c r="HA8" s="126"/>
      <c r="HB8" s="126"/>
      <c r="HC8" s="126"/>
      <c r="HD8" s="126"/>
      <c r="HE8" s="126"/>
      <c r="HF8" s="126"/>
      <c r="HG8" s="126"/>
      <c r="HH8" s="126"/>
      <c r="HI8" s="126"/>
      <c r="HJ8" s="126"/>
      <c r="HK8" s="126"/>
      <c r="HL8" s="126"/>
      <c r="HM8" s="126"/>
      <c r="HN8" s="126"/>
      <c r="HO8" s="126"/>
      <c r="HP8" s="126"/>
      <c r="HQ8" s="126"/>
      <c r="HR8" s="126"/>
      <c r="HS8" s="126"/>
      <c r="HT8" s="126"/>
      <c r="HU8" s="126"/>
      <c r="HV8" s="126"/>
      <c r="HW8" s="126"/>
      <c r="HX8" s="126"/>
      <c r="HY8" s="126"/>
      <c r="HZ8" s="126"/>
      <c r="IA8" s="126"/>
      <c r="IB8" s="126"/>
      <c r="IC8" s="126"/>
      <c r="ID8" s="126"/>
      <c r="IE8" s="126"/>
      <c r="IF8" s="126"/>
      <c r="IG8" s="126"/>
      <c r="IH8" s="126"/>
      <c r="II8" s="126"/>
      <c r="IJ8" s="126"/>
      <c r="IK8" s="126"/>
      <c r="IL8" s="126"/>
      <c r="IM8" s="126"/>
      <c r="IN8" s="122">
        <f>データ!AB6</f>
        <v>19498</v>
      </c>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f>データ!AC6</f>
        <v>20457</v>
      </c>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f>データ!AD6</f>
        <v>19850</v>
      </c>
      <c r="KW8" s="122"/>
      <c r="KX8" s="122"/>
      <c r="KY8" s="122"/>
      <c r="KZ8" s="122"/>
      <c r="LA8" s="122"/>
      <c r="LB8" s="122"/>
      <c r="LC8" s="122"/>
      <c r="LD8" s="122"/>
      <c r="LE8" s="122"/>
      <c r="LF8" s="122"/>
      <c r="LG8" s="122"/>
      <c r="LH8" s="122"/>
      <c r="LI8" s="122"/>
      <c r="LJ8" s="122"/>
      <c r="LK8" s="122"/>
      <c r="LL8" s="122"/>
      <c r="LM8" s="122"/>
      <c r="LN8" s="122"/>
      <c r="LO8" s="122"/>
      <c r="LP8" s="122"/>
      <c r="LQ8" s="122"/>
      <c r="LR8" s="122"/>
      <c r="LS8" s="122"/>
      <c r="LT8" s="122"/>
      <c r="LU8" s="122"/>
      <c r="LV8" s="122"/>
      <c r="LW8" s="122"/>
      <c r="LX8" s="122"/>
      <c r="LY8" s="122"/>
      <c r="LZ8" s="122">
        <f>データ!AE6</f>
        <v>14034</v>
      </c>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3">
        <f>データ!AF6</f>
        <v>14625</v>
      </c>
      <c r="NE8" s="124"/>
      <c r="NF8" s="124"/>
      <c r="NG8" s="124"/>
      <c r="NH8" s="125"/>
      <c r="NI8" s="2"/>
      <c r="NJ8" s="2"/>
      <c r="NK8" s="2"/>
      <c r="NL8" s="11"/>
      <c r="NM8" s="11"/>
      <c r="NN8" s="11"/>
      <c r="NO8" s="11"/>
      <c r="NP8" s="11"/>
      <c r="NQ8" s="11"/>
      <c r="NR8" s="11"/>
      <c r="NS8" s="2"/>
    </row>
    <row r="9" spans="1:383" ht="18.75" customHeight="1" x14ac:dyDescent="0.15">
      <c r="A9" s="2"/>
      <c r="B9" s="118" t="s">
        <v>6</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t="s">
        <v>7</v>
      </c>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t="s">
        <v>8</v>
      </c>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t="s">
        <v>9</v>
      </c>
      <c r="EQ9" s="118"/>
      <c r="ER9" s="118"/>
      <c r="ES9" s="118"/>
      <c r="ET9" s="118"/>
      <c r="EU9" s="118"/>
      <c r="EV9" s="118"/>
      <c r="EW9" s="118"/>
      <c r="EX9" s="118"/>
      <c r="EY9" s="118"/>
      <c r="EZ9" s="118"/>
      <c r="FA9" s="118"/>
      <c r="FB9" s="118"/>
      <c r="FC9" s="118"/>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9"/>
      <c r="GM9" s="9"/>
      <c r="GN9" s="9"/>
      <c r="GO9" s="9"/>
      <c r="GP9" s="9"/>
      <c r="GQ9" s="9"/>
      <c r="GR9" s="9"/>
      <c r="GS9" s="9"/>
      <c r="GT9" s="9"/>
      <c r="GU9" s="9"/>
      <c r="GV9" s="9"/>
      <c r="GW9" s="9"/>
      <c r="GX9" s="126" t="s">
        <v>10</v>
      </c>
      <c r="GY9" s="126"/>
      <c r="GZ9" s="126"/>
      <c r="HA9" s="126"/>
      <c r="HB9" s="126"/>
      <c r="HC9" s="126"/>
      <c r="HD9" s="126"/>
      <c r="HE9" s="126"/>
      <c r="HF9" s="126"/>
      <c r="HG9" s="126"/>
      <c r="HH9" s="126"/>
      <c r="HI9" s="126"/>
      <c r="HJ9" s="126"/>
      <c r="HK9" s="126"/>
      <c r="HL9" s="126"/>
      <c r="HM9" s="126"/>
      <c r="HN9" s="126"/>
      <c r="HO9" s="126"/>
      <c r="HP9" s="126"/>
      <c r="HQ9" s="126"/>
      <c r="HR9" s="126"/>
      <c r="HS9" s="126"/>
      <c r="HT9" s="126"/>
      <c r="HU9" s="126"/>
      <c r="HV9" s="126"/>
      <c r="HW9" s="126"/>
      <c r="HX9" s="126"/>
      <c r="HY9" s="126"/>
      <c r="HZ9" s="126"/>
      <c r="IA9" s="126"/>
      <c r="IB9" s="126"/>
      <c r="IC9" s="126"/>
      <c r="ID9" s="126"/>
      <c r="IE9" s="126"/>
      <c r="IF9" s="126"/>
      <c r="IG9" s="126"/>
      <c r="IH9" s="126"/>
      <c r="II9" s="126"/>
      <c r="IJ9" s="126"/>
      <c r="IK9" s="126"/>
      <c r="IL9" s="126"/>
      <c r="IM9" s="126"/>
      <c r="IN9" s="119">
        <f>データ!AG6</f>
        <v>264633</v>
      </c>
      <c r="IO9" s="119"/>
      <c r="IP9" s="119"/>
      <c r="IQ9" s="119"/>
      <c r="IR9" s="119"/>
      <c r="IS9" s="119"/>
      <c r="IT9" s="119"/>
      <c r="IU9" s="119"/>
      <c r="IV9" s="119"/>
      <c r="IW9" s="119"/>
      <c r="IX9" s="119"/>
      <c r="IY9" s="119"/>
      <c r="IZ9" s="119"/>
      <c r="JA9" s="119"/>
      <c r="JB9" s="119"/>
      <c r="JC9" s="119"/>
      <c r="JD9" s="119"/>
      <c r="JE9" s="119"/>
      <c r="JF9" s="119"/>
      <c r="JG9" s="119"/>
      <c r="JH9" s="119"/>
      <c r="JI9" s="119"/>
      <c r="JJ9" s="119"/>
      <c r="JK9" s="119"/>
      <c r="JL9" s="119"/>
      <c r="JM9" s="119"/>
      <c r="JN9" s="119"/>
      <c r="JO9" s="119"/>
      <c r="JP9" s="119"/>
      <c r="JQ9" s="119"/>
      <c r="JR9" s="119">
        <f>データ!AH6</f>
        <v>258883</v>
      </c>
      <c r="JS9" s="119"/>
      <c r="JT9" s="119"/>
      <c r="JU9" s="119"/>
      <c r="JV9" s="119"/>
      <c r="JW9" s="119"/>
      <c r="JX9" s="119"/>
      <c r="JY9" s="119"/>
      <c r="JZ9" s="119"/>
      <c r="KA9" s="119"/>
      <c r="KB9" s="119"/>
      <c r="KC9" s="119"/>
      <c r="KD9" s="119"/>
      <c r="KE9" s="119"/>
      <c r="KF9" s="119"/>
      <c r="KG9" s="119"/>
      <c r="KH9" s="119"/>
      <c r="KI9" s="119"/>
      <c r="KJ9" s="119"/>
      <c r="KK9" s="119"/>
      <c r="KL9" s="119"/>
      <c r="KM9" s="119"/>
      <c r="KN9" s="119"/>
      <c r="KO9" s="119"/>
      <c r="KP9" s="119"/>
      <c r="KQ9" s="119"/>
      <c r="KR9" s="119"/>
      <c r="KS9" s="119"/>
      <c r="KT9" s="119"/>
      <c r="KU9" s="119"/>
      <c r="KV9" s="119">
        <f>データ!AI6</f>
        <v>241177</v>
      </c>
      <c r="KW9" s="119"/>
      <c r="KX9" s="119"/>
      <c r="KY9" s="119"/>
      <c r="KZ9" s="119"/>
      <c r="LA9" s="119"/>
      <c r="LB9" s="119"/>
      <c r="LC9" s="119"/>
      <c r="LD9" s="119"/>
      <c r="LE9" s="119"/>
      <c r="LF9" s="119"/>
      <c r="LG9" s="119"/>
      <c r="LH9" s="119"/>
      <c r="LI9" s="119"/>
      <c r="LJ9" s="119"/>
      <c r="LK9" s="119"/>
      <c r="LL9" s="119"/>
      <c r="LM9" s="119"/>
      <c r="LN9" s="119"/>
      <c r="LO9" s="119"/>
      <c r="LP9" s="119"/>
      <c r="LQ9" s="119"/>
      <c r="LR9" s="119"/>
      <c r="LS9" s="119"/>
      <c r="LT9" s="119"/>
      <c r="LU9" s="119"/>
      <c r="LV9" s="119"/>
      <c r="LW9" s="119"/>
      <c r="LX9" s="119"/>
      <c r="LY9" s="119"/>
      <c r="LZ9" s="119">
        <f>データ!AJ6</f>
        <v>327160</v>
      </c>
      <c r="MA9" s="119"/>
      <c r="MB9" s="119"/>
      <c r="MC9" s="119"/>
      <c r="MD9" s="119"/>
      <c r="ME9" s="119"/>
      <c r="MF9" s="119"/>
      <c r="MG9" s="119"/>
      <c r="MH9" s="119"/>
      <c r="MI9" s="119"/>
      <c r="MJ9" s="119"/>
      <c r="MK9" s="119"/>
      <c r="ML9" s="119"/>
      <c r="MM9" s="119"/>
      <c r="MN9" s="119"/>
      <c r="MO9" s="119"/>
      <c r="MP9" s="119"/>
      <c r="MQ9" s="119"/>
      <c r="MR9" s="119"/>
      <c r="MS9" s="119"/>
      <c r="MT9" s="119"/>
      <c r="MU9" s="119"/>
      <c r="MV9" s="119"/>
      <c r="MW9" s="119"/>
      <c r="MX9" s="119"/>
      <c r="MY9" s="119"/>
      <c r="MZ9" s="119"/>
      <c r="NA9" s="119"/>
      <c r="NB9" s="119"/>
      <c r="NC9" s="119"/>
      <c r="ND9" s="130">
        <f>データ!AK6</f>
        <v>412879</v>
      </c>
      <c r="NE9" s="131"/>
      <c r="NF9" s="131"/>
      <c r="NG9" s="131"/>
      <c r="NH9" s="132"/>
      <c r="NI9" s="12"/>
      <c r="NJ9" s="12"/>
      <c r="NK9" s="12"/>
      <c r="NL9" s="12"/>
      <c r="NM9" s="12"/>
      <c r="NN9" s="12"/>
      <c r="NO9" s="12"/>
      <c r="NP9" s="12"/>
      <c r="NQ9" s="12"/>
      <c r="NR9" s="12"/>
      <c r="NS9" s="2"/>
    </row>
    <row r="10" spans="1:383" ht="18.399999999999999" customHeight="1" x14ac:dyDescent="0.15">
      <c r="A10" s="2"/>
      <c r="B10" s="120" t="str">
        <f>データ!T6</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f>データ!U6</f>
        <v>126.5</v>
      </c>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19">
        <f>データ!V6</f>
        <v>4147</v>
      </c>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f>データ!W6</f>
        <v>164</v>
      </c>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118" t="s">
        <v>11</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t="s">
        <v>12</v>
      </c>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t="s">
        <v>13</v>
      </c>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t="s">
        <v>14</v>
      </c>
      <c r="EQ11" s="118"/>
      <c r="ER11" s="118"/>
      <c r="ES11" s="118"/>
      <c r="ET11" s="118"/>
      <c r="EU11" s="118"/>
      <c r="EV11" s="118"/>
      <c r="EW11" s="118"/>
      <c r="EX11" s="118"/>
      <c r="EY11" s="118"/>
      <c r="EZ11" s="118"/>
      <c r="FA11" s="118"/>
      <c r="FB11" s="118"/>
      <c r="FC11" s="118"/>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19">
        <f>データ!X6</f>
        <v>303</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20" t="str">
        <f>データ!Y6</f>
        <v>-</v>
      </c>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1" t="str">
        <f>データ!Z6</f>
        <v>有</v>
      </c>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t="str">
        <f>データ!AA6</f>
        <v>無</v>
      </c>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8" t="s">
        <v>15</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9" t="s">
        <v>16</v>
      </c>
      <c r="NF13" s="109"/>
      <c r="NG13" s="109"/>
      <c r="NH13" s="109"/>
      <c r="NI13" s="109"/>
      <c r="NJ13" s="109"/>
      <c r="NK13" s="109"/>
      <c r="NL13" s="109"/>
      <c r="NM13" s="109"/>
      <c r="NN13" s="109"/>
      <c r="NO13" s="109"/>
      <c r="NP13" s="109"/>
      <c r="NQ13" s="109"/>
      <c r="NR13" s="109"/>
      <c r="NS13" s="109"/>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10" t="s">
        <v>17</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2"/>
      <c r="NE15" s="112" t="s">
        <v>18</v>
      </c>
      <c r="NF15" s="113"/>
      <c r="NG15" s="113"/>
      <c r="NH15" s="113"/>
      <c r="NI15" s="113"/>
      <c r="NJ15" s="113"/>
      <c r="NK15" s="113"/>
      <c r="NL15" s="113"/>
      <c r="NM15" s="113"/>
      <c r="NN15" s="113"/>
      <c r="NO15" s="113"/>
      <c r="NP15" s="113"/>
      <c r="NQ15" s="113"/>
      <c r="NR15" s="113"/>
      <c r="NS15" s="114"/>
    </row>
    <row r="16" spans="1:383" ht="13.5" customHeight="1" thickBot="1" x14ac:dyDescent="0.2">
      <c r="A16" s="2"/>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2"/>
      <c r="NE16" s="115"/>
      <c r="NF16" s="116"/>
      <c r="NG16" s="116"/>
      <c r="NH16" s="116"/>
      <c r="NI16" s="116"/>
      <c r="NJ16" s="116"/>
      <c r="NK16" s="116"/>
      <c r="NL16" s="116"/>
      <c r="NM16" s="116"/>
      <c r="NN16" s="116"/>
      <c r="NO16" s="116"/>
      <c r="NP16" s="116"/>
      <c r="NQ16" s="116"/>
      <c r="NR16" s="116"/>
      <c r="NS16" s="117"/>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98" t="s">
        <v>128</v>
      </c>
      <c r="NF17" s="99"/>
      <c r="NG17" s="99"/>
      <c r="NH17" s="99"/>
      <c r="NI17" s="99"/>
      <c r="NJ17" s="99"/>
      <c r="NK17" s="99"/>
      <c r="NL17" s="99"/>
      <c r="NM17" s="99"/>
      <c r="NN17" s="99"/>
      <c r="NO17" s="99"/>
      <c r="NP17" s="99"/>
      <c r="NQ17" s="99"/>
      <c r="NR17" s="99"/>
      <c r="NS17" s="100"/>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98"/>
      <c r="NF18" s="99"/>
      <c r="NG18" s="99"/>
      <c r="NH18" s="99"/>
      <c r="NI18" s="99"/>
      <c r="NJ18" s="99"/>
      <c r="NK18" s="99"/>
      <c r="NL18" s="99"/>
      <c r="NM18" s="99"/>
      <c r="NN18" s="99"/>
      <c r="NO18" s="99"/>
      <c r="NP18" s="99"/>
      <c r="NQ18" s="99"/>
      <c r="NR18" s="99"/>
      <c r="NS18" s="100"/>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98"/>
      <c r="NF19" s="99"/>
      <c r="NG19" s="99"/>
      <c r="NH19" s="99"/>
      <c r="NI19" s="99"/>
      <c r="NJ19" s="99"/>
      <c r="NK19" s="99"/>
      <c r="NL19" s="99"/>
      <c r="NM19" s="99"/>
      <c r="NN19" s="99"/>
      <c r="NO19" s="99"/>
      <c r="NP19" s="99"/>
      <c r="NQ19" s="99"/>
      <c r="NR19" s="99"/>
      <c r="NS19" s="100"/>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98"/>
      <c r="NF20" s="99"/>
      <c r="NG20" s="99"/>
      <c r="NH20" s="99"/>
      <c r="NI20" s="99"/>
      <c r="NJ20" s="99"/>
      <c r="NK20" s="99"/>
      <c r="NL20" s="99"/>
      <c r="NM20" s="99"/>
      <c r="NN20" s="99"/>
      <c r="NO20" s="99"/>
      <c r="NP20" s="99"/>
      <c r="NQ20" s="99"/>
      <c r="NR20" s="99"/>
      <c r="NS20" s="100"/>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98"/>
      <c r="NF21" s="99"/>
      <c r="NG21" s="99"/>
      <c r="NH21" s="99"/>
      <c r="NI21" s="99"/>
      <c r="NJ21" s="99"/>
      <c r="NK21" s="99"/>
      <c r="NL21" s="99"/>
      <c r="NM21" s="99"/>
      <c r="NN21" s="99"/>
      <c r="NO21" s="99"/>
      <c r="NP21" s="99"/>
      <c r="NQ21" s="99"/>
      <c r="NR21" s="99"/>
      <c r="NS21" s="100"/>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98"/>
      <c r="NF22" s="99"/>
      <c r="NG22" s="99"/>
      <c r="NH22" s="99"/>
      <c r="NI22" s="99"/>
      <c r="NJ22" s="99"/>
      <c r="NK22" s="99"/>
      <c r="NL22" s="99"/>
      <c r="NM22" s="99"/>
      <c r="NN22" s="99"/>
      <c r="NO22" s="99"/>
      <c r="NP22" s="99"/>
      <c r="NQ22" s="99"/>
      <c r="NR22" s="99"/>
      <c r="NS22" s="100"/>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98"/>
      <c r="NF23" s="99"/>
      <c r="NG23" s="99"/>
      <c r="NH23" s="99"/>
      <c r="NI23" s="99"/>
      <c r="NJ23" s="99"/>
      <c r="NK23" s="99"/>
      <c r="NL23" s="99"/>
      <c r="NM23" s="99"/>
      <c r="NN23" s="99"/>
      <c r="NO23" s="99"/>
      <c r="NP23" s="99"/>
      <c r="NQ23" s="99"/>
      <c r="NR23" s="99"/>
      <c r="NS23" s="100"/>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98"/>
      <c r="NF24" s="99"/>
      <c r="NG24" s="99"/>
      <c r="NH24" s="99"/>
      <c r="NI24" s="99"/>
      <c r="NJ24" s="99"/>
      <c r="NK24" s="99"/>
      <c r="NL24" s="99"/>
      <c r="NM24" s="99"/>
      <c r="NN24" s="99"/>
      <c r="NO24" s="99"/>
      <c r="NP24" s="99"/>
      <c r="NQ24" s="99"/>
      <c r="NR24" s="99"/>
      <c r="NS24" s="100"/>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98"/>
      <c r="NF25" s="99"/>
      <c r="NG25" s="99"/>
      <c r="NH25" s="99"/>
      <c r="NI25" s="99"/>
      <c r="NJ25" s="99"/>
      <c r="NK25" s="99"/>
      <c r="NL25" s="99"/>
      <c r="NM25" s="99"/>
      <c r="NN25" s="99"/>
      <c r="NO25" s="99"/>
      <c r="NP25" s="99"/>
      <c r="NQ25" s="99"/>
      <c r="NR25" s="99"/>
      <c r="NS25" s="100"/>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98"/>
      <c r="NF26" s="99"/>
      <c r="NG26" s="99"/>
      <c r="NH26" s="99"/>
      <c r="NI26" s="99"/>
      <c r="NJ26" s="99"/>
      <c r="NK26" s="99"/>
      <c r="NL26" s="99"/>
      <c r="NM26" s="99"/>
      <c r="NN26" s="99"/>
      <c r="NO26" s="99"/>
      <c r="NP26" s="99"/>
      <c r="NQ26" s="99"/>
      <c r="NR26" s="99"/>
      <c r="NS26" s="100"/>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98"/>
      <c r="NF27" s="99"/>
      <c r="NG27" s="99"/>
      <c r="NH27" s="99"/>
      <c r="NI27" s="99"/>
      <c r="NJ27" s="99"/>
      <c r="NK27" s="99"/>
      <c r="NL27" s="99"/>
      <c r="NM27" s="99"/>
      <c r="NN27" s="99"/>
      <c r="NO27" s="99"/>
      <c r="NP27" s="99"/>
      <c r="NQ27" s="99"/>
      <c r="NR27" s="99"/>
      <c r="NS27" s="100"/>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98"/>
      <c r="NF28" s="99"/>
      <c r="NG28" s="99"/>
      <c r="NH28" s="99"/>
      <c r="NI28" s="99"/>
      <c r="NJ28" s="99"/>
      <c r="NK28" s="99"/>
      <c r="NL28" s="99"/>
      <c r="NM28" s="99"/>
      <c r="NN28" s="99"/>
      <c r="NO28" s="99"/>
      <c r="NP28" s="99"/>
      <c r="NQ28" s="99"/>
      <c r="NR28" s="99"/>
      <c r="NS28" s="100"/>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98"/>
      <c r="NF29" s="99"/>
      <c r="NG29" s="99"/>
      <c r="NH29" s="99"/>
      <c r="NI29" s="99"/>
      <c r="NJ29" s="99"/>
      <c r="NK29" s="99"/>
      <c r="NL29" s="99"/>
      <c r="NM29" s="99"/>
      <c r="NN29" s="99"/>
      <c r="NO29" s="99"/>
      <c r="NP29" s="99"/>
      <c r="NQ29" s="99"/>
      <c r="NR29" s="99"/>
      <c r="NS29" s="100"/>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98"/>
      <c r="NF30" s="99"/>
      <c r="NG30" s="99"/>
      <c r="NH30" s="99"/>
      <c r="NI30" s="99"/>
      <c r="NJ30" s="99"/>
      <c r="NK30" s="99"/>
      <c r="NL30" s="99"/>
      <c r="NM30" s="99"/>
      <c r="NN30" s="99"/>
      <c r="NO30" s="99"/>
      <c r="NP30" s="99"/>
      <c r="NQ30" s="99"/>
      <c r="NR30" s="99"/>
      <c r="NS30" s="100"/>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98"/>
      <c r="NF31" s="99"/>
      <c r="NG31" s="99"/>
      <c r="NH31" s="99"/>
      <c r="NI31" s="99"/>
      <c r="NJ31" s="99"/>
      <c r="NK31" s="99"/>
      <c r="NL31" s="99"/>
      <c r="NM31" s="99"/>
      <c r="NN31" s="99"/>
      <c r="NO31" s="99"/>
      <c r="NP31" s="99"/>
      <c r="NQ31" s="99"/>
      <c r="NR31" s="99"/>
      <c r="NS31" s="100"/>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98"/>
      <c r="NF32" s="99"/>
      <c r="NG32" s="99"/>
      <c r="NH32" s="99"/>
      <c r="NI32" s="99"/>
      <c r="NJ32" s="99"/>
      <c r="NK32" s="99"/>
      <c r="NL32" s="99"/>
      <c r="NM32" s="99"/>
      <c r="NN32" s="99"/>
      <c r="NO32" s="99"/>
      <c r="NP32" s="99"/>
      <c r="NQ32" s="99"/>
      <c r="NR32" s="99"/>
      <c r="NS32" s="100"/>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98"/>
      <c r="NF33" s="99"/>
      <c r="NG33" s="99"/>
      <c r="NH33" s="99"/>
      <c r="NI33" s="99"/>
      <c r="NJ33" s="99"/>
      <c r="NK33" s="99"/>
      <c r="NL33" s="99"/>
      <c r="NM33" s="99"/>
      <c r="NN33" s="99"/>
      <c r="NO33" s="99"/>
      <c r="NP33" s="99"/>
      <c r="NQ33" s="99"/>
      <c r="NR33" s="99"/>
      <c r="NS33" s="100"/>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98"/>
      <c r="NF34" s="99"/>
      <c r="NG34" s="99"/>
      <c r="NH34" s="99"/>
      <c r="NI34" s="99"/>
      <c r="NJ34" s="99"/>
      <c r="NK34" s="99"/>
      <c r="NL34" s="99"/>
      <c r="NM34" s="99"/>
      <c r="NN34" s="99"/>
      <c r="NO34" s="99"/>
      <c r="NP34" s="99"/>
      <c r="NQ34" s="99"/>
      <c r="NR34" s="99"/>
      <c r="NS34" s="100"/>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98"/>
      <c r="NF35" s="99"/>
      <c r="NG35" s="99"/>
      <c r="NH35" s="99"/>
      <c r="NI35" s="99"/>
      <c r="NJ35" s="99"/>
      <c r="NK35" s="99"/>
      <c r="NL35" s="99"/>
      <c r="NM35" s="99"/>
      <c r="NN35" s="99"/>
      <c r="NO35" s="99"/>
      <c r="NP35" s="99"/>
      <c r="NQ35" s="99"/>
      <c r="NR35" s="99"/>
      <c r="NS35" s="100"/>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98"/>
      <c r="NF36" s="99"/>
      <c r="NG36" s="99"/>
      <c r="NH36" s="99"/>
      <c r="NI36" s="99"/>
      <c r="NJ36" s="99"/>
      <c r="NK36" s="99"/>
      <c r="NL36" s="99"/>
      <c r="NM36" s="99"/>
      <c r="NN36" s="99"/>
      <c r="NO36" s="99"/>
      <c r="NP36" s="99"/>
      <c r="NQ36" s="99"/>
      <c r="NR36" s="99"/>
      <c r="NS36" s="100"/>
    </row>
    <row r="37" spans="1:383" ht="12.75" customHeight="1" x14ac:dyDescent="0.15">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98"/>
      <c r="NF37" s="99"/>
      <c r="NG37" s="99"/>
      <c r="NH37" s="99"/>
      <c r="NI37" s="99"/>
      <c r="NJ37" s="99"/>
      <c r="NK37" s="99"/>
      <c r="NL37" s="99"/>
      <c r="NM37" s="99"/>
      <c r="NN37" s="99"/>
      <c r="NO37" s="99"/>
      <c r="NP37" s="99"/>
      <c r="NQ37" s="99"/>
      <c r="NR37" s="99"/>
      <c r="NS37" s="100"/>
    </row>
    <row r="38" spans="1:383" ht="12.75" customHeight="1" x14ac:dyDescent="0.15">
      <c r="A38" s="2"/>
      <c r="B38" s="29"/>
      <c r="C38" s="30"/>
      <c r="D38" s="30"/>
      <c r="E38" s="30"/>
      <c r="F38" s="30"/>
      <c r="G38" s="85" t="s">
        <v>19</v>
      </c>
      <c r="H38" s="85"/>
      <c r="I38" s="85"/>
      <c r="J38" s="85"/>
      <c r="K38" s="85"/>
      <c r="L38" s="85"/>
      <c r="M38" s="85"/>
      <c r="N38" s="85"/>
      <c r="O38" s="85"/>
      <c r="P38" s="85"/>
      <c r="Q38" s="85"/>
      <c r="R38" s="86">
        <f>データ!AK12</f>
        <v>101.9</v>
      </c>
      <c r="S38" s="86"/>
      <c r="T38" s="86"/>
      <c r="U38" s="86"/>
      <c r="V38" s="86"/>
      <c r="W38" s="86"/>
      <c r="X38" s="86"/>
      <c r="Y38" s="86"/>
      <c r="Z38" s="86"/>
      <c r="AA38" s="86"/>
      <c r="AB38" s="86"/>
      <c r="AC38" s="86"/>
      <c r="AD38" s="86"/>
      <c r="AE38" s="86"/>
      <c r="AF38" s="86">
        <f>データ!AL12</f>
        <v>99.6</v>
      </c>
      <c r="AG38" s="86"/>
      <c r="AH38" s="86"/>
      <c r="AI38" s="86"/>
      <c r="AJ38" s="86"/>
      <c r="AK38" s="86"/>
      <c r="AL38" s="86"/>
      <c r="AM38" s="86"/>
      <c r="AN38" s="86"/>
      <c r="AO38" s="86"/>
      <c r="AP38" s="86"/>
      <c r="AQ38" s="86"/>
      <c r="AR38" s="86"/>
      <c r="AS38" s="86"/>
      <c r="AT38" s="86">
        <f>データ!AM12</f>
        <v>97.7</v>
      </c>
      <c r="AU38" s="86"/>
      <c r="AV38" s="86"/>
      <c r="AW38" s="86"/>
      <c r="AX38" s="86"/>
      <c r="AY38" s="86"/>
      <c r="AZ38" s="86"/>
      <c r="BA38" s="86"/>
      <c r="BB38" s="86"/>
      <c r="BC38" s="86"/>
      <c r="BD38" s="86"/>
      <c r="BE38" s="86"/>
      <c r="BF38" s="86"/>
      <c r="BG38" s="86"/>
      <c r="BH38" s="86">
        <f>データ!AN12</f>
        <v>84.7</v>
      </c>
      <c r="BI38" s="86"/>
      <c r="BJ38" s="86"/>
      <c r="BK38" s="86"/>
      <c r="BL38" s="86"/>
      <c r="BM38" s="86"/>
      <c r="BN38" s="86"/>
      <c r="BO38" s="86"/>
      <c r="BP38" s="86"/>
      <c r="BQ38" s="86"/>
      <c r="BR38" s="86"/>
      <c r="BS38" s="86"/>
      <c r="BT38" s="86"/>
      <c r="BU38" s="86"/>
      <c r="BV38" s="86">
        <f>データ!AO12</f>
        <v>91.2</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93.1</v>
      </c>
      <c r="DF38" s="86"/>
      <c r="DG38" s="86"/>
      <c r="DH38" s="86"/>
      <c r="DI38" s="86"/>
      <c r="DJ38" s="86"/>
      <c r="DK38" s="86"/>
      <c r="DL38" s="86"/>
      <c r="DM38" s="86"/>
      <c r="DN38" s="86"/>
      <c r="DO38" s="86"/>
      <c r="DP38" s="86"/>
      <c r="DQ38" s="86"/>
      <c r="DR38" s="86"/>
      <c r="DS38" s="86">
        <f>データ!AW11</f>
        <v>91.3</v>
      </c>
      <c r="DT38" s="86"/>
      <c r="DU38" s="86"/>
      <c r="DV38" s="86"/>
      <c r="DW38" s="86"/>
      <c r="DX38" s="86"/>
      <c r="DY38" s="86"/>
      <c r="DZ38" s="86"/>
      <c r="EA38" s="86"/>
      <c r="EB38" s="86"/>
      <c r="EC38" s="86"/>
      <c r="ED38" s="86"/>
      <c r="EE38" s="86"/>
      <c r="EF38" s="86"/>
      <c r="EG38" s="86">
        <f>データ!AX11</f>
        <v>89.8</v>
      </c>
      <c r="EH38" s="86"/>
      <c r="EI38" s="86"/>
      <c r="EJ38" s="86"/>
      <c r="EK38" s="86"/>
      <c r="EL38" s="86"/>
      <c r="EM38" s="86"/>
      <c r="EN38" s="86"/>
      <c r="EO38" s="86"/>
      <c r="EP38" s="86"/>
      <c r="EQ38" s="86"/>
      <c r="ER38" s="86"/>
      <c r="ES38" s="86"/>
      <c r="ET38" s="86"/>
      <c r="EU38" s="86">
        <f>データ!AY11</f>
        <v>73.900000000000006</v>
      </c>
      <c r="EV38" s="86"/>
      <c r="EW38" s="86"/>
      <c r="EX38" s="86"/>
      <c r="EY38" s="86"/>
      <c r="EZ38" s="86"/>
      <c r="FA38" s="86"/>
      <c r="FB38" s="86"/>
      <c r="FC38" s="86"/>
      <c r="FD38" s="86"/>
      <c r="FE38" s="86"/>
      <c r="FF38" s="86"/>
      <c r="FG38" s="86"/>
      <c r="FH38" s="86"/>
      <c r="FI38" s="86">
        <f>データ!AZ11</f>
        <v>77.7</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742</v>
      </c>
      <c r="GS38" s="86"/>
      <c r="GT38" s="86"/>
      <c r="GU38" s="86"/>
      <c r="GV38" s="86"/>
      <c r="GW38" s="86"/>
      <c r="GX38" s="86"/>
      <c r="GY38" s="86"/>
      <c r="GZ38" s="86"/>
      <c r="HA38" s="86"/>
      <c r="HB38" s="86"/>
      <c r="HC38" s="86"/>
      <c r="HD38" s="86"/>
      <c r="HE38" s="86"/>
      <c r="HF38" s="86">
        <f>データ!BH11</f>
        <v>865</v>
      </c>
      <c r="HG38" s="86"/>
      <c r="HH38" s="86"/>
      <c r="HI38" s="86"/>
      <c r="HJ38" s="86"/>
      <c r="HK38" s="86"/>
      <c r="HL38" s="86"/>
      <c r="HM38" s="86"/>
      <c r="HN38" s="86"/>
      <c r="HO38" s="86"/>
      <c r="HP38" s="86"/>
      <c r="HQ38" s="86"/>
      <c r="HR38" s="86"/>
      <c r="HS38" s="86"/>
      <c r="HT38" s="86">
        <f>データ!BI11</f>
        <v>995.6</v>
      </c>
      <c r="HU38" s="86"/>
      <c r="HV38" s="86"/>
      <c r="HW38" s="86"/>
      <c r="HX38" s="86"/>
      <c r="HY38" s="86"/>
      <c r="HZ38" s="86"/>
      <c r="IA38" s="86"/>
      <c r="IB38" s="86"/>
      <c r="IC38" s="86"/>
      <c r="ID38" s="86"/>
      <c r="IE38" s="86"/>
      <c r="IF38" s="86"/>
      <c r="IG38" s="86"/>
      <c r="IH38" s="86">
        <f>データ!BJ11</f>
        <v>766.1</v>
      </c>
      <c r="II38" s="86"/>
      <c r="IJ38" s="86"/>
      <c r="IK38" s="86"/>
      <c r="IL38" s="86"/>
      <c r="IM38" s="86"/>
      <c r="IN38" s="86"/>
      <c r="IO38" s="86"/>
      <c r="IP38" s="86"/>
      <c r="IQ38" s="86"/>
      <c r="IR38" s="86"/>
      <c r="IS38" s="86"/>
      <c r="IT38" s="86"/>
      <c r="IU38" s="86"/>
      <c r="IV38" s="86">
        <f>データ!BK11</f>
        <v>824</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0</v>
      </c>
      <c r="KF38" s="86"/>
      <c r="KG38" s="86"/>
      <c r="KH38" s="86"/>
      <c r="KI38" s="86"/>
      <c r="KJ38" s="86"/>
      <c r="KK38" s="86"/>
      <c r="KL38" s="86"/>
      <c r="KM38" s="86"/>
      <c r="KN38" s="86"/>
      <c r="KO38" s="86"/>
      <c r="KP38" s="86"/>
      <c r="KQ38" s="86"/>
      <c r="KR38" s="86"/>
      <c r="KS38" s="86">
        <f>データ!BS11</f>
        <v>0</v>
      </c>
      <c r="KT38" s="86"/>
      <c r="KU38" s="86"/>
      <c r="KV38" s="86"/>
      <c r="KW38" s="86"/>
      <c r="KX38" s="86"/>
      <c r="KY38" s="86"/>
      <c r="KZ38" s="86"/>
      <c r="LA38" s="86"/>
      <c r="LB38" s="86"/>
      <c r="LC38" s="86"/>
      <c r="LD38" s="86"/>
      <c r="LE38" s="86"/>
      <c r="LF38" s="86"/>
      <c r="LG38" s="86">
        <f>データ!BT11</f>
        <v>0</v>
      </c>
      <c r="LH38" s="86"/>
      <c r="LI38" s="86"/>
      <c r="LJ38" s="86"/>
      <c r="LK38" s="86"/>
      <c r="LL38" s="86"/>
      <c r="LM38" s="86"/>
      <c r="LN38" s="86"/>
      <c r="LO38" s="86"/>
      <c r="LP38" s="86"/>
      <c r="LQ38" s="86"/>
      <c r="LR38" s="86"/>
      <c r="LS38" s="86"/>
      <c r="LT38" s="86"/>
      <c r="LU38" s="86">
        <f>データ!BU11</f>
        <v>0</v>
      </c>
      <c r="LV38" s="86"/>
      <c r="LW38" s="86"/>
      <c r="LX38" s="86"/>
      <c r="LY38" s="86"/>
      <c r="LZ38" s="86"/>
      <c r="MA38" s="86"/>
      <c r="MB38" s="86"/>
      <c r="MC38" s="86"/>
      <c r="MD38" s="86"/>
      <c r="ME38" s="86"/>
      <c r="MF38" s="86"/>
      <c r="MG38" s="86"/>
      <c r="MH38" s="86"/>
      <c r="MI38" s="86">
        <f>データ!BV11</f>
        <v>0</v>
      </c>
      <c r="MJ38" s="86"/>
      <c r="MK38" s="86"/>
      <c r="ML38" s="86"/>
      <c r="MM38" s="86"/>
      <c r="MN38" s="86"/>
      <c r="MO38" s="86"/>
      <c r="MP38" s="86"/>
      <c r="MQ38" s="86"/>
      <c r="MR38" s="86"/>
      <c r="MS38" s="86"/>
      <c r="MT38" s="86"/>
      <c r="MU38" s="86"/>
      <c r="MV38" s="86"/>
      <c r="MW38" s="30"/>
      <c r="MX38" s="30"/>
      <c r="MY38" s="30"/>
      <c r="MZ38" s="30"/>
      <c r="NA38" s="30"/>
      <c r="NB38" s="30"/>
      <c r="NC38" s="31"/>
      <c r="ND38" s="2"/>
      <c r="NE38" s="98"/>
      <c r="NF38" s="99"/>
      <c r="NG38" s="99"/>
      <c r="NH38" s="99"/>
      <c r="NI38" s="99"/>
      <c r="NJ38" s="99"/>
      <c r="NK38" s="99"/>
      <c r="NL38" s="99"/>
      <c r="NM38" s="99"/>
      <c r="NN38" s="99"/>
      <c r="NO38" s="99"/>
      <c r="NP38" s="99"/>
      <c r="NQ38" s="99"/>
      <c r="NR38" s="99"/>
      <c r="NS38" s="100"/>
    </row>
    <row r="39" spans="1:383" ht="12.75" customHeight="1" x14ac:dyDescent="0.15">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98"/>
      <c r="NF39" s="99"/>
      <c r="NG39" s="99"/>
      <c r="NH39" s="99"/>
      <c r="NI39" s="99"/>
      <c r="NJ39" s="99"/>
      <c r="NK39" s="99"/>
      <c r="NL39" s="99"/>
      <c r="NM39" s="99"/>
      <c r="NN39" s="99"/>
      <c r="NO39" s="99"/>
      <c r="NP39" s="99"/>
      <c r="NQ39" s="99"/>
      <c r="NR39" s="99"/>
      <c r="NS39" s="100"/>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98"/>
      <c r="NF40" s="99"/>
      <c r="NG40" s="99"/>
      <c r="NH40" s="99"/>
      <c r="NI40" s="99"/>
      <c r="NJ40" s="99"/>
      <c r="NK40" s="99"/>
      <c r="NL40" s="99"/>
      <c r="NM40" s="99"/>
      <c r="NN40" s="99"/>
      <c r="NO40" s="99"/>
      <c r="NP40" s="99"/>
      <c r="NQ40" s="99"/>
      <c r="NR40" s="99"/>
      <c r="NS40" s="100"/>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98"/>
      <c r="NF41" s="99"/>
      <c r="NG41" s="99"/>
      <c r="NH41" s="99"/>
      <c r="NI41" s="99"/>
      <c r="NJ41" s="99"/>
      <c r="NK41" s="99"/>
      <c r="NL41" s="99"/>
      <c r="NM41" s="99"/>
      <c r="NN41" s="99"/>
      <c r="NO41" s="99"/>
      <c r="NP41" s="99"/>
      <c r="NQ41" s="99"/>
      <c r="NR41" s="99"/>
      <c r="NS41" s="100"/>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98"/>
      <c r="NF42" s="99"/>
      <c r="NG42" s="99"/>
      <c r="NH42" s="99"/>
      <c r="NI42" s="99"/>
      <c r="NJ42" s="99"/>
      <c r="NK42" s="99"/>
      <c r="NL42" s="99"/>
      <c r="NM42" s="99"/>
      <c r="NN42" s="99"/>
      <c r="NO42" s="99"/>
      <c r="NP42" s="99"/>
      <c r="NQ42" s="99"/>
      <c r="NR42" s="99"/>
      <c r="NS42" s="100"/>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98"/>
      <c r="NF43" s="99"/>
      <c r="NG43" s="99"/>
      <c r="NH43" s="99"/>
      <c r="NI43" s="99"/>
      <c r="NJ43" s="99"/>
      <c r="NK43" s="99"/>
      <c r="NL43" s="99"/>
      <c r="NM43" s="99"/>
      <c r="NN43" s="99"/>
      <c r="NO43" s="99"/>
      <c r="NP43" s="99"/>
      <c r="NQ43" s="99"/>
      <c r="NR43" s="99"/>
      <c r="NS43" s="100"/>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98"/>
      <c r="NF44" s="99"/>
      <c r="NG44" s="99"/>
      <c r="NH44" s="99"/>
      <c r="NI44" s="99"/>
      <c r="NJ44" s="99"/>
      <c r="NK44" s="99"/>
      <c r="NL44" s="99"/>
      <c r="NM44" s="99"/>
      <c r="NN44" s="99"/>
      <c r="NO44" s="99"/>
      <c r="NP44" s="99"/>
      <c r="NQ44" s="99"/>
      <c r="NR44" s="99"/>
      <c r="NS44" s="100"/>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98"/>
      <c r="NF45" s="99"/>
      <c r="NG45" s="99"/>
      <c r="NH45" s="99"/>
      <c r="NI45" s="99"/>
      <c r="NJ45" s="99"/>
      <c r="NK45" s="99"/>
      <c r="NL45" s="99"/>
      <c r="NM45" s="99"/>
      <c r="NN45" s="99"/>
      <c r="NO45" s="99"/>
      <c r="NP45" s="99"/>
      <c r="NQ45" s="99"/>
      <c r="NR45" s="99"/>
      <c r="NS45" s="100"/>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98"/>
      <c r="NF46" s="99"/>
      <c r="NG46" s="99"/>
      <c r="NH46" s="99"/>
      <c r="NI46" s="99"/>
      <c r="NJ46" s="99"/>
      <c r="NK46" s="99"/>
      <c r="NL46" s="99"/>
      <c r="NM46" s="99"/>
      <c r="NN46" s="99"/>
      <c r="NO46" s="99"/>
      <c r="NP46" s="99"/>
      <c r="NQ46" s="99"/>
      <c r="NR46" s="99"/>
      <c r="NS46" s="100"/>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98"/>
      <c r="NF47" s="99"/>
      <c r="NG47" s="99"/>
      <c r="NH47" s="99"/>
      <c r="NI47" s="99"/>
      <c r="NJ47" s="99"/>
      <c r="NK47" s="99"/>
      <c r="NL47" s="99"/>
      <c r="NM47" s="99"/>
      <c r="NN47" s="99"/>
      <c r="NO47" s="99"/>
      <c r="NP47" s="99"/>
      <c r="NQ47" s="99"/>
      <c r="NR47" s="99"/>
      <c r="NS47" s="100"/>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98"/>
      <c r="NF48" s="99"/>
      <c r="NG48" s="99"/>
      <c r="NH48" s="99"/>
      <c r="NI48" s="99"/>
      <c r="NJ48" s="99"/>
      <c r="NK48" s="99"/>
      <c r="NL48" s="99"/>
      <c r="NM48" s="99"/>
      <c r="NN48" s="99"/>
      <c r="NO48" s="99"/>
      <c r="NP48" s="99"/>
      <c r="NQ48" s="99"/>
      <c r="NR48" s="99"/>
      <c r="NS48" s="100"/>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98"/>
      <c r="NF49" s="99"/>
      <c r="NG49" s="99"/>
      <c r="NH49" s="99"/>
      <c r="NI49" s="99"/>
      <c r="NJ49" s="99"/>
      <c r="NK49" s="99"/>
      <c r="NL49" s="99"/>
      <c r="NM49" s="99"/>
      <c r="NN49" s="99"/>
      <c r="NO49" s="99"/>
      <c r="NP49" s="99"/>
      <c r="NQ49" s="99"/>
      <c r="NR49" s="99"/>
      <c r="NS49" s="100"/>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98"/>
      <c r="NF50" s="99"/>
      <c r="NG50" s="99"/>
      <c r="NH50" s="99"/>
      <c r="NI50" s="99"/>
      <c r="NJ50" s="99"/>
      <c r="NK50" s="99"/>
      <c r="NL50" s="99"/>
      <c r="NM50" s="99"/>
      <c r="NN50" s="99"/>
      <c r="NO50" s="99"/>
      <c r="NP50" s="99"/>
      <c r="NQ50" s="99"/>
      <c r="NR50" s="99"/>
      <c r="NS50" s="100"/>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98"/>
      <c r="NF51" s="99"/>
      <c r="NG51" s="99"/>
      <c r="NH51" s="99"/>
      <c r="NI51" s="99"/>
      <c r="NJ51" s="99"/>
      <c r="NK51" s="99"/>
      <c r="NL51" s="99"/>
      <c r="NM51" s="99"/>
      <c r="NN51" s="99"/>
      <c r="NO51" s="99"/>
      <c r="NP51" s="99"/>
      <c r="NQ51" s="99"/>
      <c r="NR51" s="99"/>
      <c r="NS51" s="100"/>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01"/>
      <c r="NF52" s="102"/>
      <c r="NG52" s="102"/>
      <c r="NH52" s="102"/>
      <c r="NI52" s="102"/>
      <c r="NJ52" s="102"/>
      <c r="NK52" s="102"/>
      <c r="NL52" s="102"/>
      <c r="NM52" s="102"/>
      <c r="NN52" s="102"/>
      <c r="NO52" s="102"/>
      <c r="NP52" s="102"/>
      <c r="NQ52" s="102"/>
      <c r="NR52" s="102"/>
      <c r="NS52" s="103"/>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98" t="s">
        <v>127</v>
      </c>
      <c r="NF55" s="99"/>
      <c r="NG55" s="99"/>
      <c r="NH55" s="99"/>
      <c r="NI55" s="99"/>
      <c r="NJ55" s="99"/>
      <c r="NK55" s="99"/>
      <c r="NL55" s="99"/>
      <c r="NM55" s="99"/>
      <c r="NN55" s="99"/>
      <c r="NO55" s="99"/>
      <c r="NP55" s="99"/>
      <c r="NQ55" s="99"/>
      <c r="NR55" s="99"/>
      <c r="NS55" s="100"/>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98"/>
      <c r="NF56" s="99"/>
      <c r="NG56" s="99"/>
      <c r="NH56" s="99"/>
      <c r="NI56" s="99"/>
      <c r="NJ56" s="99"/>
      <c r="NK56" s="99"/>
      <c r="NL56" s="99"/>
      <c r="NM56" s="99"/>
      <c r="NN56" s="99"/>
      <c r="NO56" s="99"/>
      <c r="NP56" s="99"/>
      <c r="NQ56" s="99"/>
      <c r="NR56" s="99"/>
      <c r="NS56" s="100"/>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98"/>
      <c r="NF57" s="99"/>
      <c r="NG57" s="99"/>
      <c r="NH57" s="99"/>
      <c r="NI57" s="99"/>
      <c r="NJ57" s="99"/>
      <c r="NK57" s="99"/>
      <c r="NL57" s="99"/>
      <c r="NM57" s="99"/>
      <c r="NN57" s="99"/>
      <c r="NO57" s="99"/>
      <c r="NP57" s="99"/>
      <c r="NQ57" s="99"/>
      <c r="NR57" s="99"/>
      <c r="NS57" s="100"/>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98"/>
      <c r="NF58" s="99"/>
      <c r="NG58" s="99"/>
      <c r="NH58" s="99"/>
      <c r="NI58" s="99"/>
      <c r="NJ58" s="99"/>
      <c r="NK58" s="99"/>
      <c r="NL58" s="99"/>
      <c r="NM58" s="99"/>
      <c r="NN58" s="99"/>
      <c r="NO58" s="99"/>
      <c r="NP58" s="99"/>
      <c r="NQ58" s="99"/>
      <c r="NR58" s="99"/>
      <c r="NS58" s="100"/>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98"/>
      <c r="NF59" s="99"/>
      <c r="NG59" s="99"/>
      <c r="NH59" s="99"/>
      <c r="NI59" s="99"/>
      <c r="NJ59" s="99"/>
      <c r="NK59" s="99"/>
      <c r="NL59" s="99"/>
      <c r="NM59" s="99"/>
      <c r="NN59" s="99"/>
      <c r="NO59" s="99"/>
      <c r="NP59" s="99"/>
      <c r="NQ59" s="99"/>
      <c r="NR59" s="99"/>
      <c r="NS59" s="100"/>
    </row>
    <row r="60" spans="1:383" ht="13.5" customHeight="1" x14ac:dyDescent="0.15">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98"/>
      <c r="NF60" s="99"/>
      <c r="NG60" s="99"/>
      <c r="NH60" s="99"/>
      <c r="NI60" s="99"/>
      <c r="NJ60" s="99"/>
      <c r="NK60" s="99"/>
      <c r="NL60" s="99"/>
      <c r="NM60" s="99"/>
      <c r="NN60" s="99"/>
      <c r="NO60" s="99"/>
      <c r="NP60" s="99"/>
      <c r="NQ60" s="99"/>
      <c r="NR60" s="99"/>
      <c r="NS60" s="100"/>
    </row>
    <row r="61" spans="1:383" ht="13.5" customHeight="1" x14ac:dyDescent="0.15">
      <c r="A61" s="2"/>
      <c r="B61" s="29"/>
      <c r="C61" s="30"/>
      <c r="D61" s="30"/>
      <c r="E61" s="30"/>
      <c r="F61" s="104" t="s">
        <v>22</v>
      </c>
      <c r="G61" s="105"/>
      <c r="H61" s="105"/>
      <c r="I61" s="105"/>
      <c r="J61" s="105"/>
      <c r="K61" s="105"/>
      <c r="L61" s="105"/>
      <c r="M61" s="105"/>
      <c r="N61" s="105"/>
      <c r="O61" s="105"/>
      <c r="P61" s="105"/>
      <c r="Q61" s="105"/>
      <c r="R61" s="106"/>
      <c r="S61" s="107">
        <f>データ!CC11</f>
        <v>13.6</v>
      </c>
      <c r="T61" s="86"/>
      <c r="U61" s="86"/>
      <c r="V61" s="86"/>
      <c r="W61" s="86"/>
      <c r="X61" s="86"/>
      <c r="Y61" s="86"/>
      <c r="Z61" s="86"/>
      <c r="AA61" s="86"/>
      <c r="AB61" s="86"/>
      <c r="AC61" s="86"/>
      <c r="AD61" s="86"/>
      <c r="AE61" s="86"/>
      <c r="AF61" s="86"/>
      <c r="AG61" s="86">
        <f>データ!CD11</f>
        <v>12.7</v>
      </c>
      <c r="AH61" s="86"/>
      <c r="AI61" s="86"/>
      <c r="AJ61" s="86"/>
      <c r="AK61" s="86"/>
      <c r="AL61" s="86"/>
      <c r="AM61" s="86"/>
      <c r="AN61" s="86"/>
      <c r="AO61" s="86"/>
      <c r="AP61" s="86"/>
      <c r="AQ61" s="86"/>
      <c r="AR61" s="86"/>
      <c r="AS61" s="86"/>
      <c r="AT61" s="86"/>
      <c r="AU61" s="86">
        <f>データ!CE11</f>
        <v>12.1</v>
      </c>
      <c r="AV61" s="86"/>
      <c r="AW61" s="86"/>
      <c r="AX61" s="86"/>
      <c r="AY61" s="86"/>
      <c r="AZ61" s="86"/>
      <c r="BA61" s="86"/>
      <c r="BB61" s="86"/>
      <c r="BC61" s="86"/>
      <c r="BD61" s="86"/>
      <c r="BE61" s="86"/>
      <c r="BF61" s="86"/>
      <c r="BG61" s="86"/>
      <c r="BH61" s="86"/>
      <c r="BI61" s="86">
        <f>データ!CF11</f>
        <v>23.3</v>
      </c>
      <c r="BJ61" s="86"/>
      <c r="BK61" s="86"/>
      <c r="BL61" s="86"/>
      <c r="BM61" s="86"/>
      <c r="BN61" s="86"/>
      <c r="BO61" s="86"/>
      <c r="BP61" s="86"/>
      <c r="BQ61" s="86"/>
      <c r="BR61" s="86"/>
      <c r="BS61" s="86"/>
      <c r="BT61" s="86"/>
      <c r="BU61" s="86"/>
      <c r="BV61" s="86"/>
      <c r="BW61" s="86">
        <f>データ!CG11</f>
        <v>28.2</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7.6</v>
      </c>
      <c r="DE61" s="86"/>
      <c r="DF61" s="86"/>
      <c r="DG61" s="86"/>
      <c r="DH61" s="86"/>
      <c r="DI61" s="86"/>
      <c r="DJ61" s="86"/>
      <c r="DK61" s="86"/>
      <c r="DL61" s="86"/>
      <c r="DM61" s="86"/>
      <c r="DN61" s="86"/>
      <c r="DO61" s="86"/>
      <c r="DP61" s="86"/>
      <c r="DQ61" s="86"/>
      <c r="DR61" s="86">
        <f>データ!CX11</f>
        <v>7.5</v>
      </c>
      <c r="DS61" s="86"/>
      <c r="DT61" s="86"/>
      <c r="DU61" s="86"/>
      <c r="DV61" s="86"/>
      <c r="DW61" s="86"/>
      <c r="DX61" s="86"/>
      <c r="DY61" s="86"/>
      <c r="DZ61" s="86"/>
      <c r="EA61" s="86"/>
      <c r="EB61" s="86"/>
      <c r="EC61" s="86"/>
      <c r="ED61" s="86"/>
      <c r="EE61" s="86"/>
      <c r="EF61" s="86">
        <f>データ!CY11</f>
        <v>6.9</v>
      </c>
      <c r="EG61" s="86"/>
      <c r="EH61" s="86"/>
      <c r="EI61" s="86"/>
      <c r="EJ61" s="86"/>
      <c r="EK61" s="86"/>
      <c r="EL61" s="86"/>
      <c r="EM61" s="86"/>
      <c r="EN61" s="86"/>
      <c r="EO61" s="86"/>
      <c r="EP61" s="86"/>
      <c r="EQ61" s="86"/>
      <c r="ER61" s="86"/>
      <c r="ES61" s="86"/>
      <c r="ET61" s="86">
        <f>データ!CZ11</f>
        <v>9.8000000000000007</v>
      </c>
      <c r="EU61" s="86"/>
      <c r="EV61" s="86"/>
      <c r="EW61" s="86"/>
      <c r="EX61" s="86"/>
      <c r="EY61" s="86"/>
      <c r="EZ61" s="86"/>
      <c r="FA61" s="86"/>
      <c r="FB61" s="86"/>
      <c r="FC61" s="86"/>
      <c r="FD61" s="86"/>
      <c r="FE61" s="86"/>
      <c r="FF61" s="86"/>
      <c r="FG61" s="86"/>
      <c r="FH61" s="86">
        <f>データ!DA11</f>
        <v>12.4</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0</v>
      </c>
      <c r="GW61" s="86"/>
      <c r="GX61" s="86"/>
      <c r="GY61" s="86"/>
      <c r="GZ61" s="86"/>
      <c r="HA61" s="86"/>
      <c r="HB61" s="86"/>
      <c r="HC61" s="86"/>
      <c r="HD61" s="86"/>
      <c r="HE61" s="86"/>
      <c r="HF61" s="86"/>
      <c r="HG61" s="86"/>
      <c r="HH61" s="86"/>
      <c r="HI61" s="86"/>
      <c r="HJ61" s="86">
        <f>データ!DH11</f>
        <v>0</v>
      </c>
      <c r="HK61" s="86"/>
      <c r="HL61" s="86"/>
      <c r="HM61" s="86"/>
      <c r="HN61" s="86"/>
      <c r="HO61" s="86"/>
      <c r="HP61" s="86"/>
      <c r="HQ61" s="86"/>
      <c r="HR61" s="86"/>
      <c r="HS61" s="86"/>
      <c r="HT61" s="86"/>
      <c r="HU61" s="86"/>
      <c r="HV61" s="86"/>
      <c r="HW61" s="86"/>
      <c r="HX61" s="86">
        <f>データ!DI11</f>
        <v>0</v>
      </c>
      <c r="HY61" s="86"/>
      <c r="HZ61" s="86"/>
      <c r="IA61" s="86"/>
      <c r="IB61" s="86"/>
      <c r="IC61" s="86"/>
      <c r="ID61" s="86"/>
      <c r="IE61" s="86"/>
      <c r="IF61" s="86"/>
      <c r="IG61" s="86"/>
      <c r="IH61" s="86"/>
      <c r="II61" s="86"/>
      <c r="IJ61" s="86"/>
      <c r="IK61" s="86"/>
      <c r="IL61" s="86">
        <f>データ!DJ11</f>
        <v>0</v>
      </c>
      <c r="IM61" s="86"/>
      <c r="IN61" s="86"/>
      <c r="IO61" s="86"/>
      <c r="IP61" s="86"/>
      <c r="IQ61" s="86"/>
      <c r="IR61" s="86"/>
      <c r="IS61" s="86"/>
      <c r="IT61" s="86"/>
      <c r="IU61" s="86"/>
      <c r="IV61" s="86"/>
      <c r="IW61" s="86"/>
      <c r="IX61" s="86"/>
      <c r="IY61" s="86"/>
      <c r="IZ61" s="86">
        <f>データ!DK11</f>
        <v>0</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79.8</v>
      </c>
      <c r="KG61" s="86"/>
      <c r="KH61" s="86"/>
      <c r="KI61" s="86"/>
      <c r="KJ61" s="86"/>
      <c r="KK61" s="86"/>
      <c r="KL61" s="86"/>
      <c r="KM61" s="86"/>
      <c r="KN61" s="86"/>
      <c r="KO61" s="86"/>
      <c r="KP61" s="86"/>
      <c r="KQ61" s="86"/>
      <c r="KR61" s="86"/>
      <c r="KS61" s="86"/>
      <c r="KT61" s="86">
        <f>データ!DR11</f>
        <v>79.5</v>
      </c>
      <c r="KU61" s="86"/>
      <c r="KV61" s="86"/>
      <c r="KW61" s="86"/>
      <c r="KX61" s="86"/>
      <c r="KY61" s="86"/>
      <c r="KZ61" s="86"/>
      <c r="LA61" s="86"/>
      <c r="LB61" s="86"/>
      <c r="LC61" s="86"/>
      <c r="LD61" s="86"/>
      <c r="LE61" s="86"/>
      <c r="LF61" s="86"/>
      <c r="LG61" s="86"/>
      <c r="LH61" s="86">
        <f>データ!DS11</f>
        <v>83</v>
      </c>
      <c r="LI61" s="86"/>
      <c r="LJ61" s="86"/>
      <c r="LK61" s="86"/>
      <c r="LL61" s="86"/>
      <c r="LM61" s="86"/>
      <c r="LN61" s="86"/>
      <c r="LO61" s="86"/>
      <c r="LP61" s="86"/>
      <c r="LQ61" s="86"/>
      <c r="LR61" s="86"/>
      <c r="LS61" s="86"/>
      <c r="LT61" s="86"/>
      <c r="LU61" s="86"/>
      <c r="LV61" s="86">
        <f>データ!DT11</f>
        <v>84</v>
      </c>
      <c r="LW61" s="86"/>
      <c r="LX61" s="86"/>
      <c r="LY61" s="86"/>
      <c r="LZ61" s="86"/>
      <c r="MA61" s="86"/>
      <c r="MB61" s="86"/>
      <c r="MC61" s="86"/>
      <c r="MD61" s="86"/>
      <c r="ME61" s="86"/>
      <c r="MF61" s="86"/>
      <c r="MG61" s="86"/>
      <c r="MH61" s="86"/>
      <c r="MI61" s="86"/>
      <c r="MJ61" s="86">
        <f>データ!DU11</f>
        <v>83.5</v>
      </c>
      <c r="MK61" s="86"/>
      <c r="ML61" s="86"/>
      <c r="MM61" s="86"/>
      <c r="MN61" s="86"/>
      <c r="MO61" s="86"/>
      <c r="MP61" s="86"/>
      <c r="MQ61" s="86"/>
      <c r="MR61" s="86"/>
      <c r="MS61" s="86"/>
      <c r="MT61" s="86"/>
      <c r="MU61" s="86"/>
      <c r="MV61" s="86"/>
      <c r="MW61" s="86"/>
      <c r="MX61" s="30"/>
      <c r="MY61" s="30"/>
      <c r="MZ61" s="30"/>
      <c r="NA61" s="30"/>
      <c r="NB61" s="30"/>
      <c r="NC61" s="31"/>
      <c r="ND61" s="2"/>
      <c r="NE61" s="98"/>
      <c r="NF61" s="99"/>
      <c r="NG61" s="99"/>
      <c r="NH61" s="99"/>
      <c r="NI61" s="99"/>
      <c r="NJ61" s="99"/>
      <c r="NK61" s="99"/>
      <c r="NL61" s="99"/>
      <c r="NM61" s="99"/>
      <c r="NN61" s="99"/>
      <c r="NO61" s="99"/>
      <c r="NP61" s="99"/>
      <c r="NQ61" s="99"/>
      <c r="NR61" s="99"/>
      <c r="NS61" s="100"/>
    </row>
    <row r="62" spans="1:383" ht="13.5" customHeight="1" x14ac:dyDescent="0.15">
      <c r="A62" s="2"/>
      <c r="B62" s="29"/>
      <c r="C62" s="30"/>
      <c r="D62" s="30"/>
      <c r="E62" s="30"/>
      <c r="F62" s="104" t="s">
        <v>23</v>
      </c>
      <c r="G62" s="105"/>
      <c r="H62" s="105"/>
      <c r="I62" s="105"/>
      <c r="J62" s="105"/>
      <c r="K62" s="105"/>
      <c r="L62" s="105"/>
      <c r="M62" s="105"/>
      <c r="N62" s="105"/>
      <c r="O62" s="105"/>
      <c r="P62" s="105"/>
      <c r="Q62" s="105"/>
      <c r="R62" s="106"/>
      <c r="S62" s="107">
        <f>データ!CC12</f>
        <v>178.3</v>
      </c>
      <c r="T62" s="86"/>
      <c r="U62" s="86"/>
      <c r="V62" s="86"/>
      <c r="W62" s="86"/>
      <c r="X62" s="86"/>
      <c r="Y62" s="86"/>
      <c r="Z62" s="86"/>
      <c r="AA62" s="86"/>
      <c r="AB62" s="86"/>
      <c r="AC62" s="86"/>
      <c r="AD62" s="86"/>
      <c r="AE62" s="86"/>
      <c r="AF62" s="86"/>
      <c r="AG62" s="86">
        <f>データ!CD12</f>
        <v>168.1</v>
      </c>
      <c r="AH62" s="86"/>
      <c r="AI62" s="86"/>
      <c r="AJ62" s="86"/>
      <c r="AK62" s="86"/>
      <c r="AL62" s="86"/>
      <c r="AM62" s="86"/>
      <c r="AN62" s="86"/>
      <c r="AO62" s="86"/>
      <c r="AP62" s="86"/>
      <c r="AQ62" s="86"/>
      <c r="AR62" s="86"/>
      <c r="AS62" s="86"/>
      <c r="AT62" s="86"/>
      <c r="AU62" s="86">
        <f>データ!CE12</f>
        <v>175</v>
      </c>
      <c r="AV62" s="86"/>
      <c r="AW62" s="86"/>
      <c r="AX62" s="86"/>
      <c r="AY62" s="86"/>
      <c r="AZ62" s="86"/>
      <c r="BA62" s="86"/>
      <c r="BB62" s="86"/>
      <c r="BC62" s="86"/>
      <c r="BD62" s="86"/>
      <c r="BE62" s="86"/>
      <c r="BF62" s="86"/>
      <c r="BG62" s="86"/>
      <c r="BH62" s="86"/>
      <c r="BI62" s="86">
        <f>データ!CF12</f>
        <v>238.1</v>
      </c>
      <c r="BJ62" s="86"/>
      <c r="BK62" s="86"/>
      <c r="BL62" s="86"/>
      <c r="BM62" s="86"/>
      <c r="BN62" s="86"/>
      <c r="BO62" s="86"/>
      <c r="BP62" s="86"/>
      <c r="BQ62" s="86"/>
      <c r="BR62" s="86"/>
      <c r="BS62" s="86"/>
      <c r="BT62" s="86"/>
      <c r="BU62" s="86"/>
      <c r="BV62" s="86"/>
      <c r="BW62" s="86">
        <f>データ!CG12</f>
        <v>228</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98"/>
      <c r="NF62" s="99"/>
      <c r="NG62" s="99"/>
      <c r="NH62" s="99"/>
      <c r="NI62" s="99"/>
      <c r="NJ62" s="99"/>
      <c r="NK62" s="99"/>
      <c r="NL62" s="99"/>
      <c r="NM62" s="99"/>
      <c r="NN62" s="99"/>
      <c r="NO62" s="99"/>
      <c r="NP62" s="99"/>
      <c r="NQ62" s="99"/>
      <c r="NR62" s="99"/>
      <c r="NS62" s="100"/>
    </row>
    <row r="63" spans="1:383" ht="13.5" customHeight="1" x14ac:dyDescent="0.15">
      <c r="A63" s="2"/>
      <c r="B63" s="29"/>
      <c r="C63" s="30"/>
      <c r="D63" s="30"/>
      <c r="E63" s="30"/>
      <c r="F63" s="104" t="s">
        <v>24</v>
      </c>
      <c r="G63" s="105"/>
      <c r="H63" s="105"/>
      <c r="I63" s="105"/>
      <c r="J63" s="105"/>
      <c r="K63" s="105"/>
      <c r="L63" s="105"/>
      <c r="M63" s="105"/>
      <c r="N63" s="105"/>
      <c r="O63" s="105"/>
      <c r="P63" s="105"/>
      <c r="Q63" s="105"/>
      <c r="R63" s="106"/>
      <c r="S63" s="107">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98"/>
      <c r="NF63" s="99"/>
      <c r="NG63" s="99"/>
      <c r="NH63" s="99"/>
      <c r="NI63" s="99"/>
      <c r="NJ63" s="99"/>
      <c r="NK63" s="99"/>
      <c r="NL63" s="99"/>
      <c r="NM63" s="99"/>
      <c r="NN63" s="99"/>
      <c r="NO63" s="99"/>
      <c r="NP63" s="99"/>
      <c r="NQ63" s="99"/>
      <c r="NR63" s="99"/>
      <c r="NS63" s="100"/>
    </row>
    <row r="64" spans="1:383" ht="13.5" customHeight="1" x14ac:dyDescent="0.15">
      <c r="A64" s="2"/>
      <c r="B64" s="29"/>
      <c r="C64" s="13"/>
      <c r="D64" s="13"/>
      <c r="E64" s="13"/>
      <c r="F64" s="104" t="s">
        <v>25</v>
      </c>
      <c r="G64" s="105"/>
      <c r="H64" s="105"/>
      <c r="I64" s="105"/>
      <c r="J64" s="105"/>
      <c r="K64" s="105"/>
      <c r="L64" s="105"/>
      <c r="M64" s="105"/>
      <c r="N64" s="105"/>
      <c r="O64" s="105"/>
      <c r="P64" s="105"/>
      <c r="Q64" s="105"/>
      <c r="R64" s="106"/>
      <c r="S64" s="107">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98"/>
      <c r="NF68" s="99"/>
      <c r="NG68" s="99"/>
      <c r="NH68" s="99"/>
      <c r="NI68" s="99"/>
      <c r="NJ68" s="99"/>
      <c r="NK68" s="99"/>
      <c r="NL68" s="99"/>
      <c r="NM68" s="99"/>
      <c r="NN68" s="99"/>
      <c r="NO68" s="99"/>
      <c r="NP68" s="99"/>
      <c r="NQ68" s="99"/>
      <c r="NR68" s="99"/>
      <c r="NS68" s="100"/>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98"/>
      <c r="NF69" s="99"/>
      <c r="NG69" s="99"/>
      <c r="NH69" s="99"/>
      <c r="NI69" s="99"/>
      <c r="NJ69" s="99"/>
      <c r="NK69" s="99"/>
      <c r="NL69" s="99"/>
      <c r="NM69" s="99"/>
      <c r="NN69" s="99"/>
      <c r="NO69" s="99"/>
      <c r="NP69" s="99"/>
      <c r="NQ69" s="99"/>
      <c r="NR69" s="99"/>
      <c r="NS69" s="100"/>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98"/>
      <c r="NF70" s="99"/>
      <c r="NG70" s="99"/>
      <c r="NH70" s="99"/>
      <c r="NI70" s="99"/>
      <c r="NJ70" s="99"/>
      <c r="NK70" s="99"/>
      <c r="NL70" s="99"/>
      <c r="NM70" s="99"/>
      <c r="NN70" s="99"/>
      <c r="NO70" s="99"/>
      <c r="NP70" s="99"/>
      <c r="NQ70" s="99"/>
      <c r="NR70" s="99"/>
      <c r="NS70" s="100"/>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98"/>
      <c r="NF71" s="99"/>
      <c r="NG71" s="99"/>
      <c r="NH71" s="99"/>
      <c r="NI71" s="99"/>
      <c r="NJ71" s="99"/>
      <c r="NK71" s="99"/>
      <c r="NL71" s="99"/>
      <c r="NM71" s="99"/>
      <c r="NN71" s="99"/>
      <c r="NO71" s="99"/>
      <c r="NP71" s="99"/>
      <c r="NQ71" s="99"/>
      <c r="NR71" s="99"/>
      <c r="NS71" s="100"/>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98"/>
      <c r="NF72" s="99"/>
      <c r="NG72" s="99"/>
      <c r="NH72" s="99"/>
      <c r="NI72" s="99"/>
      <c r="NJ72" s="99"/>
      <c r="NK72" s="99"/>
      <c r="NL72" s="99"/>
      <c r="NM72" s="99"/>
      <c r="NN72" s="99"/>
      <c r="NO72" s="99"/>
      <c r="NP72" s="99"/>
      <c r="NQ72" s="99"/>
      <c r="NR72" s="99"/>
      <c r="NS72" s="100"/>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129</v>
      </c>
      <c r="NF75" s="99"/>
      <c r="NG75" s="99"/>
      <c r="NH75" s="99"/>
      <c r="NI75" s="99"/>
      <c r="NJ75" s="99"/>
      <c r="NK75" s="99"/>
      <c r="NL75" s="99"/>
      <c r="NM75" s="99"/>
      <c r="NN75" s="99"/>
      <c r="NO75" s="99"/>
      <c r="NP75" s="99"/>
      <c r="NQ75" s="99"/>
      <c r="NR75" s="99"/>
      <c r="NS75" s="100"/>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15">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15">
      <c r="A87" s="2"/>
      <c r="B87" s="29"/>
      <c r="C87" s="30"/>
      <c r="D87" s="30"/>
      <c r="E87" s="30"/>
      <c r="F87" s="30"/>
      <c r="G87" s="85" t="s">
        <v>19</v>
      </c>
      <c r="H87" s="85"/>
      <c r="I87" s="85"/>
      <c r="J87" s="85"/>
      <c r="K87" s="85"/>
      <c r="L87" s="85"/>
      <c r="M87" s="85"/>
      <c r="N87" s="85"/>
      <c r="O87" s="85"/>
      <c r="P87" s="85"/>
      <c r="Q87" s="85"/>
      <c r="R87" s="84">
        <f>データ!EA11</f>
        <v>800.19</v>
      </c>
      <c r="S87" s="84"/>
      <c r="T87" s="84"/>
      <c r="U87" s="84"/>
      <c r="V87" s="84"/>
      <c r="W87" s="84"/>
      <c r="X87" s="84"/>
      <c r="Y87" s="84"/>
      <c r="Z87" s="84"/>
      <c r="AA87" s="84"/>
      <c r="AB87" s="84"/>
      <c r="AC87" s="84"/>
      <c r="AD87" s="84"/>
      <c r="AE87" s="84"/>
      <c r="AF87" s="84">
        <f>データ!EB11</f>
        <v>771.23</v>
      </c>
      <c r="AG87" s="84"/>
      <c r="AH87" s="84"/>
      <c r="AI87" s="84"/>
      <c r="AJ87" s="84"/>
      <c r="AK87" s="84"/>
      <c r="AL87" s="84"/>
      <c r="AM87" s="84"/>
      <c r="AN87" s="84"/>
      <c r="AO87" s="84"/>
      <c r="AP87" s="84"/>
      <c r="AQ87" s="84"/>
      <c r="AR87" s="84"/>
      <c r="AS87" s="84"/>
      <c r="AT87" s="84">
        <f>データ!EC11</f>
        <v>761.86</v>
      </c>
      <c r="AU87" s="84"/>
      <c r="AV87" s="84"/>
      <c r="AW87" s="84"/>
      <c r="AX87" s="84"/>
      <c r="AY87" s="84"/>
      <c r="AZ87" s="84"/>
      <c r="BA87" s="84"/>
      <c r="BB87" s="84"/>
      <c r="BC87" s="84"/>
      <c r="BD87" s="84"/>
      <c r="BE87" s="84"/>
      <c r="BF87" s="84"/>
      <c r="BG87" s="84"/>
      <c r="BH87" s="84">
        <f>データ!ED11</f>
        <v>645.08000000000004</v>
      </c>
      <c r="BI87" s="84"/>
      <c r="BJ87" s="84"/>
      <c r="BK87" s="84"/>
      <c r="BL87" s="84"/>
      <c r="BM87" s="84"/>
      <c r="BN87" s="84"/>
      <c r="BO87" s="84"/>
      <c r="BP87" s="84"/>
      <c r="BQ87" s="84"/>
      <c r="BR87" s="84"/>
      <c r="BS87" s="84"/>
      <c r="BT87" s="84"/>
      <c r="BU87" s="84"/>
      <c r="BV87" s="84">
        <f>データ!EE11</f>
        <v>733.94</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785.29</v>
      </c>
      <c r="DG87" s="84"/>
      <c r="DH87" s="84"/>
      <c r="DI87" s="84"/>
      <c r="DJ87" s="84"/>
      <c r="DK87" s="84"/>
      <c r="DL87" s="84"/>
      <c r="DM87" s="84"/>
      <c r="DN87" s="84"/>
      <c r="DO87" s="84"/>
      <c r="DP87" s="84"/>
      <c r="DQ87" s="84"/>
      <c r="DR87" s="84"/>
      <c r="DS87" s="84"/>
      <c r="DT87" s="84">
        <f>データ!EL11</f>
        <v>775.78</v>
      </c>
      <c r="DU87" s="84"/>
      <c r="DV87" s="84"/>
      <c r="DW87" s="84"/>
      <c r="DX87" s="84"/>
      <c r="DY87" s="84"/>
      <c r="DZ87" s="84"/>
      <c r="EA87" s="84"/>
      <c r="EB87" s="84"/>
      <c r="EC87" s="84"/>
      <c r="ED87" s="84"/>
      <c r="EE87" s="84"/>
      <c r="EF87" s="84"/>
      <c r="EG87" s="84"/>
      <c r="EH87" s="84">
        <f>データ!EM11</f>
        <v>780.85</v>
      </c>
      <c r="EI87" s="84"/>
      <c r="EJ87" s="84"/>
      <c r="EK87" s="84"/>
      <c r="EL87" s="84"/>
      <c r="EM87" s="84"/>
      <c r="EN87" s="84"/>
      <c r="EO87" s="84"/>
      <c r="EP87" s="84"/>
      <c r="EQ87" s="84"/>
      <c r="ER87" s="84"/>
      <c r="ES87" s="84"/>
      <c r="ET87" s="84"/>
      <c r="EU87" s="84"/>
      <c r="EV87" s="84">
        <f>データ!EN11</f>
        <v>761.47</v>
      </c>
      <c r="EW87" s="84"/>
      <c r="EX87" s="84"/>
      <c r="EY87" s="84"/>
      <c r="EZ87" s="84"/>
      <c r="FA87" s="84"/>
      <c r="FB87" s="84"/>
      <c r="FC87" s="84"/>
      <c r="FD87" s="84"/>
      <c r="FE87" s="84"/>
      <c r="FF87" s="84"/>
      <c r="FG87" s="84"/>
      <c r="FH87" s="84"/>
      <c r="FI87" s="84"/>
      <c r="FJ87" s="84">
        <f>データ!EO11</f>
        <v>801.86</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572.53</v>
      </c>
      <c r="GU87" s="84"/>
      <c r="GV87" s="84"/>
      <c r="GW87" s="84"/>
      <c r="GX87" s="84"/>
      <c r="GY87" s="84"/>
      <c r="GZ87" s="84"/>
      <c r="HA87" s="84"/>
      <c r="HB87" s="84"/>
      <c r="HC87" s="84"/>
      <c r="HD87" s="84"/>
      <c r="HE87" s="84"/>
      <c r="HF87" s="84"/>
      <c r="HG87" s="84"/>
      <c r="HH87" s="84">
        <f>データ!EV11</f>
        <v>551.84</v>
      </c>
      <c r="HI87" s="84"/>
      <c r="HJ87" s="84"/>
      <c r="HK87" s="84"/>
      <c r="HL87" s="84"/>
      <c r="HM87" s="84"/>
      <c r="HN87" s="84"/>
      <c r="HO87" s="84"/>
      <c r="HP87" s="84"/>
      <c r="HQ87" s="84"/>
      <c r="HR87" s="84"/>
      <c r="HS87" s="84"/>
      <c r="HT87" s="84"/>
      <c r="HU87" s="84"/>
      <c r="HV87" s="84">
        <f>データ!EW11</f>
        <v>565.66</v>
      </c>
      <c r="HW87" s="84"/>
      <c r="HX87" s="84"/>
      <c r="HY87" s="84"/>
      <c r="HZ87" s="84"/>
      <c r="IA87" s="84"/>
      <c r="IB87" s="84"/>
      <c r="IC87" s="84"/>
      <c r="ID87" s="84"/>
      <c r="IE87" s="84"/>
      <c r="IF87" s="84"/>
      <c r="IG87" s="84"/>
      <c r="IH87" s="84"/>
      <c r="II87" s="84"/>
      <c r="IJ87" s="84">
        <f>データ!EX11</f>
        <v>562.37</v>
      </c>
      <c r="IK87" s="84"/>
      <c r="IL87" s="84"/>
      <c r="IM87" s="84"/>
      <c r="IN87" s="84"/>
      <c r="IO87" s="84"/>
      <c r="IP87" s="84"/>
      <c r="IQ87" s="84"/>
      <c r="IR87" s="84"/>
      <c r="IS87" s="84"/>
      <c r="IT87" s="84"/>
      <c r="IU87" s="84"/>
      <c r="IV87" s="84"/>
      <c r="IW87" s="84"/>
      <c r="IX87" s="84">
        <f>データ!EY11</f>
        <v>580.01</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23.8</v>
      </c>
      <c r="KI87" s="86"/>
      <c r="KJ87" s="86"/>
      <c r="KK87" s="86"/>
      <c r="KL87" s="86"/>
      <c r="KM87" s="86"/>
      <c r="KN87" s="86"/>
      <c r="KO87" s="86"/>
      <c r="KP87" s="86"/>
      <c r="KQ87" s="86"/>
      <c r="KR87" s="86"/>
      <c r="KS87" s="86"/>
      <c r="KT87" s="86"/>
      <c r="KU87" s="86"/>
      <c r="KV87" s="86">
        <f>データ!FF11</f>
        <v>24.8</v>
      </c>
      <c r="KW87" s="86"/>
      <c r="KX87" s="86"/>
      <c r="KY87" s="86"/>
      <c r="KZ87" s="86"/>
      <c r="LA87" s="86"/>
      <c r="LB87" s="86"/>
      <c r="LC87" s="86"/>
      <c r="LD87" s="86"/>
      <c r="LE87" s="86"/>
      <c r="LF87" s="86"/>
      <c r="LG87" s="86"/>
      <c r="LH87" s="86"/>
      <c r="LI87" s="86"/>
      <c r="LJ87" s="86">
        <f>データ!FG11</f>
        <v>23.3</v>
      </c>
      <c r="LK87" s="86"/>
      <c r="LL87" s="86"/>
      <c r="LM87" s="86"/>
      <c r="LN87" s="86"/>
      <c r="LO87" s="86"/>
      <c r="LP87" s="86"/>
      <c r="LQ87" s="86"/>
      <c r="LR87" s="86"/>
      <c r="LS87" s="86"/>
      <c r="LT87" s="86"/>
      <c r="LU87" s="86"/>
      <c r="LV87" s="86"/>
      <c r="LW87" s="86"/>
      <c r="LX87" s="86">
        <f>データ!FH11</f>
        <v>15.3</v>
      </c>
      <c r="LY87" s="86"/>
      <c r="LZ87" s="86"/>
      <c r="MA87" s="86"/>
      <c r="MB87" s="86"/>
      <c r="MC87" s="86"/>
      <c r="MD87" s="86"/>
      <c r="ME87" s="86"/>
      <c r="MF87" s="86"/>
      <c r="MG87" s="86"/>
      <c r="MH87" s="86"/>
      <c r="MI87" s="86"/>
      <c r="MJ87" s="86"/>
      <c r="MK87" s="86"/>
      <c r="ML87" s="86">
        <f>データ!FI11</f>
        <v>17.899999999999999</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15">
      <c r="A88" s="2"/>
      <c r="B88" s="29"/>
      <c r="C88" s="30"/>
      <c r="D88" s="30"/>
      <c r="E88" s="30"/>
      <c r="F88" s="30"/>
      <c r="G88" s="85" t="s">
        <v>20</v>
      </c>
      <c r="H88" s="85"/>
      <c r="I88" s="85"/>
      <c r="J88" s="85"/>
      <c r="K88" s="85"/>
      <c r="L88" s="85"/>
      <c r="M88" s="85"/>
      <c r="N88" s="85"/>
      <c r="O88" s="85"/>
      <c r="P88" s="85"/>
      <c r="Q88" s="85"/>
      <c r="R88" s="84">
        <f>データ!EA12</f>
        <v>527.41999999999996</v>
      </c>
      <c r="S88" s="84"/>
      <c r="T88" s="84"/>
      <c r="U88" s="84"/>
      <c r="V88" s="84"/>
      <c r="W88" s="84"/>
      <c r="X88" s="84"/>
      <c r="Y88" s="84"/>
      <c r="Z88" s="84"/>
      <c r="AA88" s="84"/>
      <c r="AB88" s="84"/>
      <c r="AC88" s="84"/>
      <c r="AD88" s="84"/>
      <c r="AE88" s="84"/>
      <c r="AF88" s="84">
        <f>データ!EB12</f>
        <v>575.61</v>
      </c>
      <c r="AG88" s="84"/>
      <c r="AH88" s="84"/>
      <c r="AI88" s="84"/>
      <c r="AJ88" s="84"/>
      <c r="AK88" s="84"/>
      <c r="AL88" s="84"/>
      <c r="AM88" s="84"/>
      <c r="AN88" s="84"/>
      <c r="AO88" s="84"/>
      <c r="AP88" s="84"/>
      <c r="AQ88" s="84"/>
      <c r="AR88" s="84"/>
      <c r="AS88" s="84"/>
      <c r="AT88" s="84">
        <f>データ!EC12</f>
        <v>570.35</v>
      </c>
      <c r="AU88" s="84"/>
      <c r="AV88" s="84"/>
      <c r="AW88" s="84"/>
      <c r="AX88" s="84"/>
      <c r="AY88" s="84"/>
      <c r="AZ88" s="84"/>
      <c r="BA88" s="84"/>
      <c r="BB88" s="84"/>
      <c r="BC88" s="84"/>
      <c r="BD88" s="84"/>
      <c r="BE88" s="84"/>
      <c r="BF88" s="84"/>
      <c r="BG88" s="84"/>
      <c r="BH88" s="84">
        <f>データ!ED12</f>
        <v>454.43</v>
      </c>
      <c r="BI88" s="84"/>
      <c r="BJ88" s="84"/>
      <c r="BK88" s="84"/>
      <c r="BL88" s="84"/>
      <c r="BM88" s="84"/>
      <c r="BN88" s="84"/>
      <c r="BO88" s="84"/>
      <c r="BP88" s="84"/>
      <c r="BQ88" s="84"/>
      <c r="BR88" s="84"/>
      <c r="BS88" s="84"/>
      <c r="BT88" s="84"/>
      <c r="BU88" s="84"/>
      <c r="BV88" s="84">
        <f>データ!EE12</f>
        <v>502.36</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522.02</v>
      </c>
      <c r="DG88" s="84"/>
      <c r="DH88" s="84"/>
      <c r="DI88" s="84"/>
      <c r="DJ88" s="84"/>
      <c r="DK88" s="84"/>
      <c r="DL88" s="84"/>
      <c r="DM88" s="84"/>
      <c r="DN88" s="84"/>
      <c r="DO88" s="84"/>
      <c r="DP88" s="84"/>
      <c r="DQ88" s="84"/>
      <c r="DR88" s="84"/>
      <c r="DS88" s="84"/>
      <c r="DT88" s="84">
        <f>データ!EL12</f>
        <v>549.91</v>
      </c>
      <c r="DU88" s="84"/>
      <c r="DV88" s="84"/>
      <c r="DW88" s="84"/>
      <c r="DX88" s="84"/>
      <c r="DY88" s="84"/>
      <c r="DZ88" s="84"/>
      <c r="EA88" s="84"/>
      <c r="EB88" s="84"/>
      <c r="EC88" s="84"/>
      <c r="ED88" s="84"/>
      <c r="EE88" s="84"/>
      <c r="EF88" s="84"/>
      <c r="EG88" s="84"/>
      <c r="EH88" s="84">
        <f>データ!EM12</f>
        <v>559.71</v>
      </c>
      <c r="EI88" s="84"/>
      <c r="EJ88" s="84"/>
      <c r="EK88" s="84"/>
      <c r="EL88" s="84"/>
      <c r="EM88" s="84"/>
      <c r="EN88" s="84"/>
      <c r="EO88" s="84"/>
      <c r="EP88" s="84"/>
      <c r="EQ88" s="84"/>
      <c r="ER88" s="84"/>
      <c r="ES88" s="84"/>
      <c r="ET88" s="84"/>
      <c r="EU88" s="84"/>
      <c r="EV88" s="84">
        <f>データ!EN12</f>
        <v>559.67999999999995</v>
      </c>
      <c r="EW88" s="84"/>
      <c r="EX88" s="84"/>
      <c r="EY88" s="84"/>
      <c r="EZ88" s="84"/>
      <c r="FA88" s="84"/>
      <c r="FB88" s="84"/>
      <c r="FC88" s="84"/>
      <c r="FD88" s="84"/>
      <c r="FE88" s="84"/>
      <c r="FF88" s="84"/>
      <c r="FG88" s="84"/>
      <c r="FH88" s="84"/>
      <c r="FI88" s="84"/>
      <c r="FJ88" s="84">
        <f>データ!EO12</f>
        <v>560.92999999999995</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278.25</v>
      </c>
      <c r="GU88" s="84"/>
      <c r="GV88" s="84"/>
      <c r="GW88" s="84"/>
      <c r="GX88" s="84"/>
      <c r="GY88" s="84"/>
      <c r="GZ88" s="84"/>
      <c r="HA88" s="84"/>
      <c r="HB88" s="84"/>
      <c r="HC88" s="84"/>
      <c r="HD88" s="84"/>
      <c r="HE88" s="84"/>
      <c r="HF88" s="84"/>
      <c r="HG88" s="84"/>
      <c r="HH88" s="84">
        <f>データ!EV12</f>
        <v>292.81</v>
      </c>
      <c r="HI88" s="84"/>
      <c r="HJ88" s="84"/>
      <c r="HK88" s="84"/>
      <c r="HL88" s="84"/>
      <c r="HM88" s="84"/>
      <c r="HN88" s="84"/>
      <c r="HO88" s="84"/>
      <c r="HP88" s="84"/>
      <c r="HQ88" s="84"/>
      <c r="HR88" s="84"/>
      <c r="HS88" s="84"/>
      <c r="HT88" s="84"/>
      <c r="HU88" s="84"/>
      <c r="HV88" s="84">
        <f>データ!EW12</f>
        <v>315.87</v>
      </c>
      <c r="HW88" s="84"/>
      <c r="HX88" s="84"/>
      <c r="HY88" s="84"/>
      <c r="HZ88" s="84"/>
      <c r="IA88" s="84"/>
      <c r="IB88" s="84"/>
      <c r="IC88" s="84"/>
      <c r="ID88" s="84"/>
      <c r="IE88" s="84"/>
      <c r="IF88" s="84"/>
      <c r="IG88" s="84"/>
      <c r="IH88" s="84"/>
      <c r="II88" s="84"/>
      <c r="IJ88" s="84">
        <f>データ!EX12</f>
        <v>341.69</v>
      </c>
      <c r="IK88" s="84"/>
      <c r="IL88" s="84"/>
      <c r="IM88" s="84"/>
      <c r="IN88" s="84"/>
      <c r="IO88" s="84"/>
      <c r="IP88" s="84"/>
      <c r="IQ88" s="84"/>
      <c r="IR88" s="84"/>
      <c r="IS88" s="84"/>
      <c r="IT88" s="84"/>
      <c r="IU88" s="84"/>
      <c r="IV88" s="84"/>
      <c r="IW88" s="84"/>
      <c r="IX88" s="84">
        <f>データ!EY12</f>
        <v>332.35</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4.25" thickTop="1" x14ac:dyDescent="0.15">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slonWentyVqTIa7T7HdGqU0jQ6tLUx3CSZGPfZ+XAI187VkH1F+5sqXoy51QBEdLFJ81UHCZ7e3Fgm1v69tvZA==" saltValue="fqX04vp4yyIP13V2ZKSfuw=="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272078</v>
      </c>
      <c r="K6" s="55" t="str">
        <f t="shared" si="3"/>
        <v>46</v>
      </c>
      <c r="L6" s="55" t="str">
        <f t="shared" si="3"/>
        <v>03</v>
      </c>
      <c r="M6" s="56" t="str">
        <f>M7</f>
        <v>3</v>
      </c>
      <c r="N6" s="56" t="str">
        <f>N7</f>
        <v>000</v>
      </c>
      <c r="O6" s="55" t="str">
        <f t="shared" si="3"/>
        <v>大阪府　高槻市</v>
      </c>
      <c r="P6" s="55" t="str">
        <f t="shared" si="3"/>
        <v>法適用</v>
      </c>
      <c r="Q6" s="55" t="str">
        <f t="shared" si="3"/>
        <v>交通事業</v>
      </c>
      <c r="R6" s="55" t="str">
        <f t="shared" si="3"/>
        <v>自動車運送事業</v>
      </c>
      <c r="S6" s="55" t="str">
        <f t="shared" si="3"/>
        <v>自治体職員</v>
      </c>
      <c r="T6" s="57" t="str">
        <f t="shared" si="3"/>
        <v>-</v>
      </c>
      <c r="U6" s="57">
        <f t="shared" si="3"/>
        <v>126.5</v>
      </c>
      <c r="V6" s="58">
        <f t="shared" si="3"/>
        <v>4147</v>
      </c>
      <c r="W6" s="58">
        <f t="shared" si="3"/>
        <v>164</v>
      </c>
      <c r="X6" s="58">
        <f t="shared" si="3"/>
        <v>303</v>
      </c>
      <c r="Y6" s="57" t="str">
        <f>Y7</f>
        <v>-</v>
      </c>
      <c r="Z6" s="55" t="str">
        <f t="shared" si="3"/>
        <v>有</v>
      </c>
      <c r="AA6" s="55" t="str">
        <f t="shared" si="3"/>
        <v>無</v>
      </c>
      <c r="AB6" s="58">
        <f t="shared" si="3"/>
        <v>19498</v>
      </c>
      <c r="AC6" s="58">
        <f t="shared" si="3"/>
        <v>20457</v>
      </c>
      <c r="AD6" s="58">
        <f t="shared" si="3"/>
        <v>19850</v>
      </c>
      <c r="AE6" s="58">
        <f t="shared" si="3"/>
        <v>14034</v>
      </c>
      <c r="AF6" s="58">
        <f t="shared" si="3"/>
        <v>14625</v>
      </c>
      <c r="AG6" s="58">
        <f t="shared" si="3"/>
        <v>264633</v>
      </c>
      <c r="AH6" s="58">
        <f t="shared" si="3"/>
        <v>258883</v>
      </c>
      <c r="AI6" s="58">
        <f t="shared" si="3"/>
        <v>241177</v>
      </c>
      <c r="AJ6" s="58">
        <f t="shared" si="3"/>
        <v>327160</v>
      </c>
      <c r="AK6" s="58">
        <f t="shared" si="3"/>
        <v>412879</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126.5</v>
      </c>
      <c r="V7" s="65">
        <v>4147</v>
      </c>
      <c r="W7" s="65">
        <v>164</v>
      </c>
      <c r="X7" s="65">
        <v>303</v>
      </c>
      <c r="Y7" s="64" t="s">
        <v>104</v>
      </c>
      <c r="Z7" s="63" t="s">
        <v>105</v>
      </c>
      <c r="AA7" s="63" t="s">
        <v>106</v>
      </c>
      <c r="AB7" s="65">
        <v>19498</v>
      </c>
      <c r="AC7" s="65">
        <v>20457</v>
      </c>
      <c r="AD7" s="65">
        <v>19850</v>
      </c>
      <c r="AE7" s="65">
        <v>14034</v>
      </c>
      <c r="AF7" s="65">
        <v>14625</v>
      </c>
      <c r="AG7" s="65">
        <v>264633</v>
      </c>
      <c r="AH7" s="65">
        <v>258883</v>
      </c>
      <c r="AI7" s="65">
        <v>241177</v>
      </c>
      <c r="AJ7" s="65">
        <v>327160</v>
      </c>
      <c r="AK7" s="65">
        <v>412879</v>
      </c>
      <c r="AL7" s="64">
        <v>101.9</v>
      </c>
      <c r="AM7" s="64">
        <v>99.6</v>
      </c>
      <c r="AN7" s="64">
        <v>97.7</v>
      </c>
      <c r="AO7" s="64">
        <v>84.7</v>
      </c>
      <c r="AP7" s="64">
        <v>91.2</v>
      </c>
      <c r="AQ7" s="64">
        <v>103.3</v>
      </c>
      <c r="AR7" s="64">
        <v>102.4</v>
      </c>
      <c r="AS7" s="64">
        <v>98.5</v>
      </c>
      <c r="AT7" s="64">
        <v>83.7</v>
      </c>
      <c r="AU7" s="64">
        <v>89.7</v>
      </c>
      <c r="AV7" s="64">
        <v>100</v>
      </c>
      <c r="AW7" s="64">
        <v>93.1</v>
      </c>
      <c r="AX7" s="64">
        <v>91.3</v>
      </c>
      <c r="AY7" s="64">
        <v>89.8</v>
      </c>
      <c r="AZ7" s="64">
        <v>73.900000000000006</v>
      </c>
      <c r="BA7" s="64">
        <v>77.7</v>
      </c>
      <c r="BB7" s="64">
        <v>94</v>
      </c>
      <c r="BC7" s="64">
        <v>93.2</v>
      </c>
      <c r="BD7" s="64">
        <v>89.9</v>
      </c>
      <c r="BE7" s="64">
        <v>71.400000000000006</v>
      </c>
      <c r="BF7" s="64">
        <v>76.900000000000006</v>
      </c>
      <c r="BG7" s="64">
        <v>100</v>
      </c>
      <c r="BH7" s="64">
        <v>742</v>
      </c>
      <c r="BI7" s="64">
        <v>865</v>
      </c>
      <c r="BJ7" s="64">
        <v>995.6</v>
      </c>
      <c r="BK7" s="64">
        <v>766.1</v>
      </c>
      <c r="BL7" s="64">
        <v>824</v>
      </c>
      <c r="BM7" s="64">
        <v>156.69999999999999</v>
      </c>
      <c r="BN7" s="64">
        <v>155.30000000000001</v>
      </c>
      <c r="BO7" s="64">
        <v>154.19999999999999</v>
      </c>
      <c r="BP7" s="64">
        <v>126.8</v>
      </c>
      <c r="BQ7" s="64">
        <v>108.4</v>
      </c>
      <c r="BR7" s="64">
        <v>100</v>
      </c>
      <c r="BS7" s="64">
        <v>0</v>
      </c>
      <c r="BT7" s="64">
        <v>0</v>
      </c>
      <c r="BU7" s="64">
        <v>0</v>
      </c>
      <c r="BV7" s="64">
        <v>0</v>
      </c>
      <c r="BW7" s="64">
        <v>0</v>
      </c>
      <c r="BX7" s="64">
        <v>62.9</v>
      </c>
      <c r="BY7" s="64">
        <v>34.799999999999997</v>
      </c>
      <c r="BZ7" s="64">
        <v>35.1</v>
      </c>
      <c r="CA7" s="64">
        <v>58.4</v>
      </c>
      <c r="CB7" s="64">
        <v>66.5</v>
      </c>
      <c r="CC7" s="64">
        <v>0</v>
      </c>
      <c r="CD7" s="64">
        <v>13.6</v>
      </c>
      <c r="CE7" s="64">
        <v>12.7</v>
      </c>
      <c r="CF7" s="64">
        <v>12.1</v>
      </c>
      <c r="CG7" s="64">
        <v>23.3</v>
      </c>
      <c r="CH7" s="64">
        <v>28.2</v>
      </c>
      <c r="CI7" s="64">
        <v>14.5</v>
      </c>
      <c r="CJ7" s="64">
        <v>14.7</v>
      </c>
      <c r="CK7" s="64">
        <v>14.2</v>
      </c>
      <c r="CL7" s="64">
        <v>23.4</v>
      </c>
      <c r="CM7" s="64">
        <v>23.9</v>
      </c>
      <c r="CN7" s="64">
        <v>178.3</v>
      </c>
      <c r="CO7" s="64">
        <v>168.1</v>
      </c>
      <c r="CP7" s="64">
        <v>175</v>
      </c>
      <c r="CQ7" s="64">
        <v>238.1</v>
      </c>
      <c r="CR7" s="64">
        <v>228</v>
      </c>
      <c r="CS7" s="64">
        <v>180.1</v>
      </c>
      <c r="CT7" s="64">
        <v>182.9</v>
      </c>
      <c r="CU7" s="64">
        <v>190.5</v>
      </c>
      <c r="CV7" s="64">
        <v>244.7</v>
      </c>
      <c r="CW7" s="64">
        <v>231.7</v>
      </c>
      <c r="CX7" s="64">
        <v>7.6</v>
      </c>
      <c r="CY7" s="64">
        <v>7.5</v>
      </c>
      <c r="CZ7" s="64">
        <v>6.9</v>
      </c>
      <c r="DA7" s="64">
        <v>9.8000000000000007</v>
      </c>
      <c r="DB7" s="64">
        <v>12.4</v>
      </c>
      <c r="DC7" s="64">
        <v>8</v>
      </c>
      <c r="DD7" s="64">
        <v>8</v>
      </c>
      <c r="DE7" s="64">
        <v>7.5</v>
      </c>
      <c r="DF7" s="64">
        <v>9.6</v>
      </c>
      <c r="DG7" s="64">
        <v>10.3</v>
      </c>
      <c r="DH7" s="64">
        <v>0</v>
      </c>
      <c r="DI7" s="64">
        <v>0</v>
      </c>
      <c r="DJ7" s="64">
        <v>0</v>
      </c>
      <c r="DK7" s="64">
        <v>0</v>
      </c>
      <c r="DL7" s="64">
        <v>0</v>
      </c>
      <c r="DM7" s="64">
        <v>21.9</v>
      </c>
      <c r="DN7" s="64">
        <v>23.3</v>
      </c>
      <c r="DO7" s="64">
        <v>29.5</v>
      </c>
      <c r="DP7" s="64">
        <v>53.2</v>
      </c>
      <c r="DQ7" s="64">
        <v>56.9</v>
      </c>
      <c r="DR7" s="64">
        <v>79.8</v>
      </c>
      <c r="DS7" s="64">
        <v>79.5</v>
      </c>
      <c r="DT7" s="64">
        <v>83</v>
      </c>
      <c r="DU7" s="64">
        <v>84</v>
      </c>
      <c r="DV7" s="64">
        <v>83.5</v>
      </c>
      <c r="DW7" s="64">
        <v>77.8</v>
      </c>
      <c r="DX7" s="64">
        <v>77.400000000000006</v>
      </c>
      <c r="DY7" s="64">
        <v>74.900000000000006</v>
      </c>
      <c r="DZ7" s="64">
        <v>74.5</v>
      </c>
      <c r="EA7" s="64">
        <v>75.400000000000006</v>
      </c>
      <c r="EB7" s="66">
        <v>800.19</v>
      </c>
      <c r="EC7" s="66">
        <v>771.23</v>
      </c>
      <c r="ED7" s="66">
        <v>761.86</v>
      </c>
      <c r="EE7" s="66">
        <v>645.08000000000004</v>
      </c>
      <c r="EF7" s="66">
        <v>733.94</v>
      </c>
      <c r="EG7" s="66">
        <v>527.41999999999996</v>
      </c>
      <c r="EH7" s="66">
        <v>575.61</v>
      </c>
      <c r="EI7" s="66">
        <v>570.35</v>
      </c>
      <c r="EJ7" s="66">
        <v>454.43</v>
      </c>
      <c r="EK7" s="66">
        <v>502.36</v>
      </c>
      <c r="EL7" s="66">
        <v>785.29</v>
      </c>
      <c r="EM7" s="66">
        <v>775.78</v>
      </c>
      <c r="EN7" s="66">
        <v>780.85</v>
      </c>
      <c r="EO7" s="66">
        <v>761.47</v>
      </c>
      <c r="EP7" s="66">
        <v>801.86</v>
      </c>
      <c r="EQ7" s="66">
        <v>522.02</v>
      </c>
      <c r="ER7" s="66">
        <v>549.91</v>
      </c>
      <c r="ES7" s="66">
        <v>559.71</v>
      </c>
      <c r="ET7" s="66">
        <v>559.67999999999995</v>
      </c>
      <c r="EU7" s="66">
        <v>560.92999999999995</v>
      </c>
      <c r="EV7" s="66">
        <v>572.53</v>
      </c>
      <c r="EW7" s="66">
        <v>551.84</v>
      </c>
      <c r="EX7" s="66">
        <v>565.66</v>
      </c>
      <c r="EY7" s="66">
        <v>562.37</v>
      </c>
      <c r="EZ7" s="66">
        <v>580.01</v>
      </c>
      <c r="FA7" s="66">
        <v>278.25</v>
      </c>
      <c r="FB7" s="66">
        <v>292.81</v>
      </c>
      <c r="FC7" s="66">
        <v>315.87</v>
      </c>
      <c r="FD7" s="66">
        <v>341.69</v>
      </c>
      <c r="FE7" s="66">
        <v>332.35</v>
      </c>
      <c r="FF7" s="64">
        <v>23.8</v>
      </c>
      <c r="FG7" s="64">
        <v>24.8</v>
      </c>
      <c r="FH7" s="64">
        <v>23.3</v>
      </c>
      <c r="FI7" s="64">
        <v>15.3</v>
      </c>
      <c r="FJ7" s="64">
        <v>17.899999999999999</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107</v>
      </c>
      <c r="J9" s="68" t="s">
        <v>108</v>
      </c>
      <c r="K9" s="68" t="s">
        <v>109</v>
      </c>
      <c r="L9" s="68" t="s">
        <v>110</v>
      </c>
      <c r="M9" s="68" t="s">
        <v>111</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112</v>
      </c>
      <c r="AV9" s="69"/>
      <c r="AW9" s="69"/>
      <c r="AX9" s="69"/>
      <c r="AY9" s="69"/>
      <c r="AZ9" s="69"/>
      <c r="BA9" s="67"/>
      <c r="BB9" s="67"/>
      <c r="BC9" s="2"/>
      <c r="BD9" s="2"/>
      <c r="BE9" s="2"/>
      <c r="BF9" s="67" t="s">
        <v>112</v>
      </c>
      <c r="BG9" s="69"/>
      <c r="BH9" s="69"/>
      <c r="BI9" s="69"/>
      <c r="BJ9" s="69"/>
      <c r="BK9" s="69"/>
      <c r="BL9" s="2"/>
      <c r="BM9" s="2"/>
      <c r="BN9" s="2"/>
      <c r="BO9" s="2"/>
      <c r="BP9" s="2"/>
      <c r="BQ9" s="67" t="s">
        <v>112</v>
      </c>
      <c r="BR9" s="69"/>
      <c r="BS9" s="69"/>
      <c r="BT9" s="69"/>
      <c r="BU9" s="69"/>
      <c r="BV9" s="69"/>
      <c r="BW9" s="2"/>
      <c r="BX9" s="2"/>
      <c r="BY9" s="2"/>
      <c r="BZ9" s="2"/>
      <c r="CA9" s="2"/>
      <c r="CB9" s="67" t="s">
        <v>112</v>
      </c>
      <c r="CC9" s="69"/>
      <c r="CD9" s="69"/>
      <c r="CE9" s="69"/>
      <c r="CF9" s="69"/>
      <c r="CG9" s="69"/>
      <c r="CH9" s="2"/>
      <c r="CI9" s="2"/>
      <c r="CJ9" s="2"/>
      <c r="CK9" s="2"/>
      <c r="CL9" s="2"/>
      <c r="CM9" s="2"/>
      <c r="CN9" s="2"/>
      <c r="CO9" s="2"/>
      <c r="CP9" s="2"/>
      <c r="CQ9" s="2"/>
      <c r="CR9" s="2"/>
      <c r="CS9" s="2"/>
      <c r="CT9" s="2"/>
      <c r="CU9" s="2"/>
      <c r="CV9" s="67" t="s">
        <v>112</v>
      </c>
      <c r="CW9" s="69"/>
      <c r="CX9" s="69"/>
      <c r="CY9" s="69"/>
      <c r="CZ9" s="69"/>
      <c r="DA9" s="69"/>
      <c r="DB9" s="2"/>
      <c r="DC9" s="2"/>
      <c r="DD9" s="2"/>
      <c r="DE9" s="2"/>
      <c r="DF9" s="67" t="s">
        <v>112</v>
      </c>
      <c r="DG9" s="69"/>
      <c r="DH9" s="69"/>
      <c r="DI9" s="69"/>
      <c r="DJ9" s="69"/>
      <c r="DK9" s="69"/>
      <c r="DL9" s="2"/>
      <c r="DM9" s="2"/>
      <c r="DN9" s="2"/>
      <c r="DO9" s="2"/>
      <c r="DP9" s="67" t="s">
        <v>112</v>
      </c>
      <c r="DQ9" s="69"/>
      <c r="DR9" s="69"/>
      <c r="DS9" s="69"/>
      <c r="DT9" s="69"/>
      <c r="DU9" s="69"/>
      <c r="DV9" s="2"/>
      <c r="DW9" s="2"/>
      <c r="DX9" s="2"/>
      <c r="DY9" s="2"/>
      <c r="DZ9" s="67" t="s">
        <v>112</v>
      </c>
      <c r="EA9" s="69"/>
      <c r="EB9" s="69"/>
      <c r="EC9" s="69"/>
      <c r="ED9" s="69"/>
      <c r="EE9" s="69"/>
      <c r="EF9" s="2"/>
      <c r="EG9" s="2"/>
      <c r="EH9" s="2"/>
      <c r="EI9" s="2"/>
      <c r="EJ9" s="67" t="s">
        <v>112</v>
      </c>
      <c r="EK9" s="69"/>
      <c r="EL9" s="69"/>
      <c r="EM9" s="69"/>
      <c r="EN9" s="69"/>
      <c r="EO9" s="69"/>
      <c r="EP9" s="2"/>
      <c r="EQ9" s="2"/>
      <c r="ER9" s="2"/>
      <c r="ES9" s="2"/>
      <c r="ET9" s="67" t="s">
        <v>112</v>
      </c>
      <c r="EU9" s="69"/>
      <c r="EV9" s="69"/>
      <c r="EW9" s="69"/>
      <c r="EX9" s="69"/>
      <c r="EY9" s="69"/>
      <c r="EZ9" s="2"/>
      <c r="FA9" s="2"/>
      <c r="FB9" s="2"/>
      <c r="FC9" s="2"/>
      <c r="FD9" s="67" t="s">
        <v>112</v>
      </c>
      <c r="FE9" s="69"/>
      <c r="FF9" s="69"/>
      <c r="FG9" s="69"/>
      <c r="FH9" s="69"/>
      <c r="FI9" s="69"/>
      <c r="FJ9" s="2"/>
      <c r="FK9" s="2"/>
      <c r="FL9" s="2"/>
      <c r="FM9" s="2"/>
    </row>
    <row r="10" spans="8:171" x14ac:dyDescent="0.15">
      <c r="H10" s="68" t="s">
        <v>113</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112</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114</v>
      </c>
      <c r="AV11" s="75">
        <f>AW7</f>
        <v>93.1</v>
      </c>
      <c r="AW11" s="75">
        <f>AX7</f>
        <v>91.3</v>
      </c>
      <c r="AX11" s="75">
        <f>AY7</f>
        <v>89.8</v>
      </c>
      <c r="AY11" s="75">
        <f>AZ7</f>
        <v>73.900000000000006</v>
      </c>
      <c r="AZ11" s="75">
        <f>BA7</f>
        <v>77.7</v>
      </c>
      <c r="BA11" s="71"/>
      <c r="BB11" s="72"/>
      <c r="BC11" s="71"/>
      <c r="BD11" s="71"/>
      <c r="BE11" s="71"/>
      <c r="BF11" s="74" t="s">
        <v>115</v>
      </c>
      <c r="BG11" s="75">
        <f>BH7</f>
        <v>742</v>
      </c>
      <c r="BH11" s="75">
        <f>BI7</f>
        <v>865</v>
      </c>
      <c r="BI11" s="75">
        <f>BJ7</f>
        <v>995.6</v>
      </c>
      <c r="BJ11" s="75">
        <f>BK7</f>
        <v>766.1</v>
      </c>
      <c r="BK11" s="75">
        <f>BL7</f>
        <v>824</v>
      </c>
      <c r="BL11" s="71"/>
      <c r="BM11" s="71"/>
      <c r="BN11" s="71"/>
      <c r="BO11" s="71"/>
      <c r="BP11" s="71"/>
      <c r="BQ11" s="74" t="s">
        <v>116</v>
      </c>
      <c r="BR11" s="75">
        <f>BS7</f>
        <v>0</v>
      </c>
      <c r="BS11" s="75">
        <f>BT7</f>
        <v>0</v>
      </c>
      <c r="BT11" s="75">
        <f>BU7</f>
        <v>0</v>
      </c>
      <c r="BU11" s="75">
        <f>BV7</f>
        <v>0</v>
      </c>
      <c r="BV11" s="75">
        <f>BW7</f>
        <v>0</v>
      </c>
      <c r="BW11" s="71"/>
      <c r="BX11" s="71"/>
      <c r="BY11" s="71"/>
      <c r="BZ11" s="71"/>
      <c r="CA11" s="71"/>
      <c r="CB11" s="74" t="s">
        <v>117</v>
      </c>
      <c r="CC11" s="75">
        <f>CD7</f>
        <v>13.6</v>
      </c>
      <c r="CD11" s="75">
        <f>CE7</f>
        <v>12.7</v>
      </c>
      <c r="CE11" s="75">
        <f>CF7</f>
        <v>12.1</v>
      </c>
      <c r="CF11" s="75">
        <f>CG7</f>
        <v>23.3</v>
      </c>
      <c r="CG11" s="75">
        <f>CH7</f>
        <v>28.2</v>
      </c>
      <c r="CH11" s="71"/>
      <c r="CI11" s="71"/>
      <c r="CJ11" s="71"/>
      <c r="CK11" s="71"/>
      <c r="CL11" s="71"/>
      <c r="CM11" s="71"/>
      <c r="CN11" s="71"/>
      <c r="CO11" s="71"/>
      <c r="CP11" s="71"/>
      <c r="CQ11" s="71"/>
      <c r="CR11" s="71"/>
      <c r="CS11" s="71"/>
      <c r="CT11" s="71"/>
      <c r="CU11" s="71"/>
      <c r="CV11" s="74" t="s">
        <v>118</v>
      </c>
      <c r="CW11" s="75">
        <f>CX7</f>
        <v>7.6</v>
      </c>
      <c r="CX11" s="75">
        <f>CY7</f>
        <v>7.5</v>
      </c>
      <c r="CY11" s="75">
        <f>CZ7</f>
        <v>6.9</v>
      </c>
      <c r="CZ11" s="75">
        <f>DA7</f>
        <v>9.8000000000000007</v>
      </c>
      <c r="DA11" s="75">
        <f>DB7</f>
        <v>12.4</v>
      </c>
      <c r="DB11" s="71"/>
      <c r="DC11" s="71"/>
      <c r="DD11" s="71"/>
      <c r="DE11" s="71"/>
      <c r="DF11" s="74" t="s">
        <v>118</v>
      </c>
      <c r="DG11" s="75">
        <f>DH7</f>
        <v>0</v>
      </c>
      <c r="DH11" s="75">
        <f>DI7</f>
        <v>0</v>
      </c>
      <c r="DI11" s="75">
        <f>DJ7</f>
        <v>0</v>
      </c>
      <c r="DJ11" s="75">
        <f>DK7</f>
        <v>0</v>
      </c>
      <c r="DK11" s="75">
        <f>DL7</f>
        <v>0</v>
      </c>
      <c r="DL11" s="71"/>
      <c r="DM11" s="71"/>
      <c r="DN11" s="71"/>
      <c r="DO11" s="71"/>
      <c r="DP11" s="74" t="s">
        <v>115</v>
      </c>
      <c r="DQ11" s="75">
        <f>DR7</f>
        <v>79.8</v>
      </c>
      <c r="DR11" s="75">
        <f>DS7</f>
        <v>79.5</v>
      </c>
      <c r="DS11" s="75">
        <f>DT7</f>
        <v>83</v>
      </c>
      <c r="DT11" s="75">
        <f>DU7</f>
        <v>84</v>
      </c>
      <c r="DU11" s="75">
        <f>DV7</f>
        <v>83.5</v>
      </c>
      <c r="DV11" s="71"/>
      <c r="DW11" s="71"/>
      <c r="DX11" s="71"/>
      <c r="DY11" s="71"/>
      <c r="DZ11" s="74" t="s">
        <v>115</v>
      </c>
      <c r="EA11" s="76">
        <f>EB7</f>
        <v>800.19</v>
      </c>
      <c r="EB11" s="76">
        <f>EC7</f>
        <v>771.23</v>
      </c>
      <c r="EC11" s="76">
        <f>ED7</f>
        <v>761.86</v>
      </c>
      <c r="ED11" s="76">
        <f>EE7</f>
        <v>645.08000000000004</v>
      </c>
      <c r="EE11" s="76">
        <f>EF7</f>
        <v>733.94</v>
      </c>
      <c r="EF11" s="71"/>
      <c r="EG11" s="71"/>
      <c r="EH11" s="71"/>
      <c r="EI11" s="71"/>
      <c r="EJ11" s="74" t="s">
        <v>118</v>
      </c>
      <c r="EK11" s="76">
        <f>EL7</f>
        <v>785.29</v>
      </c>
      <c r="EL11" s="76">
        <f>EM7</f>
        <v>775.78</v>
      </c>
      <c r="EM11" s="76">
        <f>EN7</f>
        <v>780.85</v>
      </c>
      <c r="EN11" s="76">
        <f>EO7</f>
        <v>761.47</v>
      </c>
      <c r="EO11" s="76">
        <f>EP7</f>
        <v>801.86</v>
      </c>
      <c r="EP11" s="71"/>
      <c r="EQ11" s="71"/>
      <c r="ER11" s="71"/>
      <c r="ES11" s="71"/>
      <c r="ET11" s="74" t="s">
        <v>115</v>
      </c>
      <c r="EU11" s="76">
        <f>EV7</f>
        <v>572.53</v>
      </c>
      <c r="EV11" s="76">
        <f>EW7</f>
        <v>551.84</v>
      </c>
      <c r="EW11" s="76">
        <f>EX7</f>
        <v>565.66</v>
      </c>
      <c r="EX11" s="76">
        <f>EY7</f>
        <v>562.37</v>
      </c>
      <c r="EY11" s="76">
        <f>EZ7</f>
        <v>580.01</v>
      </c>
      <c r="EZ11" s="71"/>
      <c r="FA11" s="71"/>
      <c r="FB11" s="71"/>
      <c r="FC11" s="71"/>
      <c r="FD11" s="74" t="s">
        <v>115</v>
      </c>
      <c r="FE11" s="75">
        <f>FF7</f>
        <v>23.8</v>
      </c>
      <c r="FF11" s="75">
        <f>FG7</f>
        <v>24.8</v>
      </c>
      <c r="FG11" s="75">
        <f>FH7</f>
        <v>23.3</v>
      </c>
      <c r="FH11" s="75">
        <f>FI7</f>
        <v>15.3</v>
      </c>
      <c r="FI11" s="75">
        <f>FJ7</f>
        <v>17.899999999999999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115</v>
      </c>
      <c r="AK12" s="75">
        <f>AL7</f>
        <v>101.9</v>
      </c>
      <c r="AL12" s="75">
        <f>AM7</f>
        <v>99.6</v>
      </c>
      <c r="AM12" s="75">
        <f>AN7</f>
        <v>97.7</v>
      </c>
      <c r="AN12" s="75">
        <f>AO7</f>
        <v>84.7</v>
      </c>
      <c r="AO12" s="75">
        <f>AP7</f>
        <v>91.2</v>
      </c>
      <c r="AP12" s="71"/>
      <c r="AQ12" s="71"/>
      <c r="AR12" s="71"/>
      <c r="AS12" s="71"/>
      <c r="AT12" s="71"/>
      <c r="AU12" s="74" t="s">
        <v>119</v>
      </c>
      <c r="AV12" s="75">
        <f>BB7</f>
        <v>94</v>
      </c>
      <c r="AW12" s="75">
        <f>BC7</f>
        <v>93.2</v>
      </c>
      <c r="AX12" s="75">
        <f>BD7</f>
        <v>89.9</v>
      </c>
      <c r="AY12" s="75">
        <f>BE7</f>
        <v>71.400000000000006</v>
      </c>
      <c r="AZ12" s="75">
        <f>BF7</f>
        <v>76.900000000000006</v>
      </c>
      <c r="BA12" s="71"/>
      <c r="BB12" s="72"/>
      <c r="BC12" s="71"/>
      <c r="BD12" s="71"/>
      <c r="BE12" s="71"/>
      <c r="BF12" s="74" t="s">
        <v>119</v>
      </c>
      <c r="BG12" s="75">
        <f>BM7</f>
        <v>156.69999999999999</v>
      </c>
      <c r="BH12" s="75">
        <f>BN7</f>
        <v>155.30000000000001</v>
      </c>
      <c r="BI12" s="75">
        <f>BO7</f>
        <v>154.19999999999999</v>
      </c>
      <c r="BJ12" s="75">
        <f>BP7</f>
        <v>126.8</v>
      </c>
      <c r="BK12" s="75">
        <f>BQ7</f>
        <v>108.4</v>
      </c>
      <c r="BL12" s="71"/>
      <c r="BM12" s="71"/>
      <c r="BN12" s="71"/>
      <c r="BO12" s="71"/>
      <c r="BP12" s="71"/>
      <c r="BQ12" s="74" t="s">
        <v>119</v>
      </c>
      <c r="BR12" s="75">
        <f>BX7</f>
        <v>62.9</v>
      </c>
      <c r="BS12" s="75">
        <f>BY7</f>
        <v>34.799999999999997</v>
      </c>
      <c r="BT12" s="75">
        <f>BZ7</f>
        <v>35.1</v>
      </c>
      <c r="BU12" s="75">
        <f>CA7</f>
        <v>58.4</v>
      </c>
      <c r="BV12" s="75">
        <f>CB7</f>
        <v>66.5</v>
      </c>
      <c r="BW12" s="71"/>
      <c r="BX12" s="71"/>
      <c r="BY12" s="71"/>
      <c r="BZ12" s="71"/>
      <c r="CA12" s="71"/>
      <c r="CB12" s="74" t="s">
        <v>120</v>
      </c>
      <c r="CC12" s="75">
        <f>CN7</f>
        <v>178.3</v>
      </c>
      <c r="CD12" s="75">
        <f>CO7</f>
        <v>168.1</v>
      </c>
      <c r="CE12" s="75">
        <f>CP7</f>
        <v>175</v>
      </c>
      <c r="CF12" s="75">
        <f>CQ7</f>
        <v>238.1</v>
      </c>
      <c r="CG12" s="75">
        <f>CR7</f>
        <v>228</v>
      </c>
      <c r="CH12" s="71"/>
      <c r="CI12" s="71"/>
      <c r="CJ12" s="71"/>
      <c r="CK12" s="71"/>
      <c r="CL12" s="71"/>
      <c r="CM12" s="71"/>
      <c r="CN12" s="71"/>
      <c r="CO12" s="71"/>
      <c r="CP12" s="71"/>
      <c r="CQ12" s="71"/>
      <c r="CR12" s="71"/>
      <c r="CS12" s="71"/>
      <c r="CT12" s="71"/>
      <c r="CU12" s="71"/>
      <c r="CV12" s="74" t="s">
        <v>119</v>
      </c>
      <c r="CW12" s="75">
        <f>DC7</f>
        <v>8</v>
      </c>
      <c r="CX12" s="75">
        <f>DD7</f>
        <v>8</v>
      </c>
      <c r="CY12" s="75">
        <f>DE7</f>
        <v>7.5</v>
      </c>
      <c r="CZ12" s="75">
        <f>DF7</f>
        <v>9.6</v>
      </c>
      <c r="DA12" s="75">
        <f>DG7</f>
        <v>10.3</v>
      </c>
      <c r="DB12" s="71"/>
      <c r="DC12" s="71"/>
      <c r="DD12" s="71"/>
      <c r="DE12" s="71"/>
      <c r="DF12" s="74" t="s">
        <v>119</v>
      </c>
      <c r="DG12" s="75">
        <f>DM7</f>
        <v>21.9</v>
      </c>
      <c r="DH12" s="75">
        <f>DN7</f>
        <v>23.3</v>
      </c>
      <c r="DI12" s="75">
        <f>DO7</f>
        <v>29.5</v>
      </c>
      <c r="DJ12" s="75">
        <f>DP7</f>
        <v>53.2</v>
      </c>
      <c r="DK12" s="75">
        <f>DQ7</f>
        <v>56.9</v>
      </c>
      <c r="DL12" s="71"/>
      <c r="DM12" s="71"/>
      <c r="DN12" s="71"/>
      <c r="DO12" s="71"/>
      <c r="DP12" s="74" t="s">
        <v>119</v>
      </c>
      <c r="DQ12" s="75">
        <f>DW7</f>
        <v>77.8</v>
      </c>
      <c r="DR12" s="75">
        <f>DX7</f>
        <v>77.400000000000006</v>
      </c>
      <c r="DS12" s="75">
        <f>DY7</f>
        <v>74.900000000000006</v>
      </c>
      <c r="DT12" s="75">
        <f>DZ7</f>
        <v>74.5</v>
      </c>
      <c r="DU12" s="75">
        <f>EA7</f>
        <v>75.400000000000006</v>
      </c>
      <c r="DV12" s="71"/>
      <c r="DW12" s="71"/>
      <c r="DX12" s="71"/>
      <c r="DY12" s="71"/>
      <c r="DZ12" s="74" t="s">
        <v>119</v>
      </c>
      <c r="EA12" s="76">
        <f>EG7</f>
        <v>527.41999999999996</v>
      </c>
      <c r="EB12" s="76">
        <f>EH7</f>
        <v>575.61</v>
      </c>
      <c r="EC12" s="76">
        <f>EI7</f>
        <v>570.35</v>
      </c>
      <c r="ED12" s="76">
        <f>EJ7</f>
        <v>454.43</v>
      </c>
      <c r="EE12" s="76">
        <f>EK7</f>
        <v>502.36</v>
      </c>
      <c r="EF12" s="71"/>
      <c r="EG12" s="71"/>
      <c r="EH12" s="71"/>
      <c r="EI12" s="71"/>
      <c r="EJ12" s="74" t="s">
        <v>119</v>
      </c>
      <c r="EK12" s="76">
        <f>EQ7</f>
        <v>522.02</v>
      </c>
      <c r="EL12" s="76">
        <f>ER7</f>
        <v>549.91</v>
      </c>
      <c r="EM12" s="76">
        <f>ES7</f>
        <v>559.71</v>
      </c>
      <c r="EN12" s="76">
        <f>ET7</f>
        <v>559.67999999999995</v>
      </c>
      <c r="EO12" s="76">
        <f>EU7</f>
        <v>560.92999999999995</v>
      </c>
      <c r="EP12" s="71"/>
      <c r="EQ12" s="71"/>
      <c r="ER12" s="71"/>
      <c r="ES12" s="71"/>
      <c r="ET12" s="74" t="s">
        <v>119</v>
      </c>
      <c r="EU12" s="76">
        <f>FA7</f>
        <v>278.25</v>
      </c>
      <c r="EV12" s="76">
        <f>FB7</f>
        <v>292.81</v>
      </c>
      <c r="EW12" s="76">
        <f>FC7</f>
        <v>315.87</v>
      </c>
      <c r="EX12" s="76">
        <f>FD7</f>
        <v>341.69</v>
      </c>
      <c r="EY12" s="76">
        <f>FE7</f>
        <v>332.35</v>
      </c>
      <c r="EZ12" s="71"/>
      <c r="FA12" s="71"/>
      <c r="FB12" s="71"/>
      <c r="FC12" s="71"/>
      <c r="FD12" s="74" t="s">
        <v>119</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121</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25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122</v>
      </c>
      <c r="AV15" s="69"/>
      <c r="AW15" s="69"/>
      <c r="AX15" s="69"/>
      <c r="AY15" s="69"/>
      <c r="AZ15" s="69"/>
      <c r="BA15" s="2"/>
      <c r="BB15" s="67"/>
      <c r="BC15" s="2"/>
      <c r="BD15" s="2"/>
      <c r="BE15" s="2"/>
      <c r="BF15" s="67" t="s">
        <v>122</v>
      </c>
      <c r="BG15" s="69"/>
      <c r="BH15" s="69"/>
      <c r="BI15" s="69"/>
      <c r="BJ15" s="69"/>
      <c r="BK15" s="69"/>
      <c r="BL15" s="2"/>
      <c r="BM15" s="2"/>
      <c r="BN15" s="2"/>
      <c r="BO15" s="2"/>
      <c r="BP15" s="2"/>
      <c r="BQ15" s="67" t="s">
        <v>122</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122</v>
      </c>
      <c r="CW15" s="69"/>
      <c r="CX15" s="69"/>
      <c r="CY15" s="69"/>
      <c r="CZ15" s="69"/>
      <c r="DA15" s="69"/>
      <c r="DB15" s="2"/>
      <c r="DC15" s="2"/>
      <c r="DD15" s="2"/>
      <c r="DE15" s="2"/>
      <c r="DF15" s="67" t="s">
        <v>122</v>
      </c>
      <c r="DG15" s="69"/>
      <c r="DH15" s="69"/>
      <c r="DI15" s="69"/>
      <c r="DJ15" s="69"/>
      <c r="DK15" s="69"/>
      <c r="DL15" s="2"/>
      <c r="DM15" s="2"/>
      <c r="DN15" s="2"/>
      <c r="DO15" s="2"/>
      <c r="DP15" s="67" t="s">
        <v>122</v>
      </c>
      <c r="DQ15" s="69"/>
      <c r="DR15" s="69"/>
      <c r="DS15" s="69"/>
      <c r="DT15" s="69"/>
      <c r="DU15" s="69"/>
      <c r="DV15" s="2"/>
      <c r="DW15" s="2"/>
      <c r="DX15" s="2"/>
      <c r="DY15" s="2"/>
      <c r="DZ15" s="67" t="s">
        <v>122</v>
      </c>
      <c r="EA15" s="69"/>
      <c r="EB15" s="69"/>
      <c r="EC15" s="69"/>
      <c r="ED15" s="69"/>
      <c r="EE15" s="69"/>
      <c r="EF15" s="2"/>
      <c r="EG15" s="2"/>
      <c r="EH15" s="2"/>
      <c r="EI15" s="2"/>
      <c r="EJ15" s="67" t="s">
        <v>122</v>
      </c>
      <c r="EK15" s="69"/>
      <c r="EL15" s="69"/>
      <c r="EM15" s="69"/>
      <c r="EN15" s="69"/>
      <c r="EO15" s="69"/>
      <c r="EP15" s="2"/>
      <c r="EQ15" s="2"/>
      <c r="ER15" s="2"/>
      <c r="ES15" s="2"/>
      <c r="ET15" s="67" t="s">
        <v>122</v>
      </c>
      <c r="EU15" s="69"/>
      <c r="EV15" s="69"/>
      <c r="EW15" s="69"/>
      <c r="EX15" s="69"/>
      <c r="EY15" s="69"/>
      <c r="EZ15" s="2"/>
      <c r="FA15" s="2"/>
      <c r="FB15" s="2"/>
      <c r="FC15" s="2"/>
      <c r="FD15" s="67" t="s">
        <v>122</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122</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122</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115</v>
      </c>
      <c r="AV17" s="79">
        <f>IF(AW7="-",NA(),AW7)</f>
        <v>93.1</v>
      </c>
      <c r="AW17" s="79">
        <f>IF(AX7="-",NA(),AX7)</f>
        <v>91.3</v>
      </c>
      <c r="AX17" s="79">
        <f>IF(AY7="-",NA(),AY7)</f>
        <v>89.8</v>
      </c>
      <c r="AY17" s="79">
        <f>IF(AZ7="-",NA(),AZ7)</f>
        <v>73.900000000000006</v>
      </c>
      <c r="AZ17" s="79">
        <f>IF(BA7="-",NA(),BA7)</f>
        <v>77.7</v>
      </c>
      <c r="BA17" s="2"/>
      <c r="BB17" s="67"/>
      <c r="BC17" s="2"/>
      <c r="BD17" s="2"/>
      <c r="BE17" s="2"/>
      <c r="BF17" s="78" t="s">
        <v>115</v>
      </c>
      <c r="BG17" s="79">
        <f>IF(BH7="-",NA(),BH7)</f>
        <v>742</v>
      </c>
      <c r="BH17" s="79">
        <f>IF(BI7="-",NA(),BI7)</f>
        <v>865</v>
      </c>
      <c r="BI17" s="79">
        <f>IF(BJ7="-",NA(),BJ7)</f>
        <v>995.6</v>
      </c>
      <c r="BJ17" s="79">
        <f>IF(BK7="-",NA(),BK7)</f>
        <v>766.1</v>
      </c>
      <c r="BK17" s="79">
        <f>IF(BL7="-",NA(),BL7)</f>
        <v>824</v>
      </c>
      <c r="BL17" s="2"/>
      <c r="BM17" s="2"/>
      <c r="BN17" s="2"/>
      <c r="BO17" s="2"/>
      <c r="BP17" s="2"/>
      <c r="BQ17" s="78" t="s">
        <v>115</v>
      </c>
      <c r="BR17" s="79">
        <f>IF(BS7="-",NA(),BS7)</f>
        <v>0</v>
      </c>
      <c r="BS17" s="79">
        <f>IF(BT7="-",NA(),BT7)</f>
        <v>0</v>
      </c>
      <c r="BT17" s="79">
        <f>IF(BU7="-",NA(),BU7)</f>
        <v>0</v>
      </c>
      <c r="BU17" s="79">
        <f>IF(BV7="-",NA(),BV7)</f>
        <v>0</v>
      </c>
      <c r="BV17" s="79">
        <f>IF(BW7="-",NA(),BW7)</f>
        <v>0</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115</v>
      </c>
      <c r="CW17" s="79">
        <f>IF(CX7="-",NA(),CX7)</f>
        <v>7.6</v>
      </c>
      <c r="CX17" s="79">
        <f>IF(CY7="-",NA(),CY7)</f>
        <v>7.5</v>
      </c>
      <c r="CY17" s="79">
        <f>IF(CZ7="-",NA(),CZ7)</f>
        <v>6.9</v>
      </c>
      <c r="CZ17" s="79">
        <f>IF(DA7="-",NA(),DA7)</f>
        <v>9.8000000000000007</v>
      </c>
      <c r="DA17" s="79">
        <f>IF(DB7="-",NA(),DB7)</f>
        <v>12.4</v>
      </c>
      <c r="DB17" s="2"/>
      <c r="DC17" s="2"/>
      <c r="DD17" s="2"/>
      <c r="DE17" s="2"/>
      <c r="DF17" s="78" t="s">
        <v>115</v>
      </c>
      <c r="DG17" s="79">
        <f>IF(DH7="-",NA(),DH7)</f>
        <v>0</v>
      </c>
      <c r="DH17" s="79">
        <f>IF(DI7="-",NA(),DI7)</f>
        <v>0</v>
      </c>
      <c r="DI17" s="79">
        <f>IF(DJ7="-",NA(),DJ7)</f>
        <v>0</v>
      </c>
      <c r="DJ17" s="79">
        <f>IF(DK7="-",NA(),DK7)</f>
        <v>0</v>
      </c>
      <c r="DK17" s="79">
        <f>IF(DL7="-",NA(),DL7)</f>
        <v>0</v>
      </c>
      <c r="DL17" s="2"/>
      <c r="DM17" s="2"/>
      <c r="DN17" s="2"/>
      <c r="DO17" s="2"/>
      <c r="DP17" s="78" t="s">
        <v>115</v>
      </c>
      <c r="DQ17" s="79">
        <f>IF(DR7="-",NA(),DR7)</f>
        <v>79.8</v>
      </c>
      <c r="DR17" s="79">
        <f>IF(DS7="-",NA(),DS7)</f>
        <v>79.5</v>
      </c>
      <c r="DS17" s="79">
        <f>IF(DT7="-",NA(),DT7)</f>
        <v>83</v>
      </c>
      <c r="DT17" s="79">
        <f>IF(DU7="-",NA(),DU7)</f>
        <v>84</v>
      </c>
      <c r="DU17" s="79">
        <f>IF(DV7="-",NA(),DV7)</f>
        <v>83.5</v>
      </c>
      <c r="DV17" s="2"/>
      <c r="DW17" s="2"/>
      <c r="DX17" s="2"/>
      <c r="DY17" s="2"/>
      <c r="DZ17" s="78" t="s">
        <v>115</v>
      </c>
      <c r="EA17" s="80">
        <f>IF(EB7="-",NA(),EB7)</f>
        <v>800.19</v>
      </c>
      <c r="EB17" s="80">
        <f>IF(EC7="-",NA(),EC7)</f>
        <v>771.23</v>
      </c>
      <c r="EC17" s="80">
        <f>IF(ED7="-",NA(),ED7)</f>
        <v>761.86</v>
      </c>
      <c r="ED17" s="80">
        <f>IF(EE7="-",NA(),EE7)</f>
        <v>645.08000000000004</v>
      </c>
      <c r="EE17" s="80">
        <f>IF(EF7="-",NA(),EF7)</f>
        <v>733.94</v>
      </c>
      <c r="EF17" s="2"/>
      <c r="EG17" s="2"/>
      <c r="EH17" s="2"/>
      <c r="EI17" s="2"/>
      <c r="EJ17" s="78" t="s">
        <v>115</v>
      </c>
      <c r="EK17" s="80">
        <f>IF(EL7="-",NA(),EL7)</f>
        <v>785.29</v>
      </c>
      <c r="EL17" s="80">
        <f>IF(EM7="-",NA(),EM7)</f>
        <v>775.78</v>
      </c>
      <c r="EM17" s="80">
        <f>IF(EN7="-",NA(),EN7)</f>
        <v>780.85</v>
      </c>
      <c r="EN17" s="80">
        <f>IF(EO7="-",NA(),EO7)</f>
        <v>761.47</v>
      </c>
      <c r="EO17" s="80">
        <f>IF(EP7="-",NA(),EP7)</f>
        <v>801.86</v>
      </c>
      <c r="EP17" s="2"/>
      <c r="EQ17" s="2"/>
      <c r="ER17" s="2"/>
      <c r="ES17" s="2"/>
      <c r="ET17" s="78" t="s">
        <v>123</v>
      </c>
      <c r="EU17" s="80">
        <f>IF(EV7="-",NA(),EV7)</f>
        <v>572.53</v>
      </c>
      <c r="EV17" s="80">
        <f>IF(EW7="-",NA(),EW7)</f>
        <v>551.84</v>
      </c>
      <c r="EW17" s="80">
        <f>IF(EX7="-",NA(),EX7)</f>
        <v>565.66</v>
      </c>
      <c r="EX17" s="80">
        <f>IF(EY7="-",NA(),EY7)</f>
        <v>562.37</v>
      </c>
      <c r="EY17" s="80">
        <f>IF(EZ7="-",NA(),EZ7)</f>
        <v>580.01</v>
      </c>
      <c r="EZ17" s="2"/>
      <c r="FA17" s="2"/>
      <c r="FB17" s="2"/>
      <c r="FC17" s="2"/>
      <c r="FD17" s="78" t="s">
        <v>115</v>
      </c>
      <c r="FE17" s="79">
        <f>IF(FF7="-",NA(),FF7)</f>
        <v>23.8</v>
      </c>
      <c r="FF17" s="79">
        <f>IF(FG7="-",NA(),FG7)</f>
        <v>24.8</v>
      </c>
      <c r="FG17" s="79">
        <f>IF(FH7="-",NA(),FH7)</f>
        <v>23.3</v>
      </c>
      <c r="FH17" s="79">
        <f>IF(FI7="-",NA(),FI7)</f>
        <v>15.3</v>
      </c>
      <c r="FI17" s="79">
        <f>IF(FJ7="-",NA(),FJ7)</f>
        <v>17.899999999999999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123</v>
      </c>
      <c r="AK18" s="79">
        <f>IF(AL7="-",NA(),AL7)</f>
        <v>101.9</v>
      </c>
      <c r="AL18" s="79">
        <f>IF(AM7="-",NA(),AM7)</f>
        <v>99.6</v>
      </c>
      <c r="AM18" s="79">
        <f>IF(AN7="-",NA(),AN7)</f>
        <v>97.7</v>
      </c>
      <c r="AN18" s="79">
        <f>IF(AO7="-",NA(),AO7)</f>
        <v>84.7</v>
      </c>
      <c r="AO18" s="79">
        <f>IF(AP7="-",NA(),AP7)</f>
        <v>91.2</v>
      </c>
      <c r="AP18" s="2"/>
      <c r="AQ18" s="2"/>
      <c r="AR18" s="2"/>
      <c r="AS18" s="2"/>
      <c r="AT18" s="2"/>
      <c r="AU18" s="78" t="s">
        <v>119</v>
      </c>
      <c r="AV18" s="79">
        <f>IF(BB7="-",NA(),BB7)</f>
        <v>94</v>
      </c>
      <c r="AW18" s="79">
        <f>IF(BC7="-",NA(),BC7)</f>
        <v>93.2</v>
      </c>
      <c r="AX18" s="79">
        <f>IF(BD7="-",NA(),BD7)</f>
        <v>89.9</v>
      </c>
      <c r="AY18" s="79">
        <f>IF(BE7="-",NA(),BE7)</f>
        <v>71.400000000000006</v>
      </c>
      <c r="AZ18" s="79">
        <f>IF(BF7="-",NA(),BF7)</f>
        <v>76.900000000000006</v>
      </c>
      <c r="BA18" s="2"/>
      <c r="BB18" s="2"/>
      <c r="BC18" s="2"/>
      <c r="BD18" s="2"/>
      <c r="BE18" s="2"/>
      <c r="BF18" s="78" t="s">
        <v>119</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119</v>
      </c>
      <c r="BR18" s="79">
        <f>IF(BX7="-",NA(),BX7)</f>
        <v>62.9</v>
      </c>
      <c r="BS18" s="79">
        <f>IF(BY7="-",NA(),BY7)</f>
        <v>34.799999999999997</v>
      </c>
      <c r="BT18" s="79">
        <f>IF(BZ7="-",NA(),BZ7)</f>
        <v>35.1</v>
      </c>
      <c r="BU18" s="79">
        <f>IF(CA7="-",NA(),CA7)</f>
        <v>58.4</v>
      </c>
      <c r="BV18" s="79">
        <f>IF(CB7="-",NA(),CB7)</f>
        <v>66.5</v>
      </c>
      <c r="BW18" s="2"/>
      <c r="BX18" s="2"/>
      <c r="BY18" s="2"/>
      <c r="BZ18" s="2"/>
      <c r="CA18" s="2"/>
      <c r="CB18" s="81" t="s">
        <v>22</v>
      </c>
      <c r="CC18" s="79">
        <f>IF(CC11="-",NA(),CC11)</f>
        <v>13.6</v>
      </c>
      <c r="CD18" s="79">
        <f t="shared" ref="CD18:CG18" si="4">IF(CD11="-",NA(),CD11)</f>
        <v>12.7</v>
      </c>
      <c r="CE18" s="79">
        <f t="shared" si="4"/>
        <v>12.1</v>
      </c>
      <c r="CF18" s="79">
        <f t="shared" si="4"/>
        <v>23.3</v>
      </c>
      <c r="CG18" s="79">
        <f t="shared" si="4"/>
        <v>28.2</v>
      </c>
      <c r="CH18" s="2"/>
      <c r="CI18" s="2"/>
      <c r="CJ18" s="2"/>
      <c r="CK18" s="2"/>
      <c r="CL18" s="2"/>
      <c r="CM18" s="2"/>
      <c r="CN18" s="2"/>
      <c r="CO18" s="2"/>
      <c r="CP18" s="2"/>
      <c r="CQ18" s="2"/>
      <c r="CR18" s="2"/>
      <c r="CS18" s="2"/>
      <c r="CT18" s="2"/>
      <c r="CU18" s="2"/>
      <c r="CV18" s="78" t="s">
        <v>119</v>
      </c>
      <c r="CW18" s="79">
        <f>IF(DC7="-",NA(),DC7)</f>
        <v>8</v>
      </c>
      <c r="CX18" s="79">
        <f>IF(DD7="-",NA(),DD7)</f>
        <v>8</v>
      </c>
      <c r="CY18" s="79">
        <f>IF(DE7="-",NA(),DE7)</f>
        <v>7.5</v>
      </c>
      <c r="CZ18" s="79">
        <f>IF(DF7="-",NA(),DF7)</f>
        <v>9.6</v>
      </c>
      <c r="DA18" s="79">
        <f>IF(DG7="-",NA(),DG7)</f>
        <v>10.3</v>
      </c>
      <c r="DB18" s="2"/>
      <c r="DC18" s="2"/>
      <c r="DD18" s="2"/>
      <c r="DE18" s="2"/>
      <c r="DF18" s="78" t="s">
        <v>119</v>
      </c>
      <c r="DG18" s="79">
        <f>IF(DM7="-",NA(),DM7)</f>
        <v>21.9</v>
      </c>
      <c r="DH18" s="79">
        <f>IF(DN7="-",NA(),DN7)</f>
        <v>23.3</v>
      </c>
      <c r="DI18" s="79">
        <f>IF(DO7="-",NA(),DO7)</f>
        <v>29.5</v>
      </c>
      <c r="DJ18" s="79">
        <f>IF(DP7="-",NA(),DP7)</f>
        <v>53.2</v>
      </c>
      <c r="DK18" s="79">
        <f>IF(DQ7="-",NA(),DQ7)</f>
        <v>56.9</v>
      </c>
      <c r="DL18" s="2"/>
      <c r="DM18" s="2"/>
      <c r="DN18" s="2"/>
      <c r="DO18" s="2"/>
      <c r="DP18" s="78" t="s">
        <v>124</v>
      </c>
      <c r="DQ18" s="79">
        <f>IF(DW7="-",NA(),DW7)</f>
        <v>77.8</v>
      </c>
      <c r="DR18" s="79">
        <f>IF(DX7="-",NA(),DX7)</f>
        <v>77.400000000000006</v>
      </c>
      <c r="DS18" s="79">
        <f>IF(DY7="-",NA(),DY7)</f>
        <v>74.900000000000006</v>
      </c>
      <c r="DT18" s="79">
        <f>IF(DZ7="-",NA(),DZ7)</f>
        <v>74.5</v>
      </c>
      <c r="DU18" s="79">
        <f>IF(EA7="-",NA(),EA7)</f>
        <v>75.400000000000006</v>
      </c>
      <c r="DV18" s="2"/>
      <c r="DW18" s="2"/>
      <c r="DX18" s="2"/>
      <c r="DY18" s="2"/>
      <c r="DZ18" s="78" t="s">
        <v>119</v>
      </c>
      <c r="EA18" s="80">
        <f>IF(EG7="-",NA(),EG7)</f>
        <v>527.41999999999996</v>
      </c>
      <c r="EB18" s="80">
        <f>IF(EH7="-",NA(),EH7)</f>
        <v>575.61</v>
      </c>
      <c r="EC18" s="80">
        <f>IF(EI7="-",NA(),EI7)</f>
        <v>570.35</v>
      </c>
      <c r="ED18" s="80">
        <f>IF(EJ7="-",NA(),EJ7)</f>
        <v>454.43</v>
      </c>
      <c r="EE18" s="80">
        <f>IF(EK7="-",NA(),EK7)</f>
        <v>502.36</v>
      </c>
      <c r="EF18" s="2"/>
      <c r="EG18" s="2"/>
      <c r="EH18" s="2"/>
      <c r="EI18" s="2"/>
      <c r="EJ18" s="78" t="s">
        <v>119</v>
      </c>
      <c r="EK18" s="80">
        <f>IF(EQ7="-",NA(),EQ7)</f>
        <v>522.02</v>
      </c>
      <c r="EL18" s="80">
        <f>IF(ER7="-",NA(),ER7)</f>
        <v>549.91</v>
      </c>
      <c r="EM18" s="80">
        <f>IF(ES7="-",NA(),ES7)</f>
        <v>559.71</v>
      </c>
      <c r="EN18" s="80">
        <f>IF(ET7="-",NA(),ET7)</f>
        <v>559.67999999999995</v>
      </c>
      <c r="EO18" s="80">
        <f>IF(EU7="-",NA(),EU7)</f>
        <v>560.92999999999995</v>
      </c>
      <c r="EP18" s="2"/>
      <c r="EQ18" s="2"/>
      <c r="ER18" s="2"/>
      <c r="ES18" s="2"/>
      <c r="ET18" s="78" t="s">
        <v>119</v>
      </c>
      <c r="EU18" s="80">
        <f>IF(FA7="-",NA(),FA7)</f>
        <v>278.25</v>
      </c>
      <c r="EV18" s="80">
        <f>IF(FB7="-",NA(),FB7)</f>
        <v>292.81</v>
      </c>
      <c r="EW18" s="80">
        <f>IF(FC7="-",NA(),FC7)</f>
        <v>315.87</v>
      </c>
      <c r="EX18" s="80">
        <f>IF(FD7="-",NA(),FD7)</f>
        <v>341.69</v>
      </c>
      <c r="EY18" s="80">
        <f>IF(FE7="-",NA(),FE7)</f>
        <v>332.35</v>
      </c>
      <c r="EZ18" s="2"/>
      <c r="FA18" s="2"/>
      <c r="FB18" s="2"/>
      <c r="FC18" s="2"/>
      <c r="FD18" s="78" t="s">
        <v>119</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119</v>
      </c>
      <c r="AK19" s="79">
        <f>IF(AQ7="-",NA(),AQ7)</f>
        <v>103.3</v>
      </c>
      <c r="AL19" s="79">
        <f>IF(AR7="-",NA(),AR7)</f>
        <v>102.4</v>
      </c>
      <c r="AM19" s="79">
        <f>IF(AS7="-",NA(),AS7)</f>
        <v>98.5</v>
      </c>
      <c r="AN19" s="79">
        <f>IF(AT7="-",NA(),AT7)</f>
        <v>83.7</v>
      </c>
      <c r="AO19" s="79">
        <f>IF(AU7="-",NA(),AU7)</f>
        <v>89.7</v>
      </c>
      <c r="AP19" s="2"/>
      <c r="AQ19" s="2"/>
      <c r="AR19" s="2"/>
      <c r="AS19" s="2"/>
      <c r="AT19" s="2"/>
      <c r="AU19" s="78" t="s">
        <v>125</v>
      </c>
      <c r="AV19" s="82">
        <f>$BG$7</f>
        <v>100</v>
      </c>
      <c r="AW19" s="82">
        <f>$BG$7</f>
        <v>100</v>
      </c>
      <c r="AX19" s="82">
        <f>$BG$7</f>
        <v>100</v>
      </c>
      <c r="AY19" s="82">
        <f>$BG$7</f>
        <v>100</v>
      </c>
      <c r="AZ19" s="82">
        <f>$BG$7</f>
        <v>100</v>
      </c>
      <c r="BA19" s="2"/>
      <c r="BB19" s="2"/>
      <c r="BC19" s="2"/>
      <c r="BD19" s="2"/>
      <c r="BE19" s="2"/>
      <c r="BF19" s="78" t="s">
        <v>125</v>
      </c>
      <c r="BG19" s="82">
        <f>$BR$7</f>
        <v>100</v>
      </c>
      <c r="BH19" s="82">
        <f>$BR$7</f>
        <v>100</v>
      </c>
      <c r="BI19" s="82">
        <f>$BR$7</f>
        <v>100</v>
      </c>
      <c r="BJ19" s="82">
        <f>$BR$7</f>
        <v>100</v>
      </c>
      <c r="BK19" s="82">
        <f>$BR$7</f>
        <v>100</v>
      </c>
      <c r="BL19" s="2"/>
      <c r="BM19" s="2"/>
      <c r="BN19" s="2"/>
      <c r="BO19" s="2"/>
      <c r="BP19" s="2"/>
      <c r="BQ19" s="78" t="s">
        <v>125</v>
      </c>
      <c r="BR19" s="82">
        <f>$CC$7</f>
        <v>0</v>
      </c>
      <c r="BS19" s="82">
        <f>$CC$7</f>
        <v>0</v>
      </c>
      <c r="BT19" s="82">
        <f>$CC$7</f>
        <v>0</v>
      </c>
      <c r="BU19" s="82">
        <f>$CC$7</f>
        <v>0</v>
      </c>
      <c r="BV19" s="82">
        <f>$CC$7</f>
        <v>0</v>
      </c>
      <c r="BW19" s="2"/>
      <c r="BX19" s="2"/>
      <c r="BY19" s="2"/>
      <c r="BZ19" s="2"/>
      <c r="CA19" s="2"/>
      <c r="CB19" s="81" t="s">
        <v>23</v>
      </c>
      <c r="CC19" s="79">
        <f t="shared" ref="CC19:CG21" si="5">IF(CC12="-",NA(),CC12)</f>
        <v>178.3</v>
      </c>
      <c r="CD19" s="79">
        <f t="shared" si="5"/>
        <v>168.1</v>
      </c>
      <c r="CE19" s="79">
        <f t="shared" si="5"/>
        <v>175</v>
      </c>
      <c r="CF19" s="79">
        <f t="shared" si="5"/>
        <v>238.1</v>
      </c>
      <c r="CG19" s="79">
        <f t="shared" si="5"/>
        <v>228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25</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2023-01-24T09:58:46Z</cp:lastPrinted>
  <dcterms:created xsi:type="dcterms:W3CDTF">2022-12-09T03:22:10Z</dcterms:created>
  <dcterms:modified xsi:type="dcterms:W3CDTF">2023-02-28T00:17:00Z</dcterms:modified>
  <cp:category/>
</cp:coreProperties>
</file>