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42 河南町●\040214修正\"/>
    </mc:Choice>
  </mc:AlternateContent>
  <workbookProtection workbookAlgorithmName="SHA-512" workbookHashValue="bpmRDpdy5lcxD+NRKecmym8U5HYUV7YVF3Fcsrzzn2jZXplne8NomKg6LgrxD29BrqN7tXbzI3rldwT7Yj7WnA==" workbookSaltValue="sTAgXxsX6TAb2NtEGHKsQ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<sst xmlns="http://schemas.openxmlformats.org/spreadsheetml/2006/main" count="299" uniqueCount="117">
  <si>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</si>
  <si>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</si>
  <si>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</si>
  <si>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</si>
  <si>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</si>
  <si>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</si>
  <si>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</si>
  <si>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</si>
  <si>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</si>
  <si>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</si>
  <si>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</si>
  <si>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</si>
  <si>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</si>
  <si>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</si>
  <si>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</si>
  <si>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</si>
  <si>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</si>
  <si>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</si>
  <si>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</si>
  <si>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</si>
  <si>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</si>
  <si>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</si>
  <si>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</si>
  <si>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</si>
  <si>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</si>
  <si>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</si>
  <si>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</si>
  <si>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</si>
  <si>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</si>
  <si>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</si>
  <si>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</si>
  <si>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</si>
  <si>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</si>
  <si>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</si>
  <si>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</si>
  <si>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</si>
  <si>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</si>
  <si>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</si>
  <si>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</si>
  <si>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</si>
  <si>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</si>
  <si>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</si>
  <si>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</si>
  <si>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</si>
  <si>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</si>
  <si>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</si>
  <si>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</si>
  <si>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</si>
  <si>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</si>
  <si>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</si>
  <si>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</si>
  <si>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</si>
  <si>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</si>
  <si>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</si>
  <si>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</si>
  <si>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</si>
  <si>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</si>
  <si>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</si>
  <si>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</si>
  <si>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</si>
  <si>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</si>
  <si>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</si>
  <si>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</si>
  <si>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</si>
  <si>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</si>
  <si>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</si>
  <si>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</si>
  <si>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</si>
  <si>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</si>
  <si>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</si>
  <si>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</si>
  <si>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</si>
  <si>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</si>
  <si>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</si>
  <si>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</si>
  <si>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</si>
  <si>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</si>
  <si>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</si>
  <si>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</si>
  <si>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</si>
  <si>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</si>
  <si>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</si>
  <si>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</si>
  <si>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</si>
  <si>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</si>
  <si>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</si>
  <si>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</si>
  <si>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</si>
  <si>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</si>
  <si>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</si>
  <si>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</si>
  <si>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</si>
  <si>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</si>
  <si>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</si>
  <si>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</si>
  <si>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</si>
  <si>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</si>
  <si>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</si>
  <si>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</si>
  <si>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</si>
  <si>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</si>
  <si>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</si>
  <si>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</si>
  <si>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</si>
  <si>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</si>
  <si>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</si>
  <si>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</si>
  <si>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</si>
  <si>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</si>
  <si>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</si>
  <si>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</si>
  <si>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</si>
  <si>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</si>
  <si>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</si>
  <si>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と比べて低い数値となっている。これは平成31年度より公営企業会計を導入していることから、減価償却類計額を2年分のみ計上しているからであり、今後は下水道施設の老朽化に伴い、上昇する見込みである。
　管渠改善率は、本町の特定環境保全公共下水道は平成9年度に供用開始後、約20年経過している。管渠については、法定耐用年数が近づくまで時間がある（約30年後に全体の1割が法定耐用年数を超える）ため、類似団体平均値と比較すると、管渠改善率は低い数値とな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9" eb="41">
      <t>ヘイセイ</t>
    </rPh>
    <rPh sb="43" eb="45">
      <t>ネンド</t>
    </rPh>
    <rPh sb="47" eb="49">
      <t>コウエイ</t>
    </rPh>
    <rPh sb="49" eb="51">
      <t>キギョウ</t>
    </rPh>
    <rPh sb="51" eb="53">
      <t>カイケイ</t>
    </rPh>
    <rPh sb="54" eb="56">
      <t>ドウニュウ</t>
    </rPh>
    <rPh sb="65" eb="67">
      <t>ゲンカ</t>
    </rPh>
    <rPh sb="67" eb="69">
      <t>ショウキャク</t>
    </rPh>
    <rPh sb="69" eb="70">
      <t>ルイ</t>
    </rPh>
    <rPh sb="70" eb="71">
      <t>ケイ</t>
    </rPh>
    <rPh sb="71" eb="72">
      <t>ガク</t>
    </rPh>
    <rPh sb="74" eb="75">
      <t>ネン</t>
    </rPh>
    <rPh sb="75" eb="76">
      <t>ブン</t>
    </rPh>
    <rPh sb="78" eb="80">
      <t>ケイジョウ</t>
    </rPh>
    <rPh sb="90" eb="92">
      <t>コンゴ</t>
    </rPh>
    <rPh sb="93" eb="96">
      <t>ゲスイドウ</t>
    </rPh>
    <rPh sb="96" eb="98">
      <t>シセツ</t>
    </rPh>
    <rPh sb="99" eb="102">
      <t>ロウキュウカ</t>
    </rPh>
    <rPh sb="103" eb="104">
      <t>トモナ</t>
    </rPh>
    <rPh sb="106" eb="108">
      <t>ジョウショウ</t>
    </rPh>
    <rPh sb="110" eb="112">
      <t>ミコ</t>
    </rPh>
    <rPh sb="119" eb="121">
      <t>カンキョ</t>
    </rPh>
    <rPh sb="121" eb="123">
      <t>カイゼン</t>
    </rPh>
    <rPh sb="123" eb="124">
      <t>リツ</t>
    </rPh>
    <rPh sb="126" eb="128">
      <t>ホンチョウ</t>
    </rPh>
    <rPh sb="129" eb="131">
      <t>トクテイ</t>
    </rPh>
    <rPh sb="131" eb="133">
      <t>カンキョウ</t>
    </rPh>
    <rPh sb="133" eb="135">
      <t>ホゼン</t>
    </rPh>
    <rPh sb="135" eb="137">
      <t>コウキョウ</t>
    </rPh>
    <rPh sb="137" eb="140">
      <t>ゲスイドウ</t>
    </rPh>
    <rPh sb="141" eb="143">
      <t>ヘイセイ</t>
    </rPh>
    <rPh sb="144" eb="145">
      <t>ネン</t>
    </rPh>
    <rPh sb="145" eb="146">
      <t>ド</t>
    </rPh>
    <rPh sb="147" eb="149">
      <t>キョウヨウ</t>
    </rPh>
    <rPh sb="149" eb="151">
      <t>カイシ</t>
    </rPh>
    <rPh sb="151" eb="152">
      <t>ゴ</t>
    </rPh>
    <rPh sb="153" eb="154">
      <t>ヤク</t>
    </rPh>
    <rPh sb="156" eb="157">
      <t>ネン</t>
    </rPh>
    <rPh sb="157" eb="159">
      <t>ケイカ</t>
    </rPh>
    <rPh sb="164" eb="166">
      <t>カンキョ</t>
    </rPh>
    <rPh sb="172" eb="174">
      <t>ホウテイ</t>
    </rPh>
    <rPh sb="174" eb="176">
      <t>タイヨウ</t>
    </rPh>
    <rPh sb="176" eb="178">
      <t>ネンスウ</t>
    </rPh>
    <rPh sb="179" eb="180">
      <t>チカ</t>
    </rPh>
    <rPh sb="184" eb="186">
      <t>ジカン</t>
    </rPh>
    <rPh sb="190" eb="191">
      <t>ヤク</t>
    </rPh>
    <rPh sb="193" eb="195">
      <t>ネンゴ</t>
    </rPh>
    <rPh sb="196" eb="198">
      <t>ゼンタイ</t>
    </rPh>
    <rPh sb="200" eb="201">
      <t>ワリ</t>
    </rPh>
    <rPh sb="202" eb="204">
      <t>ホウテイ</t>
    </rPh>
    <rPh sb="204" eb="206">
      <t>タイヨウ</t>
    </rPh>
    <rPh sb="206" eb="208">
      <t>ネンスウ</t>
    </rPh>
    <rPh sb="209" eb="210">
      <t>コ</t>
    </rPh>
    <rPh sb="216" eb="218">
      <t>ルイジ</t>
    </rPh>
    <rPh sb="218" eb="220">
      <t>ダンタイ</t>
    </rPh>
    <rPh sb="220" eb="223">
      <t>ヘイキンチ</t>
    </rPh>
    <rPh sb="224" eb="226">
      <t>ヒカク</t>
    </rPh>
    <rPh sb="230" eb="232">
      <t>カンキョ</t>
    </rPh>
    <rPh sb="232" eb="234">
      <t>カイゼン</t>
    </rPh>
    <rPh sb="234" eb="235">
      <t>リツ</t>
    </rPh>
    <rPh sb="236" eb="237">
      <t>ヒク</t>
    </rPh>
    <rPh sb="238" eb="240">
      <t>スウチ</t>
    </rPh>
    <phoneticPr fontId="4"/>
  </si>
  <si>
    <t>　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今年度においても現金の確保に苦慮し、年度末には一時借入金で対応した。こうした状況においても、安定した経営を継続していくため、令和３年度に策定した下水道経営戦略を基に、経営の効率化を進めていく。</t>
    <rPh sb="1" eb="3">
      <t>ホンチョウ</t>
    </rPh>
    <rPh sb="4" eb="6">
      <t>ゲスイ</t>
    </rPh>
    <rPh sb="6" eb="7">
      <t>ミチ</t>
    </rPh>
    <rPh sb="7" eb="9">
      <t>セイビ</t>
    </rPh>
    <rPh sb="10" eb="12">
      <t>ガイセイ</t>
    </rPh>
    <rPh sb="13" eb="15">
      <t>チカヅ</t>
    </rPh>
    <rPh sb="20" eb="22">
      <t>キゾン</t>
    </rPh>
    <rPh sb="23" eb="25">
      <t>カンキョ</t>
    </rPh>
    <rPh sb="25" eb="27">
      <t>シセツ</t>
    </rPh>
    <rPh sb="32" eb="34">
      <t>ソウトウ</t>
    </rPh>
    <rPh sb="34" eb="36">
      <t>ネンスウ</t>
    </rPh>
    <rPh sb="37" eb="39">
      <t>ケイカ</t>
    </rPh>
    <rPh sb="44" eb="47">
      <t>ロウキュウカ</t>
    </rPh>
    <rPh sb="49" eb="52">
      <t>ゲスイドウ</t>
    </rPh>
    <rPh sb="52" eb="54">
      <t>シセツ</t>
    </rPh>
    <rPh sb="59" eb="61">
      <t>コンゴ</t>
    </rPh>
    <rPh sb="63" eb="65">
      <t>チョウサ</t>
    </rPh>
    <rPh sb="66" eb="68">
      <t>テンケン</t>
    </rPh>
    <rPh sb="69" eb="71">
      <t>コウシン</t>
    </rPh>
    <rPh sb="72" eb="73">
      <t>オコナ</t>
    </rPh>
    <rPh sb="80" eb="83">
      <t>ゲスイドウ</t>
    </rPh>
    <rPh sb="83" eb="85">
      <t>ジギョウ</t>
    </rPh>
    <rPh sb="85" eb="87">
      <t>ケイエイ</t>
    </rPh>
    <rPh sb="89" eb="91">
      <t>リュウドウ</t>
    </rPh>
    <rPh sb="91" eb="93">
      <t>ヒリツ</t>
    </rPh>
    <rPh sb="94" eb="96">
      <t>ルイジ</t>
    </rPh>
    <rPh sb="96" eb="98">
      <t>ダンタイ</t>
    </rPh>
    <rPh sb="98" eb="101">
      <t>ヘイキンチ</t>
    </rPh>
    <rPh sb="102" eb="104">
      <t>シタマワ</t>
    </rPh>
    <rPh sb="112" eb="113">
      <t>ワ</t>
    </rPh>
    <rPh sb="119" eb="122">
      <t>コンネンド</t>
    </rPh>
    <rPh sb="127" eb="129">
      <t>ゲンキン</t>
    </rPh>
    <rPh sb="130" eb="132">
      <t>カクホ</t>
    </rPh>
    <rPh sb="133" eb="135">
      <t>クリョ</t>
    </rPh>
    <rPh sb="137" eb="140">
      <t>ネンドマツ</t>
    </rPh>
    <rPh sb="142" eb="144">
      <t>イチジ</t>
    </rPh>
    <rPh sb="144" eb="146">
      <t>カリイレ</t>
    </rPh>
    <rPh sb="146" eb="147">
      <t>キン</t>
    </rPh>
    <rPh sb="148" eb="150">
      <t>タイオウ</t>
    </rPh>
    <rPh sb="157" eb="159">
      <t>ジョウキョウ</t>
    </rPh>
    <rPh sb="165" eb="167">
      <t>アンテイ</t>
    </rPh>
    <rPh sb="169" eb="171">
      <t>ケイエイ</t>
    </rPh>
    <rPh sb="172" eb="174">
      <t>ケイゾク</t>
    </rPh>
    <rPh sb="181" eb="183">
      <t>レイワ</t>
    </rPh>
    <rPh sb="184" eb="186">
      <t>ネンド</t>
    </rPh>
    <rPh sb="187" eb="189">
      <t>サクテイ</t>
    </rPh>
    <rPh sb="191" eb="194">
      <t>ゲスイドウ</t>
    </rPh>
    <rPh sb="194" eb="196">
      <t>ケイエイ</t>
    </rPh>
    <rPh sb="196" eb="198">
      <t>センリャク</t>
    </rPh>
    <rPh sb="199" eb="200">
      <t>モト</t>
    </rPh>
    <rPh sb="202" eb="204">
      <t>ケイエイ</t>
    </rPh>
    <rPh sb="205" eb="208">
      <t>コウリツカ</t>
    </rPh>
    <rPh sb="209" eb="210">
      <t>スス</t>
    </rPh>
    <phoneticPr fontId="4"/>
  </si>
  <si>
    <r>
      <t>　令</t>
    </r>
    <r>
      <rPr>
        <sz val="11"/>
        <rFont val="ＭＳ ゴシック"/>
        <family val="3"/>
        <charset val="128"/>
      </rPr>
      <t>和2年度の経常収支比率は新型コロナウイルスの影響もあり、下水道使用料の減少に伴い昨年度に比べ減少している。
　累積欠損金比率は発生していない。
　流動比率について、過去にに実施した下水道整備の投資に対する企業</t>
    </r>
    <r>
      <rPr>
        <sz val="11"/>
        <color theme="1"/>
        <rFont val="ＭＳ ゴシック"/>
        <family val="3"/>
        <charset val="128"/>
      </rPr>
      <t>債の返還が大きいことが、類似団体平均値より低い要因である。
　企業債残高対事業規模比率は、類似団体平均値より高い数値であるが、新規下水道事業整備箇所の減少に伴い、企業債の新規発行が抑制されるので、今後は減少していく見通しである。
　経費回収率は類似団体平均値より低い数値である。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
    <rPh sb="1" eb="3">
      <t>レイワ</t>
    </rPh>
    <rPh sb="4" eb="6">
      <t>ネンド</t>
    </rPh>
    <rPh sb="7" eb="9">
      <t>ケイジョウ</t>
    </rPh>
    <rPh sb="8" eb="9">
      <t>ツネ</t>
    </rPh>
    <rPh sb="9" eb="11">
      <t>シュウシ</t>
    </rPh>
    <rPh sb="11" eb="13">
      <t>ヒリツ</t>
    </rPh>
    <rPh sb="14" eb="16">
      <t>シンガタ</t>
    </rPh>
    <rPh sb="24" eb="26">
      <t>エイキョウ</t>
    </rPh>
    <rPh sb="30" eb="33">
      <t>ゲスイドウ</t>
    </rPh>
    <rPh sb="33" eb="36">
      <t>シヨウリョウ</t>
    </rPh>
    <rPh sb="37" eb="39">
      <t>ゲンショウ</t>
    </rPh>
    <rPh sb="40" eb="41">
      <t>トモナ</t>
    </rPh>
    <rPh sb="42" eb="45">
      <t>サクネンド</t>
    </rPh>
    <rPh sb="46" eb="47">
      <t>クラ</t>
    </rPh>
    <rPh sb="48" eb="50">
      <t>ゲンショウ</t>
    </rPh>
    <rPh sb="57" eb="59">
      <t>ルイセキ</t>
    </rPh>
    <rPh sb="59" eb="61">
      <t>ケッソン</t>
    </rPh>
    <rPh sb="61" eb="62">
      <t>キン</t>
    </rPh>
    <rPh sb="62" eb="64">
      <t>ヒリツ</t>
    </rPh>
    <rPh sb="65" eb="67">
      <t>ハッセイ</t>
    </rPh>
    <rPh sb="75" eb="77">
      <t>リュウドウ</t>
    </rPh>
    <rPh sb="77" eb="79">
      <t>ヒリツ</t>
    </rPh>
    <rPh sb="84" eb="86">
      <t>カコ</t>
    </rPh>
    <rPh sb="88" eb="90">
      <t>ジッシ</t>
    </rPh>
    <rPh sb="92" eb="95">
      <t>ゲスイドウ</t>
    </rPh>
    <rPh sb="95" eb="97">
      <t>セイビ</t>
    </rPh>
    <rPh sb="98" eb="100">
      <t>トウシ</t>
    </rPh>
    <rPh sb="101" eb="102">
      <t>タイ</t>
    </rPh>
    <rPh sb="104" eb="106">
      <t>キギョウ</t>
    </rPh>
    <rPh sb="106" eb="107">
      <t>サイ</t>
    </rPh>
    <rPh sb="108" eb="110">
      <t>ヘンカン</t>
    </rPh>
    <rPh sb="111" eb="112">
      <t>オオ</t>
    </rPh>
    <rPh sb="118" eb="120">
      <t>ルイジ</t>
    </rPh>
    <rPh sb="120" eb="122">
      <t>ダンタイ</t>
    </rPh>
    <rPh sb="122" eb="125">
      <t>ヘイキンチ</t>
    </rPh>
    <rPh sb="127" eb="128">
      <t>ヒク</t>
    </rPh>
    <rPh sb="129" eb="131">
      <t>ヨウイン</t>
    </rPh>
    <rPh sb="137" eb="139">
      <t>キギョウ</t>
    </rPh>
    <rPh sb="139" eb="140">
      <t>サイ</t>
    </rPh>
    <rPh sb="140" eb="142">
      <t>ザンダカ</t>
    </rPh>
    <rPh sb="142" eb="143">
      <t>タイ</t>
    </rPh>
    <rPh sb="143" eb="145">
      <t>ジギョウ</t>
    </rPh>
    <rPh sb="145" eb="147">
      <t>キボ</t>
    </rPh>
    <rPh sb="147" eb="149">
      <t>ヒリツ</t>
    </rPh>
    <rPh sb="151" eb="153">
      <t>ルイジ</t>
    </rPh>
    <rPh sb="153" eb="155">
      <t>ダンタイ</t>
    </rPh>
    <rPh sb="155" eb="158">
      <t>ヘイキンチ</t>
    </rPh>
    <rPh sb="160" eb="161">
      <t>タカ</t>
    </rPh>
    <rPh sb="162" eb="164">
      <t>スウチ</t>
    </rPh>
    <rPh sb="169" eb="171">
      <t>シンキ</t>
    </rPh>
    <rPh sb="171" eb="174">
      <t>ゲスイドウ</t>
    </rPh>
    <rPh sb="174" eb="176">
      <t>ジギョウ</t>
    </rPh>
    <rPh sb="176" eb="178">
      <t>セイビ</t>
    </rPh>
    <rPh sb="178" eb="180">
      <t>カショ</t>
    </rPh>
    <rPh sb="181" eb="183">
      <t>ゲンショウ</t>
    </rPh>
    <rPh sb="184" eb="185">
      <t>トモナ</t>
    </rPh>
    <rPh sb="187" eb="189">
      <t>キギョウ</t>
    </rPh>
    <rPh sb="189" eb="190">
      <t>サイ</t>
    </rPh>
    <rPh sb="191" eb="193">
      <t>シンキ</t>
    </rPh>
    <rPh sb="193" eb="195">
      <t>ハッコウ</t>
    </rPh>
    <rPh sb="196" eb="198">
      <t>ヨクセイ</t>
    </rPh>
    <rPh sb="204" eb="206">
      <t>コンゴ</t>
    </rPh>
    <rPh sb="207" eb="209">
      <t>ゲンショウ</t>
    </rPh>
    <rPh sb="213" eb="215">
      <t>ミトオ</t>
    </rPh>
    <rPh sb="222" eb="224">
      <t>ケイヒ</t>
    </rPh>
    <rPh sb="224" eb="226">
      <t>カイシュウ</t>
    </rPh>
    <rPh sb="226" eb="227">
      <t>リツ</t>
    </rPh>
    <rPh sb="228" eb="230">
      <t>ルイジ</t>
    </rPh>
    <rPh sb="230" eb="232">
      <t>ダンタイ</t>
    </rPh>
    <rPh sb="232" eb="235">
      <t>ヘイキンチ</t>
    </rPh>
    <rPh sb="237" eb="238">
      <t>ヒク</t>
    </rPh>
    <rPh sb="239" eb="241">
      <t>スウチ</t>
    </rPh>
    <rPh sb="247" eb="249">
      <t>オスイ</t>
    </rPh>
    <rPh sb="249" eb="251">
      <t>ショリ</t>
    </rPh>
    <rPh sb="251" eb="253">
      <t>ゲンカ</t>
    </rPh>
    <rPh sb="255" eb="257">
      <t>ホンチョウ</t>
    </rPh>
    <rPh sb="258" eb="261">
      <t>ゲスイドウ</t>
    </rPh>
    <rPh sb="262" eb="264">
      <t>ドクジ</t>
    </rPh>
    <rPh sb="265" eb="267">
      <t>シュウマツ</t>
    </rPh>
    <rPh sb="267" eb="270">
      <t>ショリジョウ</t>
    </rPh>
    <rPh sb="271" eb="272">
      <t>モ</t>
    </rPh>
    <rPh sb="275" eb="277">
      <t>リュウイキ</t>
    </rPh>
    <rPh sb="277" eb="279">
      <t>カンレン</t>
    </rPh>
    <rPh sb="279" eb="281">
      <t>コウキョウ</t>
    </rPh>
    <rPh sb="281" eb="284">
      <t>ゲスイドウ</t>
    </rPh>
    <rPh sb="288" eb="290">
      <t>ルイジ</t>
    </rPh>
    <rPh sb="290" eb="292">
      <t>ダンタイ</t>
    </rPh>
    <rPh sb="292" eb="295">
      <t>ヘイキンチ</t>
    </rPh>
    <rPh sb="297" eb="298">
      <t>ヒク</t>
    </rPh>
    <rPh sb="299" eb="301">
      <t>スウチ</t>
    </rPh>
    <rPh sb="310" eb="312">
      <t>シセツ</t>
    </rPh>
    <rPh sb="312" eb="314">
      <t>リヨウ</t>
    </rPh>
    <rPh sb="314" eb="315">
      <t>リツ</t>
    </rPh>
    <rPh sb="320" eb="322">
      <t>ホンチョウ</t>
    </rPh>
    <rPh sb="323" eb="325">
      <t>タンドク</t>
    </rPh>
    <rPh sb="326" eb="329">
      <t>ショリジョウ</t>
    </rPh>
    <rPh sb="330" eb="331">
      <t>モ</t>
    </rPh>
    <rPh sb="337" eb="339">
      <t>タイショウ</t>
    </rPh>
    <rPh sb="344" eb="347">
      <t>スイセンカ</t>
    </rPh>
    <rPh sb="347" eb="348">
      <t>リツ</t>
    </rPh>
    <rPh sb="350" eb="352">
      <t>キョウヨウ</t>
    </rPh>
    <rPh sb="352" eb="354">
      <t>カイシ</t>
    </rPh>
    <rPh sb="354" eb="356">
      <t>チク</t>
    </rPh>
    <rPh sb="357" eb="360">
      <t>スイセンカ</t>
    </rPh>
    <rPh sb="360" eb="362">
      <t>ソクシン</t>
    </rPh>
    <rPh sb="363" eb="364">
      <t>トモナ</t>
    </rPh>
    <rPh sb="366" eb="368">
      <t>ルイジ</t>
    </rPh>
    <rPh sb="368" eb="370">
      <t>ダンタイ</t>
    </rPh>
    <rPh sb="370" eb="373">
      <t>ヘイキンチ</t>
    </rPh>
    <rPh sb="374" eb="376">
      <t>ヒカク</t>
    </rPh>
    <rPh sb="378" eb="379">
      <t>タカ</t>
    </rPh>
    <rPh sb="380" eb="38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</si>
</sst>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20-476A-9B0E-22759EDD5E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AF20-476A-9B0E-22759EDD5E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9-4F73-8BE5-003EC463E5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5E89-4F73-8BE5-003EC463E5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92.58</c:v>
                </c:pt>
                <c:pt idx="4">
                  <c:v>91.62</c:v>
                </c:pt>
              </c:numCache>
            </c:numRef>
          </c:val>
          <c:extLst>
            <c:ext xmlns:c16="http://schemas.microsoft.com/office/drawing/2014/chart" uri="{C3380CC4-5D6E-409C-BE32-E72D297353CC}">
              <c16:uniqueId val="{00000000-2990-497D-BC44-DF62B5F4B5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2990-497D-BC44-DF62B5F4B5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101.68</c:v>
                </c:pt>
                <c:pt idx="4">
                  <c:v>97.52</c:v>
                </c:pt>
              </c:numCache>
            </c:numRef>
          </c:val>
          <c:extLst>
            <c:ext xmlns:c16="http://schemas.microsoft.com/office/drawing/2014/chart" uri="{C3380CC4-5D6E-409C-BE32-E72D297353CC}">
              <c16:uniqueId val="{00000000-3AD4-475C-B2E0-F5E296EC74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3AD4-475C-B2E0-F5E296EC74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3.14</c:v>
                </c:pt>
                <c:pt idx="4">
                  <c:v>6.26</c:v>
                </c:pt>
              </c:numCache>
            </c:numRef>
          </c:val>
          <c:extLst>
            <c:ext xmlns:c16="http://schemas.microsoft.com/office/drawing/2014/chart" uri="{C3380CC4-5D6E-409C-BE32-E72D297353CC}">
              <c16:uniqueId val="{00000000-ED19-4003-8DA8-DEC689A116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ED19-4003-8DA8-DEC689A116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87-4F52-936B-E441C2CAD2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4F87-4F52-936B-E441C2CAD2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2.5</c:v>
                </c:pt>
              </c:numCache>
            </c:numRef>
          </c:val>
          <c:extLst>
            <c:ext xmlns:c16="http://schemas.microsoft.com/office/drawing/2014/chart" uri="{C3380CC4-5D6E-409C-BE32-E72D297353CC}">
              <c16:uniqueId val="{00000000-5F99-4A2C-9273-2141091C99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5F99-4A2C-9273-2141091C99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6.32</c:v>
                </c:pt>
                <c:pt idx="4">
                  <c:v>6.53</c:v>
                </c:pt>
              </c:numCache>
            </c:numRef>
          </c:val>
          <c:extLst>
            <c:ext xmlns:c16="http://schemas.microsoft.com/office/drawing/2014/chart" uri="{C3380CC4-5D6E-409C-BE32-E72D297353CC}">
              <c16:uniqueId val="{00000000-5FB1-4521-993B-4868E73FAD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5FB1-4521-993B-4868E73FAD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1616.27</c:v>
                </c:pt>
                <c:pt idx="4">
                  <c:v>3710.85</c:v>
                </c:pt>
              </c:numCache>
            </c:numRef>
          </c:val>
          <c:extLst>
            <c:ext xmlns:c16="http://schemas.microsoft.com/office/drawing/2014/chart" uri="{C3380CC4-5D6E-409C-BE32-E72D297353CC}">
              <c16:uniqueId val="{00000000-6AE7-4533-B1B0-8A3649ED1D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6AE7-4533-B1B0-8A3649ED1D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59.57</c:v>
                </c:pt>
                <c:pt idx="4">
                  <c:v>61.68</c:v>
                </c:pt>
              </c:numCache>
            </c:numRef>
          </c:val>
          <c:extLst>
            <c:ext xmlns:c16="http://schemas.microsoft.com/office/drawing/2014/chart" uri="{C3380CC4-5D6E-409C-BE32-E72D297353CC}">
              <c16:uniqueId val="{00000000-5F8A-494E-810E-0AD0292270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5F8A-494E-810E-0AD0292270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92C4-483A-B0E7-FFBE39D5BB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92C4-483A-B0E7-FFBE39D5BB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大阪府　河南町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15346</v>
      </c>
      <c r="AM8" s="51"/>
      <c r="AN8" s="51"/>
      <c r="AO8" s="51"/>
      <c r="AP8" s="51"/>
      <c r="AQ8" s="51"/>
      <c r="AR8" s="51"/>
      <c r="AS8" s="51"/>
      <c r="AT8" s="46">
        <f>データ!T6</f>
        <v>25.26</v>
      </c>
      <c r="AU8" s="46"/>
      <c r="AV8" s="46"/>
      <c r="AW8" s="46"/>
      <c r="AX8" s="46"/>
      <c r="AY8" s="46"/>
      <c r="AZ8" s="46"/>
      <c r="BA8" s="46"/>
      <c r="BB8" s="46">
        <f>データ!U6</f>
        <v>607.52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f>データ!O6</f>
        <v>39.130000000000003</v>
      </c>
      <c r="J10" s="46"/>
      <c r="K10" s="46"/>
      <c r="L10" s="46"/>
      <c r="M10" s="46"/>
      <c r="N10" s="46"/>
      <c r="O10" s="46"/>
      <c r="P10" s="46">
        <f>データ!P6</f>
        <v>12.02</v>
      </c>
      <c r="Q10" s="46"/>
      <c r="R10" s="46"/>
      <c r="S10" s="46"/>
      <c r="T10" s="46"/>
      <c r="U10" s="46"/>
      <c r="V10" s="46"/>
      <c r="W10" s="46">
        <f>データ!Q6</f>
        <v>94.97</v>
      </c>
      <c r="X10" s="46"/>
      <c r="Y10" s="46"/>
      <c r="Z10" s="46"/>
      <c r="AA10" s="46"/>
      <c r="AB10" s="46"/>
      <c r="AC10" s="46"/>
      <c r="AD10" s="51">
        <f>データ!R6</f>
        <v>1826</v>
      </c>
      <c r="AE10" s="51"/>
      <c r="AF10" s="51"/>
      <c r="AG10" s="51"/>
      <c r="AH10" s="51"/>
      <c r="AI10" s="51"/>
      <c r="AJ10" s="51"/>
      <c r="AK10" s="2"/>
      <c r="AL10" s="51">
        <f>データ!V6</f>
        <v>1838</v>
      </c>
      <c r="AM10" s="51"/>
      <c r="AN10" s="51"/>
      <c r="AO10" s="51"/>
      <c r="AP10" s="51"/>
      <c r="AQ10" s="51"/>
      <c r="AR10" s="51"/>
      <c r="AS10" s="51"/>
      <c r="AT10" s="46">
        <f>データ!W6</f>
        <v>0.52</v>
      </c>
      <c r="AU10" s="46"/>
      <c r="AV10" s="46"/>
      <c r="AW10" s="46"/>
      <c r="AX10" s="46"/>
      <c r="AY10" s="46"/>
      <c r="AZ10" s="46"/>
      <c r="BA10" s="46"/>
      <c r="BB10" s="46">
        <f>データ!X6</f>
        <v>3534.62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VpxN5nKgpQaPQXp0KJUVHEAnsQRvirfTjEsLVD/wJcFbNVcuF/6ldPdMSgZPz/ekYl1eJWlF6R8qOjZILPStw==" saltValue="HkKkpBF6kfd0wSU9mQoi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2020</v>
      </c>
      <c r="C6" s="33">
        <f t="shared" ref="C6:X6" si="3">C7</f>
        <v>273821</v>
      </c>
      <c r="D6" s="33">
        <f t="shared" si="3"/>
        <v>46</v>
      </c>
      <c r="E6" s="33">
        <f t="shared" si="3"/>
        <v>17</v>
      </c>
      <c r="F6" s="33">
        <f t="shared" si="3"/>
        <v>4</v>
      </c>
      <c r="G6" s="33">
        <f t="shared" si="3"/>
        <v>0</v>
      </c>
      <c r="H6" s="33" t="str">
        <f t="shared" si="3"/>
        <v>大阪府　河南町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39.130000000000003</v>
      </c>
      <c r="P6" s="34">
        <f t="shared" si="3"/>
        <v>12.02</v>
      </c>
      <c r="Q6" s="34">
        <f t="shared" si="3"/>
        <v>94.97</v>
      </c>
      <c r="R6" s="34">
        <f t="shared" si="3"/>
        <v>1826</v>
      </c>
      <c r="S6" s="34">
        <f t="shared" si="3"/>
        <v>15346</v>
      </c>
      <c r="T6" s="34">
        <f t="shared" si="3"/>
        <v>25.26</v>
      </c>
      <c r="U6" s="34">
        <f t="shared" si="3"/>
        <v>607.52</v>
      </c>
      <c r="V6" s="34">
        <f t="shared" si="3"/>
        <v>1838</v>
      </c>
      <c r="W6" s="34">
        <f t="shared" si="3"/>
        <v>0.52</v>
      </c>
      <c r="X6" s="34">
        <f t="shared" si="3"/>
        <v>3534.62</v>
      </c>
      <c r="Y6" s="35" t="str">
        <f>IF(Y7="",NA(),Y7)</f>
        <v>-</v>
      </c>
      <c r="Z6" s="35" t="str">
        <f t="shared" ref="Z6:AH6" si="4">IF(Z7="",NA(),Z7)</f>
        <v>-</v>
      </c>
      <c r="AA6" s="35" t="str">
        <f t="shared" si="4"/>
        <v>-</v>
      </c>
      <c r="AB6" s="35">
        <f t="shared" si="4"/>
        <v>101.68</v>
      </c>
      <c r="AC6" s="35">
        <f t="shared" si="4"/>
        <v>97.52</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5">
        <f t="shared" si="5"/>
        <v>2.5</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6.32</v>
      </c>
      <c r="AY6" s="35">
        <f t="shared" si="6"/>
        <v>6.53</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1616.27</v>
      </c>
      <c r="BJ6" s="35">
        <f t="shared" si="7"/>
        <v>3710.85</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59.57</v>
      </c>
      <c r="BU6" s="35">
        <f t="shared" si="8"/>
        <v>61.68</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92.58</v>
      </c>
      <c r="DB6" s="35">
        <f t="shared" si="11"/>
        <v>91.62</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3.14</v>
      </c>
      <c r="DM6" s="35">
        <f t="shared" si="12"/>
        <v>6.26</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c r="A7" s="28"/>
      <c r="B7" s="37">
        <v>2020</v>
      </c>
      <c r="C7" s="37">
        <v>273821</v>
      </c>
      <c r="D7" s="37">
        <v>46</v>
      </c>
      <c r="E7" s="37">
        <v>17</v>
      </c>
      <c r="F7" s="37">
        <v>4</v>
      </c>
      <c r="G7" s="37">
        <v>0</v>
      </c>
      <c r="H7" s="37" t="s">
        <v>96</v>
      </c>
      <c r="I7" s="37" t="s">
        <v>97</v>
      </c>
      <c r="J7" s="37" t="s">
        <v>98</v>
      </c>
      <c r="K7" s="37" t="s">
        <v>99</v>
      </c>
      <c r="L7" s="37" t="s">
        <v>100</v>
      </c>
      <c r="M7" s="37" t="s">
        <v>101</v>
      </c>
      <c r="N7" s="38" t="s">
        <v>102</v>
      </c>
      <c r="O7" s="38">
        <v>39.130000000000003</v>
      </c>
      <c r="P7" s="38">
        <v>12.02</v>
      </c>
      <c r="Q7" s="38">
        <v>94.97</v>
      </c>
      <c r="R7" s="38">
        <v>1826</v>
      </c>
      <c r="S7" s="38">
        <v>15346</v>
      </c>
      <c r="T7" s="38">
        <v>25.26</v>
      </c>
      <c r="U7" s="38">
        <v>607.52</v>
      </c>
      <c r="V7" s="38">
        <v>1838</v>
      </c>
      <c r="W7" s="38">
        <v>0.52</v>
      </c>
      <c r="X7" s="38">
        <v>3534.62</v>
      </c>
      <c r="Y7" s="38" t="s">
        <v>102</v>
      </c>
      <c r="Z7" s="38" t="s">
        <v>102</v>
      </c>
      <c r="AA7" s="38" t="s">
        <v>102</v>
      </c>
      <c r="AB7" s="38">
        <v>101.68</v>
      </c>
      <c r="AC7" s="38">
        <v>97.52</v>
      </c>
      <c r="AD7" s="38" t="s">
        <v>102</v>
      </c>
      <c r="AE7" s="38" t="s">
        <v>102</v>
      </c>
      <c r="AF7" s="38" t="s">
        <v>102</v>
      </c>
      <c r="AG7" s="38">
        <v>102.73</v>
      </c>
      <c r="AH7" s="38">
        <v>105.78</v>
      </c>
      <c r="AI7" s="38">
        <v>104.83</v>
      </c>
      <c r="AJ7" s="38" t="s">
        <v>102</v>
      </c>
      <c r="AK7" s="38" t="s">
        <v>102</v>
      </c>
      <c r="AL7" s="38" t="s">
        <v>102</v>
      </c>
      <c r="AM7" s="38">
        <v>0</v>
      </c>
      <c r="AN7" s="38">
        <v>2.5</v>
      </c>
      <c r="AO7" s="38" t="s">
        <v>102</v>
      </c>
      <c r="AP7" s="38" t="s">
        <v>102</v>
      </c>
      <c r="AQ7" s="38" t="s">
        <v>102</v>
      </c>
      <c r="AR7" s="38">
        <v>94.97</v>
      </c>
      <c r="AS7" s="38">
        <v>63.96</v>
      </c>
      <c r="AT7" s="38">
        <v>61.55</v>
      </c>
      <c r="AU7" s="38" t="s">
        <v>102</v>
      </c>
      <c r="AV7" s="38" t="s">
        <v>102</v>
      </c>
      <c r="AW7" s="38" t="s">
        <v>102</v>
      </c>
      <c r="AX7" s="38">
        <v>6.32</v>
      </c>
      <c r="AY7" s="38">
        <v>6.53</v>
      </c>
      <c r="AZ7" s="38" t="s">
        <v>102</v>
      </c>
      <c r="BA7" s="38" t="s">
        <v>102</v>
      </c>
      <c r="BB7" s="38" t="s">
        <v>102</v>
      </c>
      <c r="BC7" s="38">
        <v>47.72</v>
      </c>
      <c r="BD7" s="38">
        <v>44.24</v>
      </c>
      <c r="BE7" s="38">
        <v>45.34</v>
      </c>
      <c r="BF7" s="38" t="s">
        <v>102</v>
      </c>
      <c r="BG7" s="38" t="s">
        <v>102</v>
      </c>
      <c r="BH7" s="38" t="s">
        <v>102</v>
      </c>
      <c r="BI7" s="38">
        <v>1616.27</v>
      </c>
      <c r="BJ7" s="38">
        <v>3710.85</v>
      </c>
      <c r="BK7" s="38" t="s">
        <v>102</v>
      </c>
      <c r="BL7" s="38" t="s">
        <v>102</v>
      </c>
      <c r="BM7" s="38" t="s">
        <v>102</v>
      </c>
      <c r="BN7" s="38">
        <v>1206.79</v>
      </c>
      <c r="BO7" s="38">
        <v>1258.43</v>
      </c>
      <c r="BP7" s="38">
        <v>1260.21</v>
      </c>
      <c r="BQ7" s="38" t="s">
        <v>102</v>
      </c>
      <c r="BR7" s="38" t="s">
        <v>102</v>
      </c>
      <c r="BS7" s="38" t="s">
        <v>102</v>
      </c>
      <c r="BT7" s="38">
        <v>59.57</v>
      </c>
      <c r="BU7" s="38">
        <v>61.68</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92.58</v>
      </c>
      <c r="DB7" s="38">
        <v>91.62</v>
      </c>
      <c r="DC7" s="38" t="s">
        <v>102</v>
      </c>
      <c r="DD7" s="38" t="s">
        <v>102</v>
      </c>
      <c r="DE7" s="38" t="s">
        <v>102</v>
      </c>
      <c r="DF7" s="38">
        <v>83.75</v>
      </c>
      <c r="DG7" s="38">
        <v>84.19</v>
      </c>
      <c r="DH7" s="38">
        <v>84.75</v>
      </c>
      <c r="DI7" s="38" t="s">
        <v>102</v>
      </c>
      <c r="DJ7" s="38" t="s">
        <v>102</v>
      </c>
      <c r="DK7" s="38" t="s">
        <v>102</v>
      </c>
      <c r="DL7" s="38">
        <v>3.14</v>
      </c>
      <c r="DM7" s="38">
        <v>6.26</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HIT11105</dc:creator>
  <cp:lastModifiedBy>大阪府</cp:lastModifiedBy>
  <cp:lastPrinted>2022-02-14T03:00:46Z</cp:lastPrinted>
  <dcterms:created xsi:type="dcterms:W3CDTF">2022-02-14T00:35:20Z</dcterms:created>
  <dcterms:modified xsi:type="dcterms:W3CDTF">2022-02-14T03:00:53Z</dcterms:modified>
</cp:coreProperties>
</file>