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8 松原市\"/>
    </mc:Choice>
  </mc:AlternateContent>
  <workbookProtection workbookAlgorithmName="SHA-512" workbookHashValue="5VDouB7iesCvOaXP+g3hO10WnRDFF0s/Kq6i5lBo70F4VzscPxT/2f/j93pcFKtJR+BkOpQ4L36nvWD5phYz+A==" workbookSaltValue="yLgbY7mdVTxX/3WYyUOvU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<sst xmlns="http://schemas.openxmlformats.org/spreadsheetml/2006/main" count="228" uniqueCount="114">
  <si>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</si>
  <si>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</si>
  <si>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</si>
  <si>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</si>
  <si>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</si>
  <si>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</si>
  <si>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</si>
  <si>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</si>
  <si>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</si>
  <si>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</si>
  <si>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</si>
  <si>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</si>
  <si>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</si>
  <si>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</si>
  <si>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</si>
  <si>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</si>
  <si>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</si>
  <si>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</si>
  <si>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</si>
  <si>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</si>
  <si>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</si>
  <si>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</si>
  <si>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</si>
  <si>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</si>
  <si>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</si>
  <si>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</si>
  <si>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</si>
  <si>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</si>
  <si>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</si>
  <si>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</si>
  <si>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</si>
  <si>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</si>
  <si>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</si>
  <si>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</si>
  <si>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</si>
  <si>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</si>
  <si>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</si>
  <si>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</si>
  <si>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</si>
  <si>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</si>
  <si>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</si>
  <si>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</si>
  <si>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</si>
  <si>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</si>
  <si>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</si>
  <si>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</si>
  <si>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</si>
  <si>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</si>
  <si>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</si>
  <si>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</si>
  <si>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</si>
  <si>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</si>
  <si>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</si>
  <si>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</si>
  <si>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</si>
  <si>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</si>
  <si>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</si>
  <si>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</si>
  <si>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</si>
  <si>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</si>
  <si>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</si>
  <si>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</si>
  <si>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</si>
  <si>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</si>
  <si>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</si>
  <si>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</si>
  <si>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</si>
  <si>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</si>
  <si>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</si>
  <si>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</si>
  <si>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</si>
  <si>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</si>
  <si>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</si>
  <si>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</si>
  <si>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</si>
  <si>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</si>
  <si>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</si>
  <si>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</si>
  <si>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</si>
  <si>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</si>
  <si>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</si>
  <si>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</si>
  <si>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</si>
  <si>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</si>
  <si>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</si>
  <si>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</si>
  <si>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</si>
  <si>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</si>
  <si>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</si>
  <si>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</si>
  <si>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</si>
  <si>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</si>
  <si>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</si>
  <si>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松原市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</si>
  <si>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</si>
  <si>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</si>
  <si>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</si>
  <si>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</si>
  <si>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</si>
  <si>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</si>
  <si>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</si>
  <si>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</si>
  <si>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</si>
  <si>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</si>
  <si>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</si>
  <si>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</si>
  <si>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</si>
  <si>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</si>
  <si>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</si>
  <si>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</si>
  <si>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</si>
  <si>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令和</t>
    </r>
    <r>
      <rPr>
        <sz val="11"/>
        <rFont val="ＭＳ ゴシック"/>
        <family val="3"/>
        <charset val="128"/>
      </rPr>
      <t>2</t>
    </r>
    <r>
      <rPr>
        <sz val="11"/>
        <color theme="1"/>
        <rFont val="ＭＳ ゴシック"/>
        <family val="3"/>
        <charset val="128"/>
      </rPr>
      <t>年度は一時的に有収水量の増加を見ましたが、近年の節水機器の普及などによる家庭での使用水量の減少や人口減少に伴う水需要の減少傾向は継続するものと予想します。一方、管路や施設の老朽化への対策や、大地震など災害への備えを進めるため、今後も水道施設整備基本計画の更新計画に基づく継続的な配水管の更新、改良、耐震化及び水需要に見合った施設のダウンサイジングなども行っていく必要があります。そのためには効率的で安定した事業経営を行っていかなければならず、経営戦略を策定し、将来にわたって安心・安全な水道水の供給を行うための経営基盤の強化に努めていきます。</t>
    </r>
    <rPh sb="1" eb="3">
      <t>レイワ</t>
    </rPh>
    <rPh sb="4" eb="6">
      <t>ネンド</t>
    </rPh>
    <rPh sb="7" eb="10">
      <t>イチジテキ</t>
    </rPh>
    <rPh sb="11" eb="12">
      <t>ユウ</t>
    </rPh>
    <rPh sb="12" eb="13">
      <t>シュウ</t>
    </rPh>
    <rPh sb="13" eb="15">
      <t>スイリョウ</t>
    </rPh>
    <rPh sb="16" eb="18">
      <t>ゾウカ</t>
    </rPh>
    <rPh sb="19" eb="20">
      <t>ミ</t>
    </rPh>
    <rPh sb="25" eb="27">
      <t>キンネン</t>
    </rPh>
    <rPh sb="28" eb="30">
      <t>セッスイ</t>
    </rPh>
    <rPh sb="30" eb="32">
      <t>キキ</t>
    </rPh>
    <rPh sb="33" eb="35">
      <t>フキュウ</t>
    </rPh>
    <rPh sb="40" eb="42">
      <t>カテイ</t>
    </rPh>
    <rPh sb="44" eb="46">
      <t>シヨウ</t>
    </rPh>
    <rPh sb="46" eb="48">
      <t>スイリョウ</t>
    </rPh>
    <rPh sb="49" eb="51">
      <t>ゲンショウ</t>
    </rPh>
    <rPh sb="52" eb="54">
      <t>ジンコウ</t>
    </rPh>
    <rPh sb="54" eb="56">
      <t>ゲンショウ</t>
    </rPh>
    <rPh sb="57" eb="58">
      <t>トモナ</t>
    </rPh>
    <rPh sb="59" eb="60">
      <t>ミズ</t>
    </rPh>
    <rPh sb="60" eb="62">
      <t>ジュヨウ</t>
    </rPh>
    <rPh sb="63" eb="65">
      <t>ゲンショウ</t>
    </rPh>
    <rPh sb="65" eb="67">
      <t>ケイコウ</t>
    </rPh>
    <rPh sb="68" eb="70">
      <t>ケイゾク</t>
    </rPh>
    <rPh sb="75" eb="77">
      <t>ヨソウ</t>
    </rPh>
    <rPh sb="81" eb="83">
      <t>イッポウ</t>
    </rPh>
    <rPh sb="84" eb="86">
      <t>カンロ</t>
    </rPh>
    <rPh sb="87" eb="89">
      <t>シセツ</t>
    </rPh>
    <rPh sb="90" eb="93">
      <t>ロウキュウカ</t>
    </rPh>
    <rPh sb="95" eb="97">
      <t>タイサク</t>
    </rPh>
    <rPh sb="99" eb="102">
      <t>ダイジシン</t>
    </rPh>
    <rPh sb="104" eb="106">
      <t>サイガイ</t>
    </rPh>
    <rPh sb="108" eb="109">
      <t>ソナ</t>
    </rPh>
    <rPh sb="111" eb="112">
      <t>スス</t>
    </rPh>
    <rPh sb="117" eb="119">
      <t>コンゴ</t>
    </rPh>
    <rPh sb="120" eb="122">
      <t>スイドウ</t>
    </rPh>
    <rPh sb="122" eb="124">
      <t>シセツ</t>
    </rPh>
    <rPh sb="124" eb="126">
      <t>セイビ</t>
    </rPh>
    <rPh sb="126" eb="128">
      <t>キホン</t>
    </rPh>
    <rPh sb="128" eb="130">
      <t>ケイカク</t>
    </rPh>
    <rPh sb="131" eb="133">
      <t>コウシン</t>
    </rPh>
    <rPh sb="133" eb="135">
      <t>ケイカク</t>
    </rPh>
    <rPh sb="136" eb="137">
      <t>モト</t>
    </rPh>
    <rPh sb="139" eb="142">
      <t>ケイゾクテキ</t>
    </rPh>
    <rPh sb="143" eb="146">
      <t>ハイスイカン</t>
    </rPh>
    <rPh sb="147" eb="149">
      <t>コウシン</t>
    </rPh>
    <rPh sb="150" eb="152">
      <t>カイリョウ</t>
    </rPh>
    <rPh sb="153" eb="156">
      <t>タイシンカ</t>
    </rPh>
    <rPh sb="156" eb="157">
      <t>オヨ</t>
    </rPh>
    <rPh sb="158" eb="159">
      <t>ミズ</t>
    </rPh>
    <rPh sb="159" eb="161">
      <t>ジュヨウ</t>
    </rPh>
    <rPh sb="162" eb="164">
      <t>ミア</t>
    </rPh>
    <rPh sb="166" eb="168">
      <t>シセツ</t>
    </rPh>
    <rPh sb="180" eb="181">
      <t>オコナ</t>
    </rPh>
    <rPh sb="185" eb="187">
      <t>ヒツヨウ</t>
    </rPh>
    <rPh sb="207" eb="209">
      <t>ジギョウ</t>
    </rPh>
    <rPh sb="209" eb="211">
      <t>ケイエイ</t>
    </rPh>
    <rPh sb="212" eb="213">
      <t>オコナ</t>
    </rPh>
    <rPh sb="225" eb="227">
      <t>ケイエイ</t>
    </rPh>
    <rPh sb="227" eb="229">
      <t>センリャク</t>
    </rPh>
    <rPh sb="230" eb="232">
      <t>サクテイ</t>
    </rPh>
    <rPh sb="234" eb="236">
      <t>ショウライ</t>
    </rPh>
    <rPh sb="241" eb="243">
      <t>アンシン</t>
    </rPh>
    <rPh sb="244" eb="246">
      <t>アンゼン</t>
    </rPh>
    <rPh sb="247" eb="250">
      <t>スイドウスイ</t>
    </rPh>
    <rPh sb="251" eb="253">
      <t>キョウキュウ</t>
    </rPh>
    <rPh sb="254" eb="255">
      <t>オコナ</t>
    </rPh>
    <rPh sb="259" eb="261">
      <t>ケイエイ</t>
    </rPh>
    <rPh sb="261" eb="263">
      <t>キバン</t>
    </rPh>
    <rPh sb="264" eb="266">
      <t>キョウカ</t>
    </rPh>
    <rPh sb="267" eb="268">
      <t>ツト</t>
    </rPh>
    <phoneticPr fontId="4"/>
  </si>
  <si>
    <t>　他の類似団体平均値と比較して、有形固定資産減価償却率の割合は低くなっており、法定耐用年数に近い資産は少ないことを示しています。管路更新率においては、令和2年度においては類似団体平均値と比べて下回っておりますが、管路経年化率は概ね類似団体平均値となっており、更新は計画的に進めております。</t>
    <rPh sb="1" eb="2">
      <t>タ</t>
    </rPh>
    <rPh sb="3" eb="5">
      <t>ルイジ</t>
    </rPh>
    <rPh sb="5" eb="7">
      <t>ダンタイ</t>
    </rPh>
    <rPh sb="7" eb="10">
      <t>ヘイキンチ</t>
    </rPh>
    <rPh sb="11" eb="13">
      <t>ヒカク</t>
    </rPh>
    <rPh sb="16" eb="18">
      <t>ユウケイ</t>
    </rPh>
    <rPh sb="18" eb="20">
      <t>コテイ</t>
    </rPh>
    <rPh sb="20" eb="22">
      <t>シサン</t>
    </rPh>
    <rPh sb="22" eb="24">
      <t>ゲンカ</t>
    </rPh>
    <rPh sb="24" eb="26">
      <t>ショウキャク</t>
    </rPh>
    <rPh sb="26" eb="27">
      <t>リツ</t>
    </rPh>
    <rPh sb="28" eb="30">
      <t>ワリアイ</t>
    </rPh>
    <rPh sb="31" eb="32">
      <t>ヒク</t>
    </rPh>
    <rPh sb="39" eb="41">
      <t>ホウテイ</t>
    </rPh>
    <rPh sb="41" eb="43">
      <t>タイヨウ</t>
    </rPh>
    <rPh sb="43" eb="45">
      <t>ネンスウ</t>
    </rPh>
    <rPh sb="46" eb="47">
      <t>チカ</t>
    </rPh>
    <rPh sb="48" eb="50">
      <t>シサン</t>
    </rPh>
    <rPh sb="51" eb="52">
      <t>スク</t>
    </rPh>
    <rPh sb="57" eb="58">
      <t>シメ</t>
    </rPh>
    <rPh sb="64" eb="66">
      <t>カンロ</t>
    </rPh>
    <rPh sb="66" eb="68">
      <t>コウシン</t>
    </rPh>
    <rPh sb="68" eb="69">
      <t>リツ</t>
    </rPh>
    <rPh sb="75" eb="77">
      <t>レイワ</t>
    </rPh>
    <rPh sb="78" eb="80">
      <t>ネンド</t>
    </rPh>
    <rPh sb="85" eb="87">
      <t>ルイジ</t>
    </rPh>
    <rPh sb="87" eb="89">
      <t>ダンタイ</t>
    </rPh>
    <rPh sb="89" eb="92">
      <t>ヘイキンチ</t>
    </rPh>
    <rPh sb="93" eb="94">
      <t>クラ</t>
    </rPh>
    <rPh sb="96" eb="98">
      <t>シタマワ</t>
    </rPh>
    <rPh sb="106" eb="108">
      <t>カンロ</t>
    </rPh>
    <rPh sb="108" eb="111">
      <t>ケイネンカ</t>
    </rPh>
    <rPh sb="111" eb="112">
      <t>リツ</t>
    </rPh>
    <rPh sb="113" eb="114">
      <t>オオム</t>
    </rPh>
    <rPh sb="115" eb="117">
      <t>ルイジ</t>
    </rPh>
    <rPh sb="117" eb="119">
      <t>ダンタイ</t>
    </rPh>
    <rPh sb="119" eb="122">
      <t>ヘイキンチ</t>
    </rPh>
    <rPh sb="129" eb="131">
      <t>コウシン</t>
    </rPh>
    <rPh sb="132" eb="135">
      <t>ケイカクテキ</t>
    </rPh>
    <rPh sb="136" eb="137">
      <t>スス</t>
    </rPh>
    <phoneticPr fontId="4"/>
  </si>
  <si>
    <t>　徴収事務や集中監視運転業務などの委託、事務の見直しによる人員削減などの経営努力を重ねた結果、流動比率、給水原価は類似団体平均値と比較して良好な数値を保っています。経常収支比率、料金回収率について、令和2年度は類似団体平均値を下回る結果となっておりますが、これは新型コロナウイルス感染症の感染拡大に伴い、使用者の負担の軽減を図るため、令和2年7月検針分から10か月間の基本料金減免措置を行ったことによる影響であり、一時的なものだと考えます。企業債残高が低いことから、企業債残高対給水収益比率は他の類似団体と比べて非常に低い割合で推移しております。
　施設利用率については、昨今の水需要の低下に伴い、低い割合となっておりますが、有収率は引き続き高い割合となっており、漏水等が少ない状況を示しています。</t>
    <rPh sb="1" eb="3">
      <t>チョウシュウ</t>
    </rPh>
    <rPh sb="3" eb="5">
      <t>ジム</t>
    </rPh>
    <rPh sb="6" eb="8">
      <t>シュウチュウ</t>
    </rPh>
    <rPh sb="8" eb="10">
      <t>カンシ</t>
    </rPh>
    <rPh sb="10" eb="12">
      <t>ウンテン</t>
    </rPh>
    <rPh sb="12" eb="14">
      <t>ギョウム</t>
    </rPh>
    <rPh sb="17" eb="19">
      <t>イタク</t>
    </rPh>
    <rPh sb="20" eb="22">
      <t>ジム</t>
    </rPh>
    <rPh sb="23" eb="25">
      <t>ミナオ</t>
    </rPh>
    <rPh sb="29" eb="31">
      <t>ジンイン</t>
    </rPh>
    <rPh sb="31" eb="33">
      <t>サクゲン</t>
    </rPh>
    <rPh sb="36" eb="38">
      <t>ケイエイ</t>
    </rPh>
    <rPh sb="38" eb="40">
      <t>ドリョク</t>
    </rPh>
    <rPh sb="41" eb="42">
      <t>カサ</t>
    </rPh>
    <rPh sb="44" eb="46">
      <t>ケッカ</t>
    </rPh>
    <rPh sb="47" eb="49">
      <t>リュウドウ</t>
    </rPh>
    <rPh sb="49" eb="51">
      <t>ヒリツ</t>
    </rPh>
    <rPh sb="52" eb="54">
      <t>キュウスイ</t>
    </rPh>
    <rPh sb="54" eb="56">
      <t>ゲンカ</t>
    </rPh>
    <rPh sb="57" eb="59">
      <t>ルイジ</t>
    </rPh>
    <rPh sb="59" eb="61">
      <t>ダンタイ</t>
    </rPh>
    <rPh sb="61" eb="64">
      <t>ヘイキンチ</t>
    </rPh>
    <rPh sb="65" eb="67">
      <t>ヒカク</t>
    </rPh>
    <rPh sb="69" eb="71">
      <t>リョウコウ</t>
    </rPh>
    <rPh sb="72" eb="74">
      <t>スウチ</t>
    </rPh>
    <rPh sb="75" eb="76">
      <t>タモ</t>
    </rPh>
    <rPh sb="82" eb="84">
      <t>ケイジョウ</t>
    </rPh>
    <rPh sb="84" eb="86">
      <t>シュウシ</t>
    </rPh>
    <rPh sb="86" eb="88">
      <t>ヒリツ</t>
    </rPh>
    <rPh sb="89" eb="91">
      <t>リョウキン</t>
    </rPh>
    <rPh sb="91" eb="93">
      <t>カイシュウ</t>
    </rPh>
    <rPh sb="93" eb="94">
      <t>リツ</t>
    </rPh>
    <rPh sb="99" eb="101">
      <t>レイワ</t>
    </rPh>
    <rPh sb="102" eb="104">
      <t>ネンド</t>
    </rPh>
    <rPh sb="105" eb="107">
      <t>ルイジ</t>
    </rPh>
    <rPh sb="107" eb="109">
      <t>ダンタイ</t>
    </rPh>
    <rPh sb="109" eb="112">
      <t>ヘイキンチ</t>
    </rPh>
    <rPh sb="113" eb="115">
      <t>シタマワ</t>
    </rPh>
    <rPh sb="116" eb="118">
      <t>ケッカ</t>
    </rPh>
    <rPh sb="131" eb="133">
      <t>シンガタ</t>
    </rPh>
    <rPh sb="140" eb="143">
      <t>カンセンショウ</t>
    </rPh>
    <rPh sb="144" eb="146">
      <t>カンセン</t>
    </rPh>
    <rPh sb="146" eb="148">
      <t>カクダイ</t>
    </rPh>
    <rPh sb="149" eb="150">
      <t>トモナ</t>
    </rPh>
    <rPh sb="152" eb="155">
      <t>シヨウシャ</t>
    </rPh>
    <rPh sb="156" eb="158">
      <t>フタン</t>
    </rPh>
    <rPh sb="159" eb="161">
      <t>ケイゲン</t>
    </rPh>
    <rPh sb="162" eb="163">
      <t>ハカ</t>
    </rPh>
    <rPh sb="167" eb="169">
      <t>レイワ</t>
    </rPh>
    <rPh sb="170" eb="171">
      <t>ネン</t>
    </rPh>
    <rPh sb="172" eb="173">
      <t>ガツ</t>
    </rPh>
    <rPh sb="173" eb="176">
      <t>ケンシンブン</t>
    </rPh>
    <rPh sb="181" eb="183">
      <t>ゲツカン</t>
    </rPh>
    <rPh sb="184" eb="186">
      <t>キホン</t>
    </rPh>
    <rPh sb="186" eb="188">
      <t>リョウキン</t>
    </rPh>
    <rPh sb="188" eb="190">
      <t>ゲンメン</t>
    </rPh>
    <rPh sb="190" eb="192">
      <t>ソチ</t>
    </rPh>
    <rPh sb="193" eb="194">
      <t>オコナ</t>
    </rPh>
    <rPh sb="201" eb="203">
      <t>エイキョウ</t>
    </rPh>
    <rPh sb="207" eb="210">
      <t>イチジテキ</t>
    </rPh>
    <rPh sb="215" eb="216">
      <t>カンガ</t>
    </rPh>
    <rPh sb="220" eb="222">
      <t>キギョウ</t>
    </rPh>
    <rPh sb="222" eb="223">
      <t>サイ</t>
    </rPh>
    <rPh sb="223" eb="225">
      <t>ザンダカ</t>
    </rPh>
    <rPh sb="226" eb="227">
      <t>ヒク</t>
    </rPh>
    <rPh sb="233" eb="235">
      <t>キギョウ</t>
    </rPh>
    <rPh sb="235" eb="236">
      <t>サイ</t>
    </rPh>
    <rPh sb="236" eb="238">
      <t>ザンダカ</t>
    </rPh>
    <rPh sb="238" eb="239">
      <t>タイ</t>
    </rPh>
    <rPh sb="239" eb="241">
      <t>キュウスイ</t>
    </rPh>
    <rPh sb="241" eb="243">
      <t>シュウエキ</t>
    </rPh>
    <rPh sb="243" eb="245">
      <t>ヒリツ</t>
    </rPh>
    <rPh sb="246" eb="247">
      <t>タ</t>
    </rPh>
    <rPh sb="248" eb="250">
      <t>ルイジ</t>
    </rPh>
    <rPh sb="250" eb="252">
      <t>ダンタイ</t>
    </rPh>
    <rPh sb="253" eb="254">
      <t>クラ</t>
    </rPh>
    <rPh sb="256" eb="258">
      <t>ヒジョウ</t>
    </rPh>
    <rPh sb="259" eb="260">
      <t>ヒク</t>
    </rPh>
    <rPh sb="261" eb="263">
      <t>ワリアイ</t>
    </rPh>
    <rPh sb="264" eb="266">
      <t>スイイ</t>
    </rPh>
    <rPh sb="275" eb="277">
      <t>シセツ</t>
    </rPh>
    <rPh sb="277" eb="279">
      <t>リヨウ</t>
    </rPh>
    <rPh sb="279" eb="280">
      <t>リツ</t>
    </rPh>
    <rPh sb="286" eb="288">
      <t>サッコン</t>
    </rPh>
    <rPh sb="289" eb="290">
      <t>ミズ</t>
    </rPh>
    <rPh sb="290" eb="292">
      <t>ジュヨウ</t>
    </rPh>
    <rPh sb="293" eb="295">
      <t>テイカ</t>
    </rPh>
    <rPh sb="296" eb="297">
      <t>トモナ</t>
    </rPh>
    <rPh sb="299" eb="300">
      <t>ヒク</t>
    </rPh>
    <rPh sb="301" eb="303">
      <t>ワリアイ</t>
    </rPh>
    <rPh sb="313" eb="316">
      <t>ユウシュウリツ</t>
    </rPh>
    <rPh sb="317" eb="318">
      <t>ヒ</t>
    </rPh>
    <rPh sb="319" eb="320">
      <t>ツヅ</t>
    </rPh>
    <rPh sb="321" eb="322">
      <t>タカ</t>
    </rPh>
    <rPh sb="323" eb="325">
      <t>ワリアイ</t>
    </rPh>
    <rPh sb="332" eb="334">
      <t>ロウスイ</t>
    </rPh>
    <rPh sb="334" eb="335">
      <t>トウ</t>
    </rPh>
    <rPh sb="336" eb="337">
      <t>スク</t>
    </rPh>
    <rPh sb="339" eb="341">
      <t>ジョウキョウ</t>
    </rPh>
    <rPh sb="342" eb="343">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</si>
</sst>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0.73</c:v>
                </c:pt>
                <c:pt idx="2">
                  <c:v>0.6</c:v>
                </c:pt>
                <c:pt idx="3">
                  <c:v>0.68</c:v>
                </c:pt>
                <c:pt idx="4">
                  <c:v>0.34</c:v>
                </c:pt>
              </c:numCache>
            </c:numRef>
          </c:val>
          <c:extLst>
            <c:ext xmlns:c16="http://schemas.microsoft.com/office/drawing/2014/chart" uri="{C3380CC4-5D6E-409C-BE32-E72D297353CC}">
              <c16:uniqueId val="{00000000-5592-4F38-85F3-A9C5D95DDB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5592-4F38-85F3-A9C5D95DDB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59.39</c:v>
                </c:pt>
                <c:pt idx="1">
                  <c:v>59.33</c:v>
                </c:pt>
                <c:pt idx="2">
                  <c:v>58.78</c:v>
                </c:pt>
                <c:pt idx="3">
                  <c:v>58.22</c:v>
                </c:pt>
                <c:pt idx="4">
                  <c:v>58.66</c:v>
                </c:pt>
              </c:numCache>
            </c:numRef>
          </c:val>
          <c:extLst>
            <c:ext xmlns:c16="http://schemas.microsoft.com/office/drawing/2014/chart" uri="{C3380CC4-5D6E-409C-BE32-E72D297353CC}">
              <c16:uniqueId val="{00000000-BD57-4CD4-851D-C390663BB7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BD57-4CD4-851D-C390663BB7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97.65</c:v>
                </c:pt>
                <c:pt idx="1">
                  <c:v>97.23</c:v>
                </c:pt>
                <c:pt idx="2">
                  <c:v>97.41</c:v>
                </c:pt>
                <c:pt idx="3">
                  <c:v>97.56</c:v>
                </c:pt>
                <c:pt idx="4">
                  <c:v>98.63</c:v>
                </c:pt>
              </c:numCache>
            </c:numRef>
          </c:val>
          <c:extLst>
            <c:ext xmlns:c16="http://schemas.microsoft.com/office/drawing/2014/chart" uri="{C3380CC4-5D6E-409C-BE32-E72D297353CC}">
              <c16:uniqueId val="{00000000-09FF-4A9E-BE79-A6FD31AA1FE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09FF-4A9E-BE79-A6FD31AA1FE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112.46</c:v>
                </c:pt>
                <c:pt idx="1">
                  <c:v>119.51</c:v>
                </c:pt>
                <c:pt idx="2">
                  <c:v>120.87</c:v>
                </c:pt>
                <c:pt idx="3">
                  <c:v>115.57</c:v>
                </c:pt>
                <c:pt idx="4">
                  <c:v>100.27</c:v>
                </c:pt>
              </c:numCache>
            </c:numRef>
          </c:val>
          <c:extLst>
            <c:ext xmlns:c16="http://schemas.microsoft.com/office/drawing/2014/chart" uri="{C3380CC4-5D6E-409C-BE32-E72D297353CC}">
              <c16:uniqueId val="{00000000-DC22-4D30-889D-5CC3ADC4C28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DC22-4D30-889D-5CC3ADC4C28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40.64</c:v>
                </c:pt>
                <c:pt idx="1">
                  <c:v>41.88</c:v>
                </c:pt>
                <c:pt idx="2">
                  <c:v>43.4</c:v>
                </c:pt>
                <c:pt idx="3">
                  <c:v>42.89</c:v>
                </c:pt>
                <c:pt idx="4">
                  <c:v>44.17</c:v>
                </c:pt>
              </c:numCache>
            </c:numRef>
          </c:val>
          <c:extLst>
            <c:ext xmlns:c16="http://schemas.microsoft.com/office/drawing/2014/chart" uri="{C3380CC4-5D6E-409C-BE32-E72D297353CC}">
              <c16:uniqueId val="{00000000-782E-45CA-BBBE-E796F00984E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782E-45CA-BBBE-E796F00984E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14.3</c:v>
                </c:pt>
                <c:pt idx="1">
                  <c:v>16.46</c:v>
                </c:pt>
                <c:pt idx="2">
                  <c:v>16.91</c:v>
                </c:pt>
                <c:pt idx="3">
                  <c:v>17.5</c:v>
                </c:pt>
                <c:pt idx="4">
                  <c:v>17.989999999999998</c:v>
                </c:pt>
              </c:numCache>
            </c:numRef>
          </c:val>
          <c:extLst>
            <c:ext xmlns:c16="http://schemas.microsoft.com/office/drawing/2014/chart" uri="{C3380CC4-5D6E-409C-BE32-E72D297353CC}">
              <c16:uniqueId val="{00000000-64F0-4133-AEEB-03E7130B46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64F0-4133-AEEB-03E7130B46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C2-48CB-B330-9E5799E7B79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DC2-48CB-B330-9E5799E7B79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795.41</c:v>
                </c:pt>
                <c:pt idx="1">
                  <c:v>810.2</c:v>
                </c:pt>
                <c:pt idx="2">
                  <c:v>820.67</c:v>
                </c:pt>
                <c:pt idx="3">
                  <c:v>596.83000000000004</c:v>
                </c:pt>
                <c:pt idx="4">
                  <c:v>680.74</c:v>
                </c:pt>
              </c:numCache>
            </c:numRef>
          </c:val>
          <c:extLst>
            <c:ext xmlns:c16="http://schemas.microsoft.com/office/drawing/2014/chart" uri="{C3380CC4-5D6E-409C-BE32-E72D297353CC}">
              <c16:uniqueId val="{00000000-8070-43ED-BB06-CC72E22477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8070-43ED-BB06-CC72E22477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24.24</c:v>
                </c:pt>
                <c:pt idx="1">
                  <c:v>27.97</c:v>
                </c:pt>
                <c:pt idx="2">
                  <c:v>27</c:v>
                </c:pt>
                <c:pt idx="3">
                  <c:v>25.46</c:v>
                </c:pt>
                <c:pt idx="4">
                  <c:v>28.67</c:v>
                </c:pt>
              </c:numCache>
            </c:numRef>
          </c:val>
          <c:extLst>
            <c:ext xmlns:c16="http://schemas.microsoft.com/office/drawing/2014/chart" uri="{C3380CC4-5D6E-409C-BE32-E72D297353CC}">
              <c16:uniqueId val="{00000000-71B2-4B7E-923C-2DF3295A53F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71B2-4B7E-923C-2DF3295A53F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110.25</c:v>
                </c:pt>
                <c:pt idx="1">
                  <c:v>119.08</c:v>
                </c:pt>
                <c:pt idx="2">
                  <c:v>121.55</c:v>
                </c:pt>
                <c:pt idx="3">
                  <c:v>114.25</c:v>
                </c:pt>
                <c:pt idx="4">
                  <c:v>94.24</c:v>
                </c:pt>
              </c:numCache>
            </c:numRef>
          </c:val>
          <c:extLst>
            <c:ext xmlns:c16="http://schemas.microsoft.com/office/drawing/2014/chart" uri="{C3380CC4-5D6E-409C-BE32-E72D297353CC}">
              <c16:uniqueId val="{00000000-D392-4CF2-91A6-A2BF5A49D5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D392-4CF2-91A6-A2BF5A49D5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157.80000000000001</c:v>
                </c:pt>
                <c:pt idx="1">
                  <c:v>145.93</c:v>
                </c:pt>
                <c:pt idx="2">
                  <c:v>142.31</c:v>
                </c:pt>
                <c:pt idx="3">
                  <c:v>151.58000000000001</c:v>
                </c:pt>
                <c:pt idx="4">
                  <c:v>148.25</c:v>
                </c:pt>
              </c:numCache>
            </c:numRef>
          </c:val>
          <c:extLst>
            <c:ext xmlns:c16="http://schemas.microsoft.com/office/drawing/2014/chart" uri="{C3380CC4-5D6E-409C-BE32-E72D297353CC}">
              <c16:uniqueId val="{00000000-FE17-4F85-A56C-A8BA308DB7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FE17-4F85-A56C-A8BA308DB7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松原市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118721</v>
      </c>
      <c r="AM8" s="71"/>
      <c r="AN8" s="71"/>
      <c r="AO8" s="71"/>
      <c r="AP8" s="71"/>
      <c r="AQ8" s="71"/>
      <c r="AR8" s="71"/>
      <c r="AS8" s="71"/>
      <c r="AT8" s="67">
        <f>データ!$S$6</f>
        <v>16.66</v>
      </c>
      <c r="AU8" s="68"/>
      <c r="AV8" s="68"/>
      <c r="AW8" s="68"/>
      <c r="AX8" s="68"/>
      <c r="AY8" s="68"/>
      <c r="AZ8" s="68"/>
      <c r="BA8" s="68"/>
      <c r="BB8" s="70">
        <f>データ!$T$6</f>
        <v>7126.11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94.35</v>
      </c>
      <c r="J10" s="68"/>
      <c r="K10" s="68"/>
      <c r="L10" s="68"/>
      <c r="M10" s="68"/>
      <c r="N10" s="68"/>
      <c r="O10" s="69"/>
      <c r="P10" s="70">
        <f>データ!$P$6</f>
        <v>100</v>
      </c>
      <c r="Q10" s="70"/>
      <c r="R10" s="70"/>
      <c r="S10" s="70"/>
      <c r="T10" s="70"/>
      <c r="U10" s="70"/>
      <c r="V10" s="70"/>
      <c r="W10" s="71">
        <f>データ!$Q$6</f>
        <v>3067</v>
      </c>
      <c r="X10" s="71"/>
      <c r="Y10" s="71"/>
      <c r="Z10" s="71"/>
      <c r="AA10" s="71"/>
      <c r="AB10" s="71"/>
      <c r="AC10" s="71"/>
      <c r="AD10" s="2"/>
      <c r="AE10" s="2"/>
      <c r="AF10" s="2"/>
      <c r="AG10" s="2"/>
      <c r="AH10" s="4"/>
      <c r="AI10" s="4"/>
      <c r="AJ10" s="4"/>
      <c r="AK10" s="4"/>
      <c r="AL10" s="71">
        <f>データ!$U$6</f>
        <v>118357</v>
      </c>
      <c r="AM10" s="71"/>
      <c r="AN10" s="71"/>
      <c r="AO10" s="71"/>
      <c r="AP10" s="71"/>
      <c r="AQ10" s="71"/>
      <c r="AR10" s="71"/>
      <c r="AS10" s="71"/>
      <c r="AT10" s="67">
        <f>データ!$V$6</f>
        <v>16.66</v>
      </c>
      <c r="AU10" s="68"/>
      <c r="AV10" s="68"/>
      <c r="AW10" s="68"/>
      <c r="AX10" s="68"/>
      <c r="AY10" s="68"/>
      <c r="AZ10" s="68"/>
      <c r="BA10" s="68"/>
      <c r="BB10" s="70">
        <f>データ!$W$6</f>
        <v>7104.26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112</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5"/>
      <c r="BM60" s="96"/>
      <c r="BN60" s="96"/>
      <c r="BO60" s="96"/>
      <c r="BP60" s="96"/>
      <c r="BQ60" s="96"/>
      <c r="BR60" s="96"/>
      <c r="BS60" s="96"/>
      <c r="BT60" s="96"/>
      <c r="BU60" s="96"/>
      <c r="BV60" s="96"/>
      <c r="BW60" s="96"/>
      <c r="BX60" s="96"/>
      <c r="BY60" s="96"/>
      <c r="BZ60" s="9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uHTCR01qUcV5MuYTjRklUAed2YzfShX+Vdw5vbGsSKMmBme9ziqz/SkPyeuIIawJKpW8A2S2Wjrus169CK4gTQ==" saltValue="PNJAM8E51/b5VCi3Xntn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272175</v>
      </c>
      <c r="D6" s="34">
        <f t="shared" si="3"/>
        <v>46</v>
      </c>
      <c r="E6" s="34">
        <f t="shared" si="3"/>
        <v>1</v>
      </c>
      <c r="F6" s="34">
        <f t="shared" si="3"/>
        <v>0</v>
      </c>
      <c r="G6" s="34">
        <f t="shared" si="3"/>
        <v>1</v>
      </c>
      <c r="H6" s="34" t="str">
        <f t="shared" si="3"/>
        <v>大阪府　松原市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94.35</v>
      </c>
      <c r="P6" s="35">
        <f t="shared" si="3"/>
        <v>100</v>
      </c>
      <c r="Q6" s="35">
        <f t="shared" si="3"/>
        <v>3067</v>
      </c>
      <c r="R6" s="35">
        <f t="shared" si="3"/>
        <v>118721</v>
      </c>
      <c r="S6" s="35">
        <f t="shared" si="3"/>
        <v>16.66</v>
      </c>
      <c r="T6" s="35">
        <f t="shared" si="3"/>
        <v>7126.11</v>
      </c>
      <c r="U6" s="35">
        <f t="shared" si="3"/>
        <v>118357</v>
      </c>
      <c r="V6" s="35">
        <f t="shared" si="3"/>
        <v>16.66</v>
      </c>
      <c r="W6" s="35">
        <f t="shared" si="3"/>
        <v>7104.26</v>
      </c>
      <c r="X6" s="36">
        <f>IF(X7="",NA(),X7)</f>
        <v>112.46</v>
      </c>
      <c r="Y6" s="36">
        <f t="shared" ref="Y6:AG6" si="4">IF(Y7="",NA(),Y7)</f>
        <v>119.51</v>
      </c>
      <c r="Z6" s="36">
        <f t="shared" si="4"/>
        <v>120.87</v>
      </c>
      <c r="AA6" s="36">
        <f t="shared" si="4"/>
        <v>115.57</v>
      </c>
      <c r="AB6" s="36">
        <f t="shared" si="4"/>
        <v>100.27</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795.41</v>
      </c>
      <c r="AU6" s="36">
        <f t="shared" ref="AU6:BC6" si="6">IF(AU7="",NA(),AU7)</f>
        <v>810.2</v>
      </c>
      <c r="AV6" s="36">
        <f t="shared" si="6"/>
        <v>820.67</v>
      </c>
      <c r="AW6" s="36">
        <f t="shared" si="6"/>
        <v>596.83000000000004</v>
      </c>
      <c r="AX6" s="36">
        <f t="shared" si="6"/>
        <v>680.74</v>
      </c>
      <c r="AY6" s="36">
        <f t="shared" si="6"/>
        <v>349.04</v>
      </c>
      <c r="AZ6" s="36">
        <f t="shared" si="6"/>
        <v>337.49</v>
      </c>
      <c r="BA6" s="36">
        <f t="shared" si="6"/>
        <v>335.6</v>
      </c>
      <c r="BB6" s="36">
        <f t="shared" si="6"/>
        <v>358.91</v>
      </c>
      <c r="BC6" s="36">
        <f t="shared" si="6"/>
        <v>360.96</v>
      </c>
      <c r="BD6" s="35" t="str">
        <f>IF(BD7="","",IF(BD7="-","【-】","【"&amp;SUBSTITUTE(TEXT(BD7,"#,##0.00"),"-","△")&amp;"】"))</f>
        <v>【260.31】</v>
      </c>
      <c r="BE6" s="36">
        <f>IF(BE7="",NA(),BE7)</f>
        <v>24.24</v>
      </c>
      <c r="BF6" s="36">
        <f t="shared" ref="BF6:BN6" si="7">IF(BF7="",NA(),BF7)</f>
        <v>27.97</v>
      </c>
      <c r="BG6" s="36">
        <f t="shared" si="7"/>
        <v>27</v>
      </c>
      <c r="BH6" s="36">
        <f t="shared" si="7"/>
        <v>25.46</v>
      </c>
      <c r="BI6" s="36">
        <f t="shared" si="7"/>
        <v>28.67</v>
      </c>
      <c r="BJ6" s="36">
        <f t="shared" si="7"/>
        <v>254.54</v>
      </c>
      <c r="BK6" s="36">
        <f t="shared" si="7"/>
        <v>265.92</v>
      </c>
      <c r="BL6" s="36">
        <f t="shared" si="7"/>
        <v>258.26</v>
      </c>
      <c r="BM6" s="36">
        <f t="shared" si="7"/>
        <v>247.27</v>
      </c>
      <c r="BN6" s="36">
        <f t="shared" si="7"/>
        <v>239.18</v>
      </c>
      <c r="BO6" s="35" t="str">
        <f>IF(BO7="","",IF(BO7="-","【-】","【"&amp;SUBSTITUTE(TEXT(BO7,"#,##0.00"),"-","△")&amp;"】"))</f>
        <v>【275.67】</v>
      </c>
      <c r="BP6" s="36">
        <f>IF(BP7="",NA(),BP7)</f>
        <v>110.25</v>
      </c>
      <c r="BQ6" s="36">
        <f t="shared" ref="BQ6:BY6" si="8">IF(BQ7="",NA(),BQ7)</f>
        <v>119.08</v>
      </c>
      <c r="BR6" s="36">
        <f t="shared" si="8"/>
        <v>121.55</v>
      </c>
      <c r="BS6" s="36">
        <f t="shared" si="8"/>
        <v>114.25</v>
      </c>
      <c r="BT6" s="36">
        <f t="shared" si="8"/>
        <v>94.24</v>
      </c>
      <c r="BU6" s="36">
        <f t="shared" si="8"/>
        <v>106.52</v>
      </c>
      <c r="BV6" s="36">
        <f t="shared" si="8"/>
        <v>105.86</v>
      </c>
      <c r="BW6" s="36">
        <f t="shared" si="8"/>
        <v>106.07</v>
      </c>
      <c r="BX6" s="36">
        <f t="shared" si="8"/>
        <v>105.34</v>
      </c>
      <c r="BY6" s="36">
        <f t="shared" si="8"/>
        <v>101.89</v>
      </c>
      <c r="BZ6" s="35" t="str">
        <f>IF(BZ7="","",IF(BZ7="-","【-】","【"&amp;SUBSTITUTE(TEXT(BZ7,"#,##0.00"),"-","△")&amp;"】"))</f>
        <v>【100.05】</v>
      </c>
      <c r="CA6" s="36">
        <f>IF(CA7="",NA(),CA7)</f>
        <v>157.80000000000001</v>
      </c>
      <c r="CB6" s="36">
        <f t="shared" ref="CB6:CJ6" si="9">IF(CB7="",NA(),CB7)</f>
        <v>145.93</v>
      </c>
      <c r="CC6" s="36">
        <f t="shared" si="9"/>
        <v>142.31</v>
      </c>
      <c r="CD6" s="36">
        <f t="shared" si="9"/>
        <v>151.58000000000001</v>
      </c>
      <c r="CE6" s="36">
        <f t="shared" si="9"/>
        <v>148.25</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59.39</v>
      </c>
      <c r="CM6" s="36">
        <f t="shared" ref="CM6:CU6" si="10">IF(CM7="",NA(),CM7)</f>
        <v>59.33</v>
      </c>
      <c r="CN6" s="36">
        <f t="shared" si="10"/>
        <v>58.78</v>
      </c>
      <c r="CO6" s="36">
        <f t="shared" si="10"/>
        <v>58.22</v>
      </c>
      <c r="CP6" s="36">
        <f t="shared" si="10"/>
        <v>58.66</v>
      </c>
      <c r="CQ6" s="36">
        <f t="shared" si="10"/>
        <v>62.1</v>
      </c>
      <c r="CR6" s="36">
        <f t="shared" si="10"/>
        <v>62.38</v>
      </c>
      <c r="CS6" s="36">
        <f t="shared" si="10"/>
        <v>62.83</v>
      </c>
      <c r="CT6" s="36">
        <f t="shared" si="10"/>
        <v>62.05</v>
      </c>
      <c r="CU6" s="36">
        <f t="shared" si="10"/>
        <v>63.23</v>
      </c>
      <c r="CV6" s="35" t="str">
        <f>IF(CV7="","",IF(CV7="-","【-】","【"&amp;SUBSTITUTE(TEXT(CV7,"#,##0.00"),"-","△")&amp;"】"))</f>
        <v>【60.69】</v>
      </c>
      <c r="CW6" s="36">
        <f>IF(CW7="",NA(),CW7)</f>
        <v>97.65</v>
      </c>
      <c r="CX6" s="36">
        <f t="shared" ref="CX6:DF6" si="11">IF(CX7="",NA(),CX7)</f>
        <v>97.23</v>
      </c>
      <c r="CY6" s="36">
        <f t="shared" si="11"/>
        <v>97.41</v>
      </c>
      <c r="CZ6" s="36">
        <f t="shared" si="11"/>
        <v>97.56</v>
      </c>
      <c r="DA6" s="36">
        <f t="shared" si="11"/>
        <v>98.63</v>
      </c>
      <c r="DB6" s="36">
        <f t="shared" si="11"/>
        <v>89.52</v>
      </c>
      <c r="DC6" s="36">
        <f t="shared" si="11"/>
        <v>89.17</v>
      </c>
      <c r="DD6" s="36">
        <f t="shared" si="11"/>
        <v>88.86</v>
      </c>
      <c r="DE6" s="36">
        <f t="shared" si="11"/>
        <v>89.11</v>
      </c>
      <c r="DF6" s="36">
        <f t="shared" si="11"/>
        <v>89.35</v>
      </c>
      <c r="DG6" s="35" t="str">
        <f>IF(DG7="","",IF(DG7="-","【-】","【"&amp;SUBSTITUTE(TEXT(DG7,"#,##0.00"),"-","△")&amp;"】"))</f>
        <v>【89.82】</v>
      </c>
      <c r="DH6" s="36">
        <f>IF(DH7="",NA(),DH7)</f>
        <v>40.64</v>
      </c>
      <c r="DI6" s="36">
        <f t="shared" ref="DI6:DQ6" si="12">IF(DI7="",NA(),DI7)</f>
        <v>41.88</v>
      </c>
      <c r="DJ6" s="36">
        <f t="shared" si="12"/>
        <v>43.4</v>
      </c>
      <c r="DK6" s="36">
        <f t="shared" si="12"/>
        <v>42.89</v>
      </c>
      <c r="DL6" s="36">
        <f t="shared" si="12"/>
        <v>44.17</v>
      </c>
      <c r="DM6" s="36">
        <f t="shared" si="12"/>
        <v>46.58</v>
      </c>
      <c r="DN6" s="36">
        <f t="shared" si="12"/>
        <v>46.99</v>
      </c>
      <c r="DO6" s="36">
        <f t="shared" si="12"/>
        <v>47.89</v>
      </c>
      <c r="DP6" s="36">
        <f t="shared" si="12"/>
        <v>48.69</v>
      </c>
      <c r="DQ6" s="36">
        <f t="shared" si="12"/>
        <v>49.62</v>
      </c>
      <c r="DR6" s="35" t="str">
        <f>IF(DR7="","",IF(DR7="-","【-】","【"&amp;SUBSTITUTE(TEXT(DR7,"#,##0.00"),"-","△")&amp;"】"))</f>
        <v>【50.19】</v>
      </c>
      <c r="DS6" s="36">
        <f>IF(DS7="",NA(),DS7)</f>
        <v>14.3</v>
      </c>
      <c r="DT6" s="36">
        <f t="shared" ref="DT6:EB6" si="13">IF(DT7="",NA(),DT7)</f>
        <v>16.46</v>
      </c>
      <c r="DU6" s="36">
        <f t="shared" si="13"/>
        <v>16.91</v>
      </c>
      <c r="DV6" s="36">
        <f t="shared" si="13"/>
        <v>17.5</v>
      </c>
      <c r="DW6" s="36">
        <f t="shared" si="13"/>
        <v>17.989999999999998</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0.81</v>
      </c>
      <c r="EE6" s="36">
        <f t="shared" ref="EE6:EM6" si="14">IF(EE7="",NA(),EE7)</f>
        <v>0.73</v>
      </c>
      <c r="EF6" s="36">
        <f t="shared" si="14"/>
        <v>0.6</v>
      </c>
      <c r="EG6" s="36">
        <f t="shared" si="14"/>
        <v>0.68</v>
      </c>
      <c r="EH6" s="36">
        <f t="shared" si="14"/>
        <v>0.34</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272175</v>
      </c>
      <c r="D7" s="38">
        <v>46</v>
      </c>
      <c r="E7" s="38">
        <v>1</v>
      </c>
      <c r="F7" s="38">
        <v>0</v>
      </c>
      <c r="G7" s="38">
        <v>1</v>
      </c>
      <c r="H7" s="38" t="s">
        <v>93</v>
      </c>
      <c r="I7" s="38" t="s">
        <v>94</v>
      </c>
      <c r="J7" s="38" t="s">
        <v>95</v>
      </c>
      <c r="K7" s="38" t="s">
        <v>96</v>
      </c>
      <c r="L7" s="38" t="s">
        <v>97</v>
      </c>
      <c r="M7" s="38" t="s">
        <v>98</v>
      </c>
      <c r="N7" s="39" t="s">
        <v>99</v>
      </c>
      <c r="O7" s="39">
        <v>94.35</v>
      </c>
      <c r="P7" s="39">
        <v>100</v>
      </c>
      <c r="Q7" s="39">
        <v>3067</v>
      </c>
      <c r="R7" s="39">
        <v>118721</v>
      </c>
      <c r="S7" s="39">
        <v>16.66</v>
      </c>
      <c r="T7" s="39">
        <v>7126.11</v>
      </c>
      <c r="U7" s="39">
        <v>118357</v>
      </c>
      <c r="V7" s="39">
        <v>16.66</v>
      </c>
      <c r="W7" s="39">
        <v>7104.26</v>
      </c>
      <c r="X7" s="39">
        <v>112.46</v>
      </c>
      <c r="Y7" s="39">
        <v>119.51</v>
      </c>
      <c r="Z7" s="39">
        <v>120.87</v>
      </c>
      <c r="AA7" s="39">
        <v>115.57</v>
      </c>
      <c r="AB7" s="39">
        <v>100.27</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795.41</v>
      </c>
      <c r="AU7" s="39">
        <v>810.2</v>
      </c>
      <c r="AV7" s="39">
        <v>820.67</v>
      </c>
      <c r="AW7" s="39">
        <v>596.83000000000004</v>
      </c>
      <c r="AX7" s="39">
        <v>680.74</v>
      </c>
      <c r="AY7" s="39">
        <v>349.04</v>
      </c>
      <c r="AZ7" s="39">
        <v>337.49</v>
      </c>
      <c r="BA7" s="39">
        <v>335.6</v>
      </c>
      <c r="BB7" s="39">
        <v>358.91</v>
      </c>
      <c r="BC7" s="39">
        <v>360.96</v>
      </c>
      <c r="BD7" s="39">
        <v>260.31</v>
      </c>
      <c r="BE7" s="39">
        <v>24.24</v>
      </c>
      <c r="BF7" s="39">
        <v>27.97</v>
      </c>
      <c r="BG7" s="39">
        <v>27</v>
      </c>
      <c r="BH7" s="39">
        <v>25.46</v>
      </c>
      <c r="BI7" s="39">
        <v>28.67</v>
      </c>
      <c r="BJ7" s="39">
        <v>254.54</v>
      </c>
      <c r="BK7" s="39">
        <v>265.92</v>
      </c>
      <c r="BL7" s="39">
        <v>258.26</v>
      </c>
      <c r="BM7" s="39">
        <v>247.27</v>
      </c>
      <c r="BN7" s="39">
        <v>239.18</v>
      </c>
      <c r="BO7" s="39">
        <v>275.67</v>
      </c>
      <c r="BP7" s="39">
        <v>110.25</v>
      </c>
      <c r="BQ7" s="39">
        <v>119.08</v>
      </c>
      <c r="BR7" s="39">
        <v>121.55</v>
      </c>
      <c r="BS7" s="39">
        <v>114.25</v>
      </c>
      <c r="BT7" s="39">
        <v>94.24</v>
      </c>
      <c r="BU7" s="39">
        <v>106.52</v>
      </c>
      <c r="BV7" s="39">
        <v>105.86</v>
      </c>
      <c r="BW7" s="39">
        <v>106.07</v>
      </c>
      <c r="BX7" s="39">
        <v>105.34</v>
      </c>
      <c r="BY7" s="39">
        <v>101.89</v>
      </c>
      <c r="BZ7" s="39">
        <v>100.05</v>
      </c>
      <c r="CA7" s="39">
        <v>157.80000000000001</v>
      </c>
      <c r="CB7" s="39">
        <v>145.93</v>
      </c>
      <c r="CC7" s="39">
        <v>142.31</v>
      </c>
      <c r="CD7" s="39">
        <v>151.58000000000001</v>
      </c>
      <c r="CE7" s="39">
        <v>148.25</v>
      </c>
      <c r="CF7" s="39">
        <v>155.80000000000001</v>
      </c>
      <c r="CG7" s="39">
        <v>158.58000000000001</v>
      </c>
      <c r="CH7" s="39">
        <v>159.22</v>
      </c>
      <c r="CI7" s="39">
        <v>159.6</v>
      </c>
      <c r="CJ7" s="39">
        <v>156.32</v>
      </c>
      <c r="CK7" s="39">
        <v>166.4</v>
      </c>
      <c r="CL7" s="39">
        <v>59.39</v>
      </c>
      <c r="CM7" s="39">
        <v>59.33</v>
      </c>
      <c r="CN7" s="39">
        <v>58.78</v>
      </c>
      <c r="CO7" s="39">
        <v>58.22</v>
      </c>
      <c r="CP7" s="39">
        <v>58.66</v>
      </c>
      <c r="CQ7" s="39">
        <v>62.1</v>
      </c>
      <c r="CR7" s="39">
        <v>62.38</v>
      </c>
      <c r="CS7" s="39">
        <v>62.83</v>
      </c>
      <c r="CT7" s="39">
        <v>62.05</v>
      </c>
      <c r="CU7" s="39">
        <v>63.23</v>
      </c>
      <c r="CV7" s="39">
        <v>60.69</v>
      </c>
      <c r="CW7" s="39">
        <v>97.65</v>
      </c>
      <c r="CX7" s="39">
        <v>97.23</v>
      </c>
      <c r="CY7" s="39">
        <v>97.41</v>
      </c>
      <c r="CZ7" s="39">
        <v>97.56</v>
      </c>
      <c r="DA7" s="39">
        <v>98.63</v>
      </c>
      <c r="DB7" s="39">
        <v>89.52</v>
      </c>
      <c r="DC7" s="39">
        <v>89.17</v>
      </c>
      <c r="DD7" s="39">
        <v>88.86</v>
      </c>
      <c r="DE7" s="39">
        <v>89.11</v>
      </c>
      <c r="DF7" s="39">
        <v>89.35</v>
      </c>
      <c r="DG7" s="39">
        <v>89.82</v>
      </c>
      <c r="DH7" s="39">
        <v>40.64</v>
      </c>
      <c r="DI7" s="39">
        <v>41.88</v>
      </c>
      <c r="DJ7" s="39">
        <v>43.4</v>
      </c>
      <c r="DK7" s="39">
        <v>42.89</v>
      </c>
      <c r="DL7" s="39">
        <v>44.17</v>
      </c>
      <c r="DM7" s="39">
        <v>46.58</v>
      </c>
      <c r="DN7" s="39">
        <v>46.99</v>
      </c>
      <c r="DO7" s="39">
        <v>47.89</v>
      </c>
      <c r="DP7" s="39">
        <v>48.69</v>
      </c>
      <c r="DQ7" s="39">
        <v>49.62</v>
      </c>
      <c r="DR7" s="39">
        <v>50.19</v>
      </c>
      <c r="DS7" s="39">
        <v>14.3</v>
      </c>
      <c r="DT7" s="39">
        <v>16.46</v>
      </c>
      <c r="DU7" s="39">
        <v>16.91</v>
      </c>
      <c r="DV7" s="39">
        <v>17.5</v>
      </c>
      <c r="DW7" s="39">
        <v>17.989999999999998</v>
      </c>
      <c r="DX7" s="39">
        <v>14.45</v>
      </c>
      <c r="DY7" s="39">
        <v>15.83</v>
      </c>
      <c r="DZ7" s="39">
        <v>16.899999999999999</v>
      </c>
      <c r="EA7" s="39">
        <v>18.260000000000002</v>
      </c>
      <c r="EB7" s="39">
        <v>19.510000000000002</v>
      </c>
      <c r="EC7" s="39">
        <v>20.63</v>
      </c>
      <c r="ED7" s="39">
        <v>0.81</v>
      </c>
      <c r="EE7" s="39">
        <v>0.73</v>
      </c>
      <c r="EF7" s="39">
        <v>0.6</v>
      </c>
      <c r="EG7" s="39">
        <v>0.68</v>
      </c>
      <c r="EH7" s="39">
        <v>0.34</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03181</dc:creator>
  <cp:lastModifiedBy> </cp:lastModifiedBy>
  <dcterms:created xsi:type="dcterms:W3CDTF">2022-02-09T12:16:10Z</dcterms:created>
  <dcterms:modified xsi:type="dcterms:W3CDTF">2022-02-10T07:29:11Z</dcterms:modified>
</cp:coreProperties>
</file>