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1 枚方市○\"/>
    </mc:Choice>
  </mc:AlternateContent>
  <workbookProtection workbookAlgorithmName="SHA-512" workbookHashValue="DLMECMyftvprI0GQWNEbjxwm3Saodgcqpn56V0ucnFLkmaMUnMx//1813xq00QoxexKg5RMm1DMBnI88rgqHRg==" workbookSaltValue="tM+/7Nc/rLqrR00tv/aPbA==" workbookSpinCount="100000" lockStructure="1"/>
  <bookViews>
    <workbookView xWindow="0" yWindow="180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P10" i="4"/>
  <c r="I10" i="4"/>
  <c r="B10" i="4"/>
  <c r="AT8" i="4"/>
  <c r="AL8" i="4"/>
  <c r="P8" i="4"/>
  <c r="I8" i="4"/>
</calcChain>
</file>

<file path=xl/sharedStrings.xml><?xml version="1.0" encoding="utf-8"?>
<sst xmlns="http://schemas.openxmlformats.org/spreadsheetml/2006/main" count="269" uniqueCount="116">
  <si>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</si>
  <si>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</si>
  <si>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</si>
  <si>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</si>
  <si>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</si>
  <si>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</si>
  <si>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</si>
  <si>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</si>
  <si>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</si>
  <si>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</si>
  <si>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</si>
  <si>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</si>
  <si>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</si>
  <si>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</si>
  <si>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</si>
  <si>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</si>
  <si>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</si>
  <si>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</si>
  <si>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</si>
  <si>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</si>
  <si>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</si>
  <si>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</si>
  <si>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</si>
  <si>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</si>
  <si>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</si>
  <si>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</si>
  <si>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</si>
  <si>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</si>
  <si>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</si>
  <si>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</si>
  <si>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</si>
  <si>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</si>
  <si>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</si>
  <si>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</si>
  <si>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</si>
  <si>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</si>
  <si>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</si>
  <si>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</si>
  <si>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</si>
  <si>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</si>
  <si>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</si>
  <si>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</si>
  <si>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</si>
  <si>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</si>
  <si>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</si>
  <si>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</si>
  <si>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</si>
  <si>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</si>
  <si>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</si>
  <si>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</si>
  <si>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</si>
  <si>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</si>
  <si>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</si>
  <si>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</si>
  <si>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</si>
  <si>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</si>
  <si>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</si>
  <si>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</si>
  <si>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</si>
  <si>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</si>
  <si>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</si>
  <si>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</si>
  <si>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</si>
  <si>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</si>
  <si>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</si>
  <si>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</si>
  <si>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</si>
  <si>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</si>
  <si>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</si>
  <si>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</si>
  <si>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</si>
  <si>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</si>
  <si>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</si>
  <si>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</si>
  <si>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</si>
  <si>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</si>
  <si>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</si>
  <si>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</si>
  <si>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</si>
  <si>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</si>
  <si>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</si>
  <si>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</si>
  <si>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</si>
  <si>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</si>
  <si>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</si>
  <si>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</si>
  <si>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</si>
  <si>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</si>
  <si>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</si>
  <si>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</si>
  <si>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</si>
  <si>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</si>
  <si>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</si>
  <si>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</si>
  <si>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</si>
  <si>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</si>
  <si>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</si>
  <si>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</si>
  <si>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</si>
  <si>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</si>
  <si>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</si>
  <si>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</si>
  <si>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</si>
  <si>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</si>
  <si>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</si>
  <si>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</si>
  <si>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</si>
  <si>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</si>
  <si>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</si>
  <si>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</si>
  <si>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</si>
  <si>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</si>
  <si>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</si>
  <si>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本市の浄化槽は、平成18年度～平成19年度に設置したため、現状で老朽化に対する対応が必要な施設はありません。</t>
    <phoneticPr fontId="4"/>
  </si>
  <si>
    <t>　本市の浄化槽事業は、平成16年9月に「枚方市生活排水処理基本計画」が策定され、公共下水道区域と合併浄化槽区域の区分けにより、市域の生活排水を適切に処理することを目的として開始しています。
平成18年度～平成19年度に計10基を設置しましたが、現在は9基のみ設置されており、経営の健全性・効率性については、公共下水道と合わせて考えています。</t>
    <rPh sb="129" eb="131">
      <t>セッチ</t>
    </rPh>
    <phoneticPr fontId="4"/>
  </si>
  <si>
    <t>　「経常収支比率」は、一般会計からの補助金などの収入で収支の均衡を保っているため、100％で推移しています。
　「流動比率」については、未払金（流動負債）が発生していないため、グラフには表れていません。
　「企業債残高対事業規模比率」についても、整備時に企業債を発行していないため、グラフには表れていません。
　一方、「汚水処理原価」は、使用料金を有収水量に応じた料金算定ではなく、定額制としているため、年間有収水量が計測できないため計上しておりません。
　「施設利用率」については、浄化槽という観点から、グラフには表れていません。</t>
    <rPh sb="46" eb="48">
      <t>スイイ</t>
    </rPh>
    <rPh sb="156" eb="158">
      <t>イッポウ</t>
    </rPh>
    <rPh sb="174" eb="178">
      <t>ユウシュウスイリョウ</t>
    </rPh>
    <rPh sb="179" eb="180">
      <t>オウ</t>
    </rPh>
    <rPh sb="182" eb="186">
      <t>リョウキンサンテイ</t>
    </rPh>
    <rPh sb="242" eb="245">
      <t>ジョウカソウ</t>
    </rPh>
    <rPh sb="248" eb="250">
      <t>カンテン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</si>
</sst>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A1-4A87-8823-B681F33779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A1-4A87-8823-B681F33779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FE-473F-9F36-C9C904BFDB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A4FE-473F-9F36-C9C904BFDB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579-4442-B159-B0F9D965C7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B579-4442-B159-B0F9D965C7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B7A-45F9-A7B3-241B24CA9E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AB7A-45F9-A7B3-241B24CA9E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40.69</c:v>
                </c:pt>
                <c:pt idx="1">
                  <c:v>47.47</c:v>
                </c:pt>
                <c:pt idx="2">
                  <c:v>54.25</c:v>
                </c:pt>
                <c:pt idx="3">
                  <c:v>61.03</c:v>
                </c:pt>
                <c:pt idx="4">
                  <c:v>67.81</c:v>
                </c:pt>
              </c:numCache>
            </c:numRef>
          </c:val>
          <c:extLst>
            <c:ext xmlns:c16="http://schemas.microsoft.com/office/drawing/2014/chart" uri="{C3380CC4-5D6E-409C-BE32-E72D297353CC}">
              <c16:uniqueId val="{00000000-8EE6-4A27-8BBB-1A5E9FFE72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8EE6-4A27-8BBB-1A5E9FFE72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AB-4B21-8389-C94D4E1F5C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BAB-4B21-8389-C94D4E1F5C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2A-4F89-8A2E-46D529C212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BF2A-4F89-8A2E-46D529C212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09-47E1-A989-4B7E41F6CD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1209-47E1-A989-4B7E41F6CD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B0-4011-8CFB-0D29FE2A23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6DB0-4011-8CFB-0D29FE2A23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17.239999999999998</c:v>
                </c:pt>
                <c:pt idx="1">
                  <c:v>12.98</c:v>
                </c:pt>
                <c:pt idx="2">
                  <c:v>11.73</c:v>
                </c:pt>
                <c:pt idx="3">
                  <c:v>11.34</c:v>
                </c:pt>
                <c:pt idx="4">
                  <c:v>9.61</c:v>
                </c:pt>
              </c:numCache>
            </c:numRef>
          </c:val>
          <c:extLst>
            <c:ext xmlns:c16="http://schemas.microsoft.com/office/drawing/2014/chart" uri="{C3380CC4-5D6E-409C-BE32-E72D297353CC}">
              <c16:uniqueId val="{00000000-F356-44C3-90C1-A8BE0B1A98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F356-44C3-90C1-A8BE0B1A98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E4-4CAA-BF66-D889A96FD6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AFE4-4CAA-BF66-D889A96FD6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自治体職員</v>
      </c>
      <c r="AE8" s="50"/>
      <c r="AF8" s="50"/>
      <c r="AG8" s="50"/>
      <c r="AH8" s="50"/>
      <c r="AI8" s="50"/>
      <c r="AJ8" s="50"/>
      <c r="AK8" s="3"/>
      <c r="AL8" s="51">
        <f>データ!S6</f>
        <v>399690</v>
      </c>
      <c r="AM8" s="51"/>
      <c r="AN8" s="51"/>
      <c r="AO8" s="51"/>
      <c r="AP8" s="51"/>
      <c r="AQ8" s="51"/>
      <c r="AR8" s="51"/>
      <c r="AS8" s="51"/>
      <c r="AT8" s="46">
        <f>データ!T6</f>
        <v>65.12</v>
      </c>
      <c r="AU8" s="46"/>
      <c r="AV8" s="46"/>
      <c r="AW8" s="46"/>
      <c r="AX8" s="46"/>
      <c r="AY8" s="46"/>
      <c r="AZ8" s="46"/>
      <c r="BA8" s="46"/>
      <c r="BB8" s="46">
        <f>データ!U6</f>
        <v>6137.75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100</v>
      </c>
      <c r="J10" s="46"/>
      <c r="K10" s="46"/>
      <c r="L10" s="46"/>
      <c r="M10" s="46"/>
      <c r="N10" s="46"/>
      <c r="O10" s="46"/>
      <c r="P10" s="46">
        <f>データ!P6</f>
        <v>0.01</v>
      </c>
      <c r="Q10" s="46"/>
      <c r="R10" s="46"/>
      <c r="S10" s="46"/>
      <c r="T10" s="46"/>
      <c r="U10" s="46"/>
      <c r="V10" s="46"/>
      <c r="W10" s="46" t="str">
        <f>データ!Q6</f>
        <v>-</v>
      </c>
      <c r="X10" s="46"/>
      <c r="Y10" s="46"/>
      <c r="Z10" s="46"/>
      <c r="AA10" s="46"/>
      <c r="AB10" s="46"/>
      <c r="AC10" s="46"/>
      <c r="AD10" s="51">
        <f>データ!R6</f>
        <v>3190</v>
      </c>
      <c r="AE10" s="51"/>
      <c r="AF10" s="51"/>
      <c r="AG10" s="51"/>
      <c r="AH10" s="51"/>
      <c r="AI10" s="51"/>
      <c r="AJ10" s="51"/>
      <c r="AK10" s="2"/>
      <c r="AL10" s="51">
        <f>データ!V6</f>
        <v>24</v>
      </c>
      <c r="AM10" s="51"/>
      <c r="AN10" s="51"/>
      <c r="AO10" s="51"/>
      <c r="AP10" s="51"/>
      <c r="AQ10" s="51"/>
      <c r="AR10" s="51"/>
      <c r="AS10" s="51"/>
      <c r="AT10" s="46">
        <f>データ!W6</f>
        <v>12.84</v>
      </c>
      <c r="AU10" s="46"/>
      <c r="AV10" s="46"/>
      <c r="AW10" s="46"/>
      <c r="AX10" s="46"/>
      <c r="AY10" s="46"/>
      <c r="AZ10" s="46"/>
      <c r="BA10" s="46"/>
      <c r="BB10" s="46">
        <f>データ!X6</f>
        <v>1.87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tn+qBo0X4t/Vort+TU1GQRhyx9Onzc2Jfgsndimw/P2dl4siZTmCmZEYE/EhEh4LLMjtd0cRHb2J1pTdWupMQQ==" saltValue="PCSwdeJF+K4gmbF+bx4e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272108</v>
      </c>
      <c r="D6" s="33">
        <f t="shared" si="3"/>
        <v>46</v>
      </c>
      <c r="E6" s="33">
        <f t="shared" si="3"/>
        <v>18</v>
      </c>
      <c r="F6" s="33">
        <f t="shared" si="3"/>
        <v>0</v>
      </c>
      <c r="G6" s="33">
        <f t="shared" si="3"/>
        <v>0</v>
      </c>
      <c r="H6" s="33" t="str">
        <f t="shared" si="3"/>
        <v>大阪府　枚方市</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100</v>
      </c>
      <c r="P6" s="34">
        <f t="shared" si="3"/>
        <v>0.01</v>
      </c>
      <c r="Q6" s="34" t="str">
        <f t="shared" si="3"/>
        <v>-</v>
      </c>
      <c r="R6" s="34">
        <f t="shared" si="3"/>
        <v>3190</v>
      </c>
      <c r="S6" s="34">
        <f t="shared" si="3"/>
        <v>399690</v>
      </c>
      <c r="T6" s="34">
        <f t="shared" si="3"/>
        <v>65.12</v>
      </c>
      <c r="U6" s="34">
        <f t="shared" si="3"/>
        <v>6137.75</v>
      </c>
      <c r="V6" s="34">
        <f t="shared" si="3"/>
        <v>24</v>
      </c>
      <c r="W6" s="34">
        <f t="shared" si="3"/>
        <v>12.84</v>
      </c>
      <c r="X6" s="34">
        <f t="shared" si="3"/>
        <v>1.87</v>
      </c>
      <c r="Y6" s="35">
        <f>IF(Y7="",NA(),Y7)</f>
        <v>100</v>
      </c>
      <c r="Z6" s="35">
        <f t="shared" ref="Z6:AH6" si="4">IF(Z7="",NA(),Z7)</f>
        <v>100</v>
      </c>
      <c r="AA6" s="35">
        <f t="shared" si="4"/>
        <v>100</v>
      </c>
      <c r="AB6" s="35">
        <f t="shared" si="4"/>
        <v>100</v>
      </c>
      <c r="AC6" s="35">
        <f t="shared" si="4"/>
        <v>100</v>
      </c>
      <c r="AD6" s="35">
        <f t="shared" si="4"/>
        <v>85.72</v>
      </c>
      <c r="AE6" s="35">
        <f t="shared" si="4"/>
        <v>93.44</v>
      </c>
      <c r="AF6" s="35">
        <f t="shared" si="4"/>
        <v>90.02</v>
      </c>
      <c r="AG6" s="35">
        <f t="shared" si="4"/>
        <v>93.76</v>
      </c>
      <c r="AH6" s="35">
        <f t="shared" si="4"/>
        <v>95.33</v>
      </c>
      <c r="AI6" s="34" t="str">
        <f>IF(AI7="","",IF(AI7="-","【-】","【"&amp;SUBSTITUTE(TEXT(AI7,"#,##0.00"),"-","△")&amp;"】"))</f>
        <v>【98.17】</v>
      </c>
      <c r="AJ6" s="34">
        <f>IF(AJ7="",NA(),AJ7)</f>
        <v>0</v>
      </c>
      <c r="AK6" s="34">
        <f t="shared" ref="AK6:AS6" si="5">IF(AK7="",NA(),AK7)</f>
        <v>0</v>
      </c>
      <c r="AL6" s="34">
        <f t="shared" si="5"/>
        <v>0</v>
      </c>
      <c r="AM6" s="34">
        <f t="shared" si="5"/>
        <v>0</v>
      </c>
      <c r="AN6" s="34">
        <f t="shared" si="5"/>
        <v>0</v>
      </c>
      <c r="AO6" s="35">
        <f t="shared" si="5"/>
        <v>129.72999999999999</v>
      </c>
      <c r="AP6" s="35">
        <f t="shared" si="5"/>
        <v>123.58</v>
      </c>
      <c r="AQ6" s="35">
        <f t="shared" si="5"/>
        <v>221.28</v>
      </c>
      <c r="AR6" s="35">
        <f t="shared" si="5"/>
        <v>173.09</v>
      </c>
      <c r="AS6" s="35">
        <f t="shared" si="5"/>
        <v>162.82</v>
      </c>
      <c r="AT6" s="34" t="str">
        <f>IF(AT7="","",IF(AT7="-","【-】","【"&amp;SUBSTITUTE(TEXT(AT7,"#,##0.00"),"-","△")&amp;"】"))</f>
        <v>【92.20】</v>
      </c>
      <c r="AU6" s="35" t="str">
        <f>IF(AU7="",NA(),AU7)</f>
        <v>-</v>
      </c>
      <c r="AV6" s="35" t="str">
        <f t="shared" ref="AV6:BD6" si="6">IF(AV7="",NA(),AV7)</f>
        <v>-</v>
      </c>
      <c r="AW6" s="35" t="str">
        <f t="shared" si="6"/>
        <v>-</v>
      </c>
      <c r="AX6" s="35" t="str">
        <f t="shared" si="6"/>
        <v>-</v>
      </c>
      <c r="AY6" s="35" t="str">
        <f t="shared" si="6"/>
        <v>-</v>
      </c>
      <c r="AZ6" s="35">
        <f t="shared" si="6"/>
        <v>180.07</v>
      </c>
      <c r="BA6" s="35">
        <f t="shared" si="6"/>
        <v>172.39</v>
      </c>
      <c r="BB6" s="35">
        <f t="shared" si="6"/>
        <v>113.42</v>
      </c>
      <c r="BC6" s="35">
        <f t="shared" si="6"/>
        <v>117.39</v>
      </c>
      <c r="BD6" s="35">
        <f t="shared" si="6"/>
        <v>125.61</v>
      </c>
      <c r="BE6" s="34" t="str">
        <f>IF(BE7="","",IF(BE7="-","【-】","【"&amp;SUBSTITUTE(TEXT(BE7,"#,##0.00"),"-","△")&amp;"】"))</f>
        <v>【106.38】</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17.239999999999998</v>
      </c>
      <c r="BR6" s="35">
        <f t="shared" ref="BR6:BZ6" si="8">IF(BR7="",NA(),BR7)</f>
        <v>12.98</v>
      </c>
      <c r="BS6" s="35">
        <f t="shared" si="8"/>
        <v>11.73</v>
      </c>
      <c r="BT6" s="35">
        <f t="shared" si="8"/>
        <v>11.34</v>
      </c>
      <c r="BU6" s="35">
        <f t="shared" si="8"/>
        <v>9.61</v>
      </c>
      <c r="BV6" s="35">
        <f t="shared" si="8"/>
        <v>55.84</v>
      </c>
      <c r="BW6" s="35">
        <f t="shared" si="8"/>
        <v>57.08</v>
      </c>
      <c r="BX6" s="35">
        <f t="shared" si="8"/>
        <v>55.85</v>
      </c>
      <c r="BY6" s="35">
        <f t="shared" si="8"/>
        <v>53.23</v>
      </c>
      <c r="BZ6" s="35">
        <f t="shared" si="8"/>
        <v>50.7</v>
      </c>
      <c r="CA6" s="34" t="str">
        <f>IF(CA7="","",IF(CA7="-","【-】","【"&amp;SUBSTITUTE(TEXT(CA7,"#,##0.00"),"-","△")&amp;"】"))</f>
        <v>【58.42】</v>
      </c>
      <c r="CB6" s="35" t="str">
        <f>IF(CB7="",NA(),CB7)</f>
        <v>-</v>
      </c>
      <c r="CC6" s="35" t="str">
        <f t="shared" ref="CC6:CK6" si="9">IF(CC7="",NA(),CC7)</f>
        <v>-</v>
      </c>
      <c r="CD6" s="35" t="str">
        <f t="shared" si="9"/>
        <v>-</v>
      </c>
      <c r="CE6" s="35" t="str">
        <f t="shared" si="9"/>
        <v>-</v>
      </c>
      <c r="CF6" s="35" t="str">
        <f t="shared" si="9"/>
        <v>-</v>
      </c>
      <c r="CG6" s="35">
        <f t="shared" si="9"/>
        <v>287.57</v>
      </c>
      <c r="CH6" s="35">
        <f t="shared" si="9"/>
        <v>286.86</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40.69</v>
      </c>
      <c r="DJ6" s="35">
        <f t="shared" ref="DJ6:DR6" si="12">IF(DJ7="",NA(),DJ7)</f>
        <v>47.47</v>
      </c>
      <c r="DK6" s="35">
        <f t="shared" si="12"/>
        <v>54.25</v>
      </c>
      <c r="DL6" s="35">
        <f t="shared" si="12"/>
        <v>61.03</v>
      </c>
      <c r="DM6" s="35">
        <f t="shared" si="12"/>
        <v>67.81</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272108</v>
      </c>
      <c r="D7" s="37">
        <v>46</v>
      </c>
      <c r="E7" s="37">
        <v>18</v>
      </c>
      <c r="F7" s="37">
        <v>0</v>
      </c>
      <c r="G7" s="37">
        <v>0</v>
      </c>
      <c r="H7" s="37" t="s">
        <v>96</v>
      </c>
      <c r="I7" s="37" t="s">
        <v>97</v>
      </c>
      <c r="J7" s="37" t="s">
        <v>98</v>
      </c>
      <c r="K7" s="37" t="s">
        <v>99</v>
      </c>
      <c r="L7" s="37" t="s">
        <v>100</v>
      </c>
      <c r="M7" s="37" t="s">
        <v>101</v>
      </c>
      <c r="N7" s="38" t="s">
        <v>102</v>
      </c>
      <c r="O7" s="38">
        <v>100</v>
      </c>
      <c r="P7" s="38">
        <v>0.01</v>
      </c>
      <c r="Q7" s="38" t="s">
        <v>102</v>
      </c>
      <c r="R7" s="38">
        <v>3190</v>
      </c>
      <c r="S7" s="38">
        <v>399690</v>
      </c>
      <c r="T7" s="38">
        <v>65.12</v>
      </c>
      <c r="U7" s="38">
        <v>6137.75</v>
      </c>
      <c r="V7" s="38">
        <v>24</v>
      </c>
      <c r="W7" s="38">
        <v>12.84</v>
      </c>
      <c r="X7" s="38">
        <v>1.87</v>
      </c>
      <c r="Y7" s="38">
        <v>100</v>
      </c>
      <c r="Z7" s="38">
        <v>100</v>
      </c>
      <c r="AA7" s="38">
        <v>100</v>
      </c>
      <c r="AB7" s="38">
        <v>100</v>
      </c>
      <c r="AC7" s="38">
        <v>100</v>
      </c>
      <c r="AD7" s="38">
        <v>85.72</v>
      </c>
      <c r="AE7" s="38">
        <v>93.44</v>
      </c>
      <c r="AF7" s="38">
        <v>90.02</v>
      </c>
      <c r="AG7" s="38">
        <v>93.76</v>
      </c>
      <c r="AH7" s="38">
        <v>95.33</v>
      </c>
      <c r="AI7" s="38">
        <v>98.17</v>
      </c>
      <c r="AJ7" s="38">
        <v>0</v>
      </c>
      <c r="AK7" s="38">
        <v>0</v>
      </c>
      <c r="AL7" s="38">
        <v>0</v>
      </c>
      <c r="AM7" s="38">
        <v>0</v>
      </c>
      <c r="AN7" s="38">
        <v>0</v>
      </c>
      <c r="AO7" s="38">
        <v>129.72999999999999</v>
      </c>
      <c r="AP7" s="38">
        <v>123.58</v>
      </c>
      <c r="AQ7" s="38">
        <v>221.28</v>
      </c>
      <c r="AR7" s="38">
        <v>173.09</v>
      </c>
      <c r="AS7" s="38">
        <v>162.82</v>
      </c>
      <c r="AT7" s="38">
        <v>92.2</v>
      </c>
      <c r="AU7" s="38" t="s">
        <v>102</v>
      </c>
      <c r="AV7" s="38" t="s">
        <v>102</v>
      </c>
      <c r="AW7" s="38" t="s">
        <v>102</v>
      </c>
      <c r="AX7" s="38" t="s">
        <v>102</v>
      </c>
      <c r="AY7" s="38" t="s">
        <v>102</v>
      </c>
      <c r="AZ7" s="38">
        <v>180.07</v>
      </c>
      <c r="BA7" s="38">
        <v>172.39</v>
      </c>
      <c r="BB7" s="38">
        <v>113.42</v>
      </c>
      <c r="BC7" s="38">
        <v>117.39</v>
      </c>
      <c r="BD7" s="38">
        <v>125.61</v>
      </c>
      <c r="BE7" s="38">
        <v>106.38</v>
      </c>
      <c r="BF7" s="38">
        <v>0</v>
      </c>
      <c r="BG7" s="38">
        <v>0</v>
      </c>
      <c r="BH7" s="38">
        <v>0</v>
      </c>
      <c r="BI7" s="38">
        <v>0</v>
      </c>
      <c r="BJ7" s="38">
        <v>0</v>
      </c>
      <c r="BK7" s="38">
        <v>413.5</v>
      </c>
      <c r="BL7" s="38">
        <v>407.42</v>
      </c>
      <c r="BM7" s="38">
        <v>386.46</v>
      </c>
      <c r="BN7" s="38">
        <v>421.25</v>
      </c>
      <c r="BO7" s="38">
        <v>398.42</v>
      </c>
      <c r="BP7" s="38">
        <v>314.13</v>
      </c>
      <c r="BQ7" s="38">
        <v>17.239999999999998</v>
      </c>
      <c r="BR7" s="38">
        <v>12.98</v>
      </c>
      <c r="BS7" s="38">
        <v>11.73</v>
      </c>
      <c r="BT7" s="38">
        <v>11.34</v>
      </c>
      <c r="BU7" s="38">
        <v>9.61</v>
      </c>
      <c r="BV7" s="38">
        <v>55.84</v>
      </c>
      <c r="BW7" s="38">
        <v>57.08</v>
      </c>
      <c r="BX7" s="38">
        <v>55.85</v>
      </c>
      <c r="BY7" s="38">
        <v>53.23</v>
      </c>
      <c r="BZ7" s="38">
        <v>50.7</v>
      </c>
      <c r="CA7" s="38">
        <v>58.42</v>
      </c>
      <c r="CB7" s="38" t="s">
        <v>102</v>
      </c>
      <c r="CC7" s="38" t="s">
        <v>102</v>
      </c>
      <c r="CD7" s="38" t="s">
        <v>102</v>
      </c>
      <c r="CE7" s="38" t="s">
        <v>102</v>
      </c>
      <c r="CF7" s="38" t="s">
        <v>102</v>
      </c>
      <c r="CG7" s="38">
        <v>287.57</v>
      </c>
      <c r="CH7" s="38">
        <v>286.86</v>
      </c>
      <c r="CI7" s="38">
        <v>287.91000000000003</v>
      </c>
      <c r="CJ7" s="38">
        <v>283.3</v>
      </c>
      <c r="CK7" s="38">
        <v>289.81</v>
      </c>
      <c r="CL7" s="38">
        <v>282.27999999999997</v>
      </c>
      <c r="CM7" s="38" t="s">
        <v>102</v>
      </c>
      <c r="CN7" s="38" t="s">
        <v>102</v>
      </c>
      <c r="CO7" s="38" t="s">
        <v>102</v>
      </c>
      <c r="CP7" s="38" t="s">
        <v>102</v>
      </c>
      <c r="CQ7" s="38" t="s">
        <v>102</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40.69</v>
      </c>
      <c r="DJ7" s="38">
        <v>47.47</v>
      </c>
      <c r="DK7" s="38">
        <v>54.25</v>
      </c>
      <c r="DL7" s="38">
        <v>61.03</v>
      </c>
      <c r="DM7" s="38">
        <v>67.81</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2022-01-27T09:29:54Z</cp:lastPrinted>
  <dcterms:created xsi:type="dcterms:W3CDTF">2021-12-03T07:39:34Z</dcterms:created>
  <dcterms:modified xsi:type="dcterms:W3CDTF">2022-02-10T08:48:24Z</dcterms:modified>
  <cp:category/>
</cp:coreProperties>
</file>