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xl/revisions/revisionHeaders.xml" ContentType="application/vnd.openxmlformats-officedocument.spreadsheetml.revisionHeaders+xml"/>
  <Override PartName="/xl/revisions/revisionLog8.xml" ContentType="application/vnd.openxmlformats-officedocument.spreadsheetml.revisionLog+xml"/>
  <Override PartName="/xl/revisions/userNames.xml" ContentType="application/vnd.openxmlformats-officedocument.spreadsheetml.userNames+xml"/>
  <Override PartName="/docProps/core.xml" ContentType="application/vnd.openxmlformats-package.core-properties+xml"/>
  <Override PartName="/docProps/app.xml" ContentType="application/vnd.openxmlformats-officedocument.extended-properties+xml"/>
  <Override PartName="/xl/revisions/revisionLog3.xml" ContentType="application/vnd.openxmlformats-officedocument.spreadsheetml.revisionLog+xml"/>
  <Override PartName="/xl/revisions/revisionLog7.xml" ContentType="application/vnd.openxmlformats-officedocument.spreadsheetml.revisionLog+xml"/>
  <Override PartName="/xl/revisions/revisionLog2.xml" ContentType="application/vnd.openxmlformats-officedocument.spreadsheetml.revisionLog+xml"/>
  <Override PartName="/xl/revisions/revisionLog1.xml" ContentType="application/vnd.openxmlformats-officedocument.spreadsheetml.revisionLog+xml"/>
  <Override PartName="/xl/revisions/revisionLog6.xml" ContentType="application/vnd.openxmlformats-officedocument.spreadsheetml.revisionLog+xml"/>
  <Override PartName="/xl/revisions/revisionLog5.xml" ContentType="application/vnd.openxmlformats-officedocument.spreadsheetml.revisionLog+xml"/>
  <Override PartName="/xl/revisions/revisionLog4.xml" ContentType="application/vnd.openxmlformats-officedocument.spreadsheetml.revisionLog+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0000sv0ns101\d10023$\doc\財政\04公営企業\20.経営比較分析\05チェック作業および完成データ\08 高槻市\"/>
    </mc:Choice>
  </mc:AlternateContent>
  <workbookProtection workbookAlgorithmName="SHA-512" workbookHashValue="jWKJI6wX84G06BXV405+lLu6ca4YzwkJZPUz33GqZYl5BSnpLwwzq4GcVkVDAqwafNLp9rtOaHZxopf70KGBDw==" workbookSaltValue="pE057RQpXHxz1+SL5KTvew==" workbookSpinCount="100000" lockStructure="1"/>
  <bookViews>
    <workbookView xWindow="0" yWindow="0" windowWidth="15360" windowHeight="7635"/>
  </bookViews>
  <sheets>
    <sheet name="法適用_水道事業" sheetId="1" r:id="rId1"/>
    <sheet name="データ" sheetId="2" state="hidden" r:id="rId2"/>
  </sheets>
  <definedNames>
    <definedName name="Z_AE68E33C_34B5_4E12_9DEF_6951216C2F64_.wvu.Rows" localSheetId="0" hidden="1">法適用_水道事業!$84:$85</definedName>
    <definedName name="Z_B66E9A49_E7F4_4927_A03A_52343A640682_.wvu.Rows" localSheetId="0" hidden="1">法適用_水道事業!$84:$85</definedName>
  </definedNames>
  <calcPr calcId="162913"/>
  <customWorkbookViews>
    <customWorkbookView name="  - 個人用ビュー" guid="{B66E9A49-E7F4-4927-A03A-52343A640682}" mergeInterval="0" personalView="1" maximized="1" xWindow="-8" yWindow="-8" windowWidth="1382" windowHeight="754" activeSheetId="1"/>
    <customWorkbookView name="高槻市 - 個人用ビュー" guid="{AE68E33C-34B5-4E12-9DEF-6951216C2F64}" mergeInterval="0" personalView="1" maximized="1" xWindow="-8" yWindow="-8" windowWidth="1382" windowHeight="754" activeSheetId="1"/>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2" l="1"/>
  <c r="E10" i="2"/>
  <c r="D10" i="2"/>
  <c r="C10" i="2"/>
  <c r="B10" i="2"/>
  <c r="EN6" i="2"/>
  <c r="EM6" i="2"/>
  <c r="EL6" i="2"/>
  <c r="EK6" i="2"/>
  <c r="EJ6" i="2"/>
  <c r="EI6" i="2"/>
  <c r="EH6" i="2"/>
  <c r="EG6" i="2"/>
  <c r="EF6" i="2"/>
  <c r="EE6" i="2"/>
  <c r="ED6" i="2"/>
  <c r="EC6" i="2"/>
  <c r="EB6" i="2"/>
  <c r="EA6" i="2"/>
  <c r="DZ6" i="2"/>
  <c r="DY6" i="2"/>
  <c r="DX6" i="2"/>
  <c r="DW6" i="2"/>
  <c r="DV6" i="2"/>
  <c r="DU6" i="2"/>
  <c r="DT6" i="2"/>
  <c r="DS6" i="2"/>
  <c r="DR6" i="2"/>
  <c r="DQ6" i="2"/>
  <c r="DP6" i="2"/>
  <c r="DO6" i="2"/>
  <c r="DN6" i="2"/>
  <c r="DM6" i="2"/>
  <c r="DL6" i="2"/>
  <c r="DK6" i="2"/>
  <c r="DJ6" i="2"/>
  <c r="DI6" i="2"/>
  <c r="DH6" i="2"/>
  <c r="DG6" i="2"/>
  <c r="L85" i="1" s="1"/>
  <c r="DF6" i="2"/>
  <c r="DE6" i="2"/>
  <c r="DD6" i="2"/>
  <c r="DC6" i="2"/>
  <c r="DB6" i="2"/>
  <c r="DA6" i="2"/>
  <c r="CZ6" i="2"/>
  <c r="CY6" i="2"/>
  <c r="CX6" i="2"/>
  <c r="CW6" i="2"/>
  <c r="CV6" i="2"/>
  <c r="CU6" i="2"/>
  <c r="CT6" i="2"/>
  <c r="CS6" i="2"/>
  <c r="CR6" i="2"/>
  <c r="CQ6" i="2"/>
  <c r="CP6" i="2"/>
  <c r="CO6" i="2"/>
  <c r="CN6" i="2"/>
  <c r="CM6" i="2"/>
  <c r="CL6" i="2"/>
  <c r="CK6" i="2"/>
  <c r="CJ6" i="2"/>
  <c r="CI6" i="2"/>
  <c r="CH6" i="2"/>
  <c r="CG6" i="2"/>
  <c r="CF6" i="2"/>
  <c r="CE6" i="2"/>
  <c r="CD6" i="2"/>
  <c r="CC6" i="2"/>
  <c r="CB6" i="2"/>
  <c r="CA6" i="2"/>
  <c r="BZ6" i="2"/>
  <c r="BY6" i="2"/>
  <c r="BX6" i="2"/>
  <c r="BW6" i="2"/>
  <c r="BV6" i="2"/>
  <c r="BU6" i="2"/>
  <c r="BT6" i="2"/>
  <c r="BS6" i="2"/>
  <c r="BR6" i="2"/>
  <c r="BQ6" i="2"/>
  <c r="BP6" i="2"/>
  <c r="BO6" i="2"/>
  <c r="H85" i="1" s="1"/>
  <c r="BN6" i="2"/>
  <c r="BM6" i="2"/>
  <c r="BL6" i="2"/>
  <c r="BK6" i="2"/>
  <c r="BJ6" i="2"/>
  <c r="BI6" i="2"/>
  <c r="BH6" i="2"/>
  <c r="BG6" i="2"/>
  <c r="BF6" i="2"/>
  <c r="BE6" i="2"/>
  <c r="BD6" i="2"/>
  <c r="BC6" i="2"/>
  <c r="BB6" i="2"/>
  <c r="BA6" i="2"/>
  <c r="AZ6" i="2"/>
  <c r="AY6" i="2"/>
  <c r="AX6" i="2"/>
  <c r="AW6" i="2"/>
  <c r="AV6" i="2"/>
  <c r="AU6" i="2"/>
  <c r="AT6" i="2"/>
  <c r="AS6" i="2"/>
  <c r="AR6" i="2"/>
  <c r="AQ6" i="2"/>
  <c r="AP6" i="2"/>
  <c r="AO6" i="2"/>
  <c r="AN6" i="2"/>
  <c r="AM6" i="2"/>
  <c r="AL6" i="2"/>
  <c r="AK6" i="2"/>
  <c r="AJ6" i="2"/>
  <c r="AI6" i="2"/>
  <c r="AH6" i="2"/>
  <c r="AG6" i="2"/>
  <c r="AF6" i="2"/>
  <c r="AE6" i="2"/>
  <c r="AD6" i="2"/>
  <c r="AC6" i="2"/>
  <c r="AB6" i="2"/>
  <c r="AA6" i="2"/>
  <c r="Z6" i="2"/>
  <c r="Y6" i="2"/>
  <c r="X6" i="2"/>
  <c r="W6" i="2"/>
  <c r="V6" i="2"/>
  <c r="U6" i="2"/>
  <c r="T6" i="2"/>
  <c r="S6" i="2"/>
  <c r="R6" i="2"/>
  <c r="Q6" i="2"/>
  <c r="P6" i="2"/>
  <c r="O6" i="2"/>
  <c r="I10" i="1" s="1"/>
  <c r="N6" i="2"/>
  <c r="M6" i="2"/>
  <c r="L6" i="2"/>
  <c r="K6" i="2"/>
  <c r="J6" i="2"/>
  <c r="I6" i="2"/>
  <c r="H6" i="2"/>
  <c r="G6" i="2"/>
  <c r="F6" i="2"/>
  <c r="E6" i="2"/>
  <c r="D6" i="2"/>
  <c r="C6" i="2"/>
  <c r="B6" i="2"/>
  <c r="EN2" i="2"/>
  <c r="EM2" i="2"/>
  <c r="EL2" i="2"/>
  <c r="EK2" i="2"/>
  <c r="EJ2" i="2"/>
  <c r="EI2" i="2"/>
  <c r="EH2" i="2"/>
  <c r="EG2" i="2"/>
  <c r="EF2" i="2"/>
  <c r="EE2" i="2"/>
  <c r="ED2" i="2"/>
  <c r="EC2" i="2"/>
  <c r="EB2" i="2"/>
  <c r="EA2" i="2"/>
  <c r="DZ2" i="2"/>
  <c r="DY2" i="2"/>
  <c r="DX2" i="2"/>
  <c r="DW2" i="2"/>
  <c r="DV2" i="2"/>
  <c r="DU2" i="2"/>
  <c r="DT2" i="2"/>
  <c r="DS2" i="2"/>
  <c r="DR2" i="2"/>
  <c r="DQ2" i="2"/>
  <c r="DP2" i="2"/>
  <c r="DO2" i="2"/>
  <c r="DN2" i="2"/>
  <c r="DM2" i="2"/>
  <c r="DL2" i="2"/>
  <c r="DK2" i="2"/>
  <c r="DJ2" i="2"/>
  <c r="DI2" i="2"/>
  <c r="DH2" i="2"/>
  <c r="DG2" i="2"/>
  <c r="DF2" i="2"/>
  <c r="DE2" i="2"/>
  <c r="DD2" i="2"/>
  <c r="DC2" i="2"/>
  <c r="DB2" i="2"/>
  <c r="DA2" i="2"/>
  <c r="CZ2" i="2"/>
  <c r="CY2" i="2"/>
  <c r="CX2" i="2"/>
  <c r="CW2" i="2"/>
  <c r="CV2" i="2"/>
  <c r="CU2" i="2"/>
  <c r="CT2" i="2"/>
  <c r="CS2" i="2"/>
  <c r="CR2" i="2"/>
  <c r="CQ2" i="2"/>
  <c r="CP2" i="2"/>
  <c r="CO2" i="2"/>
  <c r="CN2" i="2"/>
  <c r="CM2" i="2"/>
  <c r="CL2" i="2"/>
  <c r="CK2" i="2"/>
  <c r="CJ2" i="2"/>
  <c r="CI2" i="2"/>
  <c r="CH2" i="2"/>
  <c r="CG2" i="2"/>
  <c r="CF2" i="2"/>
  <c r="CE2" i="2"/>
  <c r="CD2" i="2"/>
  <c r="CC2" i="2"/>
  <c r="CB2" i="2"/>
  <c r="CA2" i="2"/>
  <c r="BZ2" i="2"/>
  <c r="BY2" i="2"/>
  <c r="BX2" i="2"/>
  <c r="BW2" i="2"/>
  <c r="BV2" i="2"/>
  <c r="BU2" i="2"/>
  <c r="BT2" i="2"/>
  <c r="BS2" i="2"/>
  <c r="BR2" i="2"/>
  <c r="BQ2" i="2"/>
  <c r="BP2" i="2"/>
  <c r="BO2" i="2"/>
  <c r="BN2" i="2"/>
  <c r="BM2" i="2"/>
  <c r="BL2" i="2"/>
  <c r="BK2" i="2"/>
  <c r="BJ2" i="2"/>
  <c r="BI2" i="2"/>
  <c r="BH2" i="2"/>
  <c r="BG2" i="2"/>
  <c r="BF2" i="2"/>
  <c r="BE2" i="2"/>
  <c r="BD2" i="2"/>
  <c r="BC2" i="2"/>
  <c r="BB2" i="2"/>
  <c r="BA2" i="2"/>
  <c r="AZ2" i="2"/>
  <c r="AY2" i="2"/>
  <c r="AX2" i="2"/>
  <c r="AW2" i="2"/>
  <c r="AV2" i="2"/>
  <c r="AU2" i="2"/>
  <c r="AT2" i="2"/>
  <c r="AS2" i="2"/>
  <c r="AR2" i="2"/>
  <c r="AQ2" i="2"/>
  <c r="AP2" i="2"/>
  <c r="AO2" i="2"/>
  <c r="AN2" i="2"/>
  <c r="AM2" i="2"/>
  <c r="AL2" i="2"/>
  <c r="AK2" i="2"/>
  <c r="AJ2" i="2"/>
  <c r="AI2" i="2"/>
  <c r="AH2" i="2"/>
  <c r="AG2" i="2"/>
  <c r="AF2" i="2"/>
  <c r="AE2" i="2"/>
  <c r="AD2" i="2"/>
  <c r="AC2" i="2"/>
  <c r="AB2" i="2"/>
  <c r="AA2" i="2"/>
  <c r="Z2" i="2"/>
  <c r="Y2" i="2"/>
  <c r="X2" i="2"/>
  <c r="W2" i="2"/>
  <c r="V2" i="2"/>
  <c r="U2" i="2"/>
  <c r="T2" i="2"/>
  <c r="S2" i="2"/>
  <c r="R2" i="2"/>
  <c r="Q2" i="2"/>
  <c r="P2" i="2"/>
  <c r="O2" i="2"/>
  <c r="N2" i="2"/>
  <c r="M2" i="2"/>
  <c r="L2" i="2"/>
  <c r="K2" i="2"/>
  <c r="J2" i="2"/>
  <c r="I2" i="2"/>
  <c r="H2" i="2"/>
  <c r="G2" i="2"/>
  <c r="F2" i="2"/>
  <c r="E2" i="2"/>
  <c r="D2" i="2"/>
  <c r="C2" i="2"/>
  <c r="B2" i="2"/>
  <c r="O85" i="1"/>
  <c r="N85" i="1"/>
  <c r="M85" i="1"/>
  <c r="K85" i="1"/>
  <c r="J85" i="1"/>
  <c r="I85" i="1"/>
  <c r="G85" i="1"/>
  <c r="F85" i="1"/>
  <c r="E85" i="1"/>
  <c r="BB10" i="1"/>
  <c r="AT10" i="1"/>
  <c r="AL10" i="1"/>
  <c r="W10" i="1"/>
  <c r="P10" i="1"/>
  <c r="B10" i="1"/>
  <c r="BB8" i="1"/>
  <c r="AT8" i="1"/>
  <c r="AL8" i="1"/>
  <c r="AD8" i="1"/>
  <c r="W8" i="1"/>
  <c r="P8" i="1"/>
  <c r="I8" i="1"/>
  <c r="B8" i="1"/>
  <c r="B6" i="1"/>
</calcChain>
</file>

<file path=xl/sharedStrings.xml><?xml version="1.0" encoding="utf-8"?>
<sst xmlns="http://schemas.openxmlformats.org/spreadsheetml/2006/main" count="228" uniqueCount="113">
  <si>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</si>
  <si>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</si>
  <si>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</si>
  <si>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</si>
  <si>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</si>
  <si>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</si>
  <si>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</si>
  <si>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</si>
  <si>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</si>
  <si>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</si>
  <si>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</si>
  <si>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</si>
  <si>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</si>
  <si>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</si>
  <si>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</si>
  <si>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</si>
  <si>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</si>
  <si>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</si>
  <si>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</si>
  <si>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</si>
  <si>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</si>
  <si>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</si>
  <si>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</si>
  <si>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</si>
  <si>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</si>
  <si>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</si>
  <si>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</si>
  <si>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</si>
  <si>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</si>
  <si>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</si>
  <si>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</si>
  <si>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</si>
  <si>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</si>
  <si>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</si>
  <si>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</si>
  <si>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</si>
  <si>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</si>
  <si>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</si>
  <si>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</si>
  <si>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</si>
  <si>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</si>
  <si>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</si>
  <si>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</si>
  <si>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</si>
  <si>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</si>
  <si>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</si>
  <si>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</si>
  <si>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</si>
  <si>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</si>
  <si>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</si>
  <si>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</si>
  <si>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</si>
  <si>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</si>
  <si>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</si>
  <si>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</si>
  <si>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</si>
  <si>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</si>
  <si>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</si>
  <si>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</si>
  <si>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</si>
  <si>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</si>
  <si>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</si>
  <si>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</si>
  <si>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</si>
  <si>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</si>
  <si>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</si>
  <si>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</si>
  <si>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</si>
  <si>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</si>
  <si>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</si>
  <si>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</si>
  <si>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</si>
  <si>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</si>
  <si>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</si>
  <si>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</si>
  <si>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</si>
  <si>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</si>
  <si>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</si>
  <si>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</si>
  <si>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</si>
  <si>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</si>
  <si>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</si>
  <si>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</si>
  <si>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</si>
  <si>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</si>
  <si>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</si>
  <si>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</si>
  <si>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</si>
  <si>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</si>
  <si>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</si>
  <si>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</si>
  <si>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</si>
  <si>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</si>
  <si>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大阪府　高槻市</t>
  </si>
  <si>
    <t>法適用</t>
  </si>
  <si>
    <t>水道事業</t>
  </si>
  <si>
    <t>末端給水事業</t>
  </si>
  <si>
    <t>A1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</si>
  <si>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</si>
  <si>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</si>
  <si>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</si>
  <si>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</si>
  <si>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</si>
  <si>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</si>
  <si>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</si>
  <si>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</si>
  <si>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</si>
  <si>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</si>
  <si>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</si>
  <si>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</si>
  <si>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r>
      <rPr>
        <sz val="11"/>
        <rFont val="ＭＳ ゴシック"/>
        <family val="3"/>
        <charset val="128"/>
      </rPr>
      <t>　①経常収支比率は、100％を上回っており、収支は健全な水準を維持しています。</t>
    </r>
    <r>
      <rPr>
        <sz val="11"/>
        <color rgb="FFFF0000"/>
        <rFont val="ＭＳ ゴシック"/>
        <family val="3"/>
        <charset val="128"/>
      </rPr>
      <t xml:space="preserve">
　</t>
    </r>
    <r>
      <rPr>
        <sz val="11"/>
        <rFont val="ＭＳ ゴシック"/>
        <family val="3"/>
        <charset val="128"/>
      </rPr>
      <t>③流動比率は、100％を大きく上回っており、短期債務に対する支払能力を十分に有しています。類似団体平均値と比較して大きく上回っているのは、企業債の新規借入の抑制により、流動負債が少なくなっているためです。
　④企業債残高対給水収益比率は、平成15年度を最後に、現在に至るまで企業債新規借入を行わず抑制に努めた結果、類似団体平均値と比較して顕著に少なくなっています。</t>
    </r>
    <r>
      <rPr>
        <sz val="11"/>
        <color rgb="FFFF0000"/>
        <rFont val="ＭＳ ゴシック"/>
        <family val="3"/>
        <charset val="128"/>
      </rPr>
      <t xml:space="preserve">
</t>
    </r>
    <r>
      <rPr>
        <sz val="11"/>
        <rFont val="ＭＳ ゴシック"/>
        <family val="3"/>
        <charset val="128"/>
      </rPr>
      <t>　⑤料金回収率は、100％を上回っており、給水に係る費用を水道料金による給水収益で確保できています。</t>
    </r>
    <r>
      <rPr>
        <sz val="11"/>
        <color rgb="FFFF0000"/>
        <rFont val="ＭＳ ゴシック"/>
        <family val="3"/>
        <charset val="128"/>
      </rPr>
      <t xml:space="preserve">
</t>
    </r>
    <r>
      <rPr>
        <sz val="11"/>
        <rFont val="ＭＳ ゴシック"/>
        <family val="3"/>
        <charset val="128"/>
      </rPr>
      <t>　⑦施設利用率は、類似団体平均値よりも高い水準を維持しており、効率的に施設を活用できています。なお、平成30年度に増加しているのは、認可変更に伴い、適正な配水量に見直しを行ったためです。</t>
    </r>
    <r>
      <rPr>
        <sz val="11"/>
        <color rgb="FFFF0000"/>
        <rFont val="ＭＳ ゴシック"/>
        <family val="3"/>
        <charset val="128"/>
      </rPr>
      <t xml:space="preserve">
</t>
    </r>
    <r>
      <rPr>
        <sz val="11"/>
        <rFont val="ＭＳ ゴシック"/>
        <family val="3"/>
        <charset val="128"/>
      </rPr>
      <t>　⑧有収率は、計画的な漏水調査等の継続により、類似団体平均値よりも高い水準を維持できています。</t>
    </r>
    <rPh sb="376" eb="379">
      <t>ケイカクテキ</t>
    </rPh>
    <rPh sb="386" eb="388">
      <t>ケイゾク</t>
    </rPh>
    <phoneticPr fontId="4"/>
  </si>
  <si>
    <r>
      <rPr>
        <sz val="11"/>
        <rFont val="ＭＳ ゴシック"/>
        <family val="3"/>
        <charset val="128"/>
      </rPr>
      <t>　①有形固定資産減価償却率は、類似団体平均値よりも高い水準が続いている状況です。なお、平成28年度から平成29年度にかけて減少しているのは、集中監視システム更新に伴う既存設備の除却を行ったためです。</t>
    </r>
    <r>
      <rPr>
        <sz val="11"/>
        <color rgb="FFFF0000"/>
        <rFont val="ＭＳ ゴシック"/>
        <family val="3"/>
        <charset val="128"/>
      </rPr>
      <t xml:space="preserve">
</t>
    </r>
    <r>
      <rPr>
        <sz val="11"/>
        <rFont val="ＭＳ ゴシック"/>
        <family val="3"/>
        <charset val="128"/>
      </rPr>
      <t>　②管路経年化率は、類似団体平均値の水準を下回っているものの、年々経年化は進んでいる状況です。</t>
    </r>
    <r>
      <rPr>
        <sz val="11"/>
        <color rgb="FFFF0000"/>
        <rFont val="ＭＳ ゴシック"/>
        <family val="3"/>
        <charset val="128"/>
      </rPr>
      <t xml:space="preserve">
　</t>
    </r>
    <r>
      <rPr>
        <sz val="11"/>
        <rFont val="ＭＳ ゴシック"/>
        <family val="3"/>
        <charset val="128"/>
      </rPr>
      <t>③管路更新率については、計画に基づく更新事業は順調に進捗しているものの、工事箇所によって工事の進めやすさが異なるため各年度の更新延長に差が出ています。</t>
    </r>
    <rPh sb="167" eb="169">
      <t>コウシン</t>
    </rPh>
    <phoneticPr fontId="4"/>
  </si>
  <si>
    <t>　現在は健全な経営状況ですが、施設の老朽化は進んでおり、今後さらに事業費が増加していくと見込んでいます。
　令和3年度以降は経営戦略の内容を含む計画として策定している高槻市水道事業基本計画(令和3年度～令和12年度)に基づき、優先順位を定め、管路や施設の更新・耐震化等を計画的に実施していきます。</t>
    <rPh sb="7" eb="9">
      <t>ケイエイ</t>
    </rPh>
    <rPh sb="9" eb="11">
      <t>ジョウキョウ</t>
    </rPh>
    <rPh sb="113" eb="115">
      <t>ユウセン</t>
    </rPh>
    <rPh sb="115" eb="117">
      <t>ジュンイ</t>
    </rPh>
    <rPh sb="118" eb="119">
      <t>サダ</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</si>
</sst>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usernames" Target="revisions/userNames.xml"/><Relationship Id="rId3" Type="http://schemas.openxmlformats.org/officeDocument/2006/relationships/theme" Target="theme/theme1.xml"/><Relationship Id="rId7" Type="http://schemas.openxmlformats.org/officeDocument/2006/relationships/revisionHeaders" Target="revisions/revisionHeader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0.84</c:v>
                </c:pt>
                <c:pt idx="1">
                  <c:v>0.68</c:v>
                </c:pt>
                <c:pt idx="2">
                  <c:v>0.88</c:v>
                </c:pt>
                <c:pt idx="3">
                  <c:v>0.92</c:v>
                </c:pt>
                <c:pt idx="4">
                  <c:v>0.81</c:v>
                </c:pt>
              </c:numCache>
            </c:numRef>
          </c:val>
          <c:extLst>
            <c:ext xmlns:c16="http://schemas.microsoft.com/office/drawing/2014/chart" uri="{C3380CC4-5D6E-409C-BE32-E72D297353CC}">
              <c16:uniqueId val="{00000000-C064-4999-8CB8-E540BEB80A50}"/>
            </c:ext>
          </c:extLst>
        </c:ser>
        <c:dLbls>
          <c:showLegendKey val="0"/>
          <c:showVal val="0"/>
          <c:showCatName val="0"/>
          <c:showSerName val="0"/>
          <c:showPercent val="0"/>
          <c:showBubbleSize val="0"/>
        </c:dLbls>
        <c:gapWidth val="150"/>
        <c:axId val="246251256"/>
        <c:axId val="446477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0.73</c:v>
                </c:pt>
                <c:pt idx="1">
                  <c:v>0.74</c:v>
                </c:pt>
                <c:pt idx="2">
                  <c:v>0.75</c:v>
                </c:pt>
                <c:pt idx="3">
                  <c:v>0.73</c:v>
                </c:pt>
                <c:pt idx="4">
                  <c:v>0.79</c:v>
                </c:pt>
              </c:numCache>
            </c:numRef>
          </c:val>
          <c:smooth val="0"/>
          <c:extLst>
            <c:ext xmlns:c16="http://schemas.microsoft.com/office/drawing/2014/chart" uri="{C3380CC4-5D6E-409C-BE32-E72D297353CC}">
              <c16:uniqueId val="{00000001-C064-4999-8CB8-E540BEB80A50}"/>
            </c:ext>
          </c:extLst>
        </c:ser>
        <c:dLbls>
          <c:showLegendKey val="0"/>
          <c:showVal val="0"/>
          <c:showCatName val="0"/>
          <c:showSerName val="0"/>
          <c:showPercent val="0"/>
          <c:showBubbleSize val="0"/>
        </c:dLbls>
        <c:marker val="1"/>
        <c:smooth val="0"/>
        <c:axId val="246251256"/>
        <c:axId val="446477288"/>
      </c:lineChart>
      <c:dateAx>
        <c:axId val="246251256"/>
        <c:scaling>
          <c:orientation val="minMax"/>
        </c:scaling>
        <c:delete val="1"/>
        <c:axPos val="b"/>
        <c:numFmt formatCode="&quot;H&quot;yy" sourceLinked="1"/>
        <c:majorTickMark val="none"/>
        <c:minorTickMark val="none"/>
        <c:tickLblPos val="none"/>
        <c:crossAx val="446477288"/>
        <c:crosses val="autoZero"/>
        <c:auto val="1"/>
        <c:lblOffset val="100"/>
        <c:baseTimeUnit val="years"/>
      </c:dateAx>
      <c:valAx>
        <c:axId val="446477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6251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79.36</c:v>
                </c:pt>
                <c:pt idx="1">
                  <c:v>78.66</c:v>
                </c:pt>
                <c:pt idx="2">
                  <c:v>89.51</c:v>
                </c:pt>
                <c:pt idx="3">
                  <c:v>89.37</c:v>
                </c:pt>
                <c:pt idx="4">
                  <c:v>90.84</c:v>
                </c:pt>
              </c:numCache>
            </c:numRef>
          </c:val>
          <c:extLst>
            <c:ext xmlns:c16="http://schemas.microsoft.com/office/drawing/2014/chart" uri="{C3380CC4-5D6E-409C-BE32-E72D297353CC}">
              <c16:uniqueId val="{00000000-F6DD-46DA-B25C-C84853DABAD4}"/>
            </c:ext>
          </c:extLst>
        </c:ser>
        <c:dLbls>
          <c:showLegendKey val="0"/>
          <c:showVal val="0"/>
          <c:showCatName val="0"/>
          <c:showSerName val="0"/>
          <c:showPercent val="0"/>
          <c:showBubbleSize val="0"/>
        </c:dLbls>
        <c:gapWidth val="150"/>
        <c:axId val="522063664"/>
        <c:axId val="522064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63.18</c:v>
                </c:pt>
                <c:pt idx="1">
                  <c:v>63.54</c:v>
                </c:pt>
                <c:pt idx="2">
                  <c:v>63.53</c:v>
                </c:pt>
                <c:pt idx="3">
                  <c:v>63.16</c:v>
                </c:pt>
                <c:pt idx="4">
                  <c:v>64.41</c:v>
                </c:pt>
              </c:numCache>
            </c:numRef>
          </c:val>
          <c:smooth val="0"/>
          <c:extLst>
            <c:ext xmlns:c16="http://schemas.microsoft.com/office/drawing/2014/chart" uri="{C3380CC4-5D6E-409C-BE32-E72D297353CC}">
              <c16:uniqueId val="{00000001-F6DD-46DA-B25C-C84853DABAD4}"/>
            </c:ext>
          </c:extLst>
        </c:ser>
        <c:dLbls>
          <c:showLegendKey val="0"/>
          <c:showVal val="0"/>
          <c:showCatName val="0"/>
          <c:showSerName val="0"/>
          <c:showPercent val="0"/>
          <c:showBubbleSize val="0"/>
        </c:dLbls>
        <c:marker val="1"/>
        <c:smooth val="0"/>
        <c:axId val="522063664"/>
        <c:axId val="522064840"/>
      </c:lineChart>
      <c:dateAx>
        <c:axId val="522063664"/>
        <c:scaling>
          <c:orientation val="minMax"/>
        </c:scaling>
        <c:delete val="1"/>
        <c:axPos val="b"/>
        <c:numFmt formatCode="&quot;H&quot;yy" sourceLinked="1"/>
        <c:majorTickMark val="none"/>
        <c:minorTickMark val="none"/>
        <c:tickLblPos val="none"/>
        <c:crossAx val="522064840"/>
        <c:crosses val="autoZero"/>
        <c:auto val="1"/>
        <c:lblOffset val="100"/>
        <c:baseTimeUnit val="years"/>
      </c:dateAx>
      <c:valAx>
        <c:axId val="522064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206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96.65</c:v>
                </c:pt>
                <c:pt idx="1">
                  <c:v>96.81</c:v>
                </c:pt>
                <c:pt idx="2">
                  <c:v>95.64</c:v>
                </c:pt>
                <c:pt idx="3">
                  <c:v>94.68</c:v>
                </c:pt>
                <c:pt idx="4">
                  <c:v>95.2</c:v>
                </c:pt>
              </c:numCache>
            </c:numRef>
          </c:val>
          <c:extLst>
            <c:ext xmlns:c16="http://schemas.microsoft.com/office/drawing/2014/chart" uri="{C3380CC4-5D6E-409C-BE32-E72D297353CC}">
              <c16:uniqueId val="{00000000-1036-40CA-894F-07BA310F6412}"/>
            </c:ext>
          </c:extLst>
        </c:ser>
        <c:dLbls>
          <c:showLegendKey val="0"/>
          <c:showVal val="0"/>
          <c:showCatName val="0"/>
          <c:showSerName val="0"/>
          <c:showPercent val="0"/>
          <c:showBubbleSize val="0"/>
        </c:dLbls>
        <c:gapWidth val="150"/>
        <c:axId val="522066408"/>
        <c:axId val="522063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91.6</c:v>
                </c:pt>
                <c:pt idx="1">
                  <c:v>91.48</c:v>
                </c:pt>
                <c:pt idx="2">
                  <c:v>91.58</c:v>
                </c:pt>
                <c:pt idx="3">
                  <c:v>91.48</c:v>
                </c:pt>
                <c:pt idx="4">
                  <c:v>91.64</c:v>
                </c:pt>
              </c:numCache>
            </c:numRef>
          </c:val>
          <c:smooth val="0"/>
          <c:extLst>
            <c:ext xmlns:c16="http://schemas.microsoft.com/office/drawing/2014/chart" uri="{C3380CC4-5D6E-409C-BE32-E72D297353CC}">
              <c16:uniqueId val="{00000001-1036-40CA-894F-07BA310F6412}"/>
            </c:ext>
          </c:extLst>
        </c:ser>
        <c:dLbls>
          <c:showLegendKey val="0"/>
          <c:showVal val="0"/>
          <c:showCatName val="0"/>
          <c:showSerName val="0"/>
          <c:showPercent val="0"/>
          <c:showBubbleSize val="0"/>
        </c:dLbls>
        <c:marker val="1"/>
        <c:smooth val="0"/>
        <c:axId val="522066408"/>
        <c:axId val="522063272"/>
      </c:lineChart>
      <c:dateAx>
        <c:axId val="522066408"/>
        <c:scaling>
          <c:orientation val="minMax"/>
        </c:scaling>
        <c:delete val="1"/>
        <c:axPos val="b"/>
        <c:numFmt formatCode="&quot;H&quot;yy" sourceLinked="1"/>
        <c:majorTickMark val="none"/>
        <c:minorTickMark val="none"/>
        <c:tickLblPos val="none"/>
        <c:crossAx val="522063272"/>
        <c:crosses val="autoZero"/>
        <c:auto val="1"/>
        <c:lblOffset val="100"/>
        <c:baseTimeUnit val="years"/>
      </c:dateAx>
      <c:valAx>
        <c:axId val="522063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2066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125.65</c:v>
                </c:pt>
                <c:pt idx="1">
                  <c:v>124.53</c:v>
                </c:pt>
                <c:pt idx="2">
                  <c:v>121.14</c:v>
                </c:pt>
                <c:pt idx="3">
                  <c:v>120.59</c:v>
                </c:pt>
                <c:pt idx="4">
                  <c:v>123.05</c:v>
                </c:pt>
              </c:numCache>
            </c:numRef>
          </c:val>
          <c:extLst>
            <c:ext xmlns:c16="http://schemas.microsoft.com/office/drawing/2014/chart" uri="{C3380CC4-5D6E-409C-BE32-E72D297353CC}">
              <c16:uniqueId val="{00000000-7E72-428D-95BE-2F734808D366}"/>
            </c:ext>
          </c:extLst>
        </c:ser>
        <c:dLbls>
          <c:showLegendKey val="0"/>
          <c:showVal val="0"/>
          <c:showCatName val="0"/>
          <c:showSerName val="0"/>
          <c:showPercent val="0"/>
          <c:showBubbleSize val="0"/>
        </c:dLbls>
        <c:gapWidth val="150"/>
        <c:axId val="446477680"/>
        <c:axId val="446480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117.25</c:v>
                </c:pt>
                <c:pt idx="1">
                  <c:v>116.77</c:v>
                </c:pt>
                <c:pt idx="2">
                  <c:v>115.41</c:v>
                </c:pt>
                <c:pt idx="3">
                  <c:v>113.57</c:v>
                </c:pt>
                <c:pt idx="4">
                  <c:v>112.59</c:v>
                </c:pt>
              </c:numCache>
            </c:numRef>
          </c:val>
          <c:smooth val="0"/>
          <c:extLst>
            <c:ext xmlns:c16="http://schemas.microsoft.com/office/drawing/2014/chart" uri="{C3380CC4-5D6E-409C-BE32-E72D297353CC}">
              <c16:uniqueId val="{00000001-7E72-428D-95BE-2F734808D366}"/>
            </c:ext>
          </c:extLst>
        </c:ser>
        <c:dLbls>
          <c:showLegendKey val="0"/>
          <c:showVal val="0"/>
          <c:showCatName val="0"/>
          <c:showSerName val="0"/>
          <c:showPercent val="0"/>
          <c:showBubbleSize val="0"/>
        </c:dLbls>
        <c:marker val="1"/>
        <c:smooth val="0"/>
        <c:axId val="446477680"/>
        <c:axId val="446480816"/>
      </c:lineChart>
      <c:dateAx>
        <c:axId val="446477680"/>
        <c:scaling>
          <c:orientation val="minMax"/>
        </c:scaling>
        <c:delete val="1"/>
        <c:axPos val="b"/>
        <c:numFmt formatCode="&quot;H&quot;yy" sourceLinked="1"/>
        <c:majorTickMark val="none"/>
        <c:minorTickMark val="none"/>
        <c:tickLblPos val="none"/>
        <c:crossAx val="446480816"/>
        <c:crosses val="autoZero"/>
        <c:auto val="1"/>
        <c:lblOffset val="100"/>
        <c:baseTimeUnit val="years"/>
      </c:dateAx>
      <c:valAx>
        <c:axId val="4464808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46477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53.11</c:v>
                </c:pt>
                <c:pt idx="1">
                  <c:v>51.62</c:v>
                </c:pt>
                <c:pt idx="2">
                  <c:v>52.49</c:v>
                </c:pt>
                <c:pt idx="3">
                  <c:v>52.79</c:v>
                </c:pt>
                <c:pt idx="4">
                  <c:v>53.6</c:v>
                </c:pt>
              </c:numCache>
            </c:numRef>
          </c:val>
          <c:extLst>
            <c:ext xmlns:c16="http://schemas.microsoft.com/office/drawing/2014/chart" uri="{C3380CC4-5D6E-409C-BE32-E72D297353CC}">
              <c16:uniqueId val="{00000000-62A4-4C02-9D39-807FC57FE0EA}"/>
            </c:ext>
          </c:extLst>
        </c:ser>
        <c:dLbls>
          <c:showLegendKey val="0"/>
          <c:showVal val="0"/>
          <c:showCatName val="0"/>
          <c:showSerName val="0"/>
          <c:showPercent val="0"/>
          <c:showBubbleSize val="0"/>
        </c:dLbls>
        <c:gapWidth val="150"/>
        <c:axId val="441476736"/>
        <c:axId val="441481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49.1</c:v>
                </c:pt>
                <c:pt idx="1">
                  <c:v>49.66</c:v>
                </c:pt>
                <c:pt idx="2">
                  <c:v>50.41</c:v>
                </c:pt>
                <c:pt idx="3">
                  <c:v>51.13</c:v>
                </c:pt>
                <c:pt idx="4">
                  <c:v>51.62</c:v>
                </c:pt>
              </c:numCache>
            </c:numRef>
          </c:val>
          <c:smooth val="0"/>
          <c:extLst>
            <c:ext xmlns:c16="http://schemas.microsoft.com/office/drawing/2014/chart" uri="{C3380CC4-5D6E-409C-BE32-E72D297353CC}">
              <c16:uniqueId val="{00000001-62A4-4C02-9D39-807FC57FE0EA}"/>
            </c:ext>
          </c:extLst>
        </c:ser>
        <c:dLbls>
          <c:showLegendKey val="0"/>
          <c:showVal val="0"/>
          <c:showCatName val="0"/>
          <c:showSerName val="0"/>
          <c:showPercent val="0"/>
          <c:showBubbleSize val="0"/>
        </c:dLbls>
        <c:marker val="1"/>
        <c:smooth val="0"/>
        <c:axId val="441476736"/>
        <c:axId val="441481048"/>
      </c:lineChart>
      <c:dateAx>
        <c:axId val="441476736"/>
        <c:scaling>
          <c:orientation val="minMax"/>
        </c:scaling>
        <c:delete val="1"/>
        <c:axPos val="b"/>
        <c:numFmt formatCode="&quot;H&quot;yy" sourceLinked="1"/>
        <c:majorTickMark val="none"/>
        <c:minorTickMark val="none"/>
        <c:tickLblPos val="none"/>
        <c:crossAx val="441481048"/>
        <c:crosses val="autoZero"/>
        <c:auto val="1"/>
        <c:lblOffset val="100"/>
        <c:baseTimeUnit val="years"/>
      </c:dateAx>
      <c:valAx>
        <c:axId val="441481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1476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13.92</c:v>
                </c:pt>
                <c:pt idx="1">
                  <c:v>14.24</c:v>
                </c:pt>
                <c:pt idx="2">
                  <c:v>14.61</c:v>
                </c:pt>
                <c:pt idx="3">
                  <c:v>15.32</c:v>
                </c:pt>
                <c:pt idx="4">
                  <c:v>16.149999999999999</c:v>
                </c:pt>
              </c:numCache>
            </c:numRef>
          </c:val>
          <c:extLst>
            <c:ext xmlns:c16="http://schemas.microsoft.com/office/drawing/2014/chart" uri="{C3380CC4-5D6E-409C-BE32-E72D297353CC}">
              <c16:uniqueId val="{00000000-66B2-46E9-89C2-7F2350FC7DFC}"/>
            </c:ext>
          </c:extLst>
        </c:ser>
        <c:dLbls>
          <c:showLegendKey val="0"/>
          <c:showVal val="0"/>
          <c:showCatName val="0"/>
          <c:showSerName val="0"/>
          <c:showPercent val="0"/>
          <c:showBubbleSize val="0"/>
        </c:dLbls>
        <c:gapWidth val="150"/>
        <c:axId val="248161344"/>
        <c:axId val="248164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17.420000000000002</c:v>
                </c:pt>
                <c:pt idx="1">
                  <c:v>18.940000000000001</c:v>
                </c:pt>
                <c:pt idx="2">
                  <c:v>20.36</c:v>
                </c:pt>
                <c:pt idx="3">
                  <c:v>22.41</c:v>
                </c:pt>
                <c:pt idx="4">
                  <c:v>23.68</c:v>
                </c:pt>
              </c:numCache>
            </c:numRef>
          </c:val>
          <c:smooth val="0"/>
          <c:extLst>
            <c:ext xmlns:c16="http://schemas.microsoft.com/office/drawing/2014/chart" uri="{C3380CC4-5D6E-409C-BE32-E72D297353CC}">
              <c16:uniqueId val="{00000001-66B2-46E9-89C2-7F2350FC7DFC}"/>
            </c:ext>
          </c:extLst>
        </c:ser>
        <c:dLbls>
          <c:showLegendKey val="0"/>
          <c:showVal val="0"/>
          <c:showCatName val="0"/>
          <c:showSerName val="0"/>
          <c:showPercent val="0"/>
          <c:showBubbleSize val="0"/>
        </c:dLbls>
        <c:marker val="1"/>
        <c:smooth val="0"/>
        <c:axId val="248161344"/>
        <c:axId val="248164088"/>
      </c:lineChart>
      <c:dateAx>
        <c:axId val="248161344"/>
        <c:scaling>
          <c:orientation val="minMax"/>
        </c:scaling>
        <c:delete val="1"/>
        <c:axPos val="b"/>
        <c:numFmt formatCode="&quot;H&quot;yy" sourceLinked="1"/>
        <c:majorTickMark val="none"/>
        <c:minorTickMark val="none"/>
        <c:tickLblPos val="none"/>
        <c:crossAx val="248164088"/>
        <c:crosses val="autoZero"/>
        <c:auto val="1"/>
        <c:lblOffset val="100"/>
        <c:baseTimeUnit val="years"/>
      </c:dateAx>
      <c:valAx>
        <c:axId val="248164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8161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7FF-438E-A4C9-53FB23F286E7}"/>
            </c:ext>
          </c:extLst>
        </c:ser>
        <c:dLbls>
          <c:showLegendKey val="0"/>
          <c:showVal val="0"/>
          <c:showCatName val="0"/>
          <c:showSerName val="0"/>
          <c:showPercent val="0"/>
          <c:showBubbleSize val="0"/>
        </c:dLbls>
        <c:gapWidth val="150"/>
        <c:axId val="521316816"/>
        <c:axId val="521316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37FF-438E-A4C9-53FB23F286E7}"/>
            </c:ext>
          </c:extLst>
        </c:ser>
        <c:dLbls>
          <c:showLegendKey val="0"/>
          <c:showVal val="0"/>
          <c:showCatName val="0"/>
          <c:showSerName val="0"/>
          <c:showPercent val="0"/>
          <c:showBubbleSize val="0"/>
        </c:dLbls>
        <c:marker val="1"/>
        <c:smooth val="0"/>
        <c:axId val="521316816"/>
        <c:axId val="521316424"/>
      </c:lineChart>
      <c:dateAx>
        <c:axId val="521316816"/>
        <c:scaling>
          <c:orientation val="minMax"/>
        </c:scaling>
        <c:delete val="1"/>
        <c:axPos val="b"/>
        <c:numFmt formatCode="&quot;H&quot;yy" sourceLinked="1"/>
        <c:majorTickMark val="none"/>
        <c:minorTickMark val="none"/>
        <c:tickLblPos val="none"/>
        <c:crossAx val="521316424"/>
        <c:crosses val="autoZero"/>
        <c:auto val="1"/>
        <c:lblOffset val="100"/>
        <c:baseTimeUnit val="years"/>
      </c:dateAx>
      <c:valAx>
        <c:axId val="521316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21316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588.26</c:v>
                </c:pt>
                <c:pt idx="1">
                  <c:v>699.43</c:v>
                </c:pt>
                <c:pt idx="2">
                  <c:v>594.30999999999995</c:v>
                </c:pt>
                <c:pt idx="3">
                  <c:v>424.96</c:v>
                </c:pt>
                <c:pt idx="4">
                  <c:v>490.65</c:v>
                </c:pt>
              </c:numCache>
            </c:numRef>
          </c:val>
          <c:extLst>
            <c:ext xmlns:c16="http://schemas.microsoft.com/office/drawing/2014/chart" uri="{C3380CC4-5D6E-409C-BE32-E72D297353CC}">
              <c16:uniqueId val="{00000000-80E8-4835-9833-FE1C79DF890B}"/>
            </c:ext>
          </c:extLst>
        </c:ser>
        <c:dLbls>
          <c:showLegendKey val="0"/>
          <c:showVal val="0"/>
          <c:showCatName val="0"/>
          <c:showSerName val="0"/>
          <c:showPercent val="0"/>
          <c:showBubbleSize val="0"/>
        </c:dLbls>
        <c:gapWidth val="150"/>
        <c:axId val="521315248"/>
        <c:axId val="521319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249.08</c:v>
                </c:pt>
                <c:pt idx="1">
                  <c:v>254.05</c:v>
                </c:pt>
                <c:pt idx="2">
                  <c:v>258.22000000000003</c:v>
                </c:pt>
                <c:pt idx="3">
                  <c:v>250.03</c:v>
                </c:pt>
                <c:pt idx="4">
                  <c:v>239.45</c:v>
                </c:pt>
              </c:numCache>
            </c:numRef>
          </c:val>
          <c:smooth val="0"/>
          <c:extLst>
            <c:ext xmlns:c16="http://schemas.microsoft.com/office/drawing/2014/chart" uri="{C3380CC4-5D6E-409C-BE32-E72D297353CC}">
              <c16:uniqueId val="{00000001-80E8-4835-9833-FE1C79DF890B}"/>
            </c:ext>
          </c:extLst>
        </c:ser>
        <c:dLbls>
          <c:showLegendKey val="0"/>
          <c:showVal val="0"/>
          <c:showCatName val="0"/>
          <c:showSerName val="0"/>
          <c:showPercent val="0"/>
          <c:showBubbleSize val="0"/>
        </c:dLbls>
        <c:marker val="1"/>
        <c:smooth val="0"/>
        <c:axId val="521315248"/>
        <c:axId val="521319952"/>
      </c:lineChart>
      <c:dateAx>
        <c:axId val="521315248"/>
        <c:scaling>
          <c:orientation val="minMax"/>
        </c:scaling>
        <c:delete val="1"/>
        <c:axPos val="b"/>
        <c:numFmt formatCode="&quot;H&quot;yy" sourceLinked="1"/>
        <c:majorTickMark val="none"/>
        <c:minorTickMark val="none"/>
        <c:tickLblPos val="none"/>
        <c:crossAx val="521319952"/>
        <c:crosses val="autoZero"/>
        <c:auto val="1"/>
        <c:lblOffset val="100"/>
        <c:baseTimeUnit val="years"/>
      </c:dateAx>
      <c:valAx>
        <c:axId val="5213199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21315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28.13</c:v>
                </c:pt>
                <c:pt idx="1">
                  <c:v>23.94</c:v>
                </c:pt>
                <c:pt idx="2">
                  <c:v>20.57</c:v>
                </c:pt>
                <c:pt idx="3">
                  <c:v>16.920000000000002</c:v>
                </c:pt>
                <c:pt idx="4">
                  <c:v>13.72</c:v>
                </c:pt>
              </c:numCache>
            </c:numRef>
          </c:val>
          <c:extLst>
            <c:ext xmlns:c16="http://schemas.microsoft.com/office/drawing/2014/chart" uri="{C3380CC4-5D6E-409C-BE32-E72D297353CC}">
              <c16:uniqueId val="{00000000-C112-4328-90E4-925BC21637A5}"/>
            </c:ext>
          </c:extLst>
        </c:ser>
        <c:dLbls>
          <c:showLegendKey val="0"/>
          <c:showVal val="0"/>
          <c:showCatName val="0"/>
          <c:showSerName val="0"/>
          <c:showPercent val="0"/>
          <c:showBubbleSize val="0"/>
        </c:dLbls>
        <c:gapWidth val="150"/>
        <c:axId val="521317992"/>
        <c:axId val="521316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266.66000000000003</c:v>
                </c:pt>
                <c:pt idx="1">
                  <c:v>258.63</c:v>
                </c:pt>
                <c:pt idx="2">
                  <c:v>255.12</c:v>
                </c:pt>
                <c:pt idx="3">
                  <c:v>254.19</c:v>
                </c:pt>
                <c:pt idx="4">
                  <c:v>259.56</c:v>
                </c:pt>
              </c:numCache>
            </c:numRef>
          </c:val>
          <c:smooth val="0"/>
          <c:extLst>
            <c:ext xmlns:c16="http://schemas.microsoft.com/office/drawing/2014/chart" uri="{C3380CC4-5D6E-409C-BE32-E72D297353CC}">
              <c16:uniqueId val="{00000001-C112-4328-90E4-925BC21637A5}"/>
            </c:ext>
          </c:extLst>
        </c:ser>
        <c:dLbls>
          <c:showLegendKey val="0"/>
          <c:showVal val="0"/>
          <c:showCatName val="0"/>
          <c:showSerName val="0"/>
          <c:showPercent val="0"/>
          <c:showBubbleSize val="0"/>
        </c:dLbls>
        <c:marker val="1"/>
        <c:smooth val="0"/>
        <c:axId val="521317992"/>
        <c:axId val="521316032"/>
      </c:lineChart>
      <c:dateAx>
        <c:axId val="521317992"/>
        <c:scaling>
          <c:orientation val="minMax"/>
        </c:scaling>
        <c:delete val="1"/>
        <c:axPos val="b"/>
        <c:numFmt formatCode="&quot;H&quot;yy" sourceLinked="1"/>
        <c:majorTickMark val="none"/>
        <c:minorTickMark val="none"/>
        <c:tickLblPos val="none"/>
        <c:crossAx val="521316032"/>
        <c:crosses val="autoZero"/>
        <c:auto val="1"/>
        <c:lblOffset val="100"/>
        <c:baseTimeUnit val="years"/>
      </c:dateAx>
      <c:valAx>
        <c:axId val="5213160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21317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119.67</c:v>
                </c:pt>
                <c:pt idx="1">
                  <c:v>115.37</c:v>
                </c:pt>
                <c:pt idx="2">
                  <c:v>114.34</c:v>
                </c:pt>
                <c:pt idx="3">
                  <c:v>112.8</c:v>
                </c:pt>
                <c:pt idx="4">
                  <c:v>110.05</c:v>
                </c:pt>
              </c:numCache>
            </c:numRef>
          </c:val>
          <c:extLst>
            <c:ext xmlns:c16="http://schemas.microsoft.com/office/drawing/2014/chart" uri="{C3380CC4-5D6E-409C-BE32-E72D297353CC}">
              <c16:uniqueId val="{00000000-719D-4A38-BAB6-A4CF2E3805C5}"/>
            </c:ext>
          </c:extLst>
        </c:ser>
        <c:dLbls>
          <c:showLegendKey val="0"/>
          <c:showVal val="0"/>
          <c:showCatName val="0"/>
          <c:showSerName val="0"/>
          <c:showPercent val="0"/>
          <c:showBubbleSize val="0"/>
        </c:dLbls>
        <c:gapWidth val="150"/>
        <c:axId val="521314072"/>
        <c:axId val="521317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110.87</c:v>
                </c:pt>
                <c:pt idx="1">
                  <c:v>110.3</c:v>
                </c:pt>
                <c:pt idx="2">
                  <c:v>109.12</c:v>
                </c:pt>
                <c:pt idx="3">
                  <c:v>107.42</c:v>
                </c:pt>
                <c:pt idx="4">
                  <c:v>105.07</c:v>
                </c:pt>
              </c:numCache>
            </c:numRef>
          </c:val>
          <c:smooth val="0"/>
          <c:extLst>
            <c:ext xmlns:c16="http://schemas.microsoft.com/office/drawing/2014/chart" uri="{C3380CC4-5D6E-409C-BE32-E72D297353CC}">
              <c16:uniqueId val="{00000001-719D-4A38-BAB6-A4CF2E3805C5}"/>
            </c:ext>
          </c:extLst>
        </c:ser>
        <c:dLbls>
          <c:showLegendKey val="0"/>
          <c:showVal val="0"/>
          <c:showCatName val="0"/>
          <c:showSerName val="0"/>
          <c:showPercent val="0"/>
          <c:showBubbleSize val="0"/>
        </c:dLbls>
        <c:marker val="1"/>
        <c:smooth val="0"/>
        <c:axId val="521314072"/>
        <c:axId val="521317208"/>
      </c:lineChart>
      <c:dateAx>
        <c:axId val="521314072"/>
        <c:scaling>
          <c:orientation val="minMax"/>
        </c:scaling>
        <c:delete val="1"/>
        <c:axPos val="b"/>
        <c:numFmt formatCode="&quot;H&quot;yy" sourceLinked="1"/>
        <c:majorTickMark val="none"/>
        <c:minorTickMark val="none"/>
        <c:tickLblPos val="none"/>
        <c:crossAx val="521317208"/>
        <c:crosses val="autoZero"/>
        <c:auto val="1"/>
        <c:lblOffset val="100"/>
        <c:baseTimeUnit val="years"/>
      </c:dateAx>
      <c:valAx>
        <c:axId val="521317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1314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124.99</c:v>
                </c:pt>
                <c:pt idx="1">
                  <c:v>131.04</c:v>
                </c:pt>
                <c:pt idx="2">
                  <c:v>130.28</c:v>
                </c:pt>
                <c:pt idx="3">
                  <c:v>131.36000000000001</c:v>
                </c:pt>
                <c:pt idx="4">
                  <c:v>126.78</c:v>
                </c:pt>
              </c:numCache>
            </c:numRef>
          </c:val>
          <c:extLst>
            <c:ext xmlns:c16="http://schemas.microsoft.com/office/drawing/2014/chart" uri="{C3380CC4-5D6E-409C-BE32-E72D297353CC}">
              <c16:uniqueId val="{00000000-131D-4167-8F04-3A84BDEEB304}"/>
            </c:ext>
          </c:extLst>
        </c:ser>
        <c:dLbls>
          <c:showLegendKey val="0"/>
          <c:showVal val="0"/>
          <c:showCatName val="0"/>
          <c:showSerName val="0"/>
          <c:showPercent val="0"/>
          <c:showBubbleSize val="0"/>
        </c:dLbls>
        <c:gapWidth val="150"/>
        <c:axId val="521318776"/>
        <c:axId val="521314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150.54</c:v>
                </c:pt>
                <c:pt idx="1">
                  <c:v>151.85</c:v>
                </c:pt>
                <c:pt idx="2">
                  <c:v>153.88</c:v>
                </c:pt>
                <c:pt idx="3">
                  <c:v>157.19</c:v>
                </c:pt>
                <c:pt idx="4">
                  <c:v>153.71</c:v>
                </c:pt>
              </c:numCache>
            </c:numRef>
          </c:val>
          <c:smooth val="0"/>
          <c:extLst>
            <c:ext xmlns:c16="http://schemas.microsoft.com/office/drawing/2014/chart" uri="{C3380CC4-5D6E-409C-BE32-E72D297353CC}">
              <c16:uniqueId val="{00000001-131D-4167-8F04-3A84BDEEB304}"/>
            </c:ext>
          </c:extLst>
        </c:ser>
        <c:dLbls>
          <c:showLegendKey val="0"/>
          <c:showVal val="0"/>
          <c:showCatName val="0"/>
          <c:showSerName val="0"/>
          <c:showPercent val="0"/>
          <c:showBubbleSize val="0"/>
        </c:dLbls>
        <c:marker val="1"/>
        <c:smooth val="0"/>
        <c:axId val="521318776"/>
        <c:axId val="521314464"/>
      </c:lineChart>
      <c:dateAx>
        <c:axId val="521318776"/>
        <c:scaling>
          <c:orientation val="minMax"/>
        </c:scaling>
        <c:delete val="1"/>
        <c:axPos val="b"/>
        <c:numFmt formatCode="&quot;H&quot;yy" sourceLinked="1"/>
        <c:majorTickMark val="none"/>
        <c:minorTickMark val="none"/>
        <c:tickLblPos val="none"/>
        <c:crossAx val="521314464"/>
        <c:crosses val="autoZero"/>
        <c:auto val="1"/>
        <c:lblOffset val="100"/>
        <c:baseTimeUnit val="years"/>
      </c:dateAx>
      <c:valAx>
        <c:axId val="521314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1318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revisions/_rels/revisionHeaders.xml.rels><?xml version="1.0" encoding="UTF-8" standalone="yes"?>
<Relationships xmlns="http://schemas.openxmlformats.org/package/2006/relationships"><Relationship Id="rId8" Type="http://schemas.openxmlformats.org/officeDocument/2006/relationships/revisionLog" Target="revisionLog8.xml"/><Relationship Id="rId3" Type="http://schemas.openxmlformats.org/officeDocument/2006/relationships/revisionLog" Target="revisionLog3.xml"/><Relationship Id="rId7" Type="http://schemas.openxmlformats.org/officeDocument/2006/relationships/revisionLog" Target="revisionLog7.xml"/><Relationship Id="rId2" Type="http://schemas.openxmlformats.org/officeDocument/2006/relationships/revisionLog" Target="revisionLog2.xml"/><Relationship Id="rId1" Type="http://schemas.openxmlformats.org/officeDocument/2006/relationships/revisionLog" Target="revisionLog1.xml"/><Relationship Id="rId6" Type="http://schemas.openxmlformats.org/officeDocument/2006/relationships/revisionLog" Target="revisionLog6.xml"/><Relationship Id="rId5" Type="http://schemas.openxmlformats.org/officeDocument/2006/relationships/revisionLog" Target="revisionLog5.xml"/><Relationship Id="rId4" Type="http://schemas.openxmlformats.org/officeDocument/2006/relationships/revisionLog" Target="revisionLog4.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F04BA3A8-F6FA-4728-BA3B-884870143EDC}" diskRevisions="1" revisionId="12" version="8">
  <header guid="{392C849E-D359-4D11-BBED-C0BE3C03D754}" dateTime="2022-01-20T14:16:20" maxSheetId="3" userName="高槻市" r:id="rId1">
    <sheetIdMap count="2">
      <sheetId val="1"/>
      <sheetId val="2"/>
    </sheetIdMap>
  </header>
  <header guid="{08D03C38-8822-40A6-B540-310855B42428}" dateTime="2022-01-20T14:22:23" maxSheetId="3" userName="高槻市" r:id="rId2" minRId="1" maxRId="2">
    <sheetIdMap count="2">
      <sheetId val="1"/>
      <sheetId val="2"/>
    </sheetIdMap>
  </header>
  <header guid="{E1DB06C0-69EB-4C0D-B339-3262CD8AF769}" dateTime="2022-01-20T16:12:11" maxSheetId="3" userName="高槻市" r:id="rId3" minRId="3">
    <sheetIdMap count="2">
      <sheetId val="1"/>
      <sheetId val="2"/>
    </sheetIdMap>
  </header>
  <header guid="{647BFE60-5303-48FB-B38F-E5329735CA10}" dateTime="2022-01-24T16:29:40" maxSheetId="3" userName="高槻市" r:id="rId4" minRId="4" maxRId="5">
    <sheetIdMap count="2">
      <sheetId val="1"/>
      <sheetId val="2"/>
    </sheetIdMap>
  </header>
  <header guid="{3BE72385-6B5A-45E8-9AD8-3FAE51883D7D}" dateTime="2022-01-24T18:39:56" maxSheetId="3" userName="高槻市" r:id="rId5" minRId="6" maxRId="8">
    <sheetIdMap count="2">
      <sheetId val="1"/>
      <sheetId val="2"/>
    </sheetIdMap>
  </header>
  <header guid="{6126F49F-7B0F-4E15-98CE-9C4CA4A8611A}" dateTime="2022-01-25T11:22:02" maxSheetId="3" userName="高槻市" r:id="rId6" minRId="9">
    <sheetIdMap count="2">
      <sheetId val="1"/>
      <sheetId val="2"/>
    </sheetIdMap>
  </header>
  <header guid="{EB009431-88FF-4F2B-8197-01CDD4C8E34A}" dateTime="2022-02-02T16:35:37" maxSheetId="3" userName=" " r:id="rId7">
    <sheetIdMap count="2">
      <sheetId val="1"/>
      <sheetId val="2"/>
    </sheetIdMap>
  </header>
  <header guid="{F04BA3A8-F6FA-4728-BA3B-884870143EDC}" dateTime="2022-02-04T09:22:52" maxSheetId="3" userName=" " r:id="rId8">
    <sheetIdMap count="2">
      <sheetId val="1"/>
      <sheetId val="2"/>
    </sheetIdMap>
  </header>
</headers>
</file>

<file path=xl/revisions/revisionLog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file>

<file path=xl/revisions/revisionLog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 sId="1">
    <oc r="BL47" t="inlineStr">
      <is>
        <r>
          <rPr>
            <sz val="11"/>
            <rFont val="ＭＳ ゴシック"/>
            <family val="3"/>
            <charset val="128"/>
          </rPr>
          <t>　①有形固定資産減価償却率は、類似団体平均値よりも高い水準が続いている状況です。なお、平成28年度から平成29年度にかけて減少しているのは、集中監視システム更新に伴う既存設備の除却を行ったためです。</t>
        </r>
        <r>
          <rPr>
            <sz val="11"/>
            <color rgb="FFFF0000"/>
            <rFont val="ＭＳ ゴシック"/>
            <family val="3"/>
            <charset val="128"/>
          </rPr>
          <t xml:space="preserve">
</t>
        </r>
        <r>
          <rPr>
            <sz val="11"/>
            <rFont val="ＭＳ ゴシック"/>
            <family val="3"/>
            <charset val="128"/>
          </rPr>
          <t>　②管路経年化率は、類似団体平均値の水準を下回っているものの、年々経年化は進んでいる状況です。</t>
        </r>
        <r>
          <rPr>
            <sz val="11"/>
            <color rgb="FFFF0000"/>
            <rFont val="ＭＳ ゴシック"/>
            <family val="3"/>
            <charset val="128"/>
          </rPr>
          <t xml:space="preserve">
　</t>
        </r>
        <r>
          <rPr>
            <sz val="11"/>
            <rFont val="ＭＳ ゴシック"/>
            <family val="3"/>
            <charset val="128"/>
          </rPr>
          <t>③管路更新率は</t>
        </r>
        <r>
          <rPr>
            <sz val="11"/>
            <color rgb="FFFF0000"/>
            <rFont val="ＭＳ ゴシック"/>
            <family val="3"/>
            <charset val="128"/>
          </rPr>
          <t>、</t>
        </r>
        <r>
          <rPr>
            <u/>
            <sz val="11"/>
            <color rgb="FFFF0000"/>
            <rFont val="ＭＳ ゴシック"/>
            <family val="3"/>
            <charset val="128"/>
          </rPr>
          <t>グラフでは0.92％となっていますが、精査した結果、本来の値は0.76％です。</t>
        </r>
        <r>
          <rPr>
            <sz val="11"/>
            <rFont val="ＭＳ ゴシック"/>
            <family val="3"/>
            <charset val="128"/>
          </rPr>
          <t>計画に基づく事業は順調に進捗しているものの、工事箇所によって工事の進めやすさが異なるため各年度の更新延長に差が出ています。</t>
        </r>
        <phoneticPr fontId="3"/>
      </is>
    </oc>
    <nc r="BL47" t="inlineStr">
      <is>
        <r>
          <rPr>
            <sz val="11"/>
            <rFont val="ＭＳ ゴシック"/>
            <family val="3"/>
            <charset val="128"/>
          </rPr>
          <t>　①有形固定資産減価償却率は、類似団体平均値よりも高い水準が続いている状況です。なお、平成28年度から平成29年度にかけて減少しているのは、集中監視システム更新に伴う既存設備の除却を行ったためです。</t>
        </r>
        <r>
          <rPr>
            <sz val="11"/>
            <color rgb="FFFF0000"/>
            <rFont val="ＭＳ ゴシック"/>
            <family val="3"/>
            <charset val="128"/>
          </rPr>
          <t xml:space="preserve">
</t>
        </r>
        <r>
          <rPr>
            <sz val="11"/>
            <rFont val="ＭＳ ゴシック"/>
            <family val="3"/>
            <charset val="128"/>
          </rPr>
          <t>　②管路経年化率は、類似団体平均値の水準を下回っているものの、年々経年化は進んでいる状況です。</t>
        </r>
        <r>
          <rPr>
            <sz val="11"/>
            <color rgb="FFFF0000"/>
            <rFont val="ＭＳ ゴシック"/>
            <family val="3"/>
            <charset val="128"/>
          </rPr>
          <t xml:space="preserve">
　</t>
        </r>
        <r>
          <rPr>
            <sz val="11"/>
            <rFont val="ＭＳ ゴシック"/>
            <family val="3"/>
            <charset val="128"/>
          </rPr>
          <t>③管路更新率は</t>
        </r>
        <r>
          <rPr>
            <sz val="11"/>
            <color rgb="FFFF0000"/>
            <rFont val="ＭＳ ゴシック"/>
            <family val="3"/>
            <charset val="128"/>
          </rPr>
          <t>、</t>
        </r>
        <r>
          <rPr>
            <strike/>
            <u/>
            <sz val="11"/>
            <color rgb="FFFFC000"/>
            <rFont val="ＭＳ ゴシック"/>
            <family val="3"/>
            <charset val="128"/>
          </rPr>
          <t>グラフでは0.92％となっていますが、精査した結果、本来の値は0.76％です。</t>
        </r>
        <r>
          <rPr>
            <sz val="11"/>
            <rFont val="ＭＳ ゴシック"/>
            <family val="3"/>
            <charset val="128"/>
          </rPr>
          <t>計画に基づく事業は順調に進捗しているものの、工事箇所によって工事の進めやすさが異なるため各年度の更新延長に差が出ています。</t>
        </r>
        <phoneticPr fontId="3"/>
      </is>
    </nc>
  </rcc>
  <rcc rId="2" sId="1">
    <oc r="BL16" t="inlineStr">
      <is>
        <r>
          <rPr>
            <sz val="11"/>
            <rFont val="ＭＳ ゴシック"/>
            <family val="3"/>
            <charset val="128"/>
          </rPr>
          <t>　①経常収支比率は、100％を上回っており、収支は健全な水準を維持しています</t>
        </r>
        <r>
          <rPr>
            <u/>
            <sz val="11"/>
            <color rgb="FFFF0000"/>
            <rFont val="ＭＳ ゴシック"/>
            <family val="3"/>
            <charset val="128"/>
          </rPr>
          <t>が、水需要の減少に伴い、給水収益が減少しているため、経常収支比率についても減少傾向にあります。</t>
        </r>
        <r>
          <rPr>
            <sz val="11"/>
            <color rgb="FFFF0000"/>
            <rFont val="ＭＳ ゴシック"/>
            <family val="3"/>
            <charset val="128"/>
          </rPr>
          <t xml:space="preserve">
　</t>
        </r>
        <r>
          <rPr>
            <sz val="11"/>
            <rFont val="ＭＳ ゴシック"/>
            <family val="3"/>
            <charset val="128"/>
          </rPr>
          <t>③流動比率は、100％を大きく上回っており、短期債務に対する支払能力を十分に有しています。類似団体平均値と比較して大きく上回っているのは、企業債の新規借入の抑制により、流動負債が少なくなっているためです。
　④企業債残高対給水収益比率は、平成15年度を最後に、現在に至るまで企業債新規借入を行わず抑制に努めた結果、類似団体平均値と比較して顕著に少なくなっています。</t>
        </r>
        <r>
          <rPr>
            <sz val="11"/>
            <color rgb="FFFF0000"/>
            <rFont val="ＭＳ ゴシック"/>
            <family val="3"/>
            <charset val="128"/>
          </rPr>
          <t xml:space="preserve">
</t>
        </r>
        <r>
          <rPr>
            <sz val="11"/>
            <rFont val="ＭＳ ゴシック"/>
            <family val="3"/>
            <charset val="128"/>
          </rPr>
          <t>　⑤料金回収率は、100％を上回っており、給水に係る費用を水道料金による給水収益で確保できています。</t>
        </r>
        <r>
          <rPr>
            <sz val="11"/>
            <color rgb="FFFF0000"/>
            <rFont val="ＭＳ ゴシック"/>
            <family val="3"/>
            <charset val="128"/>
          </rPr>
          <t xml:space="preserve">
</t>
        </r>
        <r>
          <rPr>
            <sz val="11"/>
            <rFont val="ＭＳ ゴシック"/>
            <family val="3"/>
            <charset val="128"/>
          </rPr>
          <t>　⑦施設利用率は、類似団体平均値よりも高い水準を維持しており、効率的に施設を活用できています</t>
        </r>
        <r>
          <rPr>
            <u/>
            <sz val="11"/>
            <color rgb="FFFF0000"/>
            <rFont val="ＭＳ ゴシック"/>
            <family val="3"/>
            <charset val="128"/>
          </rPr>
          <t>が、水需要の減少に伴い、過去年度と比較して減少傾向にあります。なお、平成30年度に増加しているのは、認可変更に伴い、適正な配水量に見直しを行ったためです。</t>
        </r>
        <r>
          <rPr>
            <sz val="11"/>
            <color rgb="FFFF0000"/>
            <rFont val="ＭＳ ゴシック"/>
            <family val="3"/>
            <charset val="128"/>
          </rPr>
          <t xml:space="preserve">
</t>
        </r>
        <r>
          <rPr>
            <sz val="11"/>
            <rFont val="ＭＳ ゴシック"/>
            <family val="3"/>
            <charset val="128"/>
          </rPr>
          <t>　⑧有収率は、80％台前半であった昭和50年代から鉛製給水管を計画的にポリエチレン管に取り替える取り組みや継続して行っている漏水調査等により、類似団体平均値よりも高い水準を維持できています。</t>
        </r>
        <phoneticPr fontId="3"/>
      </is>
    </oc>
    <nc r="BL16" t="inlineStr">
      <is>
        <r>
          <rPr>
            <sz val="11"/>
            <rFont val="ＭＳ ゴシック"/>
            <family val="3"/>
            <charset val="128"/>
          </rPr>
          <t>　①経常収支比率は、100％を上回っており、収支は健全な水準を維持しています</t>
        </r>
        <r>
          <rPr>
            <u/>
            <sz val="11"/>
            <color rgb="FFFF0000"/>
            <rFont val="ＭＳ ゴシック"/>
            <family val="3"/>
            <charset val="128"/>
          </rPr>
          <t>が、水需要の減少に伴い、給水収益が減少しているため、経常収支比率についても減少傾向にあります。</t>
        </r>
        <r>
          <rPr>
            <sz val="11"/>
            <color rgb="FFFF0000"/>
            <rFont val="ＭＳ ゴシック"/>
            <family val="3"/>
            <charset val="128"/>
          </rPr>
          <t xml:space="preserve">
　</t>
        </r>
        <r>
          <rPr>
            <sz val="11"/>
            <rFont val="ＭＳ ゴシック"/>
            <family val="3"/>
            <charset val="128"/>
          </rPr>
          <t>③流動比率は、100％を大きく上回っており、短期債務に対する支払能力を十分に有しています。類似団体平均値と比較して大きく上回っているのは、企業債の新規借入の抑制により、流動負債が少なくなっているためです。
　④企業債残高対給水収益比率は、平成15年度を最後に、現在に至るまで企業債新規借入を行わず抑制に努めた結果、類似団体平均値と比較して顕著に少なくなっています。</t>
        </r>
        <r>
          <rPr>
            <sz val="11"/>
            <color rgb="FFFF0000"/>
            <rFont val="ＭＳ ゴシック"/>
            <family val="3"/>
            <charset val="128"/>
          </rPr>
          <t xml:space="preserve">
</t>
        </r>
        <r>
          <rPr>
            <sz val="11"/>
            <rFont val="ＭＳ ゴシック"/>
            <family val="3"/>
            <charset val="128"/>
          </rPr>
          <t>　⑤料金回収率は、100％を上回っており、給水に係る費用を水道料金による給水収益で確保できています。</t>
        </r>
        <r>
          <rPr>
            <sz val="11"/>
            <color rgb="FFFF0000"/>
            <rFont val="ＭＳ ゴシック"/>
            <family val="3"/>
            <charset val="128"/>
          </rPr>
          <t xml:space="preserve">
</t>
        </r>
        <r>
          <rPr>
            <sz val="11"/>
            <rFont val="ＭＳ ゴシック"/>
            <family val="3"/>
            <charset val="128"/>
          </rPr>
          <t>　⑦施設利用率は、類似団体平均値よりも高い水準を維持しており、効率的に施設を活用できています</t>
        </r>
        <r>
          <rPr>
            <strike/>
            <u/>
            <sz val="11"/>
            <color rgb="FFFFC000"/>
            <rFont val="ＭＳ ゴシック"/>
            <family val="3"/>
            <charset val="128"/>
          </rPr>
          <t>が、水需要の減少に伴い、過去年度と比較して減少傾向にあります</t>
        </r>
        <r>
          <rPr>
            <u/>
            <sz val="11"/>
            <color rgb="FFFF0000"/>
            <rFont val="ＭＳ ゴシック"/>
            <family val="3"/>
            <charset val="128"/>
          </rPr>
          <t>。なお、平成30年度に増加しているのは、認可変更に伴い、適正な配水量に見直しを行ったためです。</t>
        </r>
        <r>
          <rPr>
            <sz val="11"/>
            <color rgb="FFFF0000"/>
            <rFont val="ＭＳ ゴシック"/>
            <family val="3"/>
            <charset val="128"/>
          </rPr>
          <t xml:space="preserve">
</t>
        </r>
        <r>
          <rPr>
            <sz val="11"/>
            <rFont val="ＭＳ ゴシック"/>
            <family val="3"/>
            <charset val="128"/>
          </rPr>
          <t>　⑧有収率は、80％台前半であった昭和50年代から鉛製給水管を計画的にポリエチレン管に取り替える取り組みや継続して行っている漏水調査等により、類似団体平均値よりも高い水準を維持できています。</t>
        </r>
        <phoneticPr fontId="3"/>
      </is>
    </nc>
  </rcc>
</revisions>
</file>

<file path=xl/revisions/revisionLog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 sId="1">
    <oc r="BL47" t="inlineStr">
      <is>
        <r>
          <rPr>
            <sz val="11"/>
            <rFont val="ＭＳ ゴシック"/>
            <family val="3"/>
            <charset val="128"/>
          </rPr>
          <t>　①有形固定資産減価償却率は、類似団体平均値よりも高い水準が続いている状況です。なお、平成28年度から平成29年度にかけて減少しているのは、集中監視システム更新に伴う既存設備の除却を行ったためです。</t>
        </r>
        <r>
          <rPr>
            <sz val="11"/>
            <color rgb="FFFF0000"/>
            <rFont val="ＭＳ ゴシック"/>
            <family val="3"/>
            <charset val="128"/>
          </rPr>
          <t xml:space="preserve">
</t>
        </r>
        <r>
          <rPr>
            <sz val="11"/>
            <rFont val="ＭＳ ゴシック"/>
            <family val="3"/>
            <charset val="128"/>
          </rPr>
          <t>　②管路経年化率は、類似団体平均値の水準を下回っているものの、年々経年化は進んでいる状況です。</t>
        </r>
        <r>
          <rPr>
            <sz val="11"/>
            <color rgb="FFFF0000"/>
            <rFont val="ＭＳ ゴシック"/>
            <family val="3"/>
            <charset val="128"/>
          </rPr>
          <t xml:space="preserve">
　</t>
        </r>
        <r>
          <rPr>
            <sz val="11"/>
            <rFont val="ＭＳ ゴシック"/>
            <family val="3"/>
            <charset val="128"/>
          </rPr>
          <t>③管路更新率は</t>
        </r>
        <r>
          <rPr>
            <sz val="11"/>
            <color rgb="FFFF0000"/>
            <rFont val="ＭＳ ゴシック"/>
            <family val="3"/>
            <charset val="128"/>
          </rPr>
          <t>、</t>
        </r>
        <r>
          <rPr>
            <strike/>
            <u/>
            <sz val="11"/>
            <color rgb="FFFFC000"/>
            <rFont val="ＭＳ ゴシック"/>
            <family val="3"/>
            <charset val="128"/>
          </rPr>
          <t>グラフでは0.92％となっていますが、精査した結果、本来の値は0.76％です。</t>
        </r>
        <r>
          <rPr>
            <sz val="11"/>
            <rFont val="ＭＳ ゴシック"/>
            <family val="3"/>
            <charset val="128"/>
          </rPr>
          <t>計画に基づく事業は順調に進捗しているものの、工事箇所によって工事の進めやすさが異なるため各年度の更新延長に差が出ています。</t>
        </r>
        <phoneticPr fontId="3"/>
      </is>
    </oc>
    <nc r="BL47" t="inlineStr">
      <is>
        <r>
          <rPr>
            <sz val="11"/>
            <rFont val="ＭＳ ゴシック"/>
            <family val="3"/>
            <charset val="128"/>
          </rPr>
          <t>　①有形固定資産減価償却率は、類似団体平均値よりも高い水準が続いている状況です。なお、平成28年度から平成29年度にかけて減少しているのは、集中監視システム更新に伴う既存設備の除却を行ったためです。</t>
        </r>
        <r>
          <rPr>
            <sz val="11"/>
            <color rgb="FFFF0000"/>
            <rFont val="ＭＳ ゴシック"/>
            <family val="3"/>
            <charset val="128"/>
          </rPr>
          <t xml:space="preserve">
</t>
        </r>
        <r>
          <rPr>
            <sz val="11"/>
            <rFont val="ＭＳ ゴシック"/>
            <family val="3"/>
            <charset val="128"/>
          </rPr>
          <t>　②管路経年化率は、類似団体平均値の水準を下回っているものの、年々経年化は進んでいる状況です。</t>
        </r>
        <r>
          <rPr>
            <sz val="11"/>
            <color rgb="FFFF0000"/>
            <rFont val="ＭＳ ゴシック"/>
            <family val="3"/>
            <charset val="128"/>
          </rPr>
          <t xml:space="preserve">
　</t>
        </r>
        <r>
          <rPr>
            <sz val="11"/>
            <rFont val="ＭＳ ゴシック"/>
            <family val="3"/>
            <charset val="128"/>
          </rPr>
          <t>③管路更新率</t>
        </r>
        <r>
          <rPr>
            <sz val="11"/>
            <color rgb="FFFFC000"/>
            <rFont val="ＭＳ ゴシック"/>
            <family val="3"/>
            <charset val="128"/>
          </rPr>
          <t>について</t>
        </r>
        <r>
          <rPr>
            <sz val="11"/>
            <rFont val="ＭＳ ゴシック"/>
            <family val="3"/>
            <charset val="128"/>
          </rPr>
          <t>は</t>
        </r>
        <r>
          <rPr>
            <sz val="11"/>
            <color rgb="FFFF0000"/>
            <rFont val="ＭＳ ゴシック"/>
            <family val="3"/>
            <charset val="128"/>
          </rPr>
          <t>、</t>
        </r>
        <r>
          <rPr>
            <strike/>
            <u/>
            <sz val="11"/>
            <color rgb="FFFFC000"/>
            <rFont val="ＭＳ ゴシック"/>
            <family val="3"/>
            <charset val="128"/>
          </rPr>
          <t>グラフでは0.92％となっていますが、精査した結果、本来の値は0.76％です。</t>
        </r>
        <r>
          <rPr>
            <sz val="11"/>
            <rFont val="ＭＳ ゴシック"/>
            <family val="3"/>
            <charset val="128"/>
          </rPr>
          <t>計画に基づく</t>
        </r>
        <r>
          <rPr>
            <sz val="11"/>
            <color rgb="FFFFC000"/>
            <rFont val="ＭＳ ゴシック"/>
            <family val="3"/>
            <charset val="128"/>
          </rPr>
          <t>更新</t>
        </r>
        <r>
          <rPr>
            <sz val="11"/>
            <rFont val="ＭＳ ゴシック"/>
            <family val="3"/>
            <charset val="128"/>
          </rPr>
          <t>事業は順調に進捗しているものの、工事箇所によって工事の進めやすさが異なるため各年度の更新延長に差が出ています。</t>
        </r>
        <rPh sb="206" eb="208">
          <t>コウシン</t>
        </rPh>
        <phoneticPr fontId="3"/>
      </is>
    </nc>
  </rcc>
</revisions>
</file>

<file path=xl/revisions/revisionLog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 sId="1">
    <oc r="BL16" t="inlineStr">
      <is>
        <r>
          <rPr>
            <sz val="11"/>
            <rFont val="ＭＳ ゴシック"/>
            <family val="3"/>
            <charset val="128"/>
          </rPr>
          <t>　①経常収支比率は、100％を上回っており、収支は健全な水準を維持しています</t>
        </r>
        <r>
          <rPr>
            <u/>
            <sz val="11"/>
            <color rgb="FFFF0000"/>
            <rFont val="ＭＳ ゴシック"/>
            <family val="3"/>
            <charset val="128"/>
          </rPr>
          <t>が、水需要の減少に伴い、給水収益が減少しているため、経常収支比率についても減少傾向にあります。</t>
        </r>
        <r>
          <rPr>
            <sz val="11"/>
            <color rgb="FFFF0000"/>
            <rFont val="ＭＳ ゴシック"/>
            <family val="3"/>
            <charset val="128"/>
          </rPr>
          <t xml:space="preserve">
　</t>
        </r>
        <r>
          <rPr>
            <sz val="11"/>
            <rFont val="ＭＳ ゴシック"/>
            <family val="3"/>
            <charset val="128"/>
          </rPr>
          <t>③流動比率は、100％を大きく上回っており、短期債務に対する支払能力を十分に有しています。類似団体平均値と比較して大きく上回っているのは、企業債の新規借入の抑制により、流動負債が少なくなっているためです。
　④企業債残高対給水収益比率は、平成15年度を最後に、現在に至るまで企業債新規借入を行わず抑制に努めた結果、類似団体平均値と比較して顕著に少なくなっています。</t>
        </r>
        <r>
          <rPr>
            <sz val="11"/>
            <color rgb="FFFF0000"/>
            <rFont val="ＭＳ ゴシック"/>
            <family val="3"/>
            <charset val="128"/>
          </rPr>
          <t xml:space="preserve">
</t>
        </r>
        <r>
          <rPr>
            <sz val="11"/>
            <rFont val="ＭＳ ゴシック"/>
            <family val="3"/>
            <charset val="128"/>
          </rPr>
          <t>　⑤料金回収率は、100％を上回っており、給水に係る費用を水道料金による給水収益で確保できています。</t>
        </r>
        <r>
          <rPr>
            <sz val="11"/>
            <color rgb="FFFF0000"/>
            <rFont val="ＭＳ ゴシック"/>
            <family val="3"/>
            <charset val="128"/>
          </rPr>
          <t xml:space="preserve">
</t>
        </r>
        <r>
          <rPr>
            <sz val="11"/>
            <rFont val="ＭＳ ゴシック"/>
            <family val="3"/>
            <charset val="128"/>
          </rPr>
          <t>　⑦施設利用率は、類似団体平均値よりも高い水準を維持しており、効率的に施設を活用できています</t>
        </r>
        <r>
          <rPr>
            <strike/>
            <u/>
            <sz val="11"/>
            <color rgb="FFFFC000"/>
            <rFont val="ＭＳ ゴシック"/>
            <family val="3"/>
            <charset val="128"/>
          </rPr>
          <t>が、水需要の減少に伴い、過去年度と比較して減少傾向にあります</t>
        </r>
        <r>
          <rPr>
            <u/>
            <sz val="11"/>
            <color rgb="FFFF0000"/>
            <rFont val="ＭＳ ゴシック"/>
            <family val="3"/>
            <charset val="128"/>
          </rPr>
          <t>。なお、平成30年度に増加しているのは、認可変更に伴い、適正な配水量に見直しを行ったためです。</t>
        </r>
        <r>
          <rPr>
            <sz val="11"/>
            <color rgb="FFFF0000"/>
            <rFont val="ＭＳ ゴシック"/>
            <family val="3"/>
            <charset val="128"/>
          </rPr>
          <t xml:space="preserve">
</t>
        </r>
        <r>
          <rPr>
            <sz val="11"/>
            <rFont val="ＭＳ ゴシック"/>
            <family val="3"/>
            <charset val="128"/>
          </rPr>
          <t>　⑧有収率は、80％台前半であった昭和50年代から鉛製給水管を計画的にポリエチレン管に取り替える取り組みや継続して行っている漏水調査等により、類似団体平均値よりも高い水準を維持できています。</t>
        </r>
        <phoneticPr fontId="4"/>
      </is>
    </oc>
    <nc r="BL16" t="inlineStr">
      <is>
        <r>
          <rPr>
            <sz val="11"/>
            <rFont val="ＭＳ ゴシック"/>
            <family val="3"/>
            <charset val="128"/>
          </rPr>
          <t>　①経常収支比率は、100％を上回っており、収支は健全な水準を維持しています</t>
        </r>
        <r>
          <rPr>
            <u/>
            <sz val="11"/>
            <color rgb="FFFF0000"/>
            <rFont val="ＭＳ ゴシック"/>
            <family val="3"/>
            <charset val="128"/>
          </rPr>
          <t>が、水需要の減少に伴い、給水収益が減少しているため、経常収支比率についても減少傾向にあります。</t>
        </r>
        <r>
          <rPr>
            <sz val="11"/>
            <color rgb="FFFF0000"/>
            <rFont val="ＭＳ ゴシック"/>
            <family val="3"/>
            <charset val="128"/>
          </rPr>
          <t xml:space="preserve">
　</t>
        </r>
        <r>
          <rPr>
            <sz val="11"/>
            <rFont val="ＭＳ ゴシック"/>
            <family val="3"/>
            <charset val="128"/>
          </rPr>
          <t>③流動比率は、100％を大きく上回っており、短期債務に対する支払能力を十分に有しています。類似団体平均値と比較して大きく上回っているのは、企業債の新規借入の抑制により、流動負債が少なくなっているためです。
　④企業債残高対給水収益比率は、平成15年度を最後に、現在に至るまで企業債新規借入を行わず抑制に努めた結果、類似団体平均値と比較して顕著に少なくなっています。</t>
        </r>
        <r>
          <rPr>
            <sz val="11"/>
            <color rgb="FFFF0000"/>
            <rFont val="ＭＳ ゴシック"/>
            <family val="3"/>
            <charset val="128"/>
          </rPr>
          <t xml:space="preserve">
</t>
        </r>
        <r>
          <rPr>
            <sz val="11"/>
            <rFont val="ＭＳ ゴシック"/>
            <family val="3"/>
            <charset val="128"/>
          </rPr>
          <t>　⑤料金回収率は、100％を上回っており、給水に係る費用を水道料金による給水収益で確保できています。</t>
        </r>
        <r>
          <rPr>
            <sz val="11"/>
            <color rgb="FFFF0000"/>
            <rFont val="ＭＳ ゴシック"/>
            <family val="3"/>
            <charset val="128"/>
          </rPr>
          <t xml:space="preserve">
</t>
        </r>
        <r>
          <rPr>
            <sz val="11"/>
            <rFont val="ＭＳ ゴシック"/>
            <family val="3"/>
            <charset val="128"/>
          </rPr>
          <t>　⑦施設利用率は、類似団体平均値よりも高い水準を維持しており、効率的に施設を活用できています</t>
        </r>
        <r>
          <rPr>
            <strike/>
            <u/>
            <sz val="11"/>
            <color rgb="FFFFC000"/>
            <rFont val="ＭＳ ゴシック"/>
            <family val="3"/>
            <charset val="128"/>
          </rPr>
          <t>が、水需要の減少に伴い、過去年度と比較して減少傾向にあります</t>
        </r>
        <r>
          <rPr>
            <u/>
            <sz val="11"/>
            <color rgb="FFFF0000"/>
            <rFont val="ＭＳ ゴシック"/>
            <family val="3"/>
            <charset val="128"/>
          </rPr>
          <t>。なお、平成30年度に増加しているのは、認可変更に伴い、適正な配水量に見直しを行ったためです。</t>
        </r>
        <r>
          <rPr>
            <sz val="11"/>
            <color rgb="FFFF0000"/>
            <rFont val="ＭＳ ゴシック"/>
            <family val="3"/>
            <charset val="128"/>
          </rPr>
          <t xml:space="preserve">
</t>
        </r>
        <r>
          <rPr>
            <sz val="11"/>
            <rFont val="ＭＳ ゴシック"/>
            <family val="3"/>
            <charset val="128"/>
          </rPr>
          <t>　⑧有収率は、</t>
        </r>
        <r>
          <rPr>
            <strike/>
            <sz val="11"/>
            <color rgb="FFFFC000"/>
            <rFont val="ＭＳ ゴシック"/>
            <family val="3"/>
            <charset val="128"/>
          </rPr>
          <t>80％台前半であった昭和50年代から鉛製給水管を計画的にポリエチレン管に取り替える取り組みや継続して行っている</t>
        </r>
        <r>
          <rPr>
            <sz val="11"/>
            <color rgb="FF0070C0"/>
            <rFont val="ＭＳ ゴシック"/>
            <family val="3"/>
            <charset val="128"/>
          </rPr>
          <t>計画的な</t>
        </r>
        <r>
          <rPr>
            <sz val="11"/>
            <rFont val="ＭＳ ゴシック"/>
            <family val="3"/>
            <charset val="128"/>
          </rPr>
          <t>漏水調査等</t>
        </r>
        <r>
          <rPr>
            <sz val="11"/>
            <color rgb="FF0070C0"/>
            <rFont val="ＭＳ ゴシック"/>
            <family val="3"/>
            <charset val="128"/>
          </rPr>
          <t>の継続</t>
        </r>
        <r>
          <rPr>
            <sz val="11"/>
            <rFont val="ＭＳ ゴシック"/>
            <family val="3"/>
            <charset val="128"/>
          </rPr>
          <t>により、類似団体平均値よりも高い水準を維持できています。</t>
        </r>
        <rPh sb="507" eb="510">
          <t>ケイカクテキ</t>
        </rPh>
        <rPh sb="517" eb="519">
          <t>ケイゾク</t>
        </rPh>
        <phoneticPr fontId="4"/>
      </is>
    </nc>
  </rcc>
  <rcc rId="5" sId="1">
    <oc r="BL47" t="inlineStr">
      <is>
        <r>
          <rPr>
            <sz val="11"/>
            <rFont val="ＭＳ ゴシック"/>
            <family val="3"/>
            <charset val="128"/>
          </rPr>
          <t>　①有形固定資産減価償却率は、類似団体平均値よりも高い水準が続いている状況です。なお、平成28年度から平成29年度にかけて減少しているのは、集中監視システム更新に伴う既存設備の除却を行ったためです。</t>
        </r>
        <r>
          <rPr>
            <sz val="11"/>
            <color rgb="FFFF0000"/>
            <rFont val="ＭＳ ゴシック"/>
            <family val="3"/>
            <charset val="128"/>
          </rPr>
          <t xml:space="preserve">
</t>
        </r>
        <r>
          <rPr>
            <sz val="11"/>
            <rFont val="ＭＳ ゴシック"/>
            <family val="3"/>
            <charset val="128"/>
          </rPr>
          <t>　②管路経年化率は、類似団体平均値の水準を下回っているものの、年々経年化は進んでいる状況です。</t>
        </r>
        <r>
          <rPr>
            <sz val="11"/>
            <color rgb="FFFF0000"/>
            <rFont val="ＭＳ ゴシック"/>
            <family val="3"/>
            <charset val="128"/>
          </rPr>
          <t xml:space="preserve">
　</t>
        </r>
        <r>
          <rPr>
            <sz val="11"/>
            <rFont val="ＭＳ ゴシック"/>
            <family val="3"/>
            <charset val="128"/>
          </rPr>
          <t>③管路更新率</t>
        </r>
        <r>
          <rPr>
            <sz val="11"/>
            <color rgb="FFFFC000"/>
            <rFont val="ＭＳ ゴシック"/>
            <family val="3"/>
            <charset val="128"/>
          </rPr>
          <t>について</t>
        </r>
        <r>
          <rPr>
            <sz val="11"/>
            <rFont val="ＭＳ ゴシック"/>
            <family val="3"/>
            <charset val="128"/>
          </rPr>
          <t>は</t>
        </r>
        <r>
          <rPr>
            <sz val="11"/>
            <color rgb="FFFF0000"/>
            <rFont val="ＭＳ ゴシック"/>
            <family val="3"/>
            <charset val="128"/>
          </rPr>
          <t>、</t>
        </r>
        <r>
          <rPr>
            <strike/>
            <u/>
            <sz val="11"/>
            <color rgb="FFFFC000"/>
            <rFont val="ＭＳ ゴシック"/>
            <family val="3"/>
            <charset val="128"/>
          </rPr>
          <t>グラフでは0.92％となっていますが、精査した結果、本来の値は0.76％です。</t>
        </r>
        <r>
          <rPr>
            <sz val="11"/>
            <rFont val="ＭＳ ゴシック"/>
            <family val="3"/>
            <charset val="128"/>
          </rPr>
          <t>計画に基づく</t>
        </r>
        <r>
          <rPr>
            <sz val="11"/>
            <color rgb="FFFFC000"/>
            <rFont val="ＭＳ ゴシック"/>
            <family val="3"/>
            <charset val="128"/>
          </rPr>
          <t>更新</t>
        </r>
        <r>
          <rPr>
            <sz val="11"/>
            <rFont val="ＭＳ ゴシック"/>
            <family val="3"/>
            <charset val="128"/>
          </rPr>
          <t>事業は順調に進捗しているものの、工事箇所によって工事の進めやすさが異なるため各年度の更新延長に差が出ています。</t>
        </r>
        <rPh sb="206" eb="208">
          <t>コウシン</t>
        </rPh>
        <phoneticPr fontId="4"/>
      </is>
    </oc>
    <nc r="BL47" t="inlineStr">
      <is>
        <r>
          <rPr>
            <sz val="11"/>
            <rFont val="ＭＳ ゴシック"/>
            <family val="3"/>
            <charset val="128"/>
          </rPr>
          <t>　①有形固定資産減価償却率は、類似団体平均値よりも高い水準が続いている状況です。なお、平成28年度から平成29年度にかけて減少しているのは、集中監視システム更新に伴う既存設備の除却を行ったためです。</t>
        </r>
        <r>
          <rPr>
            <sz val="11"/>
            <color rgb="FFFF0000"/>
            <rFont val="ＭＳ ゴシック"/>
            <family val="3"/>
            <charset val="128"/>
          </rPr>
          <t xml:space="preserve">
</t>
        </r>
        <r>
          <rPr>
            <sz val="11"/>
            <rFont val="ＭＳ ゴシック"/>
            <family val="3"/>
            <charset val="128"/>
          </rPr>
          <t>　②管路経年化率は、類似団体平均値の水準を下回っているものの、年々経年化は進んでいる状況です。</t>
        </r>
        <r>
          <rPr>
            <sz val="11"/>
            <color rgb="FFFF0000"/>
            <rFont val="ＭＳ ゴシック"/>
            <family val="3"/>
            <charset val="128"/>
          </rPr>
          <t xml:space="preserve">
　</t>
        </r>
        <r>
          <rPr>
            <sz val="11"/>
            <rFont val="ＭＳ ゴシック"/>
            <family val="3"/>
            <charset val="128"/>
          </rPr>
          <t>③管路更新率</t>
        </r>
        <r>
          <rPr>
            <sz val="11"/>
            <color rgb="FF0070C0"/>
            <rFont val="ＭＳ ゴシック"/>
            <family val="3"/>
            <charset val="128"/>
          </rPr>
          <t>について</t>
        </r>
        <r>
          <rPr>
            <sz val="11"/>
            <rFont val="ＭＳ ゴシック"/>
            <family val="3"/>
            <charset val="128"/>
          </rPr>
          <t>は</t>
        </r>
        <r>
          <rPr>
            <sz val="11"/>
            <color rgb="FFFF0000"/>
            <rFont val="ＭＳ ゴシック"/>
            <family val="3"/>
            <charset val="128"/>
          </rPr>
          <t>、</t>
        </r>
        <r>
          <rPr>
            <strike/>
            <u/>
            <sz val="11"/>
            <color rgb="FFFFC000"/>
            <rFont val="ＭＳ ゴシック"/>
            <family val="3"/>
            <charset val="128"/>
          </rPr>
          <t>グラフでは0.92％となっていますが、精査した結果、本来の値は0.76％です。</t>
        </r>
        <r>
          <rPr>
            <sz val="11"/>
            <rFont val="ＭＳ ゴシック"/>
            <family val="3"/>
            <charset val="128"/>
          </rPr>
          <t>計画に基づく</t>
        </r>
        <r>
          <rPr>
            <sz val="11"/>
            <color rgb="FF0070C0"/>
            <rFont val="ＭＳ ゴシック"/>
            <family val="3"/>
            <charset val="128"/>
          </rPr>
          <t>更新</t>
        </r>
        <r>
          <rPr>
            <sz val="11"/>
            <rFont val="ＭＳ ゴシック"/>
            <family val="3"/>
            <charset val="128"/>
          </rPr>
          <t>事業は順調に進捗しているものの、工事箇所によって工事の進めやすさが異なるため各年度の更新延長に差が出ています。</t>
        </r>
        <rPh sb="206" eb="208">
          <t>コウシン</t>
        </rPh>
        <phoneticPr fontId="4"/>
      </is>
    </nc>
  </rcc>
</revisions>
</file>

<file path=xl/revisions/revisionLog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6" sId="1">
    <oc r="BL16" t="inlineStr">
      <is>
        <r>
          <rPr>
            <sz val="11"/>
            <rFont val="ＭＳ ゴシック"/>
            <family val="3"/>
            <charset val="128"/>
          </rPr>
          <t>　①経常収支比率は、100％を上回っており、収支は健全な水準を維持しています</t>
        </r>
        <r>
          <rPr>
            <u/>
            <sz val="11"/>
            <color rgb="FFFF0000"/>
            <rFont val="ＭＳ ゴシック"/>
            <family val="3"/>
            <charset val="128"/>
          </rPr>
          <t>が、水需要の減少に伴い、給水収益が減少しているため、経常収支比率についても減少傾向にあります。</t>
        </r>
        <r>
          <rPr>
            <sz val="11"/>
            <color rgb="FFFF0000"/>
            <rFont val="ＭＳ ゴシック"/>
            <family val="3"/>
            <charset val="128"/>
          </rPr>
          <t xml:space="preserve">
　</t>
        </r>
        <r>
          <rPr>
            <sz val="11"/>
            <rFont val="ＭＳ ゴシック"/>
            <family val="3"/>
            <charset val="128"/>
          </rPr>
          <t>③流動比率は、100％を大きく上回っており、短期債務に対する支払能力を十分に有しています。類似団体平均値と比較して大きく上回っているのは、企業債の新規借入の抑制により、流動負債が少なくなっているためです。
　④企業債残高対給水収益比率は、平成15年度を最後に、現在に至るまで企業債新規借入を行わず抑制に努めた結果、類似団体平均値と比較して顕著に少なくなっています。</t>
        </r>
        <r>
          <rPr>
            <sz val="11"/>
            <color rgb="FFFF0000"/>
            <rFont val="ＭＳ ゴシック"/>
            <family val="3"/>
            <charset val="128"/>
          </rPr>
          <t xml:space="preserve">
</t>
        </r>
        <r>
          <rPr>
            <sz val="11"/>
            <rFont val="ＭＳ ゴシック"/>
            <family val="3"/>
            <charset val="128"/>
          </rPr>
          <t>　⑤料金回収率は、100％を上回っており、給水に係る費用を水道料金による給水収益で確保できています。</t>
        </r>
        <r>
          <rPr>
            <sz val="11"/>
            <color rgb="FFFF0000"/>
            <rFont val="ＭＳ ゴシック"/>
            <family val="3"/>
            <charset val="128"/>
          </rPr>
          <t xml:space="preserve">
</t>
        </r>
        <r>
          <rPr>
            <sz val="11"/>
            <rFont val="ＭＳ ゴシック"/>
            <family val="3"/>
            <charset val="128"/>
          </rPr>
          <t>　⑦施設利用率は、類似団体平均値よりも高い水準を維持しており、効率的に施設を活用できています</t>
        </r>
        <r>
          <rPr>
            <strike/>
            <u/>
            <sz val="11"/>
            <color rgb="FFFFC000"/>
            <rFont val="ＭＳ ゴシック"/>
            <family val="3"/>
            <charset val="128"/>
          </rPr>
          <t>が、水需要の減少に伴い、過去年度と比較して減少傾向にあります</t>
        </r>
        <r>
          <rPr>
            <u/>
            <sz val="11"/>
            <color rgb="FFFF0000"/>
            <rFont val="ＭＳ ゴシック"/>
            <family val="3"/>
            <charset val="128"/>
          </rPr>
          <t>。なお、平成30年度に増加しているのは、認可変更に伴い、適正な配水量に見直しを行ったためです。</t>
        </r>
        <r>
          <rPr>
            <sz val="11"/>
            <color rgb="FFFF0000"/>
            <rFont val="ＭＳ ゴシック"/>
            <family val="3"/>
            <charset val="128"/>
          </rPr>
          <t xml:space="preserve">
</t>
        </r>
        <r>
          <rPr>
            <sz val="11"/>
            <rFont val="ＭＳ ゴシック"/>
            <family val="3"/>
            <charset val="128"/>
          </rPr>
          <t>　⑧有収率は、</t>
        </r>
        <r>
          <rPr>
            <strike/>
            <sz val="11"/>
            <color rgb="FFFFC000"/>
            <rFont val="ＭＳ ゴシック"/>
            <family val="3"/>
            <charset val="128"/>
          </rPr>
          <t>80％台前半であった昭和50年代から鉛製給水管を計画的にポリエチレン管に取り替える取り組みや継続して行っている</t>
        </r>
        <r>
          <rPr>
            <sz val="11"/>
            <color rgb="FF0070C0"/>
            <rFont val="ＭＳ ゴシック"/>
            <family val="3"/>
            <charset val="128"/>
          </rPr>
          <t>計画的な</t>
        </r>
        <r>
          <rPr>
            <sz val="11"/>
            <rFont val="ＭＳ ゴシック"/>
            <family val="3"/>
            <charset val="128"/>
          </rPr>
          <t>漏水調査等</t>
        </r>
        <r>
          <rPr>
            <sz val="11"/>
            <color rgb="FF0070C0"/>
            <rFont val="ＭＳ ゴシック"/>
            <family val="3"/>
            <charset val="128"/>
          </rPr>
          <t>の継続</t>
        </r>
        <r>
          <rPr>
            <sz val="11"/>
            <rFont val="ＭＳ ゴシック"/>
            <family val="3"/>
            <charset val="128"/>
          </rPr>
          <t>により、類似団体平均値よりも高い水準を維持できています。</t>
        </r>
        <rPh sb="507" eb="510">
          <t>ケイカクテキ</t>
        </rPh>
        <rPh sb="517" eb="519">
          <t>ケイゾク</t>
        </rPh>
        <phoneticPr fontId="6"/>
      </is>
    </oc>
    <nc r="BL16" t="inlineStr">
      <is>
        <r>
          <rPr>
            <sz val="11"/>
            <rFont val="ＭＳ ゴシック"/>
            <family val="3"/>
            <charset val="128"/>
          </rPr>
          <t>　①経常収支比率は、100％を上回っており、収支は健全な水準を維持しています。</t>
        </r>
        <r>
          <rPr>
            <sz val="11"/>
            <color rgb="FFFF0000"/>
            <rFont val="ＭＳ ゴシック"/>
            <family val="3"/>
            <charset val="128"/>
          </rPr>
          <t xml:space="preserve">
　</t>
        </r>
        <r>
          <rPr>
            <sz val="11"/>
            <rFont val="ＭＳ ゴシック"/>
            <family val="3"/>
            <charset val="128"/>
          </rPr>
          <t>③流動比率は、100％を大きく上回っており、短期債務に対する支払能力を十分に有しています。類似団体平均値と比較して大きく上回っているのは、企業債の新規借入の抑制により、流動負債が少なくなっているためです。
　④企業債残高対給水収益比率は、平成15年度を最後に、現在に至るまで企業債新規借入を行わず抑制に努めた結果、類似団体平均値と比較して顕著に少なくなっています。</t>
        </r>
        <r>
          <rPr>
            <sz val="11"/>
            <color rgb="FFFF0000"/>
            <rFont val="ＭＳ ゴシック"/>
            <family val="3"/>
            <charset val="128"/>
          </rPr>
          <t xml:space="preserve">
</t>
        </r>
        <r>
          <rPr>
            <sz val="11"/>
            <rFont val="ＭＳ ゴシック"/>
            <family val="3"/>
            <charset val="128"/>
          </rPr>
          <t>　⑤料金回収率は、100％を上回っており、給水に係る費用を水道料金による給水収益で確保できています。</t>
        </r>
        <r>
          <rPr>
            <sz val="11"/>
            <color rgb="FFFF0000"/>
            <rFont val="ＭＳ ゴシック"/>
            <family val="3"/>
            <charset val="128"/>
          </rPr>
          <t xml:space="preserve">
</t>
        </r>
        <r>
          <rPr>
            <sz val="11"/>
            <rFont val="ＭＳ ゴシック"/>
            <family val="3"/>
            <charset val="128"/>
          </rPr>
          <t>　⑦施設利用率は、類似団体平均値よりも高い水準を維持しており、効率的に施設を活用できています。なお、平成30年度に増加しているのは、認可変更に伴い、適正な配水量に見直しを行ったためです。</t>
        </r>
        <r>
          <rPr>
            <sz val="11"/>
            <color rgb="FFFF0000"/>
            <rFont val="ＭＳ ゴシック"/>
            <family val="3"/>
            <charset val="128"/>
          </rPr>
          <t xml:space="preserve">
</t>
        </r>
        <r>
          <rPr>
            <sz val="11"/>
            <rFont val="ＭＳ ゴシック"/>
            <family val="3"/>
            <charset val="128"/>
          </rPr>
          <t>　⑧有収率は、計画的な漏水調査等の継続により、類似団体平均値よりも高い水準を維持できています。</t>
        </r>
        <rPh sb="376" eb="379">
          <t>ケイカクテキ</t>
        </rPh>
        <rPh sb="386" eb="388">
          <t>ケイゾク</t>
        </rPh>
        <phoneticPr fontId="6"/>
      </is>
    </nc>
  </rcc>
  <rcc rId="7" sId="1">
    <oc r="BL47" t="inlineStr">
      <is>
        <r>
          <rPr>
            <sz val="11"/>
            <rFont val="ＭＳ ゴシック"/>
            <family val="3"/>
            <charset val="128"/>
          </rPr>
          <t>　①有形固定資産減価償却率は、類似団体平均値よりも高い水準が続いている状況です。なお、平成28年度から平成29年度にかけて減少しているのは、集中監視システム更新に伴う既存設備の除却を行ったためです。</t>
        </r>
        <r>
          <rPr>
            <sz val="11"/>
            <color rgb="FFFF0000"/>
            <rFont val="ＭＳ ゴシック"/>
            <family val="3"/>
            <charset val="128"/>
          </rPr>
          <t xml:space="preserve">
</t>
        </r>
        <r>
          <rPr>
            <sz val="11"/>
            <rFont val="ＭＳ ゴシック"/>
            <family val="3"/>
            <charset val="128"/>
          </rPr>
          <t>　②管路経年化率は、類似団体平均値の水準を下回っているものの、年々経年化は進んでいる状況です。</t>
        </r>
        <r>
          <rPr>
            <sz val="11"/>
            <color rgb="FFFF0000"/>
            <rFont val="ＭＳ ゴシック"/>
            <family val="3"/>
            <charset val="128"/>
          </rPr>
          <t xml:space="preserve">
　</t>
        </r>
        <r>
          <rPr>
            <sz val="11"/>
            <rFont val="ＭＳ ゴシック"/>
            <family val="3"/>
            <charset val="128"/>
          </rPr>
          <t>③管路更新率</t>
        </r>
        <r>
          <rPr>
            <sz val="11"/>
            <color rgb="FF0070C0"/>
            <rFont val="ＭＳ ゴシック"/>
            <family val="3"/>
            <charset val="128"/>
          </rPr>
          <t>について</t>
        </r>
        <r>
          <rPr>
            <sz val="11"/>
            <rFont val="ＭＳ ゴシック"/>
            <family val="3"/>
            <charset val="128"/>
          </rPr>
          <t>は</t>
        </r>
        <r>
          <rPr>
            <sz val="11"/>
            <color rgb="FFFF0000"/>
            <rFont val="ＭＳ ゴシック"/>
            <family val="3"/>
            <charset val="128"/>
          </rPr>
          <t>、</t>
        </r>
        <r>
          <rPr>
            <strike/>
            <u/>
            <sz val="11"/>
            <color rgb="FFFFC000"/>
            <rFont val="ＭＳ ゴシック"/>
            <family val="3"/>
            <charset val="128"/>
          </rPr>
          <t>グラフでは0.92％となっていますが、精査した結果、本来の値は0.76％です。</t>
        </r>
        <r>
          <rPr>
            <sz val="11"/>
            <rFont val="ＭＳ ゴシック"/>
            <family val="3"/>
            <charset val="128"/>
          </rPr>
          <t>計画に基づく</t>
        </r>
        <r>
          <rPr>
            <sz val="11"/>
            <color rgb="FF0070C0"/>
            <rFont val="ＭＳ ゴシック"/>
            <family val="3"/>
            <charset val="128"/>
          </rPr>
          <t>更新</t>
        </r>
        <r>
          <rPr>
            <sz val="11"/>
            <rFont val="ＭＳ ゴシック"/>
            <family val="3"/>
            <charset val="128"/>
          </rPr>
          <t>事業は順調に進捗しているものの、工事箇所によって工事の進めやすさが異なるため各年度の更新延長に差が出ています。</t>
        </r>
        <rPh sb="206" eb="208">
          <t>コウシン</t>
        </rPh>
        <phoneticPr fontId="4"/>
      </is>
    </oc>
    <nc r="BL47" t="inlineStr">
      <is>
        <r>
          <rPr>
            <sz val="11"/>
            <rFont val="ＭＳ ゴシック"/>
            <family val="3"/>
            <charset val="128"/>
          </rPr>
          <t>　①有形固定資産減価償却率は、類似団体平均値よりも高い水準が続いている状況です。なお、平成28年度から平成29年度にかけて減少しているのは、集中監視システム更新に伴う既存設備の除却を行ったためです。</t>
        </r>
        <r>
          <rPr>
            <sz val="11"/>
            <color rgb="FFFF0000"/>
            <rFont val="ＭＳ ゴシック"/>
            <family val="3"/>
            <charset val="128"/>
          </rPr>
          <t xml:space="preserve">
</t>
        </r>
        <r>
          <rPr>
            <sz val="11"/>
            <rFont val="ＭＳ ゴシック"/>
            <family val="3"/>
            <charset val="128"/>
          </rPr>
          <t>　②管路経年化率は、類似団体平均値の水準を下回っているものの、年々経年化は進んでいる状況です。</t>
        </r>
        <r>
          <rPr>
            <sz val="11"/>
            <color rgb="FFFF0000"/>
            <rFont val="ＭＳ ゴシック"/>
            <family val="3"/>
            <charset val="128"/>
          </rPr>
          <t xml:space="preserve">
　</t>
        </r>
        <r>
          <rPr>
            <sz val="11"/>
            <rFont val="ＭＳ ゴシック"/>
            <family val="3"/>
            <charset val="128"/>
          </rPr>
          <t>③管路更新率については、計画に基づく更新事業は順調に進捗しているものの、工事箇所によって工事の進めやすさが異なるため各年度の更新延長に差が出ています。</t>
        </r>
        <rPh sb="167" eb="169">
          <t>コウシン</t>
        </rPh>
        <phoneticPr fontId="4"/>
      </is>
    </nc>
  </rcc>
  <rcc rId="8" sId="1">
    <oc r="BL66" t="inlineStr">
      <is>
        <t xml:space="preserve">　現在は健全な状態ですが、施設の老朽化は進んでおり、今後さらに事業費が増加していくと見込んでいます。
　当面は自己資金をもって、増大する事業費を賄っていきますが、令和2年度は、経営戦略と位置付けている高槻市水道事業経営効率化計画（平成28年度～令和2年度）に、令和3年度以降は経営戦略の内容を含む計画として策定している高槻市水道事業基本計画(令和3年度～令和12年度)に基づき、管路や施設の更新・耐震化等を優先度を定めて計画的に実施していきます。
</t>
        <phoneticPr fontId="0"/>
      </is>
    </oc>
    <nc r="BL66" t="inlineStr">
      <is>
        <r>
          <t>　現在は健全な状態ですが、施設の老朽化は進んでおり、今後さらに事業費が増加していくと見込んでいます。
　令和3年度以降は経営戦略の内容を含む計画として策定している高槻市水道事業基本計画(令和3年度～令和12年度)に基づき、</t>
        </r>
        <r>
          <rPr>
            <u/>
            <sz val="11"/>
            <color rgb="FFFF0000"/>
            <rFont val="ＭＳ ゴシック"/>
            <family val="3"/>
            <charset val="128"/>
          </rPr>
          <t>優先順位を定めて、</t>
        </r>
        <r>
          <rPr>
            <sz val="11"/>
            <rFont val="ＭＳ ゴシック"/>
            <family val="3"/>
            <charset val="128"/>
          </rPr>
          <t>管路や施設の更新・耐震化等を</t>
        </r>
        <r>
          <rPr>
            <strike/>
            <sz val="11"/>
            <color rgb="FF00B050"/>
            <rFont val="ＭＳ ゴシック"/>
            <family val="3"/>
            <charset val="128"/>
          </rPr>
          <t>優先度を定めて</t>
        </r>
        <r>
          <rPr>
            <sz val="11"/>
            <rFont val="ＭＳ ゴシック"/>
            <family val="3"/>
            <charset val="128"/>
          </rPr>
          <t xml:space="preserve">計画的に実施していきます。
</t>
        </r>
        <rPh sb="111" eb="113">
          <t>ユウセン</t>
        </rPh>
        <rPh sb="113" eb="115">
          <t>ジュンイ</t>
        </rPh>
        <rPh sb="116" eb="117">
          <t>サダ</t>
        </rPh>
        <phoneticPr fontId="0"/>
      </is>
    </nc>
  </rcc>
</revisions>
</file>

<file path=xl/revisions/revisionLog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9" sId="1">
    <oc r="BL66" t="inlineStr">
      <is>
        <r>
          <t>　現在は健全な状態ですが、施設の老朽化は進んでおり、今後さらに事業費が増加していくと見込んでいます。
　令和3年度以降は経営戦略の内容を含む計画として策定している高槻市水道事業基本計画(令和3年度～令和12年度)に基づき、</t>
        </r>
        <r>
          <rPr>
            <u/>
            <sz val="11"/>
            <color rgb="FFFF0000"/>
            <rFont val="ＭＳ ゴシック"/>
            <family val="3"/>
            <charset val="128"/>
          </rPr>
          <t>優先順位を定めて、</t>
        </r>
        <r>
          <rPr>
            <sz val="11"/>
            <rFont val="ＭＳ ゴシック"/>
            <family val="3"/>
            <charset val="128"/>
          </rPr>
          <t>管路や施設の更新・耐震化等を</t>
        </r>
        <r>
          <rPr>
            <strike/>
            <sz val="11"/>
            <color rgb="FF00B050"/>
            <rFont val="ＭＳ ゴシック"/>
            <family val="3"/>
            <charset val="128"/>
          </rPr>
          <t>優先度を定めて</t>
        </r>
        <r>
          <rPr>
            <sz val="11"/>
            <rFont val="ＭＳ ゴシック"/>
            <family val="3"/>
            <charset val="128"/>
          </rPr>
          <t xml:space="preserve">計画的に実施していきます。
</t>
        </r>
        <rPh sb="111" eb="113">
          <t>ユウセン</t>
        </rPh>
        <rPh sb="113" eb="115">
          <t>ジュンイ</t>
        </rPh>
        <rPh sb="116" eb="117">
          <t>サダ</t>
        </rPh>
        <phoneticPr fontId="3"/>
      </is>
    </oc>
    <nc r="BL66" t="inlineStr">
      <is>
        <t>　現在は健全な経営状況ですが、施設の老朽化は進んでおり、今後さらに事業費が増加していくと見込んでいます。
　令和3年度以降は経営戦略の内容を含む計画として策定している高槻市水道事業基本計画(令和3年度～令和12年度)に基づき、優先順位を定め、管路や施設の更新・耐震化等を計画的に実施していきます。</t>
        <rPh sb="7" eb="9">
          <t>ケイエイ</t>
        </rPh>
        <rPh sb="9" eb="11">
          <t>ジョウキョウ</t>
        </rPh>
        <rPh sb="113" eb="115">
          <t>ユウセン</t>
        </rPh>
        <rPh sb="115" eb="117">
          <t>ジュンイ</t>
        </rPh>
        <rPh sb="118" eb="119">
          <t>サダ</t>
        </rPh>
        <phoneticPr fontId="3"/>
      </is>
    </nc>
  </rcc>
  <rcv guid="{AE68E33C-34B5-4E12-9DEF-6951216C2F64}" action="delete"/>
  <rdn rId="0" localSheetId="1" customView="1" name="Z_AE68E33C_34B5_4E12_9DEF_6951216C2F64_.wvu.Rows" hidden="1" oldHidden="1">
    <formula>法適用_水道事業!$84:$85</formula>
    <oldFormula>法適用_水道事業!$84:$85</oldFormula>
  </rdn>
  <rcv guid="{AE68E33C-34B5-4E12-9DEF-6951216C2F64}" action="add"/>
</revisions>
</file>

<file path=xl/revisions/revisionLog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dn rId="0" localSheetId="1" customView="1" name="Z_B66E9A49_E7F4_4927_A03A_52343A640682_.wvu.Rows" hidden="1" oldHidden="1">
    <formula>法適用_水道事業!$84:$85</formula>
  </rdn>
  <rcv guid="{B66E9A49-E7F4-4927-A03A-52343A640682}" action="add"/>
</revisions>
</file>

<file path=xl/revisions/revisionLog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B66E9A49-E7F4-4927-A03A-52343A640682}" action="delete"/>
  <rdn rId="0" localSheetId="1" customView="1" name="Z_B66E9A49_E7F4_4927_A03A_52343A640682_.wvu.Rows" hidden="1" oldHidden="1">
    <formula>法適用_水道事業!$84:$85</formula>
    <oldFormula>法適用_水道事業!$84:$85</oldFormula>
  </rdn>
  <rcv guid="{B66E9A49-E7F4-4927-A03A-52343A640682}" action="add"/>
</revisions>
</file>

<file path=xl/revisions/userNames.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1">
  <userInfo guid="{392C849E-D359-4D11-BBED-C0BE3C03D754}" name="高槻市" id="-936428316" dateTime="2022-01-20T14:16:20"/>
</user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7" t="s">
        <v>0</v>
      </c>
      <c r="C2" s="87"/>
      <c r="D2" s="87"/>
      <c r="E2" s="87"/>
      <c r="F2" s="87"/>
      <c r="G2" s="87"/>
      <c r="H2" s="87"/>
      <c r="I2" s="87"/>
      <c r="J2" s="87"/>
      <c r="K2" s="87"/>
      <c r="L2" s="87"/>
      <c r="M2" s="87"/>
      <c r="N2" s="87"/>
      <c r="O2" s="87"/>
      <c r="P2" s="87"/>
      <c r="Q2" s="87"/>
      <c r="R2" s="87"/>
      <c r="S2" s="87"/>
      <c r="T2" s="87"/>
      <c r="U2" s="87"/>
      <c r="V2" s="87"/>
      <c r="W2" s="87"/>
      <c r="X2" s="87"/>
      <c r="Y2" s="87"/>
      <c r="Z2" s="87"/>
      <c r="AA2" s="87"/>
      <c r="AB2" s="87"/>
      <c r="AC2" s="87"/>
      <c r="AD2" s="87"/>
      <c r="AE2" s="87"/>
      <c r="AF2" s="87"/>
      <c r="AG2" s="87"/>
      <c r="AH2" s="87"/>
      <c r="AI2" s="87"/>
      <c r="AJ2" s="87"/>
      <c r="AK2" s="87"/>
      <c r="AL2" s="87"/>
      <c r="AM2" s="87"/>
      <c r="AN2" s="87"/>
      <c r="AO2" s="87"/>
      <c r="AP2" s="87"/>
      <c r="AQ2" s="87"/>
      <c r="AR2" s="87"/>
      <c r="AS2" s="87"/>
      <c r="AT2" s="87"/>
      <c r="AU2" s="87"/>
      <c r="AV2" s="87"/>
      <c r="AW2" s="87"/>
      <c r="AX2" s="87"/>
      <c r="AY2" s="87"/>
      <c r="AZ2" s="87"/>
      <c r="BA2" s="87"/>
      <c r="BB2" s="87"/>
      <c r="BC2" s="87"/>
      <c r="BD2" s="87"/>
      <c r="BE2" s="87"/>
      <c r="BF2" s="87"/>
      <c r="BG2" s="87"/>
      <c r="BH2" s="87"/>
      <c r="BI2" s="87"/>
      <c r="BJ2" s="87"/>
      <c r="BK2" s="87"/>
      <c r="BL2" s="87"/>
      <c r="BM2" s="87"/>
      <c r="BN2" s="87"/>
      <c r="BO2" s="87"/>
      <c r="BP2" s="87"/>
      <c r="BQ2" s="87"/>
      <c r="BR2" s="87"/>
      <c r="BS2" s="87"/>
      <c r="BT2" s="87"/>
      <c r="BU2" s="87"/>
      <c r="BV2" s="87"/>
      <c r="BW2" s="87"/>
      <c r="BX2" s="87"/>
      <c r="BY2" s="87"/>
      <c r="BZ2" s="87"/>
    </row>
    <row r="3" spans="1:78" ht="9.75" customHeight="1" x14ac:dyDescent="0.15">
      <c r="A3" s="2"/>
      <c r="B3" s="87"/>
      <c r="C3" s="87"/>
      <c r="D3" s="87"/>
      <c r="E3" s="87"/>
      <c r="F3" s="87"/>
      <c r="G3" s="87"/>
      <c r="H3" s="87"/>
      <c r="I3" s="87"/>
      <c r="J3" s="87"/>
      <c r="K3" s="87"/>
      <c r="L3" s="87"/>
      <c r="M3" s="87"/>
      <c r="N3" s="87"/>
      <c r="O3" s="87"/>
      <c r="P3" s="87"/>
      <c r="Q3" s="87"/>
      <c r="R3" s="87"/>
      <c r="S3" s="87"/>
      <c r="T3" s="87"/>
      <c r="U3" s="87"/>
      <c r="V3" s="87"/>
      <c r="W3" s="87"/>
      <c r="X3" s="87"/>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row>
    <row r="4" spans="1:78" ht="9.75" customHeight="1" x14ac:dyDescent="0.15">
      <c r="A4" s="2"/>
      <c r="B4" s="87"/>
      <c r="C4" s="87"/>
      <c r="D4" s="87"/>
      <c r="E4" s="87"/>
      <c r="F4" s="87"/>
      <c r="G4" s="87"/>
      <c r="H4" s="87"/>
      <c r="I4" s="87"/>
      <c r="J4" s="87"/>
      <c r="K4" s="87"/>
      <c r="L4" s="87"/>
      <c r="M4" s="87"/>
      <c r="N4" s="87"/>
      <c r="O4" s="87"/>
      <c r="P4" s="87"/>
      <c r="Q4" s="87"/>
      <c r="R4" s="87"/>
      <c r="S4" s="87"/>
      <c r="T4" s="87"/>
      <c r="U4" s="87"/>
      <c r="V4" s="87"/>
      <c r="W4" s="87"/>
      <c r="X4" s="87"/>
      <c r="Y4" s="87"/>
      <c r="Z4" s="87"/>
      <c r="AA4" s="87"/>
      <c r="AB4" s="87"/>
      <c r="AC4" s="87"/>
      <c r="AD4" s="87"/>
      <c r="AE4" s="87"/>
      <c r="AF4" s="87"/>
      <c r="AG4" s="87"/>
      <c r="AH4" s="87"/>
      <c r="AI4" s="87"/>
      <c r="AJ4" s="87"/>
      <c r="AK4" s="87"/>
      <c r="AL4" s="87"/>
      <c r="AM4" s="87"/>
      <c r="AN4" s="87"/>
      <c r="AO4" s="87"/>
      <c r="AP4" s="87"/>
      <c r="AQ4" s="87"/>
      <c r="AR4" s="87"/>
      <c r="AS4" s="87"/>
      <c r="AT4" s="87"/>
      <c r="AU4" s="87"/>
      <c r="AV4" s="87"/>
      <c r="AW4" s="87"/>
      <c r="AX4" s="87"/>
      <c r="AY4" s="87"/>
      <c r="AZ4" s="87"/>
      <c r="BA4" s="87"/>
      <c r="BB4" s="87"/>
      <c r="BC4" s="87"/>
      <c r="BD4" s="87"/>
      <c r="BE4" s="87"/>
      <c r="BF4" s="87"/>
      <c r="BG4" s="87"/>
      <c r="BH4" s="87"/>
      <c r="BI4" s="87"/>
      <c r="BJ4" s="87"/>
      <c r="BK4" s="87"/>
      <c r="BL4" s="87"/>
      <c r="BM4" s="87"/>
      <c r="BN4" s="87"/>
      <c r="BO4" s="87"/>
      <c r="BP4" s="87"/>
      <c r="BQ4" s="87"/>
      <c r="BR4" s="87"/>
      <c r="BS4" s="87"/>
      <c r="BT4" s="87"/>
      <c r="BU4" s="87"/>
      <c r="BV4" s="87"/>
      <c r="BW4" s="87"/>
      <c r="BX4" s="87"/>
      <c r="BY4" s="87"/>
      <c r="BZ4" s="8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8" t="str">
        <f>データ!H6</f>
        <v>大阪府　高槻市</v>
      </c>
      <c r="C6" s="88"/>
      <c r="D6" s="88"/>
      <c r="E6" s="88"/>
      <c r="F6" s="88"/>
      <c r="G6" s="88"/>
      <c r="H6" s="88"/>
      <c r="I6" s="88"/>
      <c r="J6" s="88"/>
      <c r="K6" s="88"/>
      <c r="L6" s="88"/>
      <c r="M6" s="88"/>
      <c r="N6" s="88"/>
      <c r="O6" s="88"/>
      <c r="P6" s="88"/>
      <c r="Q6" s="88"/>
      <c r="R6" s="88"/>
      <c r="S6" s="88"/>
      <c r="T6" s="88"/>
      <c r="U6" s="88"/>
      <c r="V6" s="88"/>
      <c r="W6" s="88"/>
      <c r="X6" s="88"/>
      <c r="Y6" s="88"/>
      <c r="Z6" s="88"/>
      <c r="AA6" s="88"/>
      <c r="AB6" s="88"/>
      <c r="AC6" s="88"/>
      <c r="AD6" s="89"/>
      <c r="AE6" s="89"/>
      <c r="AF6" s="89"/>
      <c r="AG6" s="89"/>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9" t="s">
        <v>1</v>
      </c>
      <c r="C7" s="80"/>
      <c r="D7" s="80"/>
      <c r="E7" s="80"/>
      <c r="F7" s="80"/>
      <c r="G7" s="80"/>
      <c r="H7" s="80"/>
      <c r="I7" s="79" t="s">
        <v>2</v>
      </c>
      <c r="J7" s="80"/>
      <c r="K7" s="80"/>
      <c r="L7" s="80"/>
      <c r="M7" s="80"/>
      <c r="N7" s="80"/>
      <c r="O7" s="81"/>
      <c r="P7" s="82" t="s">
        <v>3</v>
      </c>
      <c r="Q7" s="82"/>
      <c r="R7" s="82"/>
      <c r="S7" s="82"/>
      <c r="T7" s="82"/>
      <c r="U7" s="82"/>
      <c r="V7" s="82"/>
      <c r="W7" s="82" t="s">
        <v>4</v>
      </c>
      <c r="X7" s="82"/>
      <c r="Y7" s="82"/>
      <c r="Z7" s="82"/>
      <c r="AA7" s="82"/>
      <c r="AB7" s="82"/>
      <c r="AC7" s="82"/>
      <c r="AD7" s="82" t="s">
        <v>5</v>
      </c>
      <c r="AE7" s="82"/>
      <c r="AF7" s="82"/>
      <c r="AG7" s="82"/>
      <c r="AH7" s="82"/>
      <c r="AI7" s="82"/>
      <c r="AJ7" s="82"/>
      <c r="AK7" s="4"/>
      <c r="AL7" s="82" t="s">
        <v>6</v>
      </c>
      <c r="AM7" s="82"/>
      <c r="AN7" s="82"/>
      <c r="AO7" s="82"/>
      <c r="AP7" s="82"/>
      <c r="AQ7" s="82"/>
      <c r="AR7" s="82"/>
      <c r="AS7" s="82"/>
      <c r="AT7" s="79" t="s">
        <v>7</v>
      </c>
      <c r="AU7" s="80"/>
      <c r="AV7" s="80"/>
      <c r="AW7" s="80"/>
      <c r="AX7" s="80"/>
      <c r="AY7" s="80"/>
      <c r="AZ7" s="80"/>
      <c r="BA7" s="80"/>
      <c r="BB7" s="82" t="s">
        <v>8</v>
      </c>
      <c r="BC7" s="82"/>
      <c r="BD7" s="82"/>
      <c r="BE7" s="82"/>
      <c r="BF7" s="82"/>
      <c r="BG7" s="82"/>
      <c r="BH7" s="82"/>
      <c r="BI7" s="82"/>
      <c r="BJ7" s="3"/>
      <c r="BK7" s="3"/>
      <c r="BL7" s="5" t="s">
        <v>9</v>
      </c>
      <c r="BM7" s="6"/>
      <c r="BN7" s="6"/>
      <c r="BO7" s="6"/>
      <c r="BP7" s="6"/>
      <c r="BQ7" s="6"/>
      <c r="BR7" s="6"/>
      <c r="BS7" s="6"/>
      <c r="BT7" s="6"/>
      <c r="BU7" s="6"/>
      <c r="BV7" s="6"/>
      <c r="BW7" s="6"/>
      <c r="BX7" s="6"/>
      <c r="BY7" s="7"/>
    </row>
    <row r="8" spans="1:78" ht="18.75" customHeight="1" x14ac:dyDescent="0.15">
      <c r="A8" s="2"/>
      <c r="B8" s="83" t="str">
        <f>データ!$I$6</f>
        <v>法適用</v>
      </c>
      <c r="C8" s="84"/>
      <c r="D8" s="84"/>
      <c r="E8" s="84"/>
      <c r="F8" s="84"/>
      <c r="G8" s="84"/>
      <c r="H8" s="84"/>
      <c r="I8" s="83" t="str">
        <f>データ!$J$6</f>
        <v>水道事業</v>
      </c>
      <c r="J8" s="84"/>
      <c r="K8" s="84"/>
      <c r="L8" s="84"/>
      <c r="M8" s="84"/>
      <c r="N8" s="84"/>
      <c r="O8" s="85"/>
      <c r="P8" s="86" t="str">
        <f>データ!$K$6</f>
        <v>末端給水事業</v>
      </c>
      <c r="Q8" s="86"/>
      <c r="R8" s="86"/>
      <c r="S8" s="86"/>
      <c r="T8" s="86"/>
      <c r="U8" s="86"/>
      <c r="V8" s="86"/>
      <c r="W8" s="86" t="str">
        <f>データ!$L$6</f>
        <v>A1</v>
      </c>
      <c r="X8" s="86"/>
      <c r="Y8" s="86"/>
      <c r="Z8" s="86"/>
      <c r="AA8" s="86"/>
      <c r="AB8" s="86"/>
      <c r="AC8" s="86"/>
      <c r="AD8" s="86" t="str">
        <f>データ!$M$6</f>
        <v>自治体職員</v>
      </c>
      <c r="AE8" s="86"/>
      <c r="AF8" s="86"/>
      <c r="AG8" s="86"/>
      <c r="AH8" s="86"/>
      <c r="AI8" s="86"/>
      <c r="AJ8" s="86"/>
      <c r="AK8" s="4"/>
      <c r="AL8" s="74">
        <f>データ!$R$6</f>
        <v>351082</v>
      </c>
      <c r="AM8" s="74"/>
      <c r="AN8" s="74"/>
      <c r="AO8" s="74"/>
      <c r="AP8" s="74"/>
      <c r="AQ8" s="74"/>
      <c r="AR8" s="74"/>
      <c r="AS8" s="74"/>
      <c r="AT8" s="70">
        <f>データ!$S$6</f>
        <v>105.29</v>
      </c>
      <c r="AU8" s="71"/>
      <c r="AV8" s="71"/>
      <c r="AW8" s="71"/>
      <c r="AX8" s="71"/>
      <c r="AY8" s="71"/>
      <c r="AZ8" s="71"/>
      <c r="BA8" s="71"/>
      <c r="BB8" s="73">
        <f>データ!$T$6</f>
        <v>3334.43</v>
      </c>
      <c r="BC8" s="73"/>
      <c r="BD8" s="73"/>
      <c r="BE8" s="73"/>
      <c r="BF8" s="73"/>
      <c r="BG8" s="73"/>
      <c r="BH8" s="73"/>
      <c r="BI8" s="73"/>
      <c r="BJ8" s="3"/>
      <c r="BK8" s="3"/>
      <c r="BL8" s="77" t="s">
        <v>10</v>
      </c>
      <c r="BM8" s="78"/>
      <c r="BN8" s="8" t="s">
        <v>11</v>
      </c>
      <c r="BO8" s="9"/>
      <c r="BP8" s="9"/>
      <c r="BQ8" s="9"/>
      <c r="BR8" s="9"/>
      <c r="BS8" s="9"/>
      <c r="BT8" s="9"/>
      <c r="BU8" s="9"/>
      <c r="BV8" s="9"/>
      <c r="BW8" s="9"/>
      <c r="BX8" s="9"/>
      <c r="BY8" s="10"/>
    </row>
    <row r="9" spans="1:78" ht="18.75" customHeight="1" x14ac:dyDescent="0.15">
      <c r="A9" s="2"/>
      <c r="B9" s="79" t="s">
        <v>12</v>
      </c>
      <c r="C9" s="80"/>
      <c r="D9" s="80"/>
      <c r="E9" s="80"/>
      <c r="F9" s="80"/>
      <c r="G9" s="80"/>
      <c r="H9" s="80"/>
      <c r="I9" s="79" t="s">
        <v>13</v>
      </c>
      <c r="J9" s="80"/>
      <c r="K9" s="80"/>
      <c r="L9" s="80"/>
      <c r="M9" s="80"/>
      <c r="N9" s="80"/>
      <c r="O9" s="81"/>
      <c r="P9" s="82" t="s">
        <v>14</v>
      </c>
      <c r="Q9" s="82"/>
      <c r="R9" s="82"/>
      <c r="S9" s="82"/>
      <c r="T9" s="82"/>
      <c r="U9" s="82"/>
      <c r="V9" s="82"/>
      <c r="W9" s="82" t="s">
        <v>15</v>
      </c>
      <c r="X9" s="82"/>
      <c r="Y9" s="82"/>
      <c r="Z9" s="82"/>
      <c r="AA9" s="82"/>
      <c r="AB9" s="82"/>
      <c r="AC9" s="82"/>
      <c r="AD9" s="2"/>
      <c r="AE9" s="2"/>
      <c r="AF9" s="2"/>
      <c r="AG9" s="2"/>
      <c r="AH9" s="4"/>
      <c r="AI9" s="4"/>
      <c r="AJ9" s="4"/>
      <c r="AK9" s="4"/>
      <c r="AL9" s="82" t="s">
        <v>16</v>
      </c>
      <c r="AM9" s="82"/>
      <c r="AN9" s="82"/>
      <c r="AO9" s="82"/>
      <c r="AP9" s="82"/>
      <c r="AQ9" s="82"/>
      <c r="AR9" s="82"/>
      <c r="AS9" s="82"/>
      <c r="AT9" s="79" t="s">
        <v>17</v>
      </c>
      <c r="AU9" s="80"/>
      <c r="AV9" s="80"/>
      <c r="AW9" s="80"/>
      <c r="AX9" s="80"/>
      <c r="AY9" s="80"/>
      <c r="AZ9" s="80"/>
      <c r="BA9" s="80"/>
      <c r="BB9" s="82" t="s">
        <v>18</v>
      </c>
      <c r="BC9" s="82"/>
      <c r="BD9" s="82"/>
      <c r="BE9" s="82"/>
      <c r="BF9" s="82"/>
      <c r="BG9" s="82"/>
      <c r="BH9" s="82"/>
      <c r="BI9" s="82"/>
      <c r="BJ9" s="3"/>
      <c r="BK9" s="3"/>
      <c r="BL9" s="68" t="s">
        <v>19</v>
      </c>
      <c r="BM9" s="69"/>
      <c r="BN9" s="11" t="s">
        <v>20</v>
      </c>
      <c r="BO9" s="12"/>
      <c r="BP9" s="12"/>
      <c r="BQ9" s="12"/>
      <c r="BR9" s="12"/>
      <c r="BS9" s="12"/>
      <c r="BT9" s="12"/>
      <c r="BU9" s="12"/>
      <c r="BV9" s="12"/>
      <c r="BW9" s="12"/>
      <c r="BX9" s="12"/>
      <c r="BY9" s="13"/>
    </row>
    <row r="10" spans="1:78" ht="18.75" customHeight="1" x14ac:dyDescent="0.15">
      <c r="A10" s="2"/>
      <c r="B10" s="70" t="str">
        <f>データ!$N$6</f>
        <v>-</v>
      </c>
      <c r="C10" s="71"/>
      <c r="D10" s="71"/>
      <c r="E10" s="71"/>
      <c r="F10" s="71"/>
      <c r="G10" s="71"/>
      <c r="H10" s="71"/>
      <c r="I10" s="70">
        <f>データ!$O$6</f>
        <v>94.64</v>
      </c>
      <c r="J10" s="71"/>
      <c r="K10" s="71"/>
      <c r="L10" s="71"/>
      <c r="M10" s="71"/>
      <c r="N10" s="71"/>
      <c r="O10" s="72"/>
      <c r="P10" s="73">
        <f>データ!$P$6</f>
        <v>100</v>
      </c>
      <c r="Q10" s="73"/>
      <c r="R10" s="73"/>
      <c r="S10" s="73"/>
      <c r="T10" s="73"/>
      <c r="U10" s="73"/>
      <c r="V10" s="73"/>
      <c r="W10" s="74">
        <f>データ!$Q$6</f>
        <v>2420</v>
      </c>
      <c r="X10" s="74"/>
      <c r="Y10" s="74"/>
      <c r="Z10" s="74"/>
      <c r="AA10" s="74"/>
      <c r="AB10" s="74"/>
      <c r="AC10" s="74"/>
      <c r="AD10" s="2"/>
      <c r="AE10" s="2"/>
      <c r="AF10" s="2"/>
      <c r="AG10" s="2"/>
      <c r="AH10" s="4"/>
      <c r="AI10" s="4"/>
      <c r="AJ10" s="4"/>
      <c r="AK10" s="4"/>
      <c r="AL10" s="74">
        <f>データ!$U$6</f>
        <v>350761</v>
      </c>
      <c r="AM10" s="74"/>
      <c r="AN10" s="74"/>
      <c r="AO10" s="74"/>
      <c r="AP10" s="74"/>
      <c r="AQ10" s="74"/>
      <c r="AR10" s="74"/>
      <c r="AS10" s="74"/>
      <c r="AT10" s="70">
        <f>データ!$V$6</f>
        <v>55.85</v>
      </c>
      <c r="AU10" s="71"/>
      <c r="AV10" s="71"/>
      <c r="AW10" s="71"/>
      <c r="AX10" s="71"/>
      <c r="AY10" s="71"/>
      <c r="AZ10" s="71"/>
      <c r="BA10" s="71"/>
      <c r="BB10" s="73">
        <f>データ!$W$6</f>
        <v>6280.41</v>
      </c>
      <c r="BC10" s="73"/>
      <c r="BD10" s="73"/>
      <c r="BE10" s="73"/>
      <c r="BF10" s="73"/>
      <c r="BG10" s="73"/>
      <c r="BH10" s="73"/>
      <c r="BI10" s="73"/>
      <c r="BJ10" s="2"/>
      <c r="BK10" s="2"/>
      <c r="BL10" s="75" t="s">
        <v>21</v>
      </c>
      <c r="BM10" s="7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65" t="s">
        <v>110</v>
      </c>
      <c r="BM16" s="66"/>
      <c r="BN16" s="66"/>
      <c r="BO16" s="66"/>
      <c r="BP16" s="66"/>
      <c r="BQ16" s="66"/>
      <c r="BR16" s="66"/>
      <c r="BS16" s="66"/>
      <c r="BT16" s="66"/>
      <c r="BU16" s="66"/>
      <c r="BV16" s="66"/>
      <c r="BW16" s="66"/>
      <c r="BX16" s="66"/>
      <c r="BY16" s="66"/>
      <c r="BZ16" s="67"/>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65"/>
      <c r="BM17" s="66"/>
      <c r="BN17" s="66"/>
      <c r="BO17" s="66"/>
      <c r="BP17" s="66"/>
      <c r="BQ17" s="66"/>
      <c r="BR17" s="66"/>
      <c r="BS17" s="66"/>
      <c r="BT17" s="66"/>
      <c r="BU17" s="66"/>
      <c r="BV17" s="66"/>
      <c r="BW17" s="66"/>
      <c r="BX17" s="66"/>
      <c r="BY17" s="66"/>
      <c r="BZ17" s="67"/>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65"/>
      <c r="BM18" s="66"/>
      <c r="BN18" s="66"/>
      <c r="BO18" s="66"/>
      <c r="BP18" s="66"/>
      <c r="BQ18" s="66"/>
      <c r="BR18" s="66"/>
      <c r="BS18" s="66"/>
      <c r="BT18" s="66"/>
      <c r="BU18" s="66"/>
      <c r="BV18" s="66"/>
      <c r="BW18" s="66"/>
      <c r="BX18" s="66"/>
      <c r="BY18" s="66"/>
      <c r="BZ18" s="67"/>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65"/>
      <c r="BM19" s="66"/>
      <c r="BN19" s="66"/>
      <c r="BO19" s="66"/>
      <c r="BP19" s="66"/>
      <c r="BQ19" s="66"/>
      <c r="BR19" s="66"/>
      <c r="BS19" s="66"/>
      <c r="BT19" s="66"/>
      <c r="BU19" s="66"/>
      <c r="BV19" s="66"/>
      <c r="BW19" s="66"/>
      <c r="BX19" s="66"/>
      <c r="BY19" s="66"/>
      <c r="BZ19" s="67"/>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65"/>
      <c r="BM20" s="66"/>
      <c r="BN20" s="66"/>
      <c r="BO20" s="66"/>
      <c r="BP20" s="66"/>
      <c r="BQ20" s="66"/>
      <c r="BR20" s="66"/>
      <c r="BS20" s="66"/>
      <c r="BT20" s="66"/>
      <c r="BU20" s="66"/>
      <c r="BV20" s="66"/>
      <c r="BW20" s="66"/>
      <c r="BX20" s="66"/>
      <c r="BY20" s="66"/>
      <c r="BZ20" s="67"/>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65"/>
      <c r="BM21" s="66"/>
      <c r="BN21" s="66"/>
      <c r="BO21" s="66"/>
      <c r="BP21" s="66"/>
      <c r="BQ21" s="66"/>
      <c r="BR21" s="66"/>
      <c r="BS21" s="66"/>
      <c r="BT21" s="66"/>
      <c r="BU21" s="66"/>
      <c r="BV21" s="66"/>
      <c r="BW21" s="66"/>
      <c r="BX21" s="66"/>
      <c r="BY21" s="66"/>
      <c r="BZ21" s="67"/>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65"/>
      <c r="BM22" s="66"/>
      <c r="BN22" s="66"/>
      <c r="BO22" s="66"/>
      <c r="BP22" s="66"/>
      <c r="BQ22" s="66"/>
      <c r="BR22" s="66"/>
      <c r="BS22" s="66"/>
      <c r="BT22" s="66"/>
      <c r="BU22" s="66"/>
      <c r="BV22" s="66"/>
      <c r="BW22" s="66"/>
      <c r="BX22" s="66"/>
      <c r="BY22" s="66"/>
      <c r="BZ22" s="67"/>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65"/>
      <c r="BM23" s="66"/>
      <c r="BN23" s="66"/>
      <c r="BO23" s="66"/>
      <c r="BP23" s="66"/>
      <c r="BQ23" s="66"/>
      <c r="BR23" s="66"/>
      <c r="BS23" s="66"/>
      <c r="BT23" s="66"/>
      <c r="BU23" s="66"/>
      <c r="BV23" s="66"/>
      <c r="BW23" s="66"/>
      <c r="BX23" s="66"/>
      <c r="BY23" s="66"/>
      <c r="BZ23" s="67"/>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65"/>
      <c r="BM24" s="66"/>
      <c r="BN24" s="66"/>
      <c r="BO24" s="66"/>
      <c r="BP24" s="66"/>
      <c r="BQ24" s="66"/>
      <c r="BR24" s="66"/>
      <c r="BS24" s="66"/>
      <c r="BT24" s="66"/>
      <c r="BU24" s="66"/>
      <c r="BV24" s="66"/>
      <c r="BW24" s="66"/>
      <c r="BX24" s="66"/>
      <c r="BY24" s="66"/>
      <c r="BZ24" s="67"/>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65"/>
      <c r="BM25" s="66"/>
      <c r="BN25" s="66"/>
      <c r="BO25" s="66"/>
      <c r="BP25" s="66"/>
      <c r="BQ25" s="66"/>
      <c r="BR25" s="66"/>
      <c r="BS25" s="66"/>
      <c r="BT25" s="66"/>
      <c r="BU25" s="66"/>
      <c r="BV25" s="66"/>
      <c r="BW25" s="66"/>
      <c r="BX25" s="66"/>
      <c r="BY25" s="66"/>
      <c r="BZ25" s="67"/>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65"/>
      <c r="BM26" s="66"/>
      <c r="BN26" s="66"/>
      <c r="BO26" s="66"/>
      <c r="BP26" s="66"/>
      <c r="BQ26" s="66"/>
      <c r="BR26" s="66"/>
      <c r="BS26" s="66"/>
      <c r="BT26" s="66"/>
      <c r="BU26" s="66"/>
      <c r="BV26" s="66"/>
      <c r="BW26" s="66"/>
      <c r="BX26" s="66"/>
      <c r="BY26" s="66"/>
      <c r="BZ26" s="67"/>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65"/>
      <c r="BM27" s="66"/>
      <c r="BN27" s="66"/>
      <c r="BO27" s="66"/>
      <c r="BP27" s="66"/>
      <c r="BQ27" s="66"/>
      <c r="BR27" s="66"/>
      <c r="BS27" s="66"/>
      <c r="BT27" s="66"/>
      <c r="BU27" s="66"/>
      <c r="BV27" s="66"/>
      <c r="BW27" s="66"/>
      <c r="BX27" s="66"/>
      <c r="BY27" s="66"/>
      <c r="BZ27" s="67"/>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65"/>
      <c r="BM28" s="66"/>
      <c r="BN28" s="66"/>
      <c r="BO28" s="66"/>
      <c r="BP28" s="66"/>
      <c r="BQ28" s="66"/>
      <c r="BR28" s="66"/>
      <c r="BS28" s="66"/>
      <c r="BT28" s="66"/>
      <c r="BU28" s="66"/>
      <c r="BV28" s="66"/>
      <c r="BW28" s="66"/>
      <c r="BX28" s="66"/>
      <c r="BY28" s="66"/>
      <c r="BZ28" s="67"/>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65"/>
      <c r="BM29" s="66"/>
      <c r="BN29" s="66"/>
      <c r="BO29" s="66"/>
      <c r="BP29" s="66"/>
      <c r="BQ29" s="66"/>
      <c r="BR29" s="66"/>
      <c r="BS29" s="66"/>
      <c r="BT29" s="66"/>
      <c r="BU29" s="66"/>
      <c r="BV29" s="66"/>
      <c r="BW29" s="66"/>
      <c r="BX29" s="66"/>
      <c r="BY29" s="66"/>
      <c r="BZ29" s="67"/>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65"/>
      <c r="BM30" s="66"/>
      <c r="BN30" s="66"/>
      <c r="BO30" s="66"/>
      <c r="BP30" s="66"/>
      <c r="BQ30" s="66"/>
      <c r="BR30" s="66"/>
      <c r="BS30" s="66"/>
      <c r="BT30" s="66"/>
      <c r="BU30" s="66"/>
      <c r="BV30" s="66"/>
      <c r="BW30" s="66"/>
      <c r="BX30" s="66"/>
      <c r="BY30" s="66"/>
      <c r="BZ30" s="67"/>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65"/>
      <c r="BM31" s="66"/>
      <c r="BN31" s="66"/>
      <c r="BO31" s="66"/>
      <c r="BP31" s="66"/>
      <c r="BQ31" s="66"/>
      <c r="BR31" s="66"/>
      <c r="BS31" s="66"/>
      <c r="BT31" s="66"/>
      <c r="BU31" s="66"/>
      <c r="BV31" s="66"/>
      <c r="BW31" s="66"/>
      <c r="BX31" s="66"/>
      <c r="BY31" s="66"/>
      <c r="BZ31" s="67"/>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65"/>
      <c r="BM32" s="66"/>
      <c r="BN32" s="66"/>
      <c r="BO32" s="66"/>
      <c r="BP32" s="66"/>
      <c r="BQ32" s="66"/>
      <c r="BR32" s="66"/>
      <c r="BS32" s="66"/>
      <c r="BT32" s="66"/>
      <c r="BU32" s="66"/>
      <c r="BV32" s="66"/>
      <c r="BW32" s="66"/>
      <c r="BX32" s="66"/>
      <c r="BY32" s="66"/>
      <c r="BZ32" s="67"/>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65"/>
      <c r="BM33" s="66"/>
      <c r="BN33" s="66"/>
      <c r="BO33" s="66"/>
      <c r="BP33" s="66"/>
      <c r="BQ33" s="66"/>
      <c r="BR33" s="66"/>
      <c r="BS33" s="66"/>
      <c r="BT33" s="66"/>
      <c r="BU33" s="66"/>
      <c r="BV33" s="66"/>
      <c r="BW33" s="66"/>
      <c r="BX33" s="66"/>
      <c r="BY33" s="66"/>
      <c r="BZ33" s="67"/>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5"/>
      <c r="BM34" s="66"/>
      <c r="BN34" s="66"/>
      <c r="BO34" s="66"/>
      <c r="BP34" s="66"/>
      <c r="BQ34" s="66"/>
      <c r="BR34" s="66"/>
      <c r="BS34" s="66"/>
      <c r="BT34" s="66"/>
      <c r="BU34" s="66"/>
      <c r="BV34" s="66"/>
      <c r="BW34" s="66"/>
      <c r="BX34" s="66"/>
      <c r="BY34" s="66"/>
      <c r="BZ34" s="67"/>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5"/>
      <c r="BM35" s="66"/>
      <c r="BN35" s="66"/>
      <c r="BO35" s="66"/>
      <c r="BP35" s="66"/>
      <c r="BQ35" s="66"/>
      <c r="BR35" s="66"/>
      <c r="BS35" s="66"/>
      <c r="BT35" s="66"/>
      <c r="BU35" s="66"/>
      <c r="BV35" s="66"/>
      <c r="BW35" s="66"/>
      <c r="BX35" s="66"/>
      <c r="BY35" s="66"/>
      <c r="BZ35" s="67"/>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65"/>
      <c r="BM36" s="66"/>
      <c r="BN36" s="66"/>
      <c r="BO36" s="66"/>
      <c r="BP36" s="66"/>
      <c r="BQ36" s="66"/>
      <c r="BR36" s="66"/>
      <c r="BS36" s="66"/>
      <c r="BT36" s="66"/>
      <c r="BU36" s="66"/>
      <c r="BV36" s="66"/>
      <c r="BW36" s="66"/>
      <c r="BX36" s="66"/>
      <c r="BY36" s="66"/>
      <c r="BZ36" s="67"/>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65"/>
      <c r="BM37" s="66"/>
      <c r="BN37" s="66"/>
      <c r="BO37" s="66"/>
      <c r="BP37" s="66"/>
      <c r="BQ37" s="66"/>
      <c r="BR37" s="66"/>
      <c r="BS37" s="66"/>
      <c r="BT37" s="66"/>
      <c r="BU37" s="66"/>
      <c r="BV37" s="66"/>
      <c r="BW37" s="66"/>
      <c r="BX37" s="66"/>
      <c r="BY37" s="66"/>
      <c r="BZ37" s="67"/>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65"/>
      <c r="BM38" s="66"/>
      <c r="BN38" s="66"/>
      <c r="BO38" s="66"/>
      <c r="BP38" s="66"/>
      <c r="BQ38" s="66"/>
      <c r="BR38" s="66"/>
      <c r="BS38" s="66"/>
      <c r="BT38" s="66"/>
      <c r="BU38" s="66"/>
      <c r="BV38" s="66"/>
      <c r="BW38" s="66"/>
      <c r="BX38" s="66"/>
      <c r="BY38" s="66"/>
      <c r="BZ38" s="67"/>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65"/>
      <c r="BM39" s="66"/>
      <c r="BN39" s="66"/>
      <c r="BO39" s="66"/>
      <c r="BP39" s="66"/>
      <c r="BQ39" s="66"/>
      <c r="BR39" s="66"/>
      <c r="BS39" s="66"/>
      <c r="BT39" s="66"/>
      <c r="BU39" s="66"/>
      <c r="BV39" s="66"/>
      <c r="BW39" s="66"/>
      <c r="BX39" s="66"/>
      <c r="BY39" s="66"/>
      <c r="BZ39" s="67"/>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65"/>
      <c r="BM40" s="66"/>
      <c r="BN40" s="66"/>
      <c r="BO40" s="66"/>
      <c r="BP40" s="66"/>
      <c r="BQ40" s="66"/>
      <c r="BR40" s="66"/>
      <c r="BS40" s="66"/>
      <c r="BT40" s="66"/>
      <c r="BU40" s="66"/>
      <c r="BV40" s="66"/>
      <c r="BW40" s="66"/>
      <c r="BX40" s="66"/>
      <c r="BY40" s="66"/>
      <c r="BZ40" s="67"/>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65"/>
      <c r="BM41" s="66"/>
      <c r="BN41" s="66"/>
      <c r="BO41" s="66"/>
      <c r="BP41" s="66"/>
      <c r="BQ41" s="66"/>
      <c r="BR41" s="66"/>
      <c r="BS41" s="66"/>
      <c r="BT41" s="66"/>
      <c r="BU41" s="66"/>
      <c r="BV41" s="66"/>
      <c r="BW41" s="66"/>
      <c r="BX41" s="66"/>
      <c r="BY41" s="66"/>
      <c r="BZ41" s="67"/>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65"/>
      <c r="BM42" s="66"/>
      <c r="BN42" s="66"/>
      <c r="BO42" s="66"/>
      <c r="BP42" s="66"/>
      <c r="BQ42" s="66"/>
      <c r="BR42" s="66"/>
      <c r="BS42" s="66"/>
      <c r="BT42" s="66"/>
      <c r="BU42" s="66"/>
      <c r="BV42" s="66"/>
      <c r="BW42" s="66"/>
      <c r="BX42" s="66"/>
      <c r="BY42" s="66"/>
      <c r="BZ42" s="67"/>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65"/>
      <c r="BM43" s="66"/>
      <c r="BN43" s="66"/>
      <c r="BO43" s="66"/>
      <c r="BP43" s="66"/>
      <c r="BQ43" s="66"/>
      <c r="BR43" s="66"/>
      <c r="BS43" s="66"/>
      <c r="BT43" s="66"/>
      <c r="BU43" s="66"/>
      <c r="BV43" s="66"/>
      <c r="BW43" s="66"/>
      <c r="BX43" s="66"/>
      <c r="BY43" s="66"/>
      <c r="BZ43" s="67"/>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65"/>
      <c r="BM44" s="66"/>
      <c r="BN44" s="66"/>
      <c r="BO44" s="66"/>
      <c r="BP44" s="66"/>
      <c r="BQ44" s="66"/>
      <c r="BR44" s="66"/>
      <c r="BS44" s="66"/>
      <c r="BT44" s="66"/>
      <c r="BU44" s="66"/>
      <c r="BV44" s="66"/>
      <c r="BW44" s="66"/>
      <c r="BX44" s="66"/>
      <c r="BY44" s="66"/>
      <c r="BZ44" s="67"/>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65" t="s">
        <v>111</v>
      </c>
      <c r="BM47" s="66"/>
      <c r="BN47" s="66"/>
      <c r="BO47" s="66"/>
      <c r="BP47" s="66"/>
      <c r="BQ47" s="66"/>
      <c r="BR47" s="66"/>
      <c r="BS47" s="66"/>
      <c r="BT47" s="66"/>
      <c r="BU47" s="66"/>
      <c r="BV47" s="66"/>
      <c r="BW47" s="66"/>
      <c r="BX47" s="66"/>
      <c r="BY47" s="66"/>
      <c r="BZ47" s="67"/>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65"/>
      <c r="BM48" s="66"/>
      <c r="BN48" s="66"/>
      <c r="BO48" s="66"/>
      <c r="BP48" s="66"/>
      <c r="BQ48" s="66"/>
      <c r="BR48" s="66"/>
      <c r="BS48" s="66"/>
      <c r="BT48" s="66"/>
      <c r="BU48" s="66"/>
      <c r="BV48" s="66"/>
      <c r="BW48" s="66"/>
      <c r="BX48" s="66"/>
      <c r="BY48" s="66"/>
      <c r="BZ48" s="67"/>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65"/>
      <c r="BM49" s="66"/>
      <c r="BN49" s="66"/>
      <c r="BO49" s="66"/>
      <c r="BP49" s="66"/>
      <c r="BQ49" s="66"/>
      <c r="BR49" s="66"/>
      <c r="BS49" s="66"/>
      <c r="BT49" s="66"/>
      <c r="BU49" s="66"/>
      <c r="BV49" s="66"/>
      <c r="BW49" s="66"/>
      <c r="BX49" s="66"/>
      <c r="BY49" s="66"/>
      <c r="BZ49" s="67"/>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65"/>
      <c r="BM50" s="66"/>
      <c r="BN50" s="66"/>
      <c r="BO50" s="66"/>
      <c r="BP50" s="66"/>
      <c r="BQ50" s="66"/>
      <c r="BR50" s="66"/>
      <c r="BS50" s="66"/>
      <c r="BT50" s="66"/>
      <c r="BU50" s="66"/>
      <c r="BV50" s="66"/>
      <c r="BW50" s="66"/>
      <c r="BX50" s="66"/>
      <c r="BY50" s="66"/>
      <c r="BZ50" s="67"/>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65"/>
      <c r="BM51" s="66"/>
      <c r="BN51" s="66"/>
      <c r="BO51" s="66"/>
      <c r="BP51" s="66"/>
      <c r="BQ51" s="66"/>
      <c r="BR51" s="66"/>
      <c r="BS51" s="66"/>
      <c r="BT51" s="66"/>
      <c r="BU51" s="66"/>
      <c r="BV51" s="66"/>
      <c r="BW51" s="66"/>
      <c r="BX51" s="66"/>
      <c r="BY51" s="66"/>
      <c r="BZ51" s="67"/>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65"/>
      <c r="BM52" s="66"/>
      <c r="BN52" s="66"/>
      <c r="BO52" s="66"/>
      <c r="BP52" s="66"/>
      <c r="BQ52" s="66"/>
      <c r="BR52" s="66"/>
      <c r="BS52" s="66"/>
      <c r="BT52" s="66"/>
      <c r="BU52" s="66"/>
      <c r="BV52" s="66"/>
      <c r="BW52" s="66"/>
      <c r="BX52" s="66"/>
      <c r="BY52" s="66"/>
      <c r="BZ52" s="67"/>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65"/>
      <c r="BM53" s="66"/>
      <c r="BN53" s="66"/>
      <c r="BO53" s="66"/>
      <c r="BP53" s="66"/>
      <c r="BQ53" s="66"/>
      <c r="BR53" s="66"/>
      <c r="BS53" s="66"/>
      <c r="BT53" s="66"/>
      <c r="BU53" s="66"/>
      <c r="BV53" s="66"/>
      <c r="BW53" s="66"/>
      <c r="BX53" s="66"/>
      <c r="BY53" s="66"/>
      <c r="BZ53" s="67"/>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65"/>
      <c r="BM54" s="66"/>
      <c r="BN54" s="66"/>
      <c r="BO54" s="66"/>
      <c r="BP54" s="66"/>
      <c r="BQ54" s="66"/>
      <c r="BR54" s="66"/>
      <c r="BS54" s="66"/>
      <c r="BT54" s="66"/>
      <c r="BU54" s="66"/>
      <c r="BV54" s="66"/>
      <c r="BW54" s="66"/>
      <c r="BX54" s="66"/>
      <c r="BY54" s="66"/>
      <c r="BZ54" s="67"/>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65"/>
      <c r="BM55" s="66"/>
      <c r="BN55" s="66"/>
      <c r="BO55" s="66"/>
      <c r="BP55" s="66"/>
      <c r="BQ55" s="66"/>
      <c r="BR55" s="66"/>
      <c r="BS55" s="66"/>
      <c r="BT55" s="66"/>
      <c r="BU55" s="66"/>
      <c r="BV55" s="66"/>
      <c r="BW55" s="66"/>
      <c r="BX55" s="66"/>
      <c r="BY55" s="66"/>
      <c r="BZ55" s="67"/>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65"/>
      <c r="BM56" s="66"/>
      <c r="BN56" s="66"/>
      <c r="BO56" s="66"/>
      <c r="BP56" s="66"/>
      <c r="BQ56" s="66"/>
      <c r="BR56" s="66"/>
      <c r="BS56" s="66"/>
      <c r="BT56" s="66"/>
      <c r="BU56" s="66"/>
      <c r="BV56" s="66"/>
      <c r="BW56" s="66"/>
      <c r="BX56" s="66"/>
      <c r="BY56" s="66"/>
      <c r="BZ56" s="67"/>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65"/>
      <c r="BM57" s="66"/>
      <c r="BN57" s="66"/>
      <c r="BO57" s="66"/>
      <c r="BP57" s="66"/>
      <c r="BQ57" s="66"/>
      <c r="BR57" s="66"/>
      <c r="BS57" s="66"/>
      <c r="BT57" s="66"/>
      <c r="BU57" s="66"/>
      <c r="BV57" s="66"/>
      <c r="BW57" s="66"/>
      <c r="BX57" s="66"/>
      <c r="BY57" s="66"/>
      <c r="BZ57" s="67"/>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65"/>
      <c r="BM58" s="66"/>
      <c r="BN58" s="66"/>
      <c r="BO58" s="66"/>
      <c r="BP58" s="66"/>
      <c r="BQ58" s="66"/>
      <c r="BR58" s="66"/>
      <c r="BS58" s="66"/>
      <c r="BT58" s="66"/>
      <c r="BU58" s="66"/>
      <c r="BV58" s="66"/>
      <c r="BW58" s="66"/>
      <c r="BX58" s="66"/>
      <c r="BY58" s="66"/>
      <c r="BZ58" s="67"/>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5"/>
      <c r="BM59" s="66"/>
      <c r="BN59" s="66"/>
      <c r="BO59" s="66"/>
      <c r="BP59" s="66"/>
      <c r="BQ59" s="66"/>
      <c r="BR59" s="66"/>
      <c r="BS59" s="66"/>
      <c r="BT59" s="66"/>
      <c r="BU59" s="66"/>
      <c r="BV59" s="66"/>
      <c r="BW59" s="66"/>
      <c r="BX59" s="66"/>
      <c r="BY59" s="66"/>
      <c r="BZ59" s="67"/>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65"/>
      <c r="BM62" s="66"/>
      <c r="BN62" s="66"/>
      <c r="BO62" s="66"/>
      <c r="BP62" s="66"/>
      <c r="BQ62" s="66"/>
      <c r="BR62" s="66"/>
      <c r="BS62" s="66"/>
      <c r="BT62" s="66"/>
      <c r="BU62" s="66"/>
      <c r="BV62" s="66"/>
      <c r="BW62" s="66"/>
      <c r="BX62" s="66"/>
      <c r="BY62" s="66"/>
      <c r="BZ62" s="67"/>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65"/>
      <c r="BM63" s="66"/>
      <c r="BN63" s="66"/>
      <c r="BO63" s="66"/>
      <c r="BP63" s="66"/>
      <c r="BQ63" s="66"/>
      <c r="BR63" s="66"/>
      <c r="BS63" s="66"/>
      <c r="BT63" s="66"/>
      <c r="BU63" s="66"/>
      <c r="BV63" s="66"/>
      <c r="BW63" s="66"/>
      <c r="BX63" s="66"/>
      <c r="BY63" s="66"/>
      <c r="BZ63" s="67"/>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112</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60vxwOYssF/zv7WU7WsdaF3pfwXxnvNxvIFcco5lXlIZDSQ1wg4ZdhGZI8NN59HWS3oTuuHFDWcwH5gMkNSG8g==" saltValue="6400KynJksmPykrWU+6hVg==" spinCount="100000" sheet="1" objects="1" scenarios="1" formatCells="0" formatColumns="0" formatRows="0"/>
  <customSheetViews>
    <customSheetView guid="{B66E9A49-E7F4-4927-A03A-52343A640682}" showPageBreaks="1" showGridLines="0" fitToPage="1" hiddenRows="1">
      <pageMargins left="0.19685039370078741" right="0.19685039370078741" top="0.19685039370078741" bottom="0.19685039370078741" header="0.19685039370078741" footer="0.19685039370078741"/>
      <printOptions horizontalCentered="1" verticalCentered="1"/>
      <pageSetup paperSize="9" scale="52" orientation="landscape" useFirstPageNumber="1" r:id="rId1"/>
    </customSheetView>
    <customSheetView guid="{AE68E33C-34B5-4E12-9DEF-6951216C2F64}" showGridLines="0" fitToPage="1" hiddenRows="1" topLeftCell="AG13">
      <selection activeCell="BF36" sqref="BF36"/>
      <pageMargins left="0.19685039370078741" right="0.19685039370078741" top="0.19685039370078741" bottom="0.19685039370078741" header="0.19685039370078741" footer="0.19685039370078741"/>
      <printOptions horizontalCentered="1" verticalCentered="1"/>
      <pageSetup paperSize="8" scale="74" orientation="landscape" useFirstPageNumber="1" r:id="rId2"/>
    </customSheetView>
  </customSheetViews>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91" t="s">
        <v>50</v>
      </c>
      <c r="I3" s="92"/>
      <c r="J3" s="92"/>
      <c r="K3" s="92"/>
      <c r="L3" s="92"/>
      <c r="M3" s="92"/>
      <c r="N3" s="92"/>
      <c r="O3" s="92"/>
      <c r="P3" s="92"/>
      <c r="Q3" s="92"/>
      <c r="R3" s="92"/>
      <c r="S3" s="92"/>
      <c r="T3" s="92"/>
      <c r="U3" s="92"/>
      <c r="V3" s="92"/>
      <c r="W3" s="93"/>
      <c r="X3" s="97" t="s">
        <v>51</v>
      </c>
      <c r="Y3" s="90"/>
      <c r="Z3" s="90"/>
      <c r="AA3" s="90"/>
      <c r="AB3" s="90"/>
      <c r="AC3" s="90"/>
      <c r="AD3" s="90"/>
      <c r="AE3" s="90"/>
      <c r="AF3" s="90"/>
      <c r="AG3" s="90"/>
      <c r="AH3" s="90"/>
      <c r="AI3" s="90"/>
      <c r="AJ3" s="90"/>
      <c r="AK3" s="90"/>
      <c r="AL3" s="90"/>
      <c r="AM3" s="90"/>
      <c r="AN3" s="90"/>
      <c r="AO3" s="90"/>
      <c r="AP3" s="90"/>
      <c r="AQ3" s="90"/>
      <c r="AR3" s="90"/>
      <c r="AS3" s="90"/>
      <c r="AT3" s="90"/>
      <c r="AU3" s="90"/>
      <c r="AV3" s="90"/>
      <c r="AW3" s="90"/>
      <c r="AX3" s="90"/>
      <c r="AY3" s="90"/>
      <c r="AZ3" s="90"/>
      <c r="BA3" s="90"/>
      <c r="BB3" s="90"/>
      <c r="BC3" s="90"/>
      <c r="BD3" s="90"/>
      <c r="BE3" s="90"/>
      <c r="BF3" s="90"/>
      <c r="BG3" s="90"/>
      <c r="BH3" s="90"/>
      <c r="BI3" s="90"/>
      <c r="BJ3" s="90"/>
      <c r="BK3" s="90"/>
      <c r="BL3" s="90"/>
      <c r="BM3" s="90"/>
      <c r="BN3" s="90"/>
      <c r="BO3" s="90"/>
      <c r="BP3" s="90"/>
      <c r="BQ3" s="90"/>
      <c r="BR3" s="90"/>
      <c r="BS3" s="90"/>
      <c r="BT3" s="90"/>
      <c r="BU3" s="90"/>
      <c r="BV3" s="90"/>
      <c r="BW3" s="90"/>
      <c r="BX3" s="90"/>
      <c r="BY3" s="90"/>
      <c r="BZ3" s="90"/>
      <c r="CA3" s="90"/>
      <c r="CB3" s="90"/>
      <c r="CC3" s="90"/>
      <c r="CD3" s="90"/>
      <c r="CE3" s="90"/>
      <c r="CF3" s="90"/>
      <c r="CG3" s="90"/>
      <c r="CH3" s="90"/>
      <c r="CI3" s="90"/>
      <c r="CJ3" s="90"/>
      <c r="CK3" s="90"/>
      <c r="CL3" s="90"/>
      <c r="CM3" s="90"/>
      <c r="CN3" s="90"/>
      <c r="CO3" s="90"/>
      <c r="CP3" s="90"/>
      <c r="CQ3" s="90"/>
      <c r="CR3" s="90"/>
      <c r="CS3" s="90"/>
      <c r="CT3" s="90"/>
      <c r="CU3" s="90"/>
      <c r="CV3" s="90"/>
      <c r="CW3" s="90"/>
      <c r="CX3" s="90"/>
      <c r="CY3" s="90"/>
      <c r="CZ3" s="90"/>
      <c r="DA3" s="90"/>
      <c r="DB3" s="90"/>
      <c r="DC3" s="90"/>
      <c r="DD3" s="90"/>
      <c r="DE3" s="90"/>
      <c r="DF3" s="90"/>
      <c r="DG3" s="90"/>
      <c r="DH3" s="90" t="s">
        <v>52</v>
      </c>
      <c r="DI3" s="90"/>
      <c r="DJ3" s="90"/>
      <c r="DK3" s="90"/>
      <c r="DL3" s="90"/>
      <c r="DM3" s="90"/>
      <c r="DN3" s="90"/>
      <c r="DO3" s="90"/>
      <c r="DP3" s="90"/>
      <c r="DQ3" s="90"/>
      <c r="DR3" s="90"/>
      <c r="DS3" s="90"/>
      <c r="DT3" s="90"/>
      <c r="DU3" s="90"/>
      <c r="DV3" s="90"/>
      <c r="DW3" s="90"/>
      <c r="DX3" s="90"/>
      <c r="DY3" s="90"/>
      <c r="DZ3" s="90"/>
      <c r="EA3" s="90"/>
      <c r="EB3" s="90"/>
      <c r="EC3" s="90"/>
      <c r="ED3" s="90"/>
      <c r="EE3" s="90"/>
      <c r="EF3" s="90"/>
      <c r="EG3" s="90"/>
      <c r="EH3" s="90"/>
      <c r="EI3" s="90"/>
      <c r="EJ3" s="90"/>
      <c r="EK3" s="90"/>
      <c r="EL3" s="90"/>
      <c r="EM3" s="90"/>
      <c r="EN3" s="90"/>
    </row>
    <row r="4" spans="1:144" x14ac:dyDescent="0.15">
      <c r="A4" s="29" t="s">
        <v>53</v>
      </c>
      <c r="B4" s="31"/>
      <c r="C4" s="31"/>
      <c r="D4" s="31"/>
      <c r="E4" s="31"/>
      <c r="F4" s="31"/>
      <c r="G4" s="31"/>
      <c r="H4" s="94"/>
      <c r="I4" s="95"/>
      <c r="J4" s="95"/>
      <c r="K4" s="95"/>
      <c r="L4" s="95"/>
      <c r="M4" s="95"/>
      <c r="N4" s="95"/>
      <c r="O4" s="95"/>
      <c r="P4" s="95"/>
      <c r="Q4" s="95"/>
      <c r="R4" s="95"/>
      <c r="S4" s="95"/>
      <c r="T4" s="95"/>
      <c r="U4" s="95"/>
      <c r="V4" s="95"/>
      <c r="W4" s="96"/>
      <c r="X4" s="90" t="s">
        <v>54</v>
      </c>
      <c r="Y4" s="90"/>
      <c r="Z4" s="90"/>
      <c r="AA4" s="90"/>
      <c r="AB4" s="90"/>
      <c r="AC4" s="90"/>
      <c r="AD4" s="90"/>
      <c r="AE4" s="90"/>
      <c r="AF4" s="90"/>
      <c r="AG4" s="90"/>
      <c r="AH4" s="90"/>
      <c r="AI4" s="90" t="s">
        <v>55</v>
      </c>
      <c r="AJ4" s="90"/>
      <c r="AK4" s="90"/>
      <c r="AL4" s="90"/>
      <c r="AM4" s="90"/>
      <c r="AN4" s="90"/>
      <c r="AO4" s="90"/>
      <c r="AP4" s="90"/>
      <c r="AQ4" s="90"/>
      <c r="AR4" s="90"/>
      <c r="AS4" s="90"/>
      <c r="AT4" s="90" t="s">
        <v>56</v>
      </c>
      <c r="AU4" s="90"/>
      <c r="AV4" s="90"/>
      <c r="AW4" s="90"/>
      <c r="AX4" s="90"/>
      <c r="AY4" s="90"/>
      <c r="AZ4" s="90"/>
      <c r="BA4" s="90"/>
      <c r="BB4" s="90"/>
      <c r="BC4" s="90"/>
      <c r="BD4" s="90"/>
      <c r="BE4" s="90" t="s">
        <v>57</v>
      </c>
      <c r="BF4" s="90"/>
      <c r="BG4" s="90"/>
      <c r="BH4" s="90"/>
      <c r="BI4" s="90"/>
      <c r="BJ4" s="90"/>
      <c r="BK4" s="90"/>
      <c r="BL4" s="90"/>
      <c r="BM4" s="90"/>
      <c r="BN4" s="90"/>
      <c r="BO4" s="90"/>
      <c r="BP4" s="90" t="s">
        <v>58</v>
      </c>
      <c r="BQ4" s="90"/>
      <c r="BR4" s="90"/>
      <c r="BS4" s="90"/>
      <c r="BT4" s="90"/>
      <c r="BU4" s="90"/>
      <c r="BV4" s="90"/>
      <c r="BW4" s="90"/>
      <c r="BX4" s="90"/>
      <c r="BY4" s="90"/>
      <c r="BZ4" s="90"/>
      <c r="CA4" s="90" t="s">
        <v>59</v>
      </c>
      <c r="CB4" s="90"/>
      <c r="CC4" s="90"/>
      <c r="CD4" s="90"/>
      <c r="CE4" s="90"/>
      <c r="CF4" s="90"/>
      <c r="CG4" s="90"/>
      <c r="CH4" s="90"/>
      <c r="CI4" s="90"/>
      <c r="CJ4" s="90"/>
      <c r="CK4" s="90"/>
      <c r="CL4" s="90" t="s">
        <v>60</v>
      </c>
      <c r="CM4" s="90"/>
      <c r="CN4" s="90"/>
      <c r="CO4" s="90"/>
      <c r="CP4" s="90"/>
      <c r="CQ4" s="90"/>
      <c r="CR4" s="90"/>
      <c r="CS4" s="90"/>
      <c r="CT4" s="90"/>
      <c r="CU4" s="90"/>
      <c r="CV4" s="90"/>
      <c r="CW4" s="90" t="s">
        <v>61</v>
      </c>
      <c r="CX4" s="90"/>
      <c r="CY4" s="90"/>
      <c r="CZ4" s="90"/>
      <c r="DA4" s="90"/>
      <c r="DB4" s="90"/>
      <c r="DC4" s="90"/>
      <c r="DD4" s="90"/>
      <c r="DE4" s="90"/>
      <c r="DF4" s="90"/>
      <c r="DG4" s="90"/>
      <c r="DH4" s="90" t="s">
        <v>62</v>
      </c>
      <c r="DI4" s="90"/>
      <c r="DJ4" s="90"/>
      <c r="DK4" s="90"/>
      <c r="DL4" s="90"/>
      <c r="DM4" s="90"/>
      <c r="DN4" s="90"/>
      <c r="DO4" s="90"/>
      <c r="DP4" s="90"/>
      <c r="DQ4" s="90"/>
      <c r="DR4" s="90"/>
      <c r="DS4" s="90" t="s">
        <v>63</v>
      </c>
      <c r="DT4" s="90"/>
      <c r="DU4" s="90"/>
      <c r="DV4" s="90"/>
      <c r="DW4" s="90"/>
      <c r="DX4" s="90"/>
      <c r="DY4" s="90"/>
      <c r="DZ4" s="90"/>
      <c r="EA4" s="90"/>
      <c r="EB4" s="90"/>
      <c r="EC4" s="90"/>
      <c r="ED4" s="90" t="s">
        <v>64</v>
      </c>
      <c r="EE4" s="90"/>
      <c r="EF4" s="90"/>
      <c r="EG4" s="90"/>
      <c r="EH4" s="90"/>
      <c r="EI4" s="90"/>
      <c r="EJ4" s="90"/>
      <c r="EK4" s="90"/>
      <c r="EL4" s="90"/>
      <c r="EM4" s="90"/>
      <c r="EN4" s="90"/>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272078</v>
      </c>
      <c r="D6" s="34">
        <f t="shared" si="3"/>
        <v>46</v>
      </c>
      <c r="E6" s="34">
        <f t="shared" si="3"/>
        <v>1</v>
      </c>
      <c r="F6" s="34">
        <f t="shared" si="3"/>
        <v>0</v>
      </c>
      <c r="G6" s="34">
        <f t="shared" si="3"/>
        <v>1</v>
      </c>
      <c r="H6" s="34" t="str">
        <f t="shared" si="3"/>
        <v>大阪府　高槻市</v>
      </c>
      <c r="I6" s="34" t="str">
        <f t="shared" si="3"/>
        <v>法適用</v>
      </c>
      <c r="J6" s="34" t="str">
        <f t="shared" si="3"/>
        <v>水道事業</v>
      </c>
      <c r="K6" s="34" t="str">
        <f t="shared" si="3"/>
        <v>末端給水事業</v>
      </c>
      <c r="L6" s="34" t="str">
        <f t="shared" si="3"/>
        <v>A1</v>
      </c>
      <c r="M6" s="34" t="str">
        <f t="shared" si="3"/>
        <v>自治体職員</v>
      </c>
      <c r="N6" s="35" t="str">
        <f t="shared" si="3"/>
        <v>-</v>
      </c>
      <c r="O6" s="35">
        <f t="shared" si="3"/>
        <v>94.64</v>
      </c>
      <c r="P6" s="35">
        <f t="shared" si="3"/>
        <v>100</v>
      </c>
      <c r="Q6" s="35">
        <f t="shared" si="3"/>
        <v>2420</v>
      </c>
      <c r="R6" s="35">
        <f t="shared" si="3"/>
        <v>351082</v>
      </c>
      <c r="S6" s="35">
        <f t="shared" si="3"/>
        <v>105.29</v>
      </c>
      <c r="T6" s="35">
        <f t="shared" si="3"/>
        <v>3334.43</v>
      </c>
      <c r="U6" s="35">
        <f t="shared" si="3"/>
        <v>350761</v>
      </c>
      <c r="V6" s="35">
        <f t="shared" si="3"/>
        <v>55.85</v>
      </c>
      <c r="W6" s="35">
        <f t="shared" si="3"/>
        <v>6280.41</v>
      </c>
      <c r="X6" s="36">
        <f>IF(X7="",NA(),X7)</f>
        <v>125.65</v>
      </c>
      <c r="Y6" s="36">
        <f t="shared" ref="Y6:AG6" si="4">IF(Y7="",NA(),Y7)</f>
        <v>124.53</v>
      </c>
      <c r="Z6" s="36">
        <f t="shared" si="4"/>
        <v>121.14</v>
      </c>
      <c r="AA6" s="36">
        <f t="shared" si="4"/>
        <v>120.59</v>
      </c>
      <c r="AB6" s="36">
        <f t="shared" si="4"/>
        <v>123.05</v>
      </c>
      <c r="AC6" s="36">
        <f t="shared" si="4"/>
        <v>117.25</v>
      </c>
      <c r="AD6" s="36">
        <f t="shared" si="4"/>
        <v>116.77</v>
      </c>
      <c r="AE6" s="36">
        <f t="shared" si="4"/>
        <v>115.41</v>
      </c>
      <c r="AF6" s="36">
        <f t="shared" si="4"/>
        <v>113.57</v>
      </c>
      <c r="AG6" s="36">
        <f t="shared" si="4"/>
        <v>112.59</v>
      </c>
      <c r="AH6" s="35" t="str">
        <f>IF(AH7="","",IF(AH7="-","【-】","【"&amp;SUBSTITUTE(TEXT(AH7,"#,##0.00"),"-","△")&amp;"】"))</f>
        <v>【110.27】</v>
      </c>
      <c r="AI6" s="35">
        <f>IF(AI7="",NA(),AI7)</f>
        <v>0</v>
      </c>
      <c r="AJ6" s="35">
        <f t="shared" ref="AJ6:AR6" si="5">IF(AJ7="",NA(),AJ7)</f>
        <v>0</v>
      </c>
      <c r="AK6" s="35">
        <f t="shared" si="5"/>
        <v>0</v>
      </c>
      <c r="AL6" s="35">
        <f t="shared" si="5"/>
        <v>0</v>
      </c>
      <c r="AM6" s="35">
        <f t="shared" si="5"/>
        <v>0</v>
      </c>
      <c r="AN6" s="35">
        <f t="shared" si="5"/>
        <v>0</v>
      </c>
      <c r="AO6" s="35">
        <f t="shared" si="5"/>
        <v>0</v>
      </c>
      <c r="AP6" s="35">
        <f t="shared" si="5"/>
        <v>0</v>
      </c>
      <c r="AQ6" s="35">
        <f t="shared" si="5"/>
        <v>0</v>
      </c>
      <c r="AR6" s="35">
        <f t="shared" si="5"/>
        <v>0</v>
      </c>
      <c r="AS6" s="35" t="str">
        <f>IF(AS7="","",IF(AS7="-","【-】","【"&amp;SUBSTITUTE(TEXT(AS7,"#,##0.00"),"-","△")&amp;"】"))</f>
        <v>【1.15】</v>
      </c>
      <c r="AT6" s="36">
        <f>IF(AT7="",NA(),AT7)</f>
        <v>588.26</v>
      </c>
      <c r="AU6" s="36">
        <f t="shared" ref="AU6:BC6" si="6">IF(AU7="",NA(),AU7)</f>
        <v>699.43</v>
      </c>
      <c r="AV6" s="36">
        <f t="shared" si="6"/>
        <v>594.30999999999995</v>
      </c>
      <c r="AW6" s="36">
        <f t="shared" si="6"/>
        <v>424.96</v>
      </c>
      <c r="AX6" s="36">
        <f t="shared" si="6"/>
        <v>490.65</v>
      </c>
      <c r="AY6" s="36">
        <f t="shared" si="6"/>
        <v>249.08</v>
      </c>
      <c r="AZ6" s="36">
        <f t="shared" si="6"/>
        <v>254.05</v>
      </c>
      <c r="BA6" s="36">
        <f t="shared" si="6"/>
        <v>258.22000000000003</v>
      </c>
      <c r="BB6" s="36">
        <f t="shared" si="6"/>
        <v>250.03</v>
      </c>
      <c r="BC6" s="36">
        <f t="shared" si="6"/>
        <v>239.45</v>
      </c>
      <c r="BD6" s="35" t="str">
        <f>IF(BD7="","",IF(BD7="-","【-】","【"&amp;SUBSTITUTE(TEXT(BD7,"#,##0.00"),"-","△")&amp;"】"))</f>
        <v>【260.31】</v>
      </c>
      <c r="BE6" s="36">
        <f>IF(BE7="",NA(),BE7)</f>
        <v>28.13</v>
      </c>
      <c r="BF6" s="36">
        <f t="shared" ref="BF6:BN6" si="7">IF(BF7="",NA(),BF7)</f>
        <v>23.94</v>
      </c>
      <c r="BG6" s="36">
        <f t="shared" si="7"/>
        <v>20.57</v>
      </c>
      <c r="BH6" s="36">
        <f t="shared" si="7"/>
        <v>16.920000000000002</v>
      </c>
      <c r="BI6" s="36">
        <f t="shared" si="7"/>
        <v>13.72</v>
      </c>
      <c r="BJ6" s="36">
        <f t="shared" si="7"/>
        <v>266.66000000000003</v>
      </c>
      <c r="BK6" s="36">
        <f t="shared" si="7"/>
        <v>258.63</v>
      </c>
      <c r="BL6" s="36">
        <f t="shared" si="7"/>
        <v>255.12</v>
      </c>
      <c r="BM6" s="36">
        <f t="shared" si="7"/>
        <v>254.19</v>
      </c>
      <c r="BN6" s="36">
        <f t="shared" si="7"/>
        <v>259.56</v>
      </c>
      <c r="BO6" s="35" t="str">
        <f>IF(BO7="","",IF(BO7="-","【-】","【"&amp;SUBSTITUTE(TEXT(BO7,"#,##0.00"),"-","△")&amp;"】"))</f>
        <v>【275.67】</v>
      </c>
      <c r="BP6" s="36">
        <f>IF(BP7="",NA(),BP7)</f>
        <v>119.67</v>
      </c>
      <c r="BQ6" s="36">
        <f t="shared" ref="BQ6:BY6" si="8">IF(BQ7="",NA(),BQ7)</f>
        <v>115.37</v>
      </c>
      <c r="BR6" s="36">
        <f t="shared" si="8"/>
        <v>114.34</v>
      </c>
      <c r="BS6" s="36">
        <f t="shared" si="8"/>
        <v>112.8</v>
      </c>
      <c r="BT6" s="36">
        <f t="shared" si="8"/>
        <v>110.05</v>
      </c>
      <c r="BU6" s="36">
        <f t="shared" si="8"/>
        <v>110.87</v>
      </c>
      <c r="BV6" s="36">
        <f t="shared" si="8"/>
        <v>110.3</v>
      </c>
      <c r="BW6" s="36">
        <f t="shared" si="8"/>
        <v>109.12</v>
      </c>
      <c r="BX6" s="36">
        <f t="shared" si="8"/>
        <v>107.42</v>
      </c>
      <c r="BY6" s="36">
        <f t="shared" si="8"/>
        <v>105.07</v>
      </c>
      <c r="BZ6" s="35" t="str">
        <f>IF(BZ7="","",IF(BZ7="-","【-】","【"&amp;SUBSTITUTE(TEXT(BZ7,"#,##0.00"),"-","△")&amp;"】"))</f>
        <v>【100.05】</v>
      </c>
      <c r="CA6" s="36">
        <f>IF(CA7="",NA(),CA7)</f>
        <v>124.99</v>
      </c>
      <c r="CB6" s="36">
        <f t="shared" ref="CB6:CJ6" si="9">IF(CB7="",NA(),CB7)</f>
        <v>131.04</v>
      </c>
      <c r="CC6" s="36">
        <f t="shared" si="9"/>
        <v>130.28</v>
      </c>
      <c r="CD6" s="36">
        <f t="shared" si="9"/>
        <v>131.36000000000001</v>
      </c>
      <c r="CE6" s="36">
        <f t="shared" si="9"/>
        <v>126.78</v>
      </c>
      <c r="CF6" s="36">
        <f t="shared" si="9"/>
        <v>150.54</v>
      </c>
      <c r="CG6" s="36">
        <f t="shared" si="9"/>
        <v>151.85</v>
      </c>
      <c r="CH6" s="36">
        <f t="shared" si="9"/>
        <v>153.88</v>
      </c>
      <c r="CI6" s="36">
        <f t="shared" si="9"/>
        <v>157.19</v>
      </c>
      <c r="CJ6" s="36">
        <f t="shared" si="9"/>
        <v>153.71</v>
      </c>
      <c r="CK6" s="35" t="str">
        <f>IF(CK7="","",IF(CK7="-","【-】","【"&amp;SUBSTITUTE(TEXT(CK7,"#,##0.00"),"-","△")&amp;"】"))</f>
        <v>【166.40】</v>
      </c>
      <c r="CL6" s="36">
        <f>IF(CL7="",NA(),CL7)</f>
        <v>79.36</v>
      </c>
      <c r="CM6" s="36">
        <f t="shared" ref="CM6:CU6" si="10">IF(CM7="",NA(),CM7)</f>
        <v>78.66</v>
      </c>
      <c r="CN6" s="36">
        <f t="shared" si="10"/>
        <v>89.51</v>
      </c>
      <c r="CO6" s="36">
        <f t="shared" si="10"/>
        <v>89.37</v>
      </c>
      <c r="CP6" s="36">
        <f t="shared" si="10"/>
        <v>90.84</v>
      </c>
      <c r="CQ6" s="36">
        <f t="shared" si="10"/>
        <v>63.18</v>
      </c>
      <c r="CR6" s="36">
        <f t="shared" si="10"/>
        <v>63.54</v>
      </c>
      <c r="CS6" s="36">
        <f t="shared" si="10"/>
        <v>63.53</v>
      </c>
      <c r="CT6" s="36">
        <f t="shared" si="10"/>
        <v>63.16</v>
      </c>
      <c r="CU6" s="36">
        <f t="shared" si="10"/>
        <v>64.41</v>
      </c>
      <c r="CV6" s="35" t="str">
        <f>IF(CV7="","",IF(CV7="-","【-】","【"&amp;SUBSTITUTE(TEXT(CV7,"#,##0.00"),"-","△")&amp;"】"))</f>
        <v>【60.69】</v>
      </c>
      <c r="CW6" s="36">
        <f>IF(CW7="",NA(),CW7)</f>
        <v>96.65</v>
      </c>
      <c r="CX6" s="36">
        <f t="shared" ref="CX6:DF6" si="11">IF(CX7="",NA(),CX7)</f>
        <v>96.81</v>
      </c>
      <c r="CY6" s="36">
        <f t="shared" si="11"/>
        <v>95.64</v>
      </c>
      <c r="CZ6" s="36">
        <f t="shared" si="11"/>
        <v>94.68</v>
      </c>
      <c r="DA6" s="36">
        <f t="shared" si="11"/>
        <v>95.2</v>
      </c>
      <c r="DB6" s="36">
        <f t="shared" si="11"/>
        <v>91.6</v>
      </c>
      <c r="DC6" s="36">
        <f t="shared" si="11"/>
        <v>91.48</v>
      </c>
      <c r="DD6" s="36">
        <f t="shared" si="11"/>
        <v>91.58</v>
      </c>
      <c r="DE6" s="36">
        <f t="shared" si="11"/>
        <v>91.48</v>
      </c>
      <c r="DF6" s="36">
        <f t="shared" si="11"/>
        <v>91.64</v>
      </c>
      <c r="DG6" s="35" t="str">
        <f>IF(DG7="","",IF(DG7="-","【-】","【"&amp;SUBSTITUTE(TEXT(DG7,"#,##0.00"),"-","△")&amp;"】"))</f>
        <v>【89.82】</v>
      </c>
      <c r="DH6" s="36">
        <f>IF(DH7="",NA(),DH7)</f>
        <v>53.11</v>
      </c>
      <c r="DI6" s="36">
        <f t="shared" ref="DI6:DQ6" si="12">IF(DI7="",NA(),DI7)</f>
        <v>51.62</v>
      </c>
      <c r="DJ6" s="36">
        <f t="shared" si="12"/>
        <v>52.49</v>
      </c>
      <c r="DK6" s="36">
        <f t="shared" si="12"/>
        <v>52.79</v>
      </c>
      <c r="DL6" s="36">
        <f t="shared" si="12"/>
        <v>53.6</v>
      </c>
      <c r="DM6" s="36">
        <f t="shared" si="12"/>
        <v>49.1</v>
      </c>
      <c r="DN6" s="36">
        <f t="shared" si="12"/>
        <v>49.66</v>
      </c>
      <c r="DO6" s="36">
        <f t="shared" si="12"/>
        <v>50.41</v>
      </c>
      <c r="DP6" s="36">
        <f t="shared" si="12"/>
        <v>51.13</v>
      </c>
      <c r="DQ6" s="36">
        <f t="shared" si="12"/>
        <v>51.62</v>
      </c>
      <c r="DR6" s="35" t="str">
        <f>IF(DR7="","",IF(DR7="-","【-】","【"&amp;SUBSTITUTE(TEXT(DR7,"#,##0.00"),"-","△")&amp;"】"))</f>
        <v>【50.19】</v>
      </c>
      <c r="DS6" s="36">
        <f>IF(DS7="",NA(),DS7)</f>
        <v>13.92</v>
      </c>
      <c r="DT6" s="36">
        <f t="shared" ref="DT6:EB6" si="13">IF(DT7="",NA(),DT7)</f>
        <v>14.24</v>
      </c>
      <c r="DU6" s="36">
        <f t="shared" si="13"/>
        <v>14.61</v>
      </c>
      <c r="DV6" s="36">
        <f t="shared" si="13"/>
        <v>15.32</v>
      </c>
      <c r="DW6" s="36">
        <f t="shared" si="13"/>
        <v>16.149999999999999</v>
      </c>
      <c r="DX6" s="36">
        <f t="shared" si="13"/>
        <v>17.420000000000002</v>
      </c>
      <c r="DY6" s="36">
        <f t="shared" si="13"/>
        <v>18.940000000000001</v>
      </c>
      <c r="DZ6" s="36">
        <f t="shared" si="13"/>
        <v>20.36</v>
      </c>
      <c r="EA6" s="36">
        <f t="shared" si="13"/>
        <v>22.41</v>
      </c>
      <c r="EB6" s="36">
        <f t="shared" si="13"/>
        <v>23.68</v>
      </c>
      <c r="EC6" s="35" t="str">
        <f>IF(EC7="","",IF(EC7="-","【-】","【"&amp;SUBSTITUTE(TEXT(EC7,"#,##0.00"),"-","△")&amp;"】"))</f>
        <v>【20.63】</v>
      </c>
      <c r="ED6" s="36">
        <f>IF(ED7="",NA(),ED7)</f>
        <v>0.84</v>
      </c>
      <c r="EE6" s="36">
        <f t="shared" ref="EE6:EM6" si="14">IF(EE7="",NA(),EE7)</f>
        <v>0.68</v>
      </c>
      <c r="EF6" s="36">
        <f t="shared" si="14"/>
        <v>0.88</v>
      </c>
      <c r="EG6" s="36">
        <f t="shared" si="14"/>
        <v>0.92</v>
      </c>
      <c r="EH6" s="36">
        <f t="shared" si="14"/>
        <v>0.81</v>
      </c>
      <c r="EI6" s="36">
        <f t="shared" si="14"/>
        <v>0.73</v>
      </c>
      <c r="EJ6" s="36">
        <f t="shared" si="14"/>
        <v>0.74</v>
      </c>
      <c r="EK6" s="36">
        <f t="shared" si="14"/>
        <v>0.75</v>
      </c>
      <c r="EL6" s="36">
        <f t="shared" si="14"/>
        <v>0.73</v>
      </c>
      <c r="EM6" s="36">
        <f t="shared" si="14"/>
        <v>0.79</v>
      </c>
      <c r="EN6" s="35" t="str">
        <f>IF(EN7="","",IF(EN7="-","【-】","【"&amp;SUBSTITUTE(TEXT(EN7,"#,##0.00"),"-","△")&amp;"】"))</f>
        <v>【0.69】</v>
      </c>
    </row>
    <row r="7" spans="1:144" s="37" customFormat="1" x14ac:dyDescent="0.15">
      <c r="A7" s="29"/>
      <c r="B7" s="38">
        <v>2020</v>
      </c>
      <c r="C7" s="38">
        <v>272078</v>
      </c>
      <c r="D7" s="38">
        <v>46</v>
      </c>
      <c r="E7" s="38">
        <v>1</v>
      </c>
      <c r="F7" s="38">
        <v>0</v>
      </c>
      <c r="G7" s="38">
        <v>1</v>
      </c>
      <c r="H7" s="38" t="s">
        <v>93</v>
      </c>
      <c r="I7" s="38" t="s">
        <v>94</v>
      </c>
      <c r="J7" s="38" t="s">
        <v>95</v>
      </c>
      <c r="K7" s="38" t="s">
        <v>96</v>
      </c>
      <c r="L7" s="38" t="s">
        <v>97</v>
      </c>
      <c r="M7" s="38" t="s">
        <v>98</v>
      </c>
      <c r="N7" s="39" t="s">
        <v>99</v>
      </c>
      <c r="O7" s="39">
        <v>94.64</v>
      </c>
      <c r="P7" s="39">
        <v>100</v>
      </c>
      <c r="Q7" s="39">
        <v>2420</v>
      </c>
      <c r="R7" s="39">
        <v>351082</v>
      </c>
      <c r="S7" s="39">
        <v>105.29</v>
      </c>
      <c r="T7" s="39">
        <v>3334.43</v>
      </c>
      <c r="U7" s="39">
        <v>350761</v>
      </c>
      <c r="V7" s="39">
        <v>55.85</v>
      </c>
      <c r="W7" s="39">
        <v>6280.41</v>
      </c>
      <c r="X7" s="39">
        <v>125.65</v>
      </c>
      <c r="Y7" s="39">
        <v>124.53</v>
      </c>
      <c r="Z7" s="39">
        <v>121.14</v>
      </c>
      <c r="AA7" s="39">
        <v>120.59</v>
      </c>
      <c r="AB7" s="39">
        <v>123.05</v>
      </c>
      <c r="AC7" s="39">
        <v>117.25</v>
      </c>
      <c r="AD7" s="39">
        <v>116.77</v>
      </c>
      <c r="AE7" s="39">
        <v>115.41</v>
      </c>
      <c r="AF7" s="39">
        <v>113.57</v>
      </c>
      <c r="AG7" s="39">
        <v>112.59</v>
      </c>
      <c r="AH7" s="39">
        <v>110.27</v>
      </c>
      <c r="AI7" s="39">
        <v>0</v>
      </c>
      <c r="AJ7" s="39">
        <v>0</v>
      </c>
      <c r="AK7" s="39">
        <v>0</v>
      </c>
      <c r="AL7" s="39">
        <v>0</v>
      </c>
      <c r="AM7" s="39">
        <v>0</v>
      </c>
      <c r="AN7" s="39">
        <v>0</v>
      </c>
      <c r="AO7" s="39">
        <v>0</v>
      </c>
      <c r="AP7" s="39">
        <v>0</v>
      </c>
      <c r="AQ7" s="39">
        <v>0</v>
      </c>
      <c r="AR7" s="39">
        <v>0</v>
      </c>
      <c r="AS7" s="39">
        <v>1.1499999999999999</v>
      </c>
      <c r="AT7" s="39">
        <v>588.26</v>
      </c>
      <c r="AU7" s="39">
        <v>699.43</v>
      </c>
      <c r="AV7" s="39">
        <v>594.30999999999995</v>
      </c>
      <c r="AW7" s="39">
        <v>424.96</v>
      </c>
      <c r="AX7" s="39">
        <v>490.65</v>
      </c>
      <c r="AY7" s="39">
        <v>249.08</v>
      </c>
      <c r="AZ7" s="39">
        <v>254.05</v>
      </c>
      <c r="BA7" s="39">
        <v>258.22000000000003</v>
      </c>
      <c r="BB7" s="39">
        <v>250.03</v>
      </c>
      <c r="BC7" s="39">
        <v>239.45</v>
      </c>
      <c r="BD7" s="39">
        <v>260.31</v>
      </c>
      <c r="BE7" s="39">
        <v>28.13</v>
      </c>
      <c r="BF7" s="39">
        <v>23.94</v>
      </c>
      <c r="BG7" s="39">
        <v>20.57</v>
      </c>
      <c r="BH7" s="39">
        <v>16.920000000000002</v>
      </c>
      <c r="BI7" s="39">
        <v>13.72</v>
      </c>
      <c r="BJ7" s="39">
        <v>266.66000000000003</v>
      </c>
      <c r="BK7" s="39">
        <v>258.63</v>
      </c>
      <c r="BL7" s="39">
        <v>255.12</v>
      </c>
      <c r="BM7" s="39">
        <v>254.19</v>
      </c>
      <c r="BN7" s="39">
        <v>259.56</v>
      </c>
      <c r="BO7" s="39">
        <v>275.67</v>
      </c>
      <c r="BP7" s="39">
        <v>119.67</v>
      </c>
      <c r="BQ7" s="39">
        <v>115.37</v>
      </c>
      <c r="BR7" s="39">
        <v>114.34</v>
      </c>
      <c r="BS7" s="39">
        <v>112.8</v>
      </c>
      <c r="BT7" s="39">
        <v>110.05</v>
      </c>
      <c r="BU7" s="39">
        <v>110.87</v>
      </c>
      <c r="BV7" s="39">
        <v>110.3</v>
      </c>
      <c r="BW7" s="39">
        <v>109.12</v>
      </c>
      <c r="BX7" s="39">
        <v>107.42</v>
      </c>
      <c r="BY7" s="39">
        <v>105.07</v>
      </c>
      <c r="BZ7" s="39">
        <v>100.05</v>
      </c>
      <c r="CA7" s="39">
        <v>124.99</v>
      </c>
      <c r="CB7" s="39">
        <v>131.04</v>
      </c>
      <c r="CC7" s="39">
        <v>130.28</v>
      </c>
      <c r="CD7" s="39">
        <v>131.36000000000001</v>
      </c>
      <c r="CE7" s="39">
        <v>126.78</v>
      </c>
      <c r="CF7" s="39">
        <v>150.54</v>
      </c>
      <c r="CG7" s="39">
        <v>151.85</v>
      </c>
      <c r="CH7" s="39">
        <v>153.88</v>
      </c>
      <c r="CI7" s="39">
        <v>157.19</v>
      </c>
      <c r="CJ7" s="39">
        <v>153.71</v>
      </c>
      <c r="CK7" s="39">
        <v>166.4</v>
      </c>
      <c r="CL7" s="39">
        <v>79.36</v>
      </c>
      <c r="CM7" s="39">
        <v>78.66</v>
      </c>
      <c r="CN7" s="39">
        <v>89.51</v>
      </c>
      <c r="CO7" s="39">
        <v>89.37</v>
      </c>
      <c r="CP7" s="39">
        <v>90.84</v>
      </c>
      <c r="CQ7" s="39">
        <v>63.18</v>
      </c>
      <c r="CR7" s="39">
        <v>63.54</v>
      </c>
      <c r="CS7" s="39">
        <v>63.53</v>
      </c>
      <c r="CT7" s="39">
        <v>63.16</v>
      </c>
      <c r="CU7" s="39">
        <v>64.41</v>
      </c>
      <c r="CV7" s="39">
        <v>60.69</v>
      </c>
      <c r="CW7" s="39">
        <v>96.65</v>
      </c>
      <c r="CX7" s="39">
        <v>96.81</v>
      </c>
      <c r="CY7" s="39">
        <v>95.64</v>
      </c>
      <c r="CZ7" s="39">
        <v>94.68</v>
      </c>
      <c r="DA7" s="39">
        <v>95.2</v>
      </c>
      <c r="DB7" s="39">
        <v>91.6</v>
      </c>
      <c r="DC7" s="39">
        <v>91.48</v>
      </c>
      <c r="DD7" s="39">
        <v>91.58</v>
      </c>
      <c r="DE7" s="39">
        <v>91.48</v>
      </c>
      <c r="DF7" s="39">
        <v>91.64</v>
      </c>
      <c r="DG7" s="39">
        <v>89.82</v>
      </c>
      <c r="DH7" s="39">
        <v>53.11</v>
      </c>
      <c r="DI7" s="39">
        <v>51.62</v>
      </c>
      <c r="DJ7" s="39">
        <v>52.49</v>
      </c>
      <c r="DK7" s="39">
        <v>52.79</v>
      </c>
      <c r="DL7" s="39">
        <v>53.6</v>
      </c>
      <c r="DM7" s="39">
        <v>49.1</v>
      </c>
      <c r="DN7" s="39">
        <v>49.66</v>
      </c>
      <c r="DO7" s="39">
        <v>50.41</v>
      </c>
      <c r="DP7" s="39">
        <v>51.13</v>
      </c>
      <c r="DQ7" s="39">
        <v>51.62</v>
      </c>
      <c r="DR7" s="39">
        <v>50.19</v>
      </c>
      <c r="DS7" s="39">
        <v>13.92</v>
      </c>
      <c r="DT7" s="39">
        <v>14.24</v>
      </c>
      <c r="DU7" s="39">
        <v>14.61</v>
      </c>
      <c r="DV7" s="39">
        <v>15.32</v>
      </c>
      <c r="DW7" s="39">
        <v>16.149999999999999</v>
      </c>
      <c r="DX7" s="39">
        <v>17.420000000000002</v>
      </c>
      <c r="DY7" s="39">
        <v>18.940000000000001</v>
      </c>
      <c r="DZ7" s="39">
        <v>20.36</v>
      </c>
      <c r="EA7" s="39">
        <v>22.41</v>
      </c>
      <c r="EB7" s="39">
        <v>23.68</v>
      </c>
      <c r="EC7" s="39">
        <v>20.63</v>
      </c>
      <c r="ED7" s="39">
        <v>0.84</v>
      </c>
      <c r="EE7" s="39">
        <v>0.68</v>
      </c>
      <c r="EF7" s="39">
        <v>0.88</v>
      </c>
      <c r="EG7" s="39">
        <v>0.92</v>
      </c>
      <c r="EH7" s="39">
        <v>0.81</v>
      </c>
      <c r="EI7" s="39">
        <v>0.73</v>
      </c>
      <c r="EJ7" s="39">
        <v>0.74</v>
      </c>
      <c r="EK7" s="39">
        <v>0.75</v>
      </c>
      <c r="EL7" s="39">
        <v>0.73</v>
      </c>
      <c r="EM7" s="39">
        <v>0.79</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107</v>
      </c>
      <c r="D13" t="s">
        <v>107</v>
      </c>
      <c r="E13" t="s">
        <v>108</v>
      </c>
      <c r="F13" t="s">
        <v>108</v>
      </c>
      <c r="G13" t="s">
        <v>109</v>
      </c>
    </row>
  </sheetData>
  <customSheetViews>
    <customSheetView guid="{B66E9A49-E7F4-4927-A03A-52343A640682}" showGridLines="0" state="hidden">
      <pageMargins left="0.7" right="0.7" top="0.75" bottom="0.75" header="0.3" footer="0.3"/>
      <pageSetup paperSize="9" orientation="portrait" r:id="rId1"/>
    </customSheetView>
    <customSheetView guid="{AE68E33C-34B5-4E12-9DEF-6951216C2F64}" showGridLines="0" state="hidden">
      <pageMargins left="0.7" right="0.7" top="0.75" bottom="0.75" header="0.3" footer="0.3"/>
      <pageSetup paperSize="9" orientation="portrait" r:id="rId2"/>
    </customSheetView>
  </customSheetViews>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2022-02-02T07:34:59Z</cp:lastPrinted>
  <dcterms:created xsi:type="dcterms:W3CDTF">2021-12-03T06:53:05Z</dcterms:created>
  <dcterms:modified xsi:type="dcterms:W3CDTF">2022-02-04T00:22:52Z</dcterms:modified>
  <cp:category/>
</cp:coreProperties>
</file>